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TORNADO PROJECT\3COUNTY EXCEL FILES\"/>
    </mc:Choice>
  </mc:AlternateContent>
  <xr:revisionPtr revIDLastSave="0" documentId="13_ncr:1_{6BC188A0-3952-4A20-A762-C75CBF59C144}" xr6:coauthVersionLast="36" xr6:coauthVersionMax="36" xr10:uidLastSave="{00000000-0000-0000-0000-000000000000}"/>
  <bookViews>
    <workbookView xWindow="0" yWindow="0" windowWidth="30720" windowHeight="12936" firstSheet="11" activeTab="14" xr2:uid="{00000000-000D-0000-FFFF-FFFF00000000}"/>
  </bookViews>
  <sheets>
    <sheet name="All Tornadoes in NE Wisconsin" sheetId="115" r:id="rId1"/>
    <sheet name="Tornadoes by F and EF Scale" sheetId="50" r:id="rId2"/>
    <sheet name="Tornadoes By County" sheetId="114" r:id="rId3"/>
    <sheet name="Tornado Statistics" sheetId="124" r:id="rId4"/>
    <sheet name="Hail - By County" sheetId="42" r:id="rId5"/>
    <sheet name="Largest Hail in NE WI" sheetId="123" r:id="rId6"/>
    <sheet name="Hail Stats" sheetId="118" r:id="rId7"/>
    <sheet name="Sheet1" sheetId="129" r:id="rId8"/>
    <sheet name="Wind Reports - By County" sheetId="43" r:id="rId9"/>
    <sheet name="Reports - By Hour-Month-Year" sheetId="119" r:id="rId10"/>
    <sheet name="Storm Reports-Decade" sheetId="1" r:id="rId11"/>
    <sheet name="Event Days-Year &amp; County" sheetId="101" r:id="rId12"/>
    <sheet name="Event Days-Ranking By Decade" sheetId="98" r:id="rId13"/>
    <sheet name="REPORTS PER 100 SQ MILE" sheetId="102" r:id="rId14"/>
    <sheet name="REPORTS PER 1000 PEOPLE" sheetId="106" r:id="rId15"/>
  </sheets>
  <calcPr calcId="191029"/>
</workbook>
</file>

<file path=xl/calcChain.xml><?xml version="1.0" encoding="utf-8"?>
<calcChain xmlns="http://schemas.openxmlformats.org/spreadsheetml/2006/main">
  <c r="O105" i="119" l="1"/>
  <c r="S80" i="119"/>
  <c r="S79" i="119"/>
  <c r="Q79" i="119"/>
  <c r="G79" i="119"/>
  <c r="F79" i="119"/>
  <c r="W77" i="119"/>
  <c r="W80" i="119" s="1"/>
  <c r="V77" i="119"/>
  <c r="V82" i="119" s="1"/>
  <c r="U77" i="119"/>
  <c r="U82" i="119" s="1"/>
  <c r="T77" i="119"/>
  <c r="T81" i="119" s="1"/>
  <c r="S77" i="119"/>
  <c r="S81" i="119" s="1"/>
  <c r="R77" i="119"/>
  <c r="R80" i="119" s="1"/>
  <c r="Q77" i="119"/>
  <c r="Q80" i="119" s="1"/>
  <c r="P77" i="119"/>
  <c r="P79" i="119" s="1"/>
  <c r="O77" i="119"/>
  <c r="O79" i="119" s="1"/>
  <c r="N77" i="119"/>
  <c r="N82" i="119" s="1"/>
  <c r="M77" i="119"/>
  <c r="M82" i="119" s="1"/>
  <c r="L77" i="119"/>
  <c r="L82" i="119" s="1"/>
  <c r="K77" i="119"/>
  <c r="K81" i="119" s="1"/>
  <c r="J77" i="119"/>
  <c r="J82" i="119" s="1"/>
  <c r="I77" i="119"/>
  <c r="I82" i="119" s="1"/>
  <c r="H77" i="119"/>
  <c r="H81" i="119" s="1"/>
  <c r="G77" i="119"/>
  <c r="G81" i="119" s="1"/>
  <c r="F77" i="119"/>
  <c r="F80" i="119" s="1"/>
  <c r="E77" i="119"/>
  <c r="E80" i="119" s="1"/>
  <c r="D77" i="119"/>
  <c r="D79" i="119" s="1"/>
  <c r="C77" i="119"/>
  <c r="C79" i="119" s="1"/>
  <c r="B77" i="119"/>
  <c r="B81" i="119" s="1"/>
  <c r="U81" i="119" l="1"/>
  <c r="B79" i="119"/>
  <c r="E79" i="119"/>
  <c r="R79" i="119"/>
  <c r="V81" i="119"/>
  <c r="T79" i="119"/>
  <c r="U79" i="119"/>
  <c r="V79" i="119"/>
  <c r="W82" i="119"/>
  <c r="L80" i="119"/>
  <c r="M81" i="119"/>
  <c r="N81" i="119"/>
  <c r="T80" i="119"/>
  <c r="I79" i="119"/>
  <c r="W79" i="119"/>
  <c r="U80" i="119"/>
  <c r="W81" i="119"/>
  <c r="J79" i="119"/>
  <c r="B80" i="119"/>
  <c r="V80" i="119"/>
  <c r="B82" i="119"/>
  <c r="H79" i="119"/>
  <c r="K79" i="119"/>
  <c r="G80" i="119"/>
  <c r="K82" i="119"/>
  <c r="K80" i="119"/>
  <c r="L81" i="119"/>
  <c r="M80" i="119"/>
  <c r="N80" i="119"/>
  <c r="L79" i="119"/>
  <c r="H80" i="119"/>
  <c r="M79" i="119"/>
  <c r="I80" i="119"/>
  <c r="I81" i="119"/>
  <c r="N79" i="119"/>
  <c r="J80" i="119"/>
  <c r="J81" i="119"/>
  <c r="O82" i="119"/>
  <c r="P82" i="119"/>
  <c r="E82" i="119"/>
  <c r="D81" i="119"/>
  <c r="P81" i="119"/>
  <c r="F82" i="119"/>
  <c r="R82" i="119"/>
  <c r="E81" i="119"/>
  <c r="S82" i="119"/>
  <c r="C82" i="119"/>
  <c r="D82" i="119"/>
  <c r="C81" i="119"/>
  <c r="O81" i="119"/>
  <c r="Q82" i="119"/>
  <c r="C80" i="119"/>
  <c r="O80" i="119"/>
  <c r="Q81" i="119"/>
  <c r="G82" i="119"/>
  <c r="D80" i="119"/>
  <c r="P80" i="119"/>
  <c r="F81" i="119"/>
  <c r="R81" i="119"/>
  <c r="H82" i="119"/>
  <c r="T82" i="119"/>
  <c r="L74" i="98" l="1"/>
  <c r="W211" i="119" l="1"/>
  <c r="V211" i="119"/>
  <c r="U211" i="119"/>
  <c r="T211" i="119"/>
  <c r="S211" i="119"/>
  <c r="R211" i="119"/>
  <c r="Q211" i="119"/>
  <c r="P211" i="119"/>
  <c r="O211" i="119"/>
  <c r="N211" i="119"/>
  <c r="M211" i="119"/>
  <c r="L211" i="119"/>
  <c r="K211" i="119"/>
  <c r="J211" i="119"/>
  <c r="I211" i="119"/>
  <c r="H211" i="119"/>
  <c r="G211" i="119"/>
  <c r="F211" i="119"/>
  <c r="E211" i="119"/>
  <c r="D211" i="119"/>
  <c r="C211" i="119"/>
  <c r="B211" i="119"/>
  <c r="W79" i="124" l="1"/>
  <c r="V79" i="124"/>
  <c r="U79" i="124"/>
  <c r="T79" i="124"/>
  <c r="S79" i="124"/>
  <c r="R79" i="124"/>
  <c r="Q79" i="124"/>
  <c r="P79" i="124"/>
  <c r="O79" i="124"/>
  <c r="N79" i="124"/>
  <c r="M79" i="124"/>
  <c r="L79" i="124"/>
  <c r="K79" i="124"/>
  <c r="J79" i="124"/>
  <c r="I79" i="124"/>
  <c r="H79" i="124"/>
  <c r="G79" i="124"/>
  <c r="F79" i="124"/>
  <c r="E79" i="124"/>
  <c r="D79" i="124"/>
  <c r="C79" i="124"/>
  <c r="B79" i="124"/>
  <c r="W103" i="119" l="1"/>
  <c r="W105" i="119" s="1"/>
  <c r="V103" i="119"/>
  <c r="V105" i="119" s="1"/>
  <c r="U103" i="119"/>
  <c r="U105" i="119" s="1"/>
  <c r="T103" i="119"/>
  <c r="T105" i="119" s="1"/>
  <c r="S103" i="119"/>
  <c r="S105" i="119" s="1"/>
  <c r="R103" i="119"/>
  <c r="R105" i="119" s="1"/>
  <c r="Q103" i="119"/>
  <c r="Q105" i="119" s="1"/>
  <c r="P103" i="119"/>
  <c r="P105" i="119" s="1"/>
  <c r="N103" i="119"/>
  <c r="N105" i="119" s="1"/>
  <c r="M103" i="119"/>
  <c r="M105" i="119" s="1"/>
  <c r="L103" i="119"/>
  <c r="L105" i="119" s="1"/>
  <c r="K103" i="119"/>
  <c r="K105" i="119" s="1"/>
  <c r="J103" i="119"/>
  <c r="J105" i="119" s="1"/>
  <c r="I103" i="119"/>
  <c r="I105" i="119" s="1"/>
  <c r="H103" i="119"/>
  <c r="H105" i="119" s="1"/>
  <c r="G103" i="119"/>
  <c r="G105" i="119" s="1"/>
  <c r="F103" i="119"/>
  <c r="F105" i="119" s="1"/>
  <c r="E103" i="119"/>
  <c r="E105" i="119" s="1"/>
  <c r="D103" i="119"/>
  <c r="D105" i="119" s="1"/>
  <c r="C103" i="119"/>
  <c r="C105" i="119" s="1"/>
  <c r="B103" i="119"/>
  <c r="B105" i="119" s="1"/>
  <c r="W52" i="124" l="1"/>
  <c r="V52" i="124"/>
  <c r="U52" i="124"/>
  <c r="T52" i="124"/>
  <c r="S52" i="124"/>
  <c r="R52" i="124"/>
  <c r="Q52" i="124"/>
  <c r="P52" i="124"/>
  <c r="O52" i="124"/>
  <c r="N52" i="124"/>
  <c r="M52" i="124"/>
  <c r="L52" i="124"/>
  <c r="K52" i="124"/>
  <c r="J52" i="124"/>
  <c r="I52" i="124"/>
  <c r="H52" i="124"/>
  <c r="G52" i="124"/>
  <c r="F52" i="124"/>
  <c r="E52" i="124"/>
  <c r="D52" i="124"/>
  <c r="C52" i="124"/>
  <c r="B52" i="124"/>
  <c r="X50" i="124"/>
  <c r="X49" i="124"/>
  <c r="X48" i="124"/>
  <c r="X47" i="124"/>
  <c r="X46" i="124"/>
  <c r="X45" i="124"/>
  <c r="X44" i="124"/>
  <c r="X43" i="124"/>
  <c r="X42" i="124"/>
  <c r="X41" i="124"/>
  <c r="X40" i="124"/>
  <c r="X39" i="124"/>
  <c r="X38" i="124"/>
  <c r="X37" i="124"/>
  <c r="X36" i="124"/>
  <c r="X35" i="124"/>
  <c r="X34" i="124"/>
  <c r="X33" i="124"/>
  <c r="X32" i="124"/>
  <c r="X31" i="124"/>
  <c r="X30" i="124"/>
  <c r="X29" i="124"/>
  <c r="X28" i="124"/>
  <c r="X27" i="124"/>
  <c r="F32" i="106" l="1"/>
  <c r="U20" i="118" l="1"/>
  <c r="T20" i="118"/>
  <c r="M20" i="118"/>
  <c r="J20" i="118"/>
  <c r="I20" i="118"/>
  <c r="H20" i="118"/>
  <c r="F20" i="118"/>
  <c r="D20" i="118"/>
  <c r="C20" i="118"/>
  <c r="B20" i="118"/>
  <c r="U16" i="118"/>
  <c r="T16" i="118"/>
  <c r="M16" i="118"/>
  <c r="J16" i="118"/>
  <c r="I16" i="118"/>
  <c r="H16" i="118"/>
  <c r="F16" i="118"/>
  <c r="D16" i="118"/>
  <c r="C16" i="118"/>
  <c r="B16" i="118"/>
  <c r="C13" i="118"/>
  <c r="B103" i="101" l="1"/>
  <c r="K13" i="118" l="1"/>
  <c r="K20" i="118" l="1"/>
  <c r="K16" i="118"/>
  <c r="W100" i="101"/>
  <c r="W103" i="101" s="1"/>
  <c r="V100" i="101"/>
  <c r="V103" i="101" s="1"/>
  <c r="U100" i="101"/>
  <c r="U103" i="101" s="1"/>
  <c r="T100" i="101"/>
  <c r="T103" i="101" s="1"/>
  <c r="S100" i="101"/>
  <c r="S103" i="101" s="1"/>
  <c r="R100" i="101"/>
  <c r="R103" i="101" s="1"/>
  <c r="Q100" i="101"/>
  <c r="Q103" i="101" s="1"/>
  <c r="P100" i="101"/>
  <c r="P103" i="101" s="1"/>
  <c r="O100" i="101"/>
  <c r="O103" i="101" s="1"/>
  <c r="N100" i="101"/>
  <c r="N103" i="101" s="1"/>
  <c r="M100" i="101"/>
  <c r="M103" i="101" s="1"/>
  <c r="L100" i="101"/>
  <c r="L103" i="101" s="1"/>
  <c r="K100" i="101"/>
  <c r="K103" i="101" s="1"/>
  <c r="J100" i="101"/>
  <c r="J103" i="101" s="1"/>
  <c r="I100" i="101"/>
  <c r="I103" i="101" s="1"/>
  <c r="H100" i="101"/>
  <c r="H103" i="101" s="1"/>
  <c r="G100" i="101"/>
  <c r="G103" i="101" s="1"/>
  <c r="F100" i="101"/>
  <c r="F103" i="101" s="1"/>
  <c r="E100" i="101"/>
  <c r="E103" i="101" s="1"/>
  <c r="D100" i="101"/>
  <c r="D103" i="101" s="1"/>
  <c r="C100" i="101"/>
  <c r="C103" i="101" s="1"/>
  <c r="B100" i="101"/>
  <c r="W13" i="118"/>
  <c r="V13" i="118"/>
  <c r="U13" i="118"/>
  <c r="T13" i="118"/>
  <c r="S13" i="118"/>
  <c r="R13" i="118"/>
  <c r="Q13" i="118"/>
  <c r="P13" i="118"/>
  <c r="O13" i="118"/>
  <c r="N13" i="118"/>
  <c r="M13" i="118"/>
  <c r="L13" i="118"/>
  <c r="J13" i="118"/>
  <c r="I13" i="118"/>
  <c r="H13" i="118"/>
  <c r="G13" i="118"/>
  <c r="F13" i="118"/>
  <c r="E13" i="118"/>
  <c r="D13" i="118"/>
  <c r="W20" i="118" l="1"/>
  <c r="W16" i="118"/>
  <c r="V20" i="118"/>
  <c r="V16" i="118"/>
  <c r="S20" i="118"/>
  <c r="S16" i="118"/>
  <c r="R20" i="118"/>
  <c r="R16" i="118"/>
  <c r="Q20" i="118"/>
  <c r="Q16" i="118"/>
  <c r="P16" i="118"/>
  <c r="P20" i="118"/>
  <c r="O16" i="118"/>
  <c r="O20" i="118"/>
  <c r="N16" i="118"/>
  <c r="N20" i="118"/>
  <c r="L20" i="118"/>
  <c r="L16" i="118"/>
  <c r="G16" i="118"/>
  <c r="G20" i="118"/>
  <c r="E16" i="118"/>
  <c r="E20" i="118"/>
  <c r="B20" i="119"/>
  <c r="C20" i="119"/>
  <c r="D20" i="119"/>
  <c r="E20" i="119"/>
  <c r="F20" i="119"/>
  <c r="G20" i="119"/>
  <c r="H20" i="119"/>
  <c r="I20" i="119"/>
  <c r="J20" i="119"/>
  <c r="K20" i="119"/>
  <c r="L20" i="119"/>
  <c r="M20" i="119"/>
  <c r="N20" i="119"/>
  <c r="O20" i="119"/>
  <c r="P20" i="119"/>
  <c r="Q20" i="119"/>
  <c r="R20" i="119"/>
  <c r="S20" i="119"/>
  <c r="T20" i="119"/>
  <c r="U20" i="119"/>
  <c r="V20" i="119"/>
  <c r="M112" i="1" l="1"/>
  <c r="N112" i="1"/>
  <c r="G129" i="1"/>
  <c r="M129" i="1"/>
  <c r="N129" i="1"/>
  <c r="I7" i="102" l="1"/>
  <c r="J7" i="102"/>
  <c r="K7" i="102"/>
  <c r="L7" i="102"/>
  <c r="I8" i="102"/>
  <c r="J8" i="102"/>
  <c r="K8" i="102"/>
  <c r="L8" i="102"/>
  <c r="I9" i="102"/>
  <c r="J9" i="102"/>
  <c r="K9" i="102"/>
  <c r="L9" i="102"/>
  <c r="I10" i="102"/>
  <c r="J10" i="102"/>
  <c r="K10" i="102"/>
  <c r="L10" i="102"/>
  <c r="I11" i="102"/>
  <c r="J11" i="102"/>
  <c r="K11" i="102"/>
  <c r="L11" i="102"/>
  <c r="I12" i="102"/>
  <c r="J12" i="102"/>
  <c r="K12" i="102"/>
  <c r="L12" i="102"/>
  <c r="I13" i="102"/>
  <c r="J13" i="102"/>
  <c r="K13" i="102"/>
  <c r="L13" i="102"/>
  <c r="I14" i="102"/>
  <c r="J14" i="102"/>
  <c r="K14" i="102"/>
  <c r="L14" i="102"/>
  <c r="I15" i="102"/>
  <c r="J15" i="102"/>
  <c r="K15" i="102"/>
  <c r="L15" i="102"/>
  <c r="I16" i="102"/>
  <c r="J16" i="102"/>
  <c r="K16" i="102"/>
  <c r="L16" i="102"/>
  <c r="I17" i="102"/>
  <c r="J17" i="102"/>
  <c r="K17" i="102"/>
  <c r="L17" i="102"/>
  <c r="I18" i="102"/>
  <c r="J18" i="102"/>
  <c r="K18" i="102"/>
  <c r="L18" i="102"/>
  <c r="I19" i="102"/>
  <c r="J19" i="102"/>
  <c r="K19" i="102"/>
  <c r="L19" i="102"/>
  <c r="I20" i="102"/>
  <c r="J20" i="102"/>
  <c r="K20" i="102"/>
  <c r="L20" i="102"/>
  <c r="I21" i="102"/>
  <c r="J21" i="102"/>
  <c r="K21" i="102"/>
  <c r="L21" i="102"/>
  <c r="I22" i="102"/>
  <c r="J22" i="102"/>
  <c r="K22" i="102"/>
  <c r="L22" i="102"/>
  <c r="I23" i="102"/>
  <c r="J23" i="102"/>
  <c r="K23" i="102"/>
  <c r="L23" i="102"/>
  <c r="I24" i="102"/>
  <c r="J24" i="102"/>
  <c r="K24" i="102"/>
  <c r="L24" i="102"/>
  <c r="I25" i="102"/>
  <c r="J25" i="102"/>
  <c r="K25" i="102"/>
  <c r="L25" i="102"/>
  <c r="I26" i="102"/>
  <c r="J26" i="102"/>
  <c r="K26" i="102"/>
  <c r="L26" i="102"/>
  <c r="I27" i="102"/>
  <c r="J27" i="102"/>
  <c r="K27" i="102"/>
  <c r="L27" i="102"/>
  <c r="I28" i="102"/>
  <c r="J28" i="102"/>
  <c r="K28" i="102"/>
  <c r="L28" i="102"/>
  <c r="E13" i="124"/>
  <c r="W13" i="124"/>
  <c r="V13" i="124"/>
  <c r="U13" i="124"/>
  <c r="T13" i="124"/>
  <c r="S13" i="124"/>
  <c r="R13" i="124"/>
  <c r="Q13" i="124"/>
  <c r="P13" i="124"/>
  <c r="O13" i="124"/>
  <c r="N13" i="124"/>
  <c r="M13" i="124"/>
  <c r="L13" i="124"/>
  <c r="K13" i="124"/>
  <c r="J13" i="124"/>
  <c r="I13" i="124"/>
  <c r="H13" i="124"/>
  <c r="G13" i="124"/>
  <c r="F13" i="124"/>
  <c r="D13" i="124"/>
  <c r="C13" i="124"/>
  <c r="B13" i="124"/>
  <c r="B13" i="118" l="1"/>
  <c r="W63" i="119"/>
  <c r="V63" i="119"/>
  <c r="U63" i="119"/>
  <c r="T63" i="119"/>
  <c r="S63" i="119"/>
  <c r="R63" i="119"/>
  <c r="Q63" i="119"/>
  <c r="P63" i="119"/>
  <c r="O63" i="119"/>
  <c r="N63" i="119"/>
  <c r="M63" i="119"/>
  <c r="L63" i="119"/>
  <c r="K63" i="119"/>
  <c r="J63" i="119"/>
  <c r="I63" i="119"/>
  <c r="H63" i="119"/>
  <c r="G63" i="119"/>
  <c r="F63" i="119"/>
  <c r="E63" i="119"/>
  <c r="D63" i="119"/>
  <c r="C63" i="119"/>
  <c r="B63" i="119"/>
  <c r="W20" i="119"/>
  <c r="W30" i="119" s="1"/>
  <c r="V31" i="119"/>
  <c r="U32" i="119"/>
  <c r="T25" i="119"/>
  <c r="S29" i="119"/>
  <c r="R27" i="119"/>
  <c r="Q25" i="119"/>
  <c r="P30" i="119"/>
  <c r="O26" i="119"/>
  <c r="N31" i="119"/>
  <c r="M32" i="119"/>
  <c r="L29" i="119"/>
  <c r="K29" i="119"/>
  <c r="J28" i="119"/>
  <c r="I30" i="119"/>
  <c r="H30" i="119"/>
  <c r="G29" i="119"/>
  <c r="F29" i="119"/>
  <c r="E31" i="119"/>
  <c r="D28" i="119"/>
  <c r="C28" i="119"/>
  <c r="B31" i="119"/>
  <c r="M25" i="119" l="1"/>
  <c r="Q27" i="119"/>
  <c r="M29" i="119"/>
  <c r="M26" i="119"/>
  <c r="M28" i="119"/>
  <c r="T30" i="119"/>
  <c r="H32" i="119"/>
  <c r="F26" i="119"/>
  <c r="M27" i="119"/>
  <c r="H28" i="119"/>
  <c r="H29" i="119"/>
  <c r="Q29" i="119"/>
  <c r="H31" i="119"/>
  <c r="Q32" i="119"/>
  <c r="G28" i="119"/>
  <c r="F25" i="119"/>
  <c r="F31" i="119"/>
  <c r="F30" i="119"/>
  <c r="F27" i="119"/>
  <c r="E25" i="119"/>
  <c r="E27" i="119"/>
  <c r="E30" i="119"/>
  <c r="E29" i="119"/>
  <c r="E26" i="119"/>
  <c r="E28" i="119"/>
  <c r="D26" i="119"/>
  <c r="D29" i="119"/>
  <c r="D25" i="119"/>
  <c r="B32" i="119"/>
  <c r="U25" i="119"/>
  <c r="C27" i="119"/>
  <c r="O30" i="119"/>
  <c r="O31" i="119"/>
  <c r="O32" i="119"/>
  <c r="C25" i="119"/>
  <c r="C26" i="119"/>
  <c r="D27" i="119"/>
  <c r="F28" i="119"/>
  <c r="I29" i="119"/>
  <c r="Q30" i="119"/>
  <c r="Q31" i="119"/>
  <c r="P32" i="119"/>
  <c r="O29" i="119"/>
  <c r="U30" i="119"/>
  <c r="C31" i="119"/>
  <c r="B25" i="119"/>
  <c r="G25" i="119"/>
  <c r="G26" i="119"/>
  <c r="H27" i="119"/>
  <c r="O28" i="119"/>
  <c r="C30" i="119"/>
  <c r="D31" i="119"/>
  <c r="E32" i="119"/>
  <c r="C32" i="119"/>
  <c r="G27" i="119"/>
  <c r="D32" i="119"/>
  <c r="B26" i="119"/>
  <c r="H25" i="119"/>
  <c r="H26" i="119"/>
  <c r="J27" i="119"/>
  <c r="Q28" i="119"/>
  <c r="D30" i="119"/>
  <c r="F32" i="119"/>
  <c r="U31" i="119"/>
  <c r="B28" i="119"/>
  <c r="J25" i="119"/>
  <c r="I26" i="119"/>
  <c r="C29" i="119"/>
  <c r="G32" i="119"/>
  <c r="B27" i="119"/>
  <c r="O27" i="119"/>
  <c r="G31" i="119"/>
  <c r="B29" i="119"/>
  <c r="O25" i="119"/>
  <c r="I32" i="119"/>
  <c r="B30" i="119"/>
  <c r="P25" i="119"/>
  <c r="Q26" i="119"/>
  <c r="I31" i="119"/>
  <c r="J32" i="119"/>
  <c r="G30" i="119"/>
  <c r="U26" i="119"/>
  <c r="M30" i="119"/>
  <c r="M31" i="119"/>
  <c r="W28" i="119"/>
  <c r="W32" i="119"/>
  <c r="W26" i="119"/>
  <c r="W29" i="119"/>
  <c r="W31" i="119"/>
  <c r="W27" i="119"/>
  <c r="W25" i="119"/>
  <c r="V28" i="119"/>
  <c r="V26" i="119"/>
  <c r="V30" i="119"/>
  <c r="V25" i="119"/>
  <c r="V29" i="119"/>
  <c r="V32" i="119"/>
  <c r="V27" i="119"/>
  <c r="U28" i="119"/>
  <c r="U27" i="119"/>
  <c r="U29" i="119"/>
  <c r="T27" i="119"/>
  <c r="T29" i="119"/>
  <c r="T26" i="119"/>
  <c r="T28" i="119"/>
  <c r="T31" i="119"/>
  <c r="T32" i="119"/>
  <c r="S27" i="119"/>
  <c r="S26" i="119"/>
  <c r="S25" i="119"/>
  <c r="S31" i="119"/>
  <c r="S30" i="119"/>
  <c r="S32" i="119"/>
  <c r="S28" i="119"/>
  <c r="R25" i="119"/>
  <c r="R26" i="119"/>
  <c r="R28" i="119"/>
  <c r="R29" i="119"/>
  <c r="R30" i="119"/>
  <c r="R31" i="119"/>
  <c r="R32" i="119"/>
  <c r="P31" i="119"/>
  <c r="P26" i="119"/>
  <c r="P27" i="119"/>
  <c r="P28" i="119"/>
  <c r="P29" i="119"/>
  <c r="N27" i="119"/>
  <c r="N30" i="119"/>
  <c r="N29" i="119"/>
  <c r="N32" i="119"/>
  <c r="N28" i="119"/>
  <c r="N25" i="119"/>
  <c r="N26" i="119"/>
  <c r="L30" i="119"/>
  <c r="L27" i="119"/>
  <c r="L32" i="119"/>
  <c r="L25" i="119"/>
  <c r="L28" i="119"/>
  <c r="L31" i="119"/>
  <c r="L26" i="119"/>
  <c r="K25" i="119"/>
  <c r="K27" i="119"/>
  <c r="K30" i="119"/>
  <c r="K28" i="119"/>
  <c r="K32" i="119"/>
  <c r="K26" i="119"/>
  <c r="K31" i="119"/>
  <c r="J30" i="119"/>
  <c r="J31" i="119"/>
  <c r="J29" i="119"/>
  <c r="J26" i="119"/>
  <c r="I27" i="119"/>
  <c r="I28" i="119"/>
  <c r="I25" i="119"/>
  <c r="T88" i="118" l="1"/>
  <c r="W88" i="118"/>
  <c r="V88" i="118"/>
  <c r="U88" i="118"/>
  <c r="S88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D88" i="118"/>
  <c r="C88" i="118"/>
  <c r="B88" i="118"/>
  <c r="E32" i="106" l="1"/>
  <c r="D32" i="106"/>
  <c r="C32" i="106"/>
  <c r="B32" i="106"/>
  <c r="F31" i="102" l="1"/>
  <c r="E31" i="102"/>
  <c r="D31" i="102"/>
  <c r="G171" i="1"/>
  <c r="N194" i="1"/>
  <c r="G222" i="1"/>
  <c r="G242" i="1"/>
  <c r="G253" i="1"/>
  <c r="B31" i="102"/>
  <c r="G31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Roy C. Eckberg</author>
  </authors>
  <commentList>
    <comment ref="A294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Roy C. Eckberg: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<sst xmlns="http://schemas.openxmlformats.org/spreadsheetml/2006/main" count="22011" uniqueCount="5126">
  <si>
    <t>BROWN</t>
  </si>
  <si>
    <t>CALUMET</t>
  </si>
  <si>
    <t>DOOR</t>
  </si>
  <si>
    <t>FLORENCE</t>
  </si>
  <si>
    <t>FOREST</t>
  </si>
  <si>
    <t>KEWAUNEE</t>
  </si>
  <si>
    <t>LINCOLN</t>
  </si>
  <si>
    <t>MANITOWOC</t>
  </si>
  <si>
    <t>MARINETTE</t>
  </si>
  <si>
    <t>MENOMINEE</t>
  </si>
  <si>
    <t>OCONTO</t>
  </si>
  <si>
    <t>ONEIDA</t>
  </si>
  <si>
    <t>OUTAGAMIE</t>
  </si>
  <si>
    <t>WOOD</t>
  </si>
  <si>
    <t>WINNEBAGO</t>
  </si>
  <si>
    <t>WAUSHARA</t>
  </si>
  <si>
    <t>WAUPACA</t>
  </si>
  <si>
    <t>SHAWANO</t>
  </si>
  <si>
    <t>MARATHON</t>
  </si>
  <si>
    <t>TOTAL</t>
  </si>
  <si>
    <t>5 E  Green Bay</t>
  </si>
  <si>
    <t>Ashwaubenon</t>
  </si>
  <si>
    <t>3 SE Humboldt</t>
  </si>
  <si>
    <t>2 E Humboldt</t>
  </si>
  <si>
    <t>3 SSW  Wrightstown</t>
  </si>
  <si>
    <t xml:space="preserve">5 SE  De Pere </t>
  </si>
  <si>
    <t>Allouez</t>
  </si>
  <si>
    <t xml:space="preserve">6 W Denmark </t>
  </si>
  <si>
    <t>Green Bay</t>
  </si>
  <si>
    <t>De Pere</t>
  </si>
  <si>
    <t>6 W Suamico</t>
  </si>
  <si>
    <t>Pulaski</t>
  </si>
  <si>
    <t>4 SE Pulaski</t>
  </si>
  <si>
    <t>3 E Wrightstown</t>
  </si>
  <si>
    <t>Greenleaf</t>
  </si>
  <si>
    <t>1 SW Wrightstown</t>
  </si>
  <si>
    <t>Bellevue</t>
  </si>
  <si>
    <t>Howard</t>
  </si>
  <si>
    <t>11 NE Green Bay</t>
  </si>
  <si>
    <t>New Franken</t>
  </si>
  <si>
    <t>Wrightstown</t>
  </si>
  <si>
    <t>3 E Green Bay</t>
  </si>
  <si>
    <t>1 E Pulaski</t>
  </si>
  <si>
    <t>Suamico</t>
  </si>
  <si>
    <t>5 W Green Bay</t>
  </si>
  <si>
    <t>1 SE Suamico</t>
  </si>
  <si>
    <t>1.8 SSE Nicolet Airport</t>
  </si>
  <si>
    <t>0.5 E Wrightstown</t>
  </si>
  <si>
    <t>1.7 NE Austin Straubel Field</t>
  </si>
  <si>
    <t>1.9 S Nicolet Airport</t>
  </si>
  <si>
    <t>near Denmark</t>
  </si>
  <si>
    <t>5 SW  Denmark</t>
  </si>
  <si>
    <t>6 W  Denmark</t>
  </si>
  <si>
    <t xml:space="preserve">Green Bay - northwest </t>
  </si>
  <si>
    <t>5 NW  Denmark</t>
  </si>
  <si>
    <t xml:space="preserve">5 SW Greenleaf </t>
  </si>
  <si>
    <t>3 NE  Humboldt</t>
  </si>
  <si>
    <t>! SW Dyckesville</t>
  </si>
  <si>
    <t>Pine Grove</t>
  </si>
  <si>
    <t>Denmark</t>
  </si>
  <si>
    <t>1 NW Anston</t>
  </si>
  <si>
    <t>3 NE Howard</t>
  </si>
  <si>
    <t>Champion</t>
  </si>
  <si>
    <t>4 ESE Bellevue</t>
  </si>
  <si>
    <t>2 SW Howard</t>
  </si>
  <si>
    <t>4 N Wrightstown</t>
  </si>
  <si>
    <t>3 NNW  Champion</t>
  </si>
  <si>
    <t>2.3 WSW Green Bay</t>
  </si>
  <si>
    <t>1.7 NNW De Pere Nicolet Airport</t>
  </si>
  <si>
    <t>0.3 SW Denmark</t>
  </si>
  <si>
    <t>1.1 NNE Askeaton</t>
  </si>
  <si>
    <t>3.3 WNW Green Bay Austin Straubel Field</t>
  </si>
  <si>
    <t>4 SW Denmark</t>
  </si>
  <si>
    <t xml:space="preserve">6 SW De Pere </t>
  </si>
  <si>
    <t>1 SW Greenleaf</t>
  </si>
  <si>
    <t xml:space="preserve">De Pere </t>
  </si>
  <si>
    <t>2 W Champion</t>
  </si>
  <si>
    <t xml:space="preserve">Green Bay - east side </t>
  </si>
  <si>
    <t>4 S Pulaski</t>
  </si>
  <si>
    <t>Black Creek - 2 NE Pulaski</t>
  </si>
  <si>
    <t>2 NE Poland</t>
  </si>
  <si>
    <t xml:space="preserve">Green Bay - north side </t>
  </si>
  <si>
    <t>4 W Suamico</t>
  </si>
  <si>
    <t xml:space="preserve">Green Bay - northeast </t>
  </si>
  <si>
    <t xml:space="preserve">2 SW Wrightstown </t>
  </si>
  <si>
    <t>2 NE Denmark</t>
  </si>
  <si>
    <t>Green Bay - northwest</t>
  </si>
  <si>
    <t xml:space="preserve">6 ENE - 6.8 ENE Wrightstown </t>
  </si>
  <si>
    <t xml:space="preserve">2 SW Chilton </t>
  </si>
  <si>
    <t>1 S  Darboy</t>
  </si>
  <si>
    <t>2 SW Chilton</t>
  </si>
  <si>
    <t>3 E Chilton</t>
  </si>
  <si>
    <t>New Holstein</t>
  </si>
  <si>
    <t>Hilbert</t>
  </si>
  <si>
    <t xml:space="preserve">1 E Sherwood </t>
  </si>
  <si>
    <t>1 E Hilbert</t>
  </si>
  <si>
    <t>4 SW Forest Junction</t>
  </si>
  <si>
    <t>Darboy</t>
  </si>
  <si>
    <t>1 N Hilbert</t>
  </si>
  <si>
    <t>2 NW Sherwood</t>
  </si>
  <si>
    <t>Chilton</t>
  </si>
  <si>
    <t>5 SSW Chilton</t>
  </si>
  <si>
    <t>Appleton</t>
  </si>
  <si>
    <t>St. John</t>
  </si>
  <si>
    <t>Brillion</t>
  </si>
  <si>
    <t>3 SSW Sherwood</t>
  </si>
  <si>
    <t>1 S Forest Junction</t>
  </si>
  <si>
    <t>Sherwood</t>
  </si>
  <si>
    <t>1 NE Hilbert</t>
  </si>
  <si>
    <t>5 NW Sherwood</t>
  </si>
  <si>
    <t>Stockbridge to Hayton</t>
  </si>
  <si>
    <t>5 NW Brillion</t>
  </si>
  <si>
    <t>2 SSW Sherwood</t>
  </si>
  <si>
    <t>1 S Darboy</t>
  </si>
  <si>
    <t>Stockbridge</t>
  </si>
  <si>
    <t>Potter</t>
  </si>
  <si>
    <t>5 SW Hilbert</t>
  </si>
  <si>
    <t xml:space="preserve">0.7 S Stockbridge </t>
  </si>
  <si>
    <t>0.5 E Hilbert</t>
  </si>
  <si>
    <t>0.9 SE Jericho</t>
  </si>
  <si>
    <t>2.1 SE Darboy</t>
  </si>
  <si>
    <t>0.7 S Darboy</t>
  </si>
  <si>
    <t>1.7 W High Cliff Junction</t>
  </si>
  <si>
    <t>High Cliff Junction</t>
  </si>
  <si>
    <t>0.5 E High Cliff</t>
  </si>
  <si>
    <t>0.5 E Chilton</t>
  </si>
  <si>
    <t>2 SW Hayton</t>
  </si>
  <si>
    <t>Calumet County</t>
  </si>
  <si>
    <t>6 SW Stockbridge</t>
  </si>
  <si>
    <t>3 SW Chilton</t>
  </si>
  <si>
    <t>3 NE Stockbridge</t>
  </si>
  <si>
    <t xml:space="preserve">4 NNE Stockbridge </t>
  </si>
  <si>
    <t>1 SW Hilbert</t>
  </si>
  <si>
    <t>2 WNW Chilton</t>
  </si>
  <si>
    <t>1 W Kiel</t>
  </si>
  <si>
    <t>10 WSW Sherwood</t>
  </si>
  <si>
    <t>2 SE New Holstein</t>
  </si>
  <si>
    <t>2 N Stockbridge</t>
  </si>
  <si>
    <t>3 NE New Holstein</t>
  </si>
  <si>
    <t>1 NE Sherwood</t>
  </si>
  <si>
    <t>2 N Chilton</t>
  </si>
  <si>
    <t>3 SE New Holstein</t>
  </si>
  <si>
    <t>2 N Brillion</t>
  </si>
  <si>
    <t>2 NW Chilton</t>
  </si>
  <si>
    <t>Jericho</t>
  </si>
  <si>
    <t>3 WNW Sherwood</t>
  </si>
  <si>
    <t>Brothertown</t>
  </si>
  <si>
    <t xml:space="preserve">1 N Stockbridge </t>
  </si>
  <si>
    <t>4 SW New Holstein</t>
  </si>
  <si>
    <t>4 N Chilton</t>
  </si>
  <si>
    <t>7 NW Hilbert</t>
  </si>
  <si>
    <t>New Hostein</t>
  </si>
  <si>
    <t>2 WNW High Cliff</t>
  </si>
  <si>
    <t>1.2 SW Harrison</t>
  </si>
  <si>
    <t>Lake Winnebago - 1 N Sherwood</t>
  </si>
  <si>
    <t>Chilton - 7 E Chilton</t>
  </si>
  <si>
    <t>4 SW Hilbert</t>
  </si>
  <si>
    <t>2 E Calumetville</t>
  </si>
  <si>
    <t>Rockland Beach</t>
  </si>
  <si>
    <t>4 W Kiel</t>
  </si>
  <si>
    <t>Stockbridge Harbor</t>
  </si>
  <si>
    <t>4 WNW Chilton</t>
  </si>
  <si>
    <t>5 NW Chilton</t>
  </si>
  <si>
    <t>1.1 S -  1.6 SE Jericho</t>
  </si>
  <si>
    <t>5.9 S Chilton</t>
  </si>
  <si>
    <t>2.2 WNW - 1.8 W St Anna</t>
  </si>
  <si>
    <t>0.5 N Stockbridge - 2 NE Stockbridge</t>
  </si>
  <si>
    <t>4.3 W - 4.1 WSW Brothertown</t>
  </si>
  <si>
    <t>0.3 W - 0.2 ENE Potter</t>
  </si>
  <si>
    <t xml:space="preserve">5 WSW - 3.7 SW Brothertown </t>
  </si>
  <si>
    <t>4 NW Stockbridge</t>
  </si>
  <si>
    <t>4 W Sherwood</t>
  </si>
  <si>
    <t>3 SSW Sturgeon Bay</t>
  </si>
  <si>
    <t>Forestville</t>
  </si>
  <si>
    <t>Sturgeon Bay</t>
  </si>
  <si>
    <t>Washington Island</t>
  </si>
  <si>
    <t>3 E Carlsville</t>
  </si>
  <si>
    <t>Gills Rock</t>
  </si>
  <si>
    <t>Whitefish Bay</t>
  </si>
  <si>
    <t>Egg Harbor</t>
  </si>
  <si>
    <t>1 N Carlsville</t>
  </si>
  <si>
    <t>Baileys Harbor</t>
  </si>
  <si>
    <t>Jacksonport</t>
  </si>
  <si>
    <t>Valmy</t>
  </si>
  <si>
    <t>Fish Creek</t>
  </si>
  <si>
    <t>Ephraim</t>
  </si>
  <si>
    <t>1 W Carlsville</t>
  </si>
  <si>
    <t>Carlsville</t>
  </si>
  <si>
    <t>Brussels</t>
  </si>
  <si>
    <t>1S Sturgeon Bay</t>
  </si>
  <si>
    <t>Sister Bay</t>
  </si>
  <si>
    <t>2 NE Washington Island</t>
  </si>
  <si>
    <t>4 E Forestville</t>
  </si>
  <si>
    <t>3 N Sturgeon Bay</t>
  </si>
  <si>
    <t>4 E Sturgeon Bay</t>
  </si>
  <si>
    <t>6 SW Sturgeon Bay</t>
  </si>
  <si>
    <t>5.4 NNE Fairland</t>
  </si>
  <si>
    <t>0.7 N Baileys Harbor</t>
  </si>
  <si>
    <t>0.7 S Baileys Harbor</t>
  </si>
  <si>
    <t>2 SE Egg Harbor</t>
  </si>
  <si>
    <t>1 N Jacksonport</t>
  </si>
  <si>
    <t>5 SE Sturgeon Bay</t>
  </si>
  <si>
    <t>5 SW Sturgeon Bay</t>
  </si>
  <si>
    <t xml:space="preserve">Sturgeon Bay </t>
  </si>
  <si>
    <t xml:space="preserve">3 E  Carslville </t>
  </si>
  <si>
    <t xml:space="preserve">3 E Carlsville </t>
  </si>
  <si>
    <t>1 SW Sturgeon Bay</t>
  </si>
  <si>
    <t>4 E Carlsville</t>
  </si>
  <si>
    <t>Ellison Bay</t>
  </si>
  <si>
    <t>Little Sturgeon</t>
  </si>
  <si>
    <t>3 ESE Valmy</t>
  </si>
  <si>
    <t>1E Sturgeon Bay</t>
  </si>
  <si>
    <t>8 W Sturgeon Bay</t>
  </si>
  <si>
    <t>5 WNW Sturgeon Bay</t>
  </si>
  <si>
    <t>2 S Sturgeon Bay</t>
  </si>
  <si>
    <t>5 NE Sturgeon Bay</t>
  </si>
  <si>
    <t>5 S Sturgeon Bay</t>
  </si>
  <si>
    <t>1 NE Sturgeon Bay</t>
  </si>
  <si>
    <t>10E Gills Rock</t>
  </si>
  <si>
    <t>Maplewood</t>
  </si>
  <si>
    <t>1 N  Fish Creek</t>
  </si>
  <si>
    <t>3 SW Jacksonport</t>
  </si>
  <si>
    <t>Institute</t>
  </si>
  <si>
    <t>1 NW Sister Bay</t>
  </si>
  <si>
    <t>11.5 NE Sturgeon Bay</t>
  </si>
  <si>
    <t>1.7 SE Maplewood</t>
  </si>
  <si>
    <t>Northport Pier</t>
  </si>
  <si>
    <t>5 E of Maplewood to 4 SE Institute</t>
  </si>
  <si>
    <t>0.5 E Maplewood</t>
  </si>
  <si>
    <t>1 N Casco - Rio Creek</t>
  </si>
  <si>
    <t>7 SE Maplewood</t>
  </si>
  <si>
    <t>Sand Bay - Sturgeon Bay</t>
  </si>
  <si>
    <t xml:space="preserve">3 SW Egg Harbor - 5 SE Egg Harbor </t>
  </si>
  <si>
    <t>8 SE Sturgeon Bay</t>
  </si>
  <si>
    <t>1.5 NE Forestville</t>
  </si>
  <si>
    <t>3 NW Sister Bay</t>
  </si>
  <si>
    <t>Florence</t>
  </si>
  <si>
    <t>5.5 SSE - 5.5 SE Spread Eagle</t>
  </si>
  <si>
    <t>Laona</t>
  </si>
  <si>
    <t>3 NW Cavour</t>
  </si>
  <si>
    <t>4 NW Wabeno - 2 N  McAllister</t>
  </si>
  <si>
    <t>2 SW Crandon - 1 N Laona</t>
  </si>
  <si>
    <t>Kewaunee</t>
  </si>
  <si>
    <t>3 SW Luxemburg - Ellisville</t>
  </si>
  <si>
    <t>Algoma - 6 NE Algoma</t>
  </si>
  <si>
    <t>3 S Luxemburg</t>
  </si>
  <si>
    <t>10 SW Kewaunee</t>
  </si>
  <si>
    <t>5 E Kewaunee (waterspout)</t>
  </si>
  <si>
    <t>Deerbrook</t>
  </si>
  <si>
    <t>Langlade</t>
  </si>
  <si>
    <t>2 W Hogarty - Elton</t>
  </si>
  <si>
    <t>4 NW Antigo</t>
  </si>
  <si>
    <t>Irma</t>
  </si>
  <si>
    <t>Wausau</t>
  </si>
  <si>
    <t>1 NW Gleason</t>
  </si>
  <si>
    <t>12 W Merrill</t>
  </si>
  <si>
    <t>Corning</t>
  </si>
  <si>
    <t>8 WNW Merrill</t>
  </si>
  <si>
    <t>1.5 SW - 3 SSE Tomahawk</t>
  </si>
  <si>
    <t>11.5 ESE - 12 SE Merrill</t>
  </si>
  <si>
    <t>3 W - 3 N Tomahawk</t>
  </si>
  <si>
    <t>1 WNW Tomahawk</t>
  </si>
  <si>
    <t>2 W Bradley</t>
  </si>
  <si>
    <t xml:space="preserve">5 N - 9.5 NE Merrill </t>
  </si>
  <si>
    <t>8.5 NE Merrill</t>
  </si>
  <si>
    <t xml:space="preserve">8 W - 4.5 WNW Tomahawk </t>
  </si>
  <si>
    <t>6 W Tomahawk</t>
  </si>
  <si>
    <t>4 W Tomahawk</t>
  </si>
  <si>
    <t>Valders</t>
  </si>
  <si>
    <t>Manitowoc</t>
  </si>
  <si>
    <t>2 NW Francis Creek</t>
  </si>
  <si>
    <t>7 SW Valders</t>
  </si>
  <si>
    <t>3 E Kiel</t>
  </si>
  <si>
    <t>Goodwin - Two Rivers</t>
  </si>
  <si>
    <t>2 N Reedsville</t>
  </si>
  <si>
    <t>1 S Francis Creek</t>
  </si>
  <si>
    <t>1 E Reedsville - 2 N Cato</t>
  </si>
  <si>
    <t>1 E Cooperstown</t>
  </si>
  <si>
    <t>2 SW Cooperstown</t>
  </si>
  <si>
    <t>5 WNW St. Nazianz</t>
  </si>
  <si>
    <t>2.7 E Reedsville</t>
  </si>
  <si>
    <t>6.5 SSW - 5.7 S Manitowoc</t>
  </si>
  <si>
    <t>Fenwood</t>
  </si>
  <si>
    <t>Marathon</t>
  </si>
  <si>
    <t>Athens</t>
  </si>
  <si>
    <t>Pike Lake</t>
  </si>
  <si>
    <t>7 ESE Knowlton - 5 W Elderon</t>
  </si>
  <si>
    <t>4 W Fenwood - 11 E Fenwood</t>
  </si>
  <si>
    <t>2 W Athens</t>
  </si>
  <si>
    <t>5 W Athens</t>
  </si>
  <si>
    <t>Mayflower Lake</t>
  </si>
  <si>
    <t>6 W Unity - Cherokee</t>
  </si>
  <si>
    <t>13 N Wausau - Texas</t>
  </si>
  <si>
    <t>13.5 WSW Wausau - Wausau</t>
  </si>
  <si>
    <t>4.5 SW Hadler - Rib Falls</t>
  </si>
  <si>
    <t>1 W Edgar</t>
  </si>
  <si>
    <t>2 W Stratford</t>
  </si>
  <si>
    <t>2 WSW Stratford</t>
  </si>
  <si>
    <t>3 NW Elderon</t>
  </si>
  <si>
    <t>6.5 N Stratford - 2.5 NNW Fernwood</t>
  </si>
  <si>
    <t>1 N - 1.2 NE Stratford</t>
  </si>
  <si>
    <t xml:space="preserve">8.5 NNE - 6.9 NE Nutterville </t>
  </si>
  <si>
    <t>4 SW - 4.2 SW Hogarty</t>
  </si>
  <si>
    <t>3 N Sunset</t>
  </si>
  <si>
    <t>2 NE - 1.8 NE Ringle</t>
  </si>
  <si>
    <t>2 N - 1.8 N Elderon</t>
  </si>
  <si>
    <t>4 WSW Mosinee</t>
  </si>
  <si>
    <t>3 SE Stratford - 6 NW Mosinee</t>
  </si>
  <si>
    <t>6 SSW Wausau Airport</t>
  </si>
  <si>
    <t>3 W - 0.8 W Central Wisconsin Airport</t>
  </si>
  <si>
    <t>5.2 W - 5 W Athens</t>
  </si>
  <si>
    <t>6 NW Wausau - 4 NE Wausau</t>
  </si>
  <si>
    <t>4 W - 4.5 WNW Edgar</t>
  </si>
  <si>
    <t>1 W - 1.5 NW Athens</t>
  </si>
  <si>
    <t>4 S Athens</t>
  </si>
  <si>
    <t xml:space="preserve">3 W Marathon  </t>
  </si>
  <si>
    <t>7 S Hogarty</t>
  </si>
  <si>
    <t>4 W Mosinee</t>
  </si>
  <si>
    <t>3 ENE Knowlton</t>
  </si>
  <si>
    <t>3.6 NW Granite Heights</t>
  </si>
  <si>
    <t>6.3 NNW of Kalinke</t>
  </si>
  <si>
    <t>Marinette</t>
  </si>
  <si>
    <t>Niagara</t>
  </si>
  <si>
    <t>Pound</t>
  </si>
  <si>
    <t>Goodman</t>
  </si>
  <si>
    <t>McAllister</t>
  </si>
  <si>
    <t>6 SE Wausaukee</t>
  </si>
  <si>
    <t>3 S Pembine</t>
  </si>
  <si>
    <t>3 SW Pound - Marinette</t>
  </si>
  <si>
    <t>5 W Marinette</t>
  </si>
  <si>
    <t>2 NE Amberg</t>
  </si>
  <si>
    <t>4 NNW Crivitz</t>
  </si>
  <si>
    <t>1 SE Peshtigo</t>
  </si>
  <si>
    <t>2 S Niagara - Carney/Nadeau, MI</t>
  </si>
  <si>
    <t>1.5 S Wausaukee - 3 SE Wausaukee</t>
  </si>
  <si>
    <t xml:space="preserve">1.5 W - 1.1 WSW Harmony </t>
  </si>
  <si>
    <t>1.7 W Peshtigo</t>
  </si>
  <si>
    <t>Union (Waupaca Co) - Legend Lake</t>
  </si>
  <si>
    <t>Suring</t>
  </si>
  <si>
    <t>Oconto</t>
  </si>
  <si>
    <t>Oconto Falls</t>
  </si>
  <si>
    <t>Gillett - 2 NE Oconto Falls</t>
  </si>
  <si>
    <t>5 NW Gillett</t>
  </si>
  <si>
    <t>Oconto Falls - 2 NE Lena</t>
  </si>
  <si>
    <t>2 W Pensaukee</t>
  </si>
  <si>
    <t>Three Lakes</t>
  </si>
  <si>
    <t>Lake Tomahawk</t>
  </si>
  <si>
    <t>5 N Rhinelander</t>
  </si>
  <si>
    <t>1 E Rhinelander - Lake Thompson</t>
  </si>
  <si>
    <t>1 N Hazelhurst</t>
  </si>
  <si>
    <t>Fawn Lake - Star Lake</t>
  </si>
  <si>
    <t>Park Falls - 3 SE Monico</t>
  </si>
  <si>
    <t>5 SE Hazelhurst</t>
  </si>
  <si>
    <t>3 S Hazelhurst</t>
  </si>
  <si>
    <t>12 WSW Minocqua - Marian Lake</t>
  </si>
  <si>
    <t>1 N Tripoli</t>
  </si>
  <si>
    <t xml:space="preserve">0.4 NNE - NE Minocqua </t>
  </si>
  <si>
    <t>6 SW Woodboro</t>
  </si>
  <si>
    <t>4 E Rhinelander</t>
  </si>
  <si>
    <t>8 SW Harshaw</t>
  </si>
  <si>
    <t>1 W Goodnow</t>
  </si>
  <si>
    <t>3 N Appleton</t>
  </si>
  <si>
    <t>Black Creek</t>
  </si>
  <si>
    <t>Oneida</t>
  </si>
  <si>
    <t>Kaukauna</t>
  </si>
  <si>
    <t>3 NE Shiocton</t>
  </si>
  <si>
    <t>3 NW Seymour</t>
  </si>
  <si>
    <t>4 W Freedom</t>
  </si>
  <si>
    <t>5 E Seymour</t>
  </si>
  <si>
    <t>2 S Stephensville - 1 S Black Creek</t>
  </si>
  <si>
    <t>1 NE Winneconne - Freedom</t>
  </si>
  <si>
    <t>Little Chute - Kaukauna</t>
  </si>
  <si>
    <t>4.1 NNE - 4 NNE Black Creek</t>
  </si>
  <si>
    <t>5 N Junction City</t>
  </si>
  <si>
    <t>Amherst</t>
  </si>
  <si>
    <t>Bancroft</t>
  </si>
  <si>
    <t>Plover</t>
  </si>
  <si>
    <t>Coddington - Bancroft</t>
  </si>
  <si>
    <t>15 E Stevens Point</t>
  </si>
  <si>
    <t>6 W Bancroft - Grant</t>
  </si>
  <si>
    <t>Hull</t>
  </si>
  <si>
    <t>1 W Alban</t>
  </si>
  <si>
    <t>Armenia - 3 SW Stevens Point</t>
  </si>
  <si>
    <t>0.5 S Plover</t>
  </si>
  <si>
    <t>3 W Keene</t>
  </si>
  <si>
    <t>4 W Keene - 5 SE Amherst</t>
  </si>
  <si>
    <t>4 NE Blaine</t>
  </si>
  <si>
    <t>3 NNW Almond - 3 NNE Almond</t>
  </si>
  <si>
    <t>Whiting</t>
  </si>
  <si>
    <t>3 SE Blaine - 5 ESE Blaine</t>
  </si>
  <si>
    <t>Shawano</t>
  </si>
  <si>
    <t>Caroline</t>
  </si>
  <si>
    <t>Birnamwood</t>
  </si>
  <si>
    <t>Mattoon</t>
  </si>
  <si>
    <t>Belle Plaine</t>
  </si>
  <si>
    <t>4 NW Iola - Pella</t>
  </si>
  <si>
    <t>Wittenberg - Bowler</t>
  </si>
  <si>
    <t>4 S Shawano</t>
  </si>
  <si>
    <t>2 W Green Valley</t>
  </si>
  <si>
    <t>3 SE Aniwa</t>
  </si>
  <si>
    <t>1.6 ESE Shawano</t>
  </si>
  <si>
    <t>Phelps</t>
  </si>
  <si>
    <t>Eagle River</t>
  </si>
  <si>
    <t>Saint Germain</t>
  </si>
  <si>
    <t>VILAS</t>
  </si>
  <si>
    <t>2 W Manitowish Waters - 3 SW Presque Is.</t>
  </si>
  <si>
    <t>Lac Du Flambeau - 9 NW Land O Lakes</t>
  </si>
  <si>
    <t>Winchester - Boulder Junction - Conover</t>
  </si>
  <si>
    <t>Boulder Junction - Sayner</t>
  </si>
  <si>
    <t>Sayner - 3 NE Sayner</t>
  </si>
  <si>
    <t>1 W Saint Germain</t>
  </si>
  <si>
    <t>2 SE Eagle River</t>
  </si>
  <si>
    <t>1.5 N Conover - 3 SE Land O'Lakes</t>
  </si>
  <si>
    <t>Symco</t>
  </si>
  <si>
    <t>Waupaca</t>
  </si>
  <si>
    <t>Marion</t>
  </si>
  <si>
    <t>2 N Waupaca - Weyauwega</t>
  </si>
  <si>
    <t>3 W Clintonville</t>
  </si>
  <si>
    <t>Ogdensburg - Symco</t>
  </si>
  <si>
    <t>5 NW Manawa - Manawa</t>
  </si>
  <si>
    <t>2.5 NE Northland</t>
  </si>
  <si>
    <t>4 W Fremont</t>
  </si>
  <si>
    <t>2 W Clintonville</t>
  </si>
  <si>
    <t>4 SSW  to 3.4 SW New London</t>
  </si>
  <si>
    <t>Hancock</t>
  </si>
  <si>
    <t>1 E Plainfield</t>
  </si>
  <si>
    <t>5 NE Wild Rose</t>
  </si>
  <si>
    <t>2 NE Neshkoro - Redgranite</t>
  </si>
  <si>
    <t>Plainfield - Wautoma</t>
  </si>
  <si>
    <t>Adams-Friendship - Hancock</t>
  </si>
  <si>
    <t>1 N Redgranite - 1 SW Pine River</t>
  </si>
  <si>
    <t>1 N Richford</t>
  </si>
  <si>
    <t>2 SE Wautoma - 1 S Mount Morris</t>
  </si>
  <si>
    <t>1 N Wautoma - 3 SE Poysippi</t>
  </si>
  <si>
    <t>2.5 S Spring Lake - 2 W Auroraville</t>
  </si>
  <si>
    <t>0.5 E Dakota - 2 S Redgranite</t>
  </si>
  <si>
    <t>5 SE Redgranite - 3 SE Auroraville</t>
  </si>
  <si>
    <t>3 WNW Coloma</t>
  </si>
  <si>
    <t>1 E - 1.1 ENE Auroraville</t>
  </si>
  <si>
    <t>2 NW Borth</t>
  </si>
  <si>
    <t>6 WSW - 3.7 SW Wautoma</t>
  </si>
  <si>
    <t>Menasha</t>
  </si>
  <si>
    <t>Winnebago</t>
  </si>
  <si>
    <t>1 N Winneconne</t>
  </si>
  <si>
    <t>15 W Oshkosh</t>
  </si>
  <si>
    <t>5 SW Oshkosh</t>
  </si>
  <si>
    <t>8 NW Oshkosh</t>
  </si>
  <si>
    <t>4 E Oshkosh (waterspout)</t>
  </si>
  <si>
    <t>5 S Ripon - Oshkosh</t>
  </si>
  <si>
    <t>3 S Oshkosh</t>
  </si>
  <si>
    <t>5 E Oshkosh (waterspout)</t>
  </si>
  <si>
    <t>1 W Menasha</t>
  </si>
  <si>
    <t>1 E Pickett</t>
  </si>
  <si>
    <t>5 NE Oshkosh (waterspout)</t>
  </si>
  <si>
    <t xml:space="preserve">5 NW - 2.5 N Winneconne </t>
  </si>
  <si>
    <t>8 N Oshkosh - Wittman Field</t>
  </si>
  <si>
    <t>4 W Oshkosh - Wittman Field</t>
  </si>
  <si>
    <t>5 SE - 5 E Oshkosh</t>
  </si>
  <si>
    <t>4 ESE Oshkosh</t>
  </si>
  <si>
    <t>3 E Oshkosh</t>
  </si>
  <si>
    <t>4.5 W - 2.6 NW Neenah</t>
  </si>
  <si>
    <t>3.8 WNW to 3.4 WNW Menasha</t>
  </si>
  <si>
    <t>Wisconsin Rapids</t>
  </si>
  <si>
    <t>Marshfield</t>
  </si>
  <si>
    <t>2S Loyal - 5 E Marshfield</t>
  </si>
  <si>
    <t>3 S Wisconsin Rapids</t>
  </si>
  <si>
    <t>12 SE Marshfield</t>
  </si>
  <si>
    <t>5 NE Nekoosa</t>
  </si>
  <si>
    <t>Saratoga</t>
  </si>
  <si>
    <t>6 S Marshfield - Auburndale</t>
  </si>
  <si>
    <t>2 SW Arpin - Bakerville</t>
  </si>
  <si>
    <t>3 W Pittsville</t>
  </si>
  <si>
    <t>4 S - 4.1 S Marshfield  Airport</t>
  </si>
  <si>
    <t>2.2 W - 2.1 W  Wisconsin Rapids Airport</t>
  </si>
  <si>
    <t>YEAR</t>
  </si>
  <si>
    <t>#</t>
  </si>
  <si>
    <t>(LST)</t>
  </si>
  <si>
    <t>IN THE GREEN BAY FORECAST AREA</t>
  </si>
  <si>
    <t>Berlin - 2 W Omro</t>
  </si>
  <si>
    <t>2.5 NW Maribel - 0.5 W Cooperstown</t>
  </si>
  <si>
    <t>3 NE Brokaw - Middle Inlet</t>
  </si>
  <si>
    <t>23 NE Eau Claire - Athens</t>
  </si>
  <si>
    <t>1 SW Stratford - Wausau</t>
  </si>
  <si>
    <t>1 W Woodboro - 5 NE Rhinelander</t>
  </si>
  <si>
    <t>Rothschild to 6 NE Mosinee</t>
  </si>
  <si>
    <t>3 S Bancroft - 2 NW Amherst</t>
  </si>
  <si>
    <t xml:space="preserve">3 W Wautoma - 2 NW West Bloomfield </t>
  </si>
  <si>
    <t>3 W - 2NE Wausaukee</t>
  </si>
  <si>
    <t>5 N Iola - 1 W Clintonville</t>
  </si>
  <si>
    <t>5 SE Hofa Park - 4 S Pulaski</t>
  </si>
  <si>
    <t>19 SW Merrill - Merrill</t>
  </si>
  <si>
    <t>1920-1930</t>
  </si>
  <si>
    <t xml:space="preserve">Kaukauna - 2 SW Wrightstown </t>
  </si>
  <si>
    <t>Skanawank - Pelican Lake</t>
  </si>
  <si>
    <t>2 NE Poland - 4 SE Luxemburg</t>
  </si>
  <si>
    <t>1.5 SW - 2.5 SE Luxemburg</t>
  </si>
  <si>
    <t>near Medina - Rose Lawn</t>
  </si>
  <si>
    <t>9 SSW Amherst - 2 SW Bear Creek</t>
  </si>
  <si>
    <t xml:space="preserve">Black Creek - 8 W Sobieski </t>
  </si>
  <si>
    <t>2 N - 2 NE Irma</t>
  </si>
  <si>
    <t>2 ENE Mattoon - 9.5 ENE Lakewood</t>
  </si>
  <si>
    <t>LOCATION</t>
  </si>
  <si>
    <t>1T</t>
  </si>
  <si>
    <t>3T</t>
  </si>
  <si>
    <t>7T</t>
  </si>
  <si>
    <t>10T</t>
  </si>
  <si>
    <t>11T</t>
  </si>
  <si>
    <t>20T</t>
  </si>
  <si>
    <t>2T</t>
  </si>
  <si>
    <t>6T</t>
  </si>
  <si>
    <t>14T</t>
  </si>
  <si>
    <t>16T</t>
  </si>
  <si>
    <t>19T</t>
  </si>
  <si>
    <t>21T</t>
  </si>
  <si>
    <t>8T</t>
  </si>
  <si>
    <t>5T</t>
  </si>
  <si>
    <t>9T</t>
  </si>
  <si>
    <t>13T</t>
  </si>
  <si>
    <t>17T</t>
  </si>
  <si>
    <t>12T</t>
  </si>
  <si>
    <t>15T</t>
  </si>
  <si>
    <t xml:space="preserve">LANGLADE </t>
  </si>
  <si>
    <t xml:space="preserve">PORTAGE </t>
  </si>
  <si>
    <t>1980S</t>
  </si>
  <si>
    <t>4T</t>
  </si>
  <si>
    <t>1990S</t>
  </si>
  <si>
    <t>2000S</t>
  </si>
  <si>
    <t>2010S</t>
  </si>
  <si>
    <t>Calumet</t>
  </si>
  <si>
    <t>Outagamie</t>
  </si>
  <si>
    <t>Brown</t>
  </si>
  <si>
    <t>Door</t>
  </si>
  <si>
    <t>Wood</t>
  </si>
  <si>
    <t>Portage</t>
  </si>
  <si>
    <t>Vilas</t>
  </si>
  <si>
    <t>Waushara</t>
  </si>
  <si>
    <t>Forest</t>
  </si>
  <si>
    <t>Lincoln</t>
  </si>
  <si>
    <t>Menominee</t>
  </si>
  <si>
    <t>0.4 SW Shantytown - Shantytown</t>
  </si>
  <si>
    <t>Portage - Waupaca</t>
  </si>
  <si>
    <t>Marquette - Waushara</t>
  </si>
  <si>
    <t>Waushara - Winnebago</t>
  </si>
  <si>
    <t>Outagamie - Waupaca</t>
  </si>
  <si>
    <t xml:space="preserve">Brown-Calumet-Winnebago-Outagamie </t>
  </si>
  <si>
    <t>Calumet-Manitowoc</t>
  </si>
  <si>
    <t xml:space="preserve">Outagamie-Shawano-Oconto </t>
  </si>
  <si>
    <t>Door-Kewaunee</t>
  </si>
  <si>
    <t>Brown-Kewaunee</t>
  </si>
  <si>
    <t>Shawano - Langlade-Oconto</t>
  </si>
  <si>
    <t xml:space="preserve">Outagamie-Shawano   </t>
  </si>
  <si>
    <t>Marathon-Langlade-Oconto-Marinette</t>
  </si>
  <si>
    <t>Forest-Marinette</t>
  </si>
  <si>
    <t>Langlade-Lincoln</t>
  </si>
  <si>
    <t>Portage-Wood</t>
  </si>
  <si>
    <t>Oneida-Vilas</t>
  </si>
  <si>
    <t>Menominee-Shawano-Waupaca</t>
  </si>
  <si>
    <t>Winnebago-Outagamie</t>
  </si>
  <si>
    <t>Price-Oneida</t>
  </si>
  <si>
    <t>Outagamie-Brown</t>
  </si>
  <si>
    <t>Shawano-Langlade-Oconto</t>
  </si>
  <si>
    <t>1440-1508</t>
  </si>
  <si>
    <t>Langlade-Marathon-Lincoln</t>
  </si>
  <si>
    <t>2.5 SE Whitelaw</t>
  </si>
  <si>
    <t>0.5 N Forest Junction - Denmark</t>
  </si>
  <si>
    <t>2.0 SE - 2.7 ESE Green Leaf</t>
  </si>
  <si>
    <t>2 WSW Green Bay</t>
  </si>
  <si>
    <t>0.5 E Bellevue</t>
  </si>
  <si>
    <t>0.6 SE Greenleaf</t>
  </si>
  <si>
    <t>2.1 WNW Askeaton</t>
  </si>
  <si>
    <t>1.2 SE Green Bay</t>
  </si>
  <si>
    <t>3.5 SSW Cormier</t>
  </si>
  <si>
    <t>1.4 SSW Green Bay</t>
  </si>
  <si>
    <t>1.7 NW - 0.5 E Wrightstown</t>
  </si>
  <si>
    <t>0.9 NW Kunesh</t>
  </si>
  <si>
    <t>2.5 SSW Cormier - 1 NE Preble</t>
  </si>
  <si>
    <t>1.7 ENE Flintville</t>
  </si>
  <si>
    <t>0.5 S Bellevue</t>
  </si>
  <si>
    <t>3 S New Rome</t>
  </si>
  <si>
    <t>0.9 SE Cormier</t>
  </si>
  <si>
    <t>1.2 NNE Askeaton - 1.4 S Greenleaf</t>
  </si>
  <si>
    <t>2010s</t>
  </si>
  <si>
    <t>0.1 NE Potter</t>
  </si>
  <si>
    <t>1.4 SSW Darboy</t>
  </si>
  <si>
    <t>0.6 SSE Chilton</t>
  </si>
  <si>
    <t>0.5 E Brillion</t>
  </si>
  <si>
    <t>0.8 E High Cliff</t>
  </si>
  <si>
    <t>2.6 WNW High Cliff Junction</t>
  </si>
  <si>
    <t>0.9 NW High Cliff</t>
  </si>
  <si>
    <t>0.7 S Forest Junction</t>
  </si>
  <si>
    <t>0.8 ENE - 1.3 E Sherwood</t>
  </si>
  <si>
    <t>1.6 NW Quinney - 1.5 SSE Stockbridge</t>
  </si>
  <si>
    <t>0.7 S Egg Harbor</t>
  </si>
  <si>
    <t>2.6 SW Baileys Harbor</t>
  </si>
  <si>
    <t>2.1 ESE Detroit Harbor</t>
  </si>
  <si>
    <t>1.9 W Gills Rock</t>
  </si>
  <si>
    <t>2 E Fairland</t>
  </si>
  <si>
    <t xml:space="preserve">3 SE Argonne - 6 SSE Long Lake </t>
  </si>
  <si>
    <t>4.2 WNW - 3.2 N Armstrong Creek</t>
  </si>
  <si>
    <t>5 S Parrish</t>
  </si>
  <si>
    <t>2.9 NW - 5.2 ESE Wausaukee</t>
  </si>
  <si>
    <t>1 SW Saxeville - 1 SE Hortonville</t>
  </si>
  <si>
    <t>0.3 NW Poy Sippi - 2.3 WSW Winchester</t>
  </si>
  <si>
    <t>2.7 SE Zittau - 2.7 W Winchester</t>
  </si>
  <si>
    <t>0.3 NW Arpin</t>
  </si>
  <si>
    <t>3 W Colby - 3 NE Abbotsford</t>
  </si>
  <si>
    <t xml:space="preserve">Green Bay - Bellevue </t>
  </si>
  <si>
    <t>4 Wisc. Rapids - 3 NE Stevens Point</t>
  </si>
  <si>
    <t>0.5 N Forest Junction - 3 W Denmark</t>
  </si>
  <si>
    <t>21 ESE Sturgeon Bay (waterspout)</t>
  </si>
  <si>
    <t>3 N Sister Bay (waterspout)</t>
  </si>
  <si>
    <t>8 SE Sturgeon Bay (waterspout)</t>
  </si>
  <si>
    <t>2 W Sister Bay (waterspout)</t>
  </si>
  <si>
    <t xml:space="preserve">12 NW - 9 NW Sturgeon Bay (waterspout) </t>
  </si>
  <si>
    <t>5 E - 5.5 ESE Oshkosh Wittman Field (waterspout)</t>
  </si>
  <si>
    <t>4.3 W - 4.1 WSW Brothertown (waterspout)</t>
  </si>
  <si>
    <t>7 ESE - 7.8 ESE Oshkosh Wittman Field</t>
  </si>
  <si>
    <t xml:space="preserve"> Chambers Is. - 12 SE Cedar River (waterspout)</t>
  </si>
  <si>
    <t xml:space="preserve">  6 NW Ellison Bay (waterspout)</t>
  </si>
  <si>
    <t>2 SE- 2.7 ESE Greenleaf</t>
  </si>
  <si>
    <t>Marathon - Lincoln</t>
  </si>
  <si>
    <t>Adams - Waushara</t>
  </si>
  <si>
    <t xml:space="preserve">Langlade </t>
  </si>
  <si>
    <t>Waushara- Waupaca - Outagamie</t>
  </si>
  <si>
    <t xml:space="preserve">Forest - Florence </t>
  </si>
  <si>
    <t>4.2 WNW – 3.2 N Armstrong Creek</t>
  </si>
  <si>
    <t>5 NE Algoma (waterspout)</t>
  </si>
  <si>
    <t>Wood - Portage</t>
  </si>
  <si>
    <t>9 SW Florence</t>
  </si>
  <si>
    <t>1 N Long Lake</t>
  </si>
  <si>
    <t>Spread Eagle</t>
  </si>
  <si>
    <t>Long Lake</t>
  </si>
  <si>
    <t>2 SW  Florence</t>
  </si>
  <si>
    <t>10.6 S Spread Eagle</t>
  </si>
  <si>
    <t>0.7 S Tipler</t>
  </si>
  <si>
    <t>6.3 E Long Lake</t>
  </si>
  <si>
    <t>9.7 S Spread Eagle</t>
  </si>
  <si>
    <t>2 WNW Ridgetop</t>
  </si>
  <si>
    <t>0.7 N Florence</t>
  </si>
  <si>
    <t>Fence</t>
  </si>
  <si>
    <t>Tipler</t>
  </si>
  <si>
    <t>8 SW  Florence</t>
  </si>
  <si>
    <t>1 SW  Florence</t>
  </si>
  <si>
    <t>7 SSE  Spread Eagle</t>
  </si>
  <si>
    <t>5 WSW  Commonwealth</t>
  </si>
  <si>
    <t>2 NE Long Lake</t>
  </si>
  <si>
    <t>8 SW Spread Eagle</t>
  </si>
  <si>
    <t>10 SE Tipler</t>
  </si>
  <si>
    <t>5 W Florence</t>
  </si>
  <si>
    <t>4 S Florence</t>
  </si>
  <si>
    <t>1.3 WSW Tipler</t>
  </si>
  <si>
    <t>3.5 S Hematite</t>
  </si>
  <si>
    <t>1.4 S Florence</t>
  </si>
  <si>
    <t>7.6 S Spread Eagle</t>
  </si>
  <si>
    <t>TORNADOES / WATERSPOUTS IN GREEN BAY FORECAST AREA</t>
  </si>
  <si>
    <t>3.7 SSE - 4.8 ENE Marathon</t>
  </si>
  <si>
    <t>6 S Kewaunee (waterspout)</t>
  </si>
  <si>
    <t>3 W Sister Bay (Waterspout)</t>
  </si>
  <si>
    <t xml:space="preserve">3 WSW Howard </t>
  </si>
  <si>
    <t>0.7 S Cormier</t>
  </si>
  <si>
    <t>2.9 NNW Ashwaubenon</t>
  </si>
  <si>
    <t>2.1 N Preble</t>
  </si>
  <si>
    <t>3.6 ENE Preble</t>
  </si>
  <si>
    <t>1.5 SSE Kolb</t>
  </si>
  <si>
    <t>2 SW De Pere</t>
  </si>
  <si>
    <t>0.9 SE Shirley</t>
  </si>
  <si>
    <t>2.4 SW Kunesh</t>
  </si>
  <si>
    <t>3.2 SW Cormier</t>
  </si>
  <si>
    <t>0.7 S Suamico</t>
  </si>
  <si>
    <t xml:space="preserve">0.5 E Bellevue </t>
  </si>
  <si>
    <t>0.7 S Morrison</t>
  </si>
  <si>
    <t>0.9 SE Greenleaf</t>
  </si>
  <si>
    <t>REPORTS BY 100 SQUARE MILES</t>
  </si>
  <si>
    <t>1 W Darboy</t>
  </si>
  <si>
    <t>1.6 SW Darboy</t>
  </si>
  <si>
    <t>0.9 NE Darboy</t>
  </si>
  <si>
    <t>2.8 WNW High Cliff Junction</t>
  </si>
  <si>
    <t>2 SSE Darboy</t>
  </si>
  <si>
    <t>0.9 NW Ephraim</t>
  </si>
  <si>
    <t>1 E Fish Creek</t>
  </si>
  <si>
    <t>4.2 N Fence</t>
  </si>
  <si>
    <t>3.7 SW Ridgetop</t>
  </si>
  <si>
    <t>3 ENE Long Lake</t>
  </si>
  <si>
    <t>4 S  Laona</t>
  </si>
  <si>
    <t>Crandon</t>
  </si>
  <si>
    <t>3 SW  Blackwell</t>
  </si>
  <si>
    <t>1.4 S Lake Metonga</t>
  </si>
  <si>
    <t>3 NW Algoma</t>
  </si>
  <si>
    <t>&lt; 1</t>
  </si>
  <si>
    <t>1 - 1.99</t>
  </si>
  <si>
    <t>2 - 2.99</t>
  </si>
  <si>
    <t>3 - 3.99</t>
  </si>
  <si>
    <t>4 - 4.99</t>
  </si>
  <si>
    <t xml:space="preserve">HAIL REPORTS OF 3/4 INCH OR GREATER </t>
  </si>
  <si>
    <t>%</t>
  </si>
  <si>
    <t>MID - 3 AM</t>
  </si>
  <si>
    <t>3 - 6 AM</t>
  </si>
  <si>
    <t>6 - 9 AM</t>
  </si>
  <si>
    <t>9 AM - NOON</t>
  </si>
  <si>
    <t>NOON - 3 PM</t>
  </si>
  <si>
    <t>3 PM - 6 PM</t>
  </si>
  <si>
    <t>6 PM - 9 PM</t>
  </si>
  <si>
    <t>9 PM - MID</t>
  </si>
  <si>
    <t>12A</t>
  </si>
  <si>
    <t>1A</t>
  </si>
  <si>
    <t>2A</t>
  </si>
  <si>
    <t xml:space="preserve">3A </t>
  </si>
  <si>
    <t xml:space="preserve">4A </t>
  </si>
  <si>
    <t>5A</t>
  </si>
  <si>
    <t>6A</t>
  </si>
  <si>
    <t>7A</t>
  </si>
  <si>
    <t>8A</t>
  </si>
  <si>
    <t>9A</t>
  </si>
  <si>
    <t>10A</t>
  </si>
  <si>
    <t>11A</t>
  </si>
  <si>
    <t>12P</t>
  </si>
  <si>
    <t>1P</t>
  </si>
  <si>
    <t xml:space="preserve">2P </t>
  </si>
  <si>
    <t xml:space="preserve">3P </t>
  </si>
  <si>
    <t xml:space="preserve">4P </t>
  </si>
  <si>
    <t>5P</t>
  </si>
  <si>
    <t>6P</t>
  </si>
  <si>
    <t>7P</t>
  </si>
  <si>
    <t>8P</t>
  </si>
  <si>
    <t>9P</t>
  </si>
  <si>
    <t>10P</t>
  </si>
  <si>
    <t>11P</t>
  </si>
  <si>
    <t>5 - 5.99</t>
  </si>
  <si>
    <t>MID</t>
  </si>
  <si>
    <t xml:space="preserve"> 1 AM</t>
  </si>
  <si>
    <t xml:space="preserve"> 2 AM</t>
  </si>
  <si>
    <t xml:space="preserve"> 3 AM</t>
  </si>
  <si>
    <t xml:space="preserve"> 4 AM</t>
  </si>
  <si>
    <t xml:space="preserve"> 5 AM</t>
  </si>
  <si>
    <t xml:space="preserve"> 6 AM</t>
  </si>
  <si>
    <t xml:space="preserve"> 7 AM</t>
  </si>
  <si>
    <t xml:space="preserve"> 8 AM</t>
  </si>
  <si>
    <t xml:space="preserve"> 9 AM</t>
  </si>
  <si>
    <t xml:space="preserve"> 10 AM</t>
  </si>
  <si>
    <t xml:space="preserve"> 11 AM</t>
  </si>
  <si>
    <t>NOON</t>
  </si>
  <si>
    <t xml:space="preserve"> 1 PM</t>
  </si>
  <si>
    <t xml:space="preserve"> 2 PM</t>
  </si>
  <si>
    <t xml:space="preserve"> 3 PM</t>
  </si>
  <si>
    <t xml:space="preserve"> 4 PM</t>
  </si>
  <si>
    <t xml:space="preserve"> 5 PM</t>
  </si>
  <si>
    <t xml:space="preserve"> 6 PM</t>
  </si>
  <si>
    <t xml:space="preserve"> 7 PM</t>
  </si>
  <si>
    <t xml:space="preserve"> 8 PM</t>
  </si>
  <si>
    <t xml:space="preserve"> 9 PM</t>
  </si>
  <si>
    <t xml:space="preserve"> 10 PM</t>
  </si>
  <si>
    <t xml:space="preserve"> 11 PM</t>
  </si>
  <si>
    <t>TORNADOES BY MONTH BY COUNTY</t>
  </si>
  <si>
    <t>TORNADOES BY HOUR BY COUNTY</t>
  </si>
  <si>
    <t xml:space="preserve">NOTE: IN THIS TABLE, SOME TORNADOES COUNTED AT LEAST TWICE IF THEY CROSSED INTO ONE OR MORE COUNTIES </t>
  </si>
  <si>
    <t>RANKING OF TOTAL STORM REPORTS BY COUNTY  - 2000S</t>
  </si>
  <si>
    <t>RANKING OF TOTAL STORM REPORTS BY COUNTY  - 1990S</t>
  </si>
  <si>
    <t>RANKING OF TOTAL STORM REPORTS BY COUNTY  - 1980S</t>
  </si>
  <si>
    <t>RANKING OF TOTAL STORM REPORTS BY COUNTY  - 1970S</t>
  </si>
  <si>
    <t>RANKING OF TOTAL STORM REPORTS BY COUNTY  - 1960S</t>
  </si>
  <si>
    <t>RANKING OF TOTAL STORM REPORTS BY COUNTY  - 1950S</t>
  </si>
  <si>
    <t>3.5 E Greenville - 2.6 NNE Brillion</t>
  </si>
  <si>
    <t>2.7 ENE Mackville - 1.1 NNE Larabee</t>
  </si>
  <si>
    <t>0.5 SSE Henrysville - 1 NE Stangelville</t>
  </si>
  <si>
    <t>0.7 S Denmark</t>
  </si>
  <si>
    <t>3.7 SW Cormier</t>
  </si>
  <si>
    <t>2.7 WNW Ashwaubenon</t>
  </si>
  <si>
    <t>4.2 N Bellevue</t>
  </si>
  <si>
    <t>1.6 ESE High Cliff Junction</t>
  </si>
  <si>
    <t>High Cliff</t>
  </si>
  <si>
    <t>3 ENE Darboy</t>
  </si>
  <si>
    <t>1.6 ENE Chilton</t>
  </si>
  <si>
    <t>4.4 ESE Tipler</t>
  </si>
  <si>
    <t>0.4 SE Mackville - 2.7 W Morrison</t>
  </si>
  <si>
    <t>Year</t>
  </si>
  <si>
    <t>0.5 NE Schultz - 3.9 W Bloomville</t>
  </si>
  <si>
    <t>10.8 S Parrish - 3.1 W Deerbrook</t>
  </si>
  <si>
    <t>4.2 S Bancroft</t>
  </si>
  <si>
    <t xml:space="preserve">Portage </t>
  </si>
  <si>
    <t>4 NNE Partridge - 0.8 WSW Hortonville</t>
  </si>
  <si>
    <t>Waupaca, Outagamie</t>
  </si>
  <si>
    <t xml:space="preserve">1.2 W New London - 0.4 WSW Greenville </t>
  </si>
  <si>
    <t>Outagamie, Brown</t>
  </si>
  <si>
    <t>Outagamie, Brown, Calumet</t>
  </si>
  <si>
    <t>Outagamie, Brown, Manitowoc</t>
  </si>
  <si>
    <t>Brown, Calumet, Kewaunee</t>
  </si>
  <si>
    <t xml:space="preserve">Wind Reports By County </t>
  </si>
  <si>
    <t xml:space="preserve">AVERAGE EVENT DAYS BY DECADE </t>
  </si>
  <si>
    <t>3.5 SE Oshkosh Wittman Field (waterspout)</t>
  </si>
  <si>
    <t>3.3 NE Winchester - 4.0 NNE Larsen</t>
  </si>
  <si>
    <t>2.9 WSW Institute</t>
  </si>
  <si>
    <t>Rock Island Passage - northern LM buoy</t>
  </si>
  <si>
    <t>6.4 W Door County Airport</t>
  </si>
  <si>
    <t xml:space="preserve">Shawano </t>
  </si>
  <si>
    <t>1 W - 1 N  Sherwood</t>
  </si>
  <si>
    <t>44-77</t>
  </si>
  <si>
    <t>1.6 WSW Morgan - 3.4 NE Morgan</t>
  </si>
  <si>
    <t>1.5 NNW Glenmore - 1.4 NNW Glenmore</t>
  </si>
  <si>
    <t>3.4 W - 2.7 W Marion</t>
  </si>
  <si>
    <t>1.1 E Pella Airport</t>
  </si>
  <si>
    <t>2.2 ENE Gillette - 2.6 SSW Kelly Brook</t>
  </si>
  <si>
    <t>2354-2355</t>
  </si>
  <si>
    <t>5.0 SSW Taegesville - 4.9 S Taegesville</t>
  </si>
  <si>
    <t>2.0 NE Gresham</t>
  </si>
  <si>
    <t>0.9 NE Shawano Lake</t>
  </si>
  <si>
    <t>1.3 SW Mackville - 1.8 S Mackville</t>
  </si>
  <si>
    <t>3.3 WSW Harrison - 2.6 NW Stockbridge</t>
  </si>
  <si>
    <t>4.2 ESE Symco - 6.4 NNE Northport</t>
  </si>
  <si>
    <t>0.8 WSW Poniatowski</t>
  </si>
  <si>
    <t>1.3 NNE Cherokee - 4.4 SSW Stratford</t>
  </si>
  <si>
    <t>1.1 W - 0.8 NW Kewaunee</t>
  </si>
  <si>
    <t>9.7 - 9.4 WSW Pelican Lake</t>
  </si>
  <si>
    <t>2.6 SSW Appleton - 1.7 NNW Little Chute</t>
  </si>
  <si>
    <t>Winnebago - Outagamie</t>
  </si>
  <si>
    <t>2.9 SSW Mackville - 2.0 SE Mackville</t>
  </si>
  <si>
    <t>1.9 W Nichols - 1.2 WNW Briarton</t>
  </si>
  <si>
    <t>Outagamie - Shawano</t>
  </si>
  <si>
    <t>1.0 SE Briarton - 0.9 ESE Landstad</t>
  </si>
  <si>
    <t>1.7 SSE Angelica - 1.7 SW Krakow</t>
  </si>
  <si>
    <t>2.0 NW Hofa Park - 0.7 NE Frazier</t>
  </si>
  <si>
    <t>3.1 ENE Bear Creek - 2.3 WNW Leeman</t>
  </si>
  <si>
    <t>1.2 SW Morrison - Morrison</t>
  </si>
  <si>
    <t>2.4 ENE Wild Rose - 3.2 NW Saxeville</t>
  </si>
  <si>
    <t>2.2 S Custer - 2.3 NNE Arnott</t>
  </si>
  <si>
    <t>1.5 - 1.4 NNW Glenmore</t>
  </si>
  <si>
    <t>1.4 NW Silver Lake</t>
  </si>
  <si>
    <t>2.2 NNW - 2.1 N Kiel</t>
  </si>
  <si>
    <t>1.2 SW - 0.7 SSE Mattoon</t>
  </si>
  <si>
    <t>Winneconne - Wrightstown</t>
  </si>
  <si>
    <t>6 N - 9 NE Oshkosh</t>
  </si>
  <si>
    <t>10 SW St. Germain - near St. Germain</t>
  </si>
  <si>
    <t>9 E Merrill - 11 NW Antigo</t>
  </si>
  <si>
    <t>1.4 NW Clark Mills - 2.8 SE Clark Mills</t>
  </si>
  <si>
    <t>0.5 W - 2.5 ENE Cedarville</t>
  </si>
  <si>
    <t>3.5 W Harmony - 1.2 N Harmony</t>
  </si>
  <si>
    <t>3.8 WNW - 3.4 WNW Menasha</t>
  </si>
  <si>
    <t>2 NW Coloma - 4 ESE Hancock</t>
  </si>
  <si>
    <t xml:space="preserve">1.6 NW Quinney - 1.5 SSE Stockbridge </t>
  </si>
  <si>
    <t>5.5 SSE Cranmoor - 4.8 SE Arnott</t>
  </si>
  <si>
    <t>2.7 ENE Mackville - 1.1 NNE Larrabee</t>
  </si>
  <si>
    <t xml:space="preserve">0.3 SSW - 1.3 NNE Pelican Lake </t>
  </si>
  <si>
    <t xml:space="preserve">10.5 - 9.5 NW Merrill </t>
  </si>
  <si>
    <t>4 SSW  - 3.4 SW New London</t>
  </si>
  <si>
    <t>4.2 SE Nasonville - 4.7 WNW Bethel</t>
  </si>
  <si>
    <t>2.2 SW Winchester - 0.8 NNW Larsen</t>
  </si>
  <si>
    <t>2.5 WSW Veedum - 2.2 WSW Veedum</t>
  </si>
  <si>
    <t>0.9 - 1.1 SE Briarton</t>
  </si>
  <si>
    <t>4.4 NNE Oconto - 5.2 NNE Oconto</t>
  </si>
  <si>
    <t>1 E Suamico</t>
  </si>
  <si>
    <t>2.8 NW Ashwaubenon</t>
  </si>
  <si>
    <t>0.7 S Pulaski</t>
  </si>
  <si>
    <t>2.4 WSW Green Bay</t>
  </si>
  <si>
    <t>2.9 NNE Bellevue</t>
  </si>
  <si>
    <t xml:space="preserve">Hail Reports By County </t>
  </si>
  <si>
    <t>2.1 WSW Green Bay</t>
  </si>
  <si>
    <t>3.4 NNW Ashwaubenon</t>
  </si>
  <si>
    <t>1.2 SW Green Bay</t>
  </si>
  <si>
    <t>2.6 WNW Ashwaubenon</t>
  </si>
  <si>
    <t>2.5 SW Cormier</t>
  </si>
  <si>
    <t>2.2 N Ashwaubenon</t>
  </si>
  <si>
    <t>1.7 NE Little Rapids</t>
  </si>
  <si>
    <t>0.9 NW Anston</t>
  </si>
  <si>
    <t>2.7 WNW Ashwaubenon (Green Bay Airport)</t>
  </si>
  <si>
    <t>1.2 NW Green Bay</t>
  </si>
  <si>
    <t>4 NNW Ashwaubenon</t>
  </si>
  <si>
    <t>1.2 SW De Pere</t>
  </si>
  <si>
    <t>3.8 N Bellevue</t>
  </si>
  <si>
    <t>1.9 E New Hostein</t>
  </si>
  <si>
    <t>1.2 NE Darboy</t>
  </si>
  <si>
    <t>2 S Chilton</t>
  </si>
  <si>
    <t>1 W St. John</t>
  </si>
  <si>
    <t>1 SE Brillion</t>
  </si>
  <si>
    <t>2.1 ENE Sister Bay</t>
  </si>
  <si>
    <t>0.2 WSW Jacksonport</t>
  </si>
  <si>
    <t>0.5 E Sister Bay</t>
  </si>
  <si>
    <t>0.5 E Fish Creek</t>
  </si>
  <si>
    <t>3.7 SW Egg Harbor - 0.3 WSW Jacksonport</t>
  </si>
  <si>
    <t>0.8 NE Ellison Bay</t>
  </si>
  <si>
    <t>0.3 NNW Ellison Bay</t>
  </si>
  <si>
    <t>45..04</t>
  </si>
  <si>
    <t>1.6 ESE Egg Harbor</t>
  </si>
  <si>
    <t>1.6 SSE Washington Island</t>
  </si>
  <si>
    <t>0.9 SW Brussels</t>
  </si>
  <si>
    <t>2.4 SE Hematite</t>
  </si>
  <si>
    <t>5.5 S Pentoga</t>
  </si>
  <si>
    <t>1.4 N Spread Eagle</t>
  </si>
  <si>
    <t>1.7 NE Long Lake</t>
  </si>
  <si>
    <t>5.9 S Pentoga</t>
  </si>
  <si>
    <t>3.4 ENE Tipler</t>
  </si>
  <si>
    <t>3.9 W Ridgetop</t>
  </si>
  <si>
    <t>N/A</t>
  </si>
  <si>
    <t>20:50-20:55</t>
  </si>
  <si>
    <t>16:30-16:35</t>
  </si>
  <si>
    <t>18:30-19:06</t>
  </si>
  <si>
    <t>11:15-11:30</t>
  </si>
  <si>
    <t>19:20-19:30</t>
  </si>
  <si>
    <t>19:45-19:49</t>
  </si>
  <si>
    <t>17:09-17:12</t>
  </si>
  <si>
    <t>15:20-15:22</t>
  </si>
  <si>
    <t>19:53-19:55</t>
  </si>
  <si>
    <t>23:38-23:53</t>
  </si>
  <si>
    <t>23:38-23:52</t>
  </si>
  <si>
    <t>23:40-00:10</t>
  </si>
  <si>
    <t>00:05-00:10</t>
  </si>
  <si>
    <t>14:09-14:10</t>
  </si>
  <si>
    <t>14:53-14:55</t>
  </si>
  <si>
    <t>16:48-16:57</t>
  </si>
  <si>
    <t>2.3 SE Green Bay - 1.9 N Pine Grove</t>
  </si>
  <si>
    <t>County</t>
  </si>
  <si>
    <t>Event</t>
  </si>
  <si>
    <t>Time</t>
  </si>
  <si>
    <t>Date</t>
  </si>
  <si>
    <t>Month</t>
  </si>
  <si>
    <t>Day</t>
  </si>
  <si>
    <t>CST</t>
  </si>
  <si>
    <t>Start / End Location</t>
  </si>
  <si>
    <t>Start</t>
  </si>
  <si>
    <t>Latitude</t>
  </si>
  <si>
    <t>Longitude</t>
  </si>
  <si>
    <t>End</t>
  </si>
  <si>
    <t xml:space="preserve"> </t>
  </si>
  <si>
    <t>Rank</t>
  </si>
  <si>
    <t>Width</t>
  </si>
  <si>
    <t>(Yards)</t>
  </si>
  <si>
    <t>Path</t>
  </si>
  <si>
    <t>(Miles)</t>
  </si>
  <si>
    <t>Deaths</t>
  </si>
  <si>
    <t>Injuries</t>
  </si>
  <si>
    <t>Ashwaubenon - Green Bay north side</t>
  </si>
  <si>
    <t>De Pere - Allouez</t>
  </si>
  <si>
    <t>Hail</t>
  </si>
  <si>
    <t>Size</t>
  </si>
  <si>
    <t>09:15</t>
  </si>
  <si>
    <t>02:30</t>
  </si>
  <si>
    <t>03:25</t>
  </si>
  <si>
    <t>00:52</t>
  </si>
  <si>
    <t>00:57</t>
  </si>
  <si>
    <t>01:00</t>
  </si>
  <si>
    <t>01:07</t>
  </si>
  <si>
    <t>03:03</t>
  </si>
  <si>
    <t>03:10</t>
  </si>
  <si>
    <t>14:10-14:25</t>
  </si>
  <si>
    <t>18:55-19:00</t>
  </si>
  <si>
    <t>08:40</t>
  </si>
  <si>
    <t>05:15</t>
  </si>
  <si>
    <t>14:25-14:35</t>
  </si>
  <si>
    <t>14:32-14:34</t>
  </si>
  <si>
    <t>16:54-16:57</t>
  </si>
  <si>
    <t>18:10-18:12</t>
  </si>
  <si>
    <t>3 ESE Green Bay</t>
  </si>
  <si>
    <t>4.2 ESE Green Bay</t>
  </si>
  <si>
    <t>Gust</t>
  </si>
  <si>
    <t>Wind</t>
  </si>
  <si>
    <t>00:37</t>
  </si>
  <si>
    <t>09:05</t>
  </si>
  <si>
    <t>09:00</t>
  </si>
  <si>
    <t>04:08</t>
  </si>
  <si>
    <t>00:10</t>
  </si>
  <si>
    <t>00:17</t>
  </si>
  <si>
    <t>00:20</t>
  </si>
  <si>
    <t>00:24</t>
  </si>
  <si>
    <t>03:00</t>
  </si>
  <si>
    <t>01:40</t>
  </si>
  <si>
    <t>00:45</t>
  </si>
  <si>
    <t>00:40</t>
  </si>
  <si>
    <t>05:46-06:00</t>
  </si>
  <si>
    <t>06:15</t>
  </si>
  <si>
    <t>01:20</t>
  </si>
  <si>
    <t>08:30</t>
  </si>
  <si>
    <t>08:45</t>
  </si>
  <si>
    <t>09:15-09:20</t>
  </si>
  <si>
    <t>09:22</t>
  </si>
  <si>
    <t>00:08</t>
  </si>
  <si>
    <t>03:40</t>
  </si>
  <si>
    <t>05:13</t>
  </si>
  <si>
    <t>05:17</t>
  </si>
  <si>
    <t>07:25</t>
  </si>
  <si>
    <t>0.9 NE Bellevue</t>
  </si>
  <si>
    <t>18:52-18:53</t>
  </si>
  <si>
    <t>18:58-18:59</t>
  </si>
  <si>
    <t>1.5 W Fontenoy</t>
  </si>
  <si>
    <t>03:41</t>
  </si>
  <si>
    <t>REPORTS PER 10,000 PEOPLE</t>
  </si>
  <si>
    <t>04:00</t>
  </si>
  <si>
    <t>23:49-23:59</t>
  </si>
  <si>
    <t>00:35</t>
  </si>
  <si>
    <t>16:08-16:09</t>
  </si>
  <si>
    <t>18:05-18:07</t>
  </si>
  <si>
    <t>18:15-18:16</t>
  </si>
  <si>
    <t>01:20-01:24</t>
  </si>
  <si>
    <t>12:42-12:46</t>
  </si>
  <si>
    <t>13:59-14:03</t>
  </si>
  <si>
    <t>15:25-15:29</t>
  </si>
  <si>
    <t>16:14-16:15</t>
  </si>
  <si>
    <t>19:59-20:01</t>
  </si>
  <si>
    <t>20:05-20:06</t>
  </si>
  <si>
    <t>17:47-17:49</t>
  </si>
  <si>
    <t>15:33-15:34</t>
  </si>
  <si>
    <t>02:00</t>
  </si>
  <si>
    <t>03:20</t>
  </si>
  <si>
    <t>00:25</t>
  </si>
  <si>
    <t>10:28-10:40</t>
  </si>
  <si>
    <t>14:00-14:15</t>
  </si>
  <si>
    <t>05:35</t>
  </si>
  <si>
    <t>14:51-14:58</t>
  </si>
  <si>
    <t>05:00</t>
  </si>
  <si>
    <t>01:25</t>
  </si>
  <si>
    <t>01:30</t>
  </si>
  <si>
    <t>19:40-19:45</t>
  </si>
  <si>
    <t>06:10</t>
  </si>
  <si>
    <t>16:54-16:55</t>
  </si>
  <si>
    <t>23:13-23:17</t>
  </si>
  <si>
    <t>17:03-17:25</t>
  </si>
  <si>
    <t>05:42</t>
  </si>
  <si>
    <t>06:45</t>
  </si>
  <si>
    <t>02:44</t>
  </si>
  <si>
    <t>08:49</t>
  </si>
  <si>
    <t>09:52</t>
  </si>
  <si>
    <t>04:50</t>
  </si>
  <si>
    <t>04:55</t>
  </si>
  <si>
    <t>0.7 NE Chilton</t>
  </si>
  <si>
    <t>21:00-21:10</t>
  </si>
  <si>
    <t>21:20-21:30</t>
  </si>
  <si>
    <t>07:30</t>
  </si>
  <si>
    <t>20:00-20:30</t>
  </si>
  <si>
    <t>Near Rock Island (waterspout)</t>
  </si>
  <si>
    <t>NA</t>
  </si>
  <si>
    <t>Near Washington Island (waterspout)</t>
  </si>
  <si>
    <t>17:30-17:44</t>
  </si>
  <si>
    <t>16:05-16:15</t>
  </si>
  <si>
    <t>16:46-17:10</t>
  </si>
  <si>
    <t>13:26-13:46</t>
  </si>
  <si>
    <t xml:space="preserve"> 12 NW - 9 NW Sturgeon Bay (waterspout)</t>
  </si>
  <si>
    <t>3 NW Sister Bay (waterspout)</t>
  </si>
  <si>
    <t>09:20-09:55</t>
  </si>
  <si>
    <t>Chambers Is. - 12 SE Cedar River (waterspout)</t>
  </si>
  <si>
    <t>6 NW Ellison Bay (waterspout)</t>
  </si>
  <si>
    <t>3 W Sister Bay (waterspout)</t>
  </si>
  <si>
    <t>Deaths Door (waterspout)</t>
  </si>
  <si>
    <t>09:47</t>
  </si>
  <si>
    <t>09:49</t>
  </si>
  <si>
    <t>07:12</t>
  </si>
  <si>
    <t>15:35-15:40</t>
  </si>
  <si>
    <t>07:55</t>
  </si>
  <si>
    <t>07:28-07:43</t>
  </si>
  <si>
    <t>14:40-14:45</t>
  </si>
  <si>
    <t>17:35-17:37</t>
  </si>
  <si>
    <t>13:55-14:15</t>
  </si>
  <si>
    <t>08:24</t>
  </si>
  <si>
    <t>21:39-21:51</t>
  </si>
  <si>
    <t>2.3 SSW Door County Airport</t>
  </si>
  <si>
    <t>1.5 SSE Washington Island</t>
  </si>
  <si>
    <t>0.5 W Washington Island Airport</t>
  </si>
  <si>
    <t>04:15</t>
  </si>
  <si>
    <t>04:17</t>
  </si>
  <si>
    <t>04:20</t>
  </si>
  <si>
    <t>04:30</t>
  </si>
  <si>
    <t>02:11</t>
  </si>
  <si>
    <t>05:20</t>
  </si>
  <si>
    <t>20:45-20:55</t>
  </si>
  <si>
    <t>01:24</t>
  </si>
  <si>
    <t>06:55</t>
  </si>
  <si>
    <t>07:43</t>
  </si>
  <si>
    <t>00:15</t>
  </si>
  <si>
    <t>13:08-13:15</t>
  </si>
  <si>
    <t>07:40</t>
  </si>
  <si>
    <t>6.9 W Door County Airport</t>
  </si>
  <si>
    <t>06:16</t>
  </si>
  <si>
    <t>1 SW Fish Creek</t>
  </si>
  <si>
    <t>02:53</t>
  </si>
  <si>
    <t>18:10-18:11</t>
  </si>
  <si>
    <t>18:30-18:46</t>
  </si>
  <si>
    <t>20:12-20:22</t>
  </si>
  <si>
    <t>4.6 E Alvin - 5 S Caspian</t>
  </si>
  <si>
    <t>03:53</t>
  </si>
  <si>
    <t>17:29-17:35</t>
  </si>
  <si>
    <t>17:57-18:10</t>
  </si>
  <si>
    <t>04:57</t>
  </si>
  <si>
    <t>05:07</t>
  </si>
  <si>
    <t>08:20</t>
  </si>
  <si>
    <t>00:00</t>
  </si>
  <si>
    <t>03:30</t>
  </si>
  <si>
    <t>03:45</t>
  </si>
  <si>
    <t>04:10</t>
  </si>
  <si>
    <t>20:25-20:50</t>
  </si>
  <si>
    <t>05:45</t>
  </si>
  <si>
    <t>1.6 NNE Long Lake</t>
  </si>
  <si>
    <t>20:50-21:16</t>
  </si>
  <si>
    <t>19:03-19:08</t>
  </si>
  <si>
    <t>20:12-20:20</t>
  </si>
  <si>
    <t>4.6 E Alvin - 5 S Caspian, MI</t>
  </si>
  <si>
    <t>04:45</t>
  </si>
  <si>
    <t>09:30</t>
  </si>
  <si>
    <t xml:space="preserve">6 SW - 4 SE Luxemburg  </t>
  </si>
  <si>
    <t>12:10-12:20</t>
  </si>
  <si>
    <t>12:25-12:35</t>
  </si>
  <si>
    <t>09:03-09:06</t>
  </si>
  <si>
    <t>1.1 - 0.8 NW Kewaunee</t>
  </si>
  <si>
    <t>16:00-17:20</t>
  </si>
  <si>
    <t>23 NE Eau Claire - 2 E Merrill</t>
  </si>
  <si>
    <t>20:00-20:10</t>
  </si>
  <si>
    <t>20:45-21:00</t>
  </si>
  <si>
    <t>Rural Langlade Co - Rural Lincoln County</t>
  </si>
  <si>
    <t>15:48-15:58</t>
  </si>
  <si>
    <t>17:50-17:58</t>
  </si>
  <si>
    <t>14:32-14:56</t>
  </si>
  <si>
    <t>3.7 S White Lake - 3.5 NNE Markton</t>
  </si>
  <si>
    <t>08:00</t>
  </si>
  <si>
    <t>00:30</t>
  </si>
  <si>
    <t>08:55</t>
  </si>
  <si>
    <t>5 W Langlade</t>
  </si>
  <si>
    <t>07:00</t>
  </si>
  <si>
    <t>2 SE Tomahawk - Pelican Lake</t>
  </si>
  <si>
    <t>14:15-16:05</t>
  </si>
  <si>
    <t>19 W Merrill - Merrill</t>
  </si>
  <si>
    <t>15:30-15:45</t>
  </si>
  <si>
    <t>2 N Irma</t>
  </si>
  <si>
    <t>16:20-16:30</t>
  </si>
  <si>
    <t>14:38-14:40</t>
  </si>
  <si>
    <t>19:28-19:35</t>
  </si>
  <si>
    <t>16:30-16:31</t>
  </si>
  <si>
    <t>17:47-17:50</t>
  </si>
  <si>
    <t>18:08-18:28</t>
  </si>
  <si>
    <t>18:30-18:35</t>
  </si>
  <si>
    <t>17:06-17:41</t>
  </si>
  <si>
    <t>2 N Hamburg - 1 SW Bloomville</t>
  </si>
  <si>
    <t>13:59-14:04</t>
  </si>
  <si>
    <t>17:47-18:00</t>
  </si>
  <si>
    <t>7.5 NNW Spirit Falls - 6.8 NW Tomahawk</t>
  </si>
  <si>
    <t>Tomahawk</t>
  </si>
  <si>
    <t>8 NE Merrill</t>
  </si>
  <si>
    <t>7 WSW Bloomville - 7 NW Bradley</t>
  </si>
  <si>
    <t>Harrison</t>
  </si>
  <si>
    <t>0.8 SW Kings</t>
  </si>
  <si>
    <t>00:05</t>
  </si>
  <si>
    <t>8.8 WNW Corning</t>
  </si>
  <si>
    <t>17:40-17:50</t>
  </si>
  <si>
    <t>Whitelaw</t>
  </si>
  <si>
    <t xml:space="preserve">Chilton - 7 SW Valders </t>
  </si>
  <si>
    <t>11:27-11:30</t>
  </si>
  <si>
    <t>15:43-15:55</t>
  </si>
  <si>
    <t>3 NW Maribel - 0.5 W Cooperstown</t>
  </si>
  <si>
    <t>14:40-14:52</t>
  </si>
  <si>
    <t>20:35-20:39</t>
  </si>
  <si>
    <t>6-7</t>
  </si>
  <si>
    <t>15:34-15:35</t>
  </si>
  <si>
    <t>10:47-11:04</t>
  </si>
  <si>
    <t>3 W St. Nazianz to 1 SW Manitowoc</t>
  </si>
  <si>
    <t>14:30-14:39</t>
  </si>
  <si>
    <t>Reedsville to 1 N Whitelaw</t>
  </si>
  <si>
    <t>19:29-19:36</t>
  </si>
  <si>
    <t>Branch to Manitowoc</t>
  </si>
  <si>
    <t>19:00-19:03</t>
  </si>
  <si>
    <t>0.7 S Maribel</t>
  </si>
  <si>
    <t>1 SE Manitowoc</t>
  </si>
  <si>
    <t>17:03-17:10</t>
  </si>
  <si>
    <t>0.5 E Manitowoc</t>
  </si>
  <si>
    <t xml:space="preserve">Manitowoc </t>
  </si>
  <si>
    <t>2 W Unity - 3 NE Abbostford</t>
  </si>
  <si>
    <t>Rothschild - 6 NE Mosinee</t>
  </si>
  <si>
    <t>6 SE Chippewa Falls - 2 NW Athens</t>
  </si>
  <si>
    <t>Chili - near Rib Mountain</t>
  </si>
  <si>
    <t>3 NE Brokaw - 6 NE Hogarty</t>
  </si>
  <si>
    <t>1 NE Abbotsford - Merrill</t>
  </si>
  <si>
    <t>17:10-17:15</t>
  </si>
  <si>
    <t>01:45-01:49</t>
  </si>
  <si>
    <t>01:46-01:47</t>
  </si>
  <si>
    <t>02:19-02:21</t>
  </si>
  <si>
    <t>4 SW Shantytown - Shantytown</t>
  </si>
  <si>
    <t>15:00-15:02</t>
  </si>
  <si>
    <t>15:00-15:01</t>
  </si>
  <si>
    <t>15:09-15:11</t>
  </si>
  <si>
    <t>00:20-00:21</t>
  </si>
  <si>
    <t>18:13-18:27</t>
  </si>
  <si>
    <t>18:22-18:28</t>
  </si>
  <si>
    <t>17:04-17:06</t>
  </si>
  <si>
    <t>17:35-17:43</t>
  </si>
  <si>
    <t>15:27-15:29</t>
  </si>
  <si>
    <t>44..92</t>
  </si>
  <si>
    <t>15:39-15:42</t>
  </si>
  <si>
    <t>15:01-15:14</t>
  </si>
  <si>
    <t>1.4 W Peplin - 0.9 N Pike Lake</t>
  </si>
  <si>
    <t>20:00-20:01</t>
  </si>
  <si>
    <t>15:59-16:00</t>
  </si>
  <si>
    <t>17:08-17:41</t>
  </si>
  <si>
    <t>2 N Hamburg - 1 SW Bloomfield</t>
  </si>
  <si>
    <t>18:01-18:07</t>
  </si>
  <si>
    <t>3.7 SSE - 4.8 ENE Marathon.</t>
  </si>
  <si>
    <t>10:20-10:26</t>
  </si>
  <si>
    <t>5.0 SSW Taegsville - 4.9 S Taegsville</t>
  </si>
  <si>
    <t>1.5 SSW Moon - 3.9 ENE Knowlton</t>
  </si>
  <si>
    <t>??</t>
  </si>
  <si>
    <t>14:37</t>
  </si>
  <si>
    <t>16:30</t>
  </si>
  <si>
    <t>14:45</t>
  </si>
  <si>
    <t>17:15</t>
  </si>
  <si>
    <t>04:05</t>
  </si>
  <si>
    <t>2 E Brokaw</t>
  </si>
  <si>
    <t>17:20</t>
  </si>
  <si>
    <t>14:51-14:59</t>
  </si>
  <si>
    <t>06:19</t>
  </si>
  <si>
    <t>21:22</t>
  </si>
  <si>
    <t>16:57</t>
  </si>
  <si>
    <t>17:07</t>
  </si>
  <si>
    <t>16:53</t>
  </si>
  <si>
    <t>19:20</t>
  </si>
  <si>
    <t>18:55</t>
  </si>
  <si>
    <t>16:56</t>
  </si>
  <si>
    <t>10:50</t>
  </si>
  <si>
    <t>17:00</t>
  </si>
  <si>
    <t>17:30</t>
  </si>
  <si>
    <t>18:00</t>
  </si>
  <si>
    <t>15:05</t>
  </si>
  <si>
    <t>18:05</t>
  </si>
  <si>
    <t>04:39</t>
  </si>
  <si>
    <t>3 W - 2 NE Wausaukee</t>
  </si>
  <si>
    <t>17:15-17:25</t>
  </si>
  <si>
    <t>Hewitt - Middle Inlet</t>
  </si>
  <si>
    <t>4 NW Wabeno eastsoutheast into UP</t>
  </si>
  <si>
    <t>19:00-19:25</t>
  </si>
  <si>
    <t>19:07-19:10</t>
  </si>
  <si>
    <t>16:37-16:40</t>
  </si>
  <si>
    <t>17:16-17:20</t>
  </si>
  <si>
    <t>15:45-15:56</t>
  </si>
  <si>
    <t>2 E Harmony</t>
  </si>
  <si>
    <t>Crivitz</t>
  </si>
  <si>
    <t>Athelstane</t>
  </si>
  <si>
    <t>10 W Middle Inlet</t>
  </si>
  <si>
    <t>16:15-16:25</t>
  </si>
  <si>
    <t>Beaver - 1 E Pound</t>
  </si>
  <si>
    <t>3 S Pestigo</t>
  </si>
  <si>
    <t xml:space="preserve">1.6 ENE Harmony   </t>
  </si>
  <si>
    <t>05:32</t>
  </si>
  <si>
    <t>Hewitt (Marathon Co) - near Mountain</t>
  </si>
  <si>
    <t>14:55-15:40</t>
  </si>
  <si>
    <t>15:32-15:48</t>
  </si>
  <si>
    <t>Between Gillett and Suring</t>
  </si>
  <si>
    <t>3 W Seymour - 8 W Sobieski</t>
  </si>
  <si>
    <t>16:20-17:20</t>
  </si>
  <si>
    <t>17:55-17:57</t>
  </si>
  <si>
    <t>15:31-16:18</t>
  </si>
  <si>
    <t>7.8 W Mountain - 9.5 ENE Lakewood</t>
  </si>
  <si>
    <t>18:50-18:54</t>
  </si>
  <si>
    <t>4.4 NE - 5.2 NNE Oconto</t>
  </si>
  <si>
    <t>16:56-17:03</t>
  </si>
  <si>
    <t>2.2 ENE Gillett - 2.6 SSW Kelly Brook</t>
  </si>
  <si>
    <t>1 N Oconto</t>
  </si>
  <si>
    <t>14:31-14:40</t>
  </si>
  <si>
    <t>1 N Hayes - Suring</t>
  </si>
  <si>
    <t>15:05-15:10</t>
  </si>
  <si>
    <t>Oconto - 6 SE Oconto Falls</t>
  </si>
  <si>
    <t>1.6 ENE Chase</t>
  </si>
  <si>
    <t>0.5 E Abrams</t>
  </si>
  <si>
    <t>2.8 ESE Brookside</t>
  </si>
  <si>
    <t xml:space="preserve">2.8 S Brookside </t>
  </si>
  <si>
    <t>18:00-18:10</t>
  </si>
  <si>
    <t>Skanawan - Pelican Lake</t>
  </si>
  <si>
    <t>14:37-15:07</t>
  </si>
  <si>
    <t>18:15-18:52</t>
  </si>
  <si>
    <t>19:35-19:40</t>
  </si>
  <si>
    <t>18:20-18:30</t>
  </si>
  <si>
    <t>20:55-21:00</t>
  </si>
  <si>
    <t>18:09-18:14</t>
  </si>
  <si>
    <t>0.3 SSW Pelican Lake - 1.3 NNE Pelican Lake</t>
  </si>
  <si>
    <t>14:42-14:45</t>
  </si>
  <si>
    <t>19:12-19:13</t>
  </si>
  <si>
    <t>5.9 WSW - 5.5 WSW Enterprise</t>
  </si>
  <si>
    <t>18:49-18:58</t>
  </si>
  <si>
    <t>5.5 SW Lake George - 2.4 NW Enterprise</t>
  </si>
  <si>
    <t>4 S Rhinelander</t>
  </si>
  <si>
    <t>13 SW Harshaw</t>
  </si>
  <si>
    <t>Minocqua</t>
  </si>
  <si>
    <t>Rhinelander</t>
  </si>
  <si>
    <t>Woodruff</t>
  </si>
  <si>
    <t>5 SE Rhinelander</t>
  </si>
  <si>
    <t>1 N Minocqua</t>
  </si>
  <si>
    <t>08:50</t>
  </si>
  <si>
    <t>8 W Three Lakes</t>
  </si>
  <si>
    <t>4 NE Lake Tomahawk</t>
  </si>
  <si>
    <t>3.6 SE Mc Naughton</t>
  </si>
  <si>
    <t>0.5 E Pelican Lake</t>
  </si>
  <si>
    <t>Symco - 3 SE Clintonville</t>
  </si>
  <si>
    <t>Black Creek - Pulaski</t>
  </si>
  <si>
    <t>Medina - Rose Lawn</t>
  </si>
  <si>
    <t>16:05-16:14</t>
  </si>
  <si>
    <t>15:20-15:40</t>
  </si>
  <si>
    <t>Kaukauna - 3 N Holland</t>
  </si>
  <si>
    <t>20:00-20:08</t>
  </si>
  <si>
    <t>14:49-14:50</t>
  </si>
  <si>
    <t>18:06-18:32</t>
  </si>
  <si>
    <t>19:43-19:46</t>
  </si>
  <si>
    <t>1.2 SW Kaukauna - 0.3 S Little Chute</t>
  </si>
  <si>
    <t>23:22-23:30</t>
  </si>
  <si>
    <t>4 NNE Partridge - 0.8 S New London</t>
  </si>
  <si>
    <t>23:24-23:33</t>
  </si>
  <si>
    <t>1.2 W New London - 0.4 WSW Greenville</t>
  </si>
  <si>
    <t>3.5 E Greenville - 2.6 NE Brillion</t>
  </si>
  <si>
    <t>1.3 SW Mackville - 1.8 SW Mackville</t>
  </si>
  <si>
    <t>14:28-14:37</t>
  </si>
  <si>
    <t>14:30-14:34</t>
  </si>
  <si>
    <t>2.9 SSW - 2 S Mackville</t>
  </si>
  <si>
    <t>14:31-14:38</t>
  </si>
  <si>
    <t>10:10-10:20</t>
  </si>
  <si>
    <t>1.4 SSE New London - 2.9 SW Shiocton</t>
  </si>
  <si>
    <t>10:18-10:22</t>
  </si>
  <si>
    <t>2.6 E Hortonville - 3.3 ESE Stephensville</t>
  </si>
  <si>
    <t>10:22-10:23</t>
  </si>
  <si>
    <t>1.9 NE Greenville - 2.6 NE Greenville</t>
  </si>
  <si>
    <t>10:36-10:38</t>
  </si>
  <si>
    <t>3.2 ENE Little Chute - 4.3 ENE Little Chute</t>
  </si>
  <si>
    <t xml:space="preserve">  </t>
  </si>
  <si>
    <t xml:space="preserve">Outagamie </t>
  </si>
  <si>
    <t>14:00</t>
  </si>
  <si>
    <t>12:03</t>
  </si>
  <si>
    <t>3 WNW Appleton</t>
  </si>
  <si>
    <t>12:10</t>
  </si>
  <si>
    <t>1 W Appleton</t>
  </si>
  <si>
    <t>15:44</t>
  </si>
  <si>
    <t>4 SE Shiocton</t>
  </si>
  <si>
    <t>23:13</t>
  </si>
  <si>
    <t>Medina</t>
  </si>
  <si>
    <t>15:49</t>
  </si>
  <si>
    <t>5 NE Bear Creek</t>
  </si>
  <si>
    <t>0.7 S Appleton</t>
  </si>
  <si>
    <t>18:12</t>
  </si>
  <si>
    <t>14:03</t>
  </si>
  <si>
    <t>0.7 S Stephensville</t>
  </si>
  <si>
    <t>14:26</t>
  </si>
  <si>
    <t>2.1 NNW Greenville</t>
  </si>
  <si>
    <t>17:01</t>
  </si>
  <si>
    <t>16:47</t>
  </si>
  <si>
    <t>14:35</t>
  </si>
  <si>
    <t>15:45-16:08</t>
  </si>
  <si>
    <t>9 SSW Amherst - Bear Creek</t>
  </si>
  <si>
    <t>18:40-19:20</t>
  </si>
  <si>
    <t>4 W Wisc. Rapids - 3 NE Stevens Point</t>
  </si>
  <si>
    <t>14:05-14:40</t>
  </si>
  <si>
    <t>18:10-18:30</t>
  </si>
  <si>
    <t>18:46-18:48</t>
  </si>
  <si>
    <t>18:53-18:56</t>
  </si>
  <si>
    <t>17:03-17:46</t>
  </si>
  <si>
    <t>5.5 SE Cranmoor - 4.8 SE Arnott</t>
  </si>
  <si>
    <t>16:44-16:45</t>
  </si>
  <si>
    <t xml:space="preserve">4.2 S Bancroft </t>
  </si>
  <si>
    <t>19:30-19:32</t>
  </si>
  <si>
    <t>14:12</t>
  </si>
  <si>
    <t>Rosholt</t>
  </si>
  <si>
    <t>11:34</t>
  </si>
  <si>
    <t>17:35</t>
  </si>
  <si>
    <t>14:22</t>
  </si>
  <si>
    <t>0.7 S Almond</t>
  </si>
  <si>
    <t>14:05</t>
  </si>
  <si>
    <t xml:space="preserve">5 SE Hofa Park </t>
  </si>
  <si>
    <t>09:45-10:30</t>
  </si>
  <si>
    <t>Union - Legend Lake</t>
  </si>
  <si>
    <t>15:31-15:32</t>
  </si>
  <si>
    <t>17:56-17:57</t>
  </si>
  <si>
    <t>0.9 SE - 1.1 SE Briarton</t>
  </si>
  <si>
    <t>1.6 WSW - 3.4 NE Morgan</t>
  </si>
  <si>
    <t>16:03-16:04</t>
  </si>
  <si>
    <t>16:00-16:01</t>
  </si>
  <si>
    <t>0.9 NE Shawano</t>
  </si>
  <si>
    <t>2 NE Gresham</t>
  </si>
  <si>
    <t>14:45-14:51</t>
  </si>
  <si>
    <t>1 SE Briarton - 0.9 ESE Landstad</t>
  </si>
  <si>
    <t>2 NW Hofa Park - 0.7 NE Frazier</t>
  </si>
  <si>
    <t>18:08-18:09</t>
  </si>
  <si>
    <t>1.2 SW Mattoon - 0.7 SSE Mattoon</t>
  </si>
  <si>
    <t>5 WSW Navarino</t>
  </si>
  <si>
    <t>Krakow</t>
  </si>
  <si>
    <t>14:55-15:05</t>
  </si>
  <si>
    <t>16:40-16:47</t>
  </si>
  <si>
    <t>18:44-18:58</t>
  </si>
  <si>
    <t>0.3 SSW Star Lake - 4.7 W Conover</t>
  </si>
  <si>
    <t>19:28-19:36</t>
  </si>
  <si>
    <t>3.8 ESE St. Germain - 2 SW Eagle River</t>
  </si>
  <si>
    <t>07:50</t>
  </si>
  <si>
    <t>Arbor Vitae</t>
  </si>
  <si>
    <t>18:35-18:41</t>
  </si>
  <si>
    <t>3 S - 8 SE Eagle River</t>
  </si>
  <si>
    <t>Arbor Vitae - St. Germain</t>
  </si>
  <si>
    <t>Winchester</t>
  </si>
  <si>
    <t>2.5 NW Lac Du Flambeau</t>
  </si>
  <si>
    <t>2.1 NNW St. Germain</t>
  </si>
  <si>
    <t>Symco - Clintonville</t>
  </si>
  <si>
    <t>Iola - 1 W Clintonville</t>
  </si>
  <si>
    <t>18:56-19:06</t>
  </si>
  <si>
    <t>18:38-18:41</t>
  </si>
  <si>
    <t>15:38-15:40</t>
  </si>
  <si>
    <t>3.4 W Marion - 2.7 W Marion</t>
  </si>
  <si>
    <t>01:30-01:35</t>
  </si>
  <si>
    <t>09:55-10:03</t>
  </si>
  <si>
    <t>1.4 SSE Waupaca - 2.1 ESE White Lake</t>
  </si>
  <si>
    <t>10:00-10:02</t>
  </si>
  <si>
    <t>0.6 SSW Weyauwega - 1.1 E Weyauwega</t>
  </si>
  <si>
    <t>1 S Manawa</t>
  </si>
  <si>
    <t>3 NW Scandinavia</t>
  </si>
  <si>
    <t>18:01-18:02</t>
  </si>
  <si>
    <t>13:45-13:53</t>
  </si>
  <si>
    <t>Berlin - Rural Winnebago County</t>
  </si>
  <si>
    <t>16:00-16:15</t>
  </si>
  <si>
    <t>16:40-17:04</t>
  </si>
  <si>
    <t>17:03-17:17</t>
  </si>
  <si>
    <t>19:30-19:45</t>
  </si>
  <si>
    <t>17:06-17:12</t>
  </si>
  <si>
    <t>19:10-19:55</t>
  </si>
  <si>
    <t>18:38-18:55</t>
  </si>
  <si>
    <t>19:15-19:35</t>
  </si>
  <si>
    <t>19:35-19:45</t>
  </si>
  <si>
    <t>16:41-16:42</t>
  </si>
  <si>
    <t>17:32-17:36</t>
  </si>
  <si>
    <t>17:35-17:42</t>
  </si>
  <si>
    <t>2 NW Coloma Airport - 4 ESE Hancock</t>
  </si>
  <si>
    <t>1.1 SW Saxeville - 1 SE Hortonville</t>
  </si>
  <si>
    <t>18:53-19:04</t>
  </si>
  <si>
    <t>13:49-13:52</t>
  </si>
  <si>
    <t>11:55-11:56</t>
  </si>
  <si>
    <t xml:space="preserve">1.4 NW Silver Lake </t>
  </si>
  <si>
    <t>16:35-16:36</t>
  </si>
  <si>
    <t>3.2 NNE Hancock - 3.1 NNE Hancok</t>
  </si>
  <si>
    <t xml:space="preserve">9 SE Red Granite </t>
  </si>
  <si>
    <t>09:25-09:49</t>
  </si>
  <si>
    <t>1 W Coloma - Red Granite</t>
  </si>
  <si>
    <t>16:16</t>
  </si>
  <si>
    <t>Poy Sippi</t>
  </si>
  <si>
    <t>0.5 E Redgranite</t>
  </si>
  <si>
    <t>2 SW Poy Sippi</t>
  </si>
  <si>
    <t>8 SW Eureka - 2 W Omro</t>
  </si>
  <si>
    <t>13:00-13:10</t>
  </si>
  <si>
    <t>17:40-17:43</t>
  </si>
  <si>
    <t>20:10-20:15</t>
  </si>
  <si>
    <t>16:30-16:40</t>
  </si>
  <si>
    <t>12:20-12:26</t>
  </si>
  <si>
    <t>5 E - 5.5 ESE Oshkosh Wittman Field</t>
  </si>
  <si>
    <t>15:24-15:25</t>
  </si>
  <si>
    <t>7 ESE - 7.8 ESE Oshkosh - Wittman Field</t>
  </si>
  <si>
    <t>18:40-18:48</t>
  </si>
  <si>
    <t>21:44-21:45</t>
  </si>
  <si>
    <t>18:13-18:17</t>
  </si>
  <si>
    <t>2.2 SSW Winchester - 0.8 NNW Larsen</t>
  </si>
  <si>
    <t>15:23-15:25</t>
  </si>
  <si>
    <t>15:28-15:29</t>
  </si>
  <si>
    <t>16:01-16:02</t>
  </si>
  <si>
    <t>0.7 - 0.9 N Butte des Morts</t>
  </si>
  <si>
    <t>16:23-16:27</t>
  </si>
  <si>
    <t>1.1 SSW - 0.5 SE Buttes des Morts</t>
  </si>
  <si>
    <t>16:35-16:41</t>
  </si>
  <si>
    <t>5.2 ESE - 6.2 SE Wittman Field (waterspout)</t>
  </si>
  <si>
    <t>1 N Oshkosh</t>
  </si>
  <si>
    <t>5 NE Omro</t>
  </si>
  <si>
    <t>11:49</t>
  </si>
  <si>
    <t>15:29</t>
  </si>
  <si>
    <t>10:05-10:15</t>
  </si>
  <si>
    <t>Omro - Oshkosh</t>
  </si>
  <si>
    <t>19:11</t>
  </si>
  <si>
    <t>1 E Lake Winneconne</t>
  </si>
  <si>
    <t>0.8 NW Winchester</t>
  </si>
  <si>
    <t>3 E Winchester</t>
  </si>
  <si>
    <t>18:16</t>
  </si>
  <si>
    <t>3.2 NNE Hancock - 3.1 NNE Hancock</t>
  </si>
  <si>
    <t xml:space="preserve">Marathon </t>
  </si>
  <si>
    <t>UNDER DEVELOPMENT</t>
  </si>
  <si>
    <t>23:00-23:18</t>
  </si>
  <si>
    <t>2 S Loyal - 5 E Marshfield</t>
  </si>
  <si>
    <t>4 W Wisconsin Rapids - 3 NE Stevens Point</t>
  </si>
  <si>
    <t>18:13-18:30</t>
  </si>
  <si>
    <t>16:00-16:20</t>
  </si>
  <si>
    <t>12:59-13:02</t>
  </si>
  <si>
    <t>17:44-17:49</t>
  </si>
  <si>
    <t>16:18-16:19</t>
  </si>
  <si>
    <t>2.5 WSW - 2.2 WSW Veedum</t>
  </si>
  <si>
    <t>Rudolph</t>
  </si>
  <si>
    <t>Lindsey</t>
  </si>
  <si>
    <t>15:23-15:26</t>
  </si>
  <si>
    <t>Port Edwards - Wisconsin Rapids</t>
  </si>
  <si>
    <t>0.7 S Babcock</t>
  </si>
  <si>
    <t>23:50-23:52</t>
  </si>
  <si>
    <t>3.9 E Vesper</t>
  </si>
  <si>
    <t>14:06</t>
  </si>
  <si>
    <t>Hail Size</t>
  </si>
  <si>
    <t>3/4-1 Total</t>
  </si>
  <si>
    <t>&gt;=2 Total</t>
  </si>
  <si>
    <t xml:space="preserve">1-9 PM </t>
  </si>
  <si>
    <t>Percent Reports</t>
  </si>
  <si>
    <t>Total Reports</t>
  </si>
  <si>
    <t xml:space="preserve">Percentages </t>
  </si>
  <si>
    <t>By 3 Hours</t>
  </si>
  <si>
    <t xml:space="preserve">    STORM REPORTS BY YEAR / COUNTY</t>
  </si>
  <si>
    <t xml:space="preserve">Winnebago </t>
  </si>
  <si>
    <t xml:space="preserve">Calumet </t>
  </si>
  <si>
    <t xml:space="preserve">Oneida </t>
  </si>
  <si>
    <t xml:space="preserve">Florence </t>
  </si>
  <si>
    <t xml:space="preserve">Door </t>
  </si>
  <si>
    <t>Total</t>
  </si>
  <si>
    <t>Average</t>
  </si>
  <si>
    <t>Reports</t>
  </si>
  <si>
    <t>Tornado</t>
  </si>
  <si>
    <t>% Hail</t>
  </si>
  <si>
    <t>% Wind</t>
  </si>
  <si>
    <t>% Tor</t>
  </si>
  <si>
    <t>Wind / Hail Only</t>
  </si>
  <si>
    <t xml:space="preserve">     STORM REPORTS BY HOUR / COUNTY</t>
  </si>
  <si>
    <t>Rank by #</t>
  </si>
  <si>
    <t>Ranking</t>
  </si>
  <si>
    <t>Ave Days</t>
  </si>
  <si>
    <t>Per Year</t>
  </si>
  <si>
    <t>Hour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</si>
  <si>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</si>
  <si>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</si>
  <si>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</si>
  <si>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</si>
  <si>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</si>
  <si>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</si>
  <si>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</si>
  <si>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</si>
  <si>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</si>
  <si>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</si>
  <si>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</si>
  <si>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</si>
  <si>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TORNADOES BY EF SCALE / COUNTY</t>
  </si>
  <si>
    <t>EF Scale</t>
  </si>
  <si>
    <t xml:space="preserve">TORNADOES BY COUNTY </t>
  </si>
  <si>
    <t>(CST)</t>
  </si>
  <si>
    <t>County or Counties</t>
  </si>
  <si>
    <t>NO EF5 TORNADOES REPORTED</t>
  </si>
  <si>
    <t>2 N Hamburg - 1  SW Bloomville</t>
  </si>
  <si>
    <t>1 W - 1N  Sherwood</t>
  </si>
  <si>
    <t>Ashwaubenon - Green Bay (north side)</t>
  </si>
  <si>
    <t xml:space="preserve">De Pere - Green Bay   </t>
  </si>
  <si>
    <t>14:40-15:08</t>
  </si>
  <si>
    <t>19:30-20:06</t>
  </si>
  <si>
    <t>10:10-10:45</t>
  </si>
  <si>
    <t>14:00-16:05</t>
  </si>
  <si>
    <t>02:30-02:40</t>
  </si>
  <si>
    <t>10:09-10:20</t>
  </si>
  <si>
    <t>13:00-13:01</t>
  </si>
  <si>
    <t>1.8 SSW New London - 2.9 SW Shiocton</t>
  </si>
  <si>
    <t>Outagamie, Waupaca</t>
  </si>
  <si>
    <t xml:space="preserve">Brown </t>
  </si>
  <si>
    <t>0.7 N - 0.9 N Butte des Morts</t>
  </si>
  <si>
    <t>1.1 SSW - 0.5 SE Butte des Morts</t>
  </si>
  <si>
    <t>6.2 SE Oshkosh Wittman Field</t>
  </si>
  <si>
    <t>3.8 ESE S. Germain - 2.0 SW Eagle River</t>
  </si>
  <si>
    <t>4.3 E Alvin - 5 S Caspian, MI</t>
  </si>
  <si>
    <t>Florence, Forest</t>
  </si>
  <si>
    <t>20:00-21:00</t>
  </si>
  <si>
    <t>16:50-17:00</t>
  </si>
  <si>
    <t>14:35-14:45</t>
  </si>
  <si>
    <t>21:41-21:50</t>
  </si>
  <si>
    <t>18:06-18:43</t>
  </si>
  <si>
    <t>17:03-17:20</t>
  </si>
  <si>
    <t>23:22-23:33</t>
  </si>
  <si>
    <t>23:54-23:55</t>
  </si>
  <si>
    <t xml:space="preserve">2.2 ENE Gillette - 2.6 SSW Kelly Brook </t>
  </si>
  <si>
    <t xml:space="preserve">4.2 ESE Symco - 6.4 NNE Northport </t>
  </si>
  <si>
    <t>5 SW Taegesville - 4.9 S Taegsville</t>
  </si>
  <si>
    <t>Outagamie, Winnebago</t>
  </si>
  <si>
    <t>Outagamie, Shawano</t>
  </si>
  <si>
    <t>05:47</t>
  </si>
  <si>
    <t xml:space="preserve">19:03-19:08 </t>
  </si>
  <si>
    <t>18:00-18:01</t>
  </si>
  <si>
    <t>5 E of Maplewood - 4 SE Institute</t>
  </si>
  <si>
    <t>2 NE Chili - near Rib Mountain</t>
  </si>
  <si>
    <t>Ashwaubenon -Green Bay north side</t>
  </si>
  <si>
    <t>Near Rock Island</t>
  </si>
  <si>
    <t>Near Washington Island</t>
  </si>
  <si>
    <t>9 W Waupaca - 2 SW Lind Center</t>
  </si>
  <si>
    <t>6.3 NNW Kalinke</t>
  </si>
  <si>
    <t>3 SE Argonne - 6 SE Long Lake</t>
  </si>
  <si>
    <t>12:47</t>
  </si>
  <si>
    <t>1.1 S - 1.6 SE Jericho</t>
  </si>
  <si>
    <t>4 W - 9.4 W Zoar Settlement</t>
  </si>
  <si>
    <t>1.7 ENE - 2.7 ENE Mattoon</t>
  </si>
  <si>
    <t xml:space="preserve">Outagamie - Shawano - Oconto </t>
  </si>
  <si>
    <t xml:space="preserve">Outagamie - Shawano   </t>
  </si>
  <si>
    <t>Marathon- Langlade - Oconto - Marinette</t>
  </si>
  <si>
    <t>Oneida - Vilas</t>
  </si>
  <si>
    <t>Menominee - Shawano - Waupaca</t>
  </si>
  <si>
    <t>Price - Oneida</t>
  </si>
  <si>
    <t>Shawano - Langlade - Oconto</t>
  </si>
  <si>
    <t xml:space="preserve">Brown - Calumet - Winnebago - Outagamie </t>
  </si>
  <si>
    <t>Calumet - Manitowoc</t>
  </si>
  <si>
    <t>Door - Kewaunee</t>
  </si>
  <si>
    <t>Forest - Marinette</t>
  </si>
  <si>
    <t>Adams - Friendship - Hancock</t>
  </si>
  <si>
    <t>Langlade - Marathon - Lincoln</t>
  </si>
  <si>
    <t>Langlade - Lincoln</t>
  </si>
  <si>
    <t>Outagamie - Brown</t>
  </si>
  <si>
    <t xml:space="preserve"> Near Washington Island (waterspout)</t>
  </si>
  <si>
    <t xml:space="preserve"> N/A</t>
  </si>
  <si>
    <t>N /A</t>
  </si>
  <si>
    <t xml:space="preserve">Reports </t>
  </si>
  <si>
    <t>HAILSTONES OVER 2 INCHES</t>
  </si>
  <si>
    <t>F/EF</t>
  </si>
  <si>
    <t>F/EF5 TORNADOES</t>
  </si>
  <si>
    <t>F/EF4 TORNADOES</t>
  </si>
  <si>
    <t>F/EF3 TORNADOES</t>
  </si>
  <si>
    <t>F/EF2 TORNADOES</t>
  </si>
  <si>
    <t>F/EF1 TORNADOES</t>
  </si>
  <si>
    <t>F/EF0 TORNADOES</t>
  </si>
  <si>
    <t>F/EF0</t>
  </si>
  <si>
    <t>F/EF1</t>
  </si>
  <si>
    <t>F/EF2</t>
  </si>
  <si>
    <t>F/EF3</t>
  </si>
  <si>
    <t>F/EF4</t>
  </si>
  <si>
    <t>F/EF5</t>
  </si>
  <si>
    <t xml:space="preserve">Deaths </t>
  </si>
  <si>
    <t>Green Lake - Waushara - Winnebago</t>
  </si>
  <si>
    <t>19:39-19:44</t>
  </si>
  <si>
    <t>4.8 SE Merrill - 2.8 NE Granite Heights</t>
  </si>
  <si>
    <t>Lincoln, Marathon</t>
  </si>
  <si>
    <t>20:18-20:19</t>
  </si>
  <si>
    <t>0.4 - 0.6 SSE Peplin</t>
  </si>
  <si>
    <t>22:06-22:08</t>
  </si>
  <si>
    <t>1.9 W - 1.8 WSW Borth</t>
  </si>
  <si>
    <t>14:52-14:58</t>
  </si>
  <si>
    <t>3.7 SSW - 1.1 W Coloma</t>
  </si>
  <si>
    <t>16:58-17:11</t>
  </si>
  <si>
    <t>1.3 Stinson - 2.4 SW Drephal</t>
  </si>
  <si>
    <t>13:08-13:09</t>
  </si>
  <si>
    <t>1 SW - 0.8 SSW Angelica</t>
  </si>
  <si>
    <t>13:14-13:22</t>
  </si>
  <si>
    <t>0.8 WNW - 1.5 E Pulaski</t>
  </si>
  <si>
    <t>16:34-16:46</t>
  </si>
  <si>
    <t>1.2 ESE Wittenberg - 2.8 NNW Bowler</t>
  </si>
  <si>
    <t>1.4 WNW Brushville - 1.4 NE West Bloomfield</t>
  </si>
  <si>
    <t>4 NNE Bowler - 4.5 NNE Bowler</t>
  </si>
  <si>
    <t>1 W Manawa - 2 SSE Symco</t>
  </si>
  <si>
    <t>1 N Binghampton - 1.5 ESE Seymour</t>
  </si>
  <si>
    <t>9.4 WSW - 7.7 W Athelstane</t>
  </si>
  <si>
    <t>0.7 WSW Middle Inlet - 0.6 ENE Wausaukee</t>
  </si>
  <si>
    <t>5.3 NW Athelstane - 2.2 SE Beecher Lake</t>
  </si>
  <si>
    <t>2.7 ENE - 3.3 ENE Kremlin</t>
  </si>
  <si>
    <t>18.1 WSW Long Lake - 17.0 WSW Long Lake</t>
  </si>
  <si>
    <t>16:41-16:47</t>
  </si>
  <si>
    <t>16:46-16:47</t>
  </si>
  <si>
    <t>16:52-16:56</t>
  </si>
  <si>
    <t>17:09-17:18</t>
  </si>
  <si>
    <t>17:10-17:20</t>
  </si>
  <si>
    <t>17:31-17:35</t>
  </si>
  <si>
    <t>17:34-17:41</t>
  </si>
  <si>
    <t>17:45-17:54</t>
  </si>
  <si>
    <t xml:space="preserve">18:00-18:04 </t>
  </si>
  <si>
    <t xml:space="preserve">18:22-18:26 </t>
  </si>
  <si>
    <t xml:space="preserve">De Pere - 7 ESE Allouez </t>
  </si>
  <si>
    <t>Flintville to Suamico</t>
  </si>
  <si>
    <t>2 S  Pulaski - De Pere</t>
  </si>
  <si>
    <t>07:59-08:00</t>
  </si>
  <si>
    <t>08:02-08:03</t>
  </si>
  <si>
    <t>1.2 SE Little Rapids</t>
  </si>
  <si>
    <t>08:04-08:05</t>
  </si>
  <si>
    <t>0.5 E Greenleaf</t>
  </si>
  <si>
    <t>08:20-08:21</t>
  </si>
  <si>
    <t>08:37-08:38</t>
  </si>
  <si>
    <t>2 NE Wayside</t>
  </si>
  <si>
    <t>2.5 SE De Pere</t>
  </si>
  <si>
    <t>17:22-17:23</t>
  </si>
  <si>
    <t>17:24-17:25</t>
  </si>
  <si>
    <t>1.6 ESE De Pere</t>
  </si>
  <si>
    <t>17:30-17:31</t>
  </si>
  <si>
    <t>17:35-17:36</t>
  </si>
  <si>
    <t>0.5 W Belleville</t>
  </si>
  <si>
    <t>20:48-20:49</t>
  </si>
  <si>
    <t>0.5 W Cormier</t>
  </si>
  <si>
    <t>13:48-13:49</t>
  </si>
  <si>
    <t>0.9 SW De Pere</t>
  </si>
  <si>
    <t>05:03-05:04</t>
  </si>
  <si>
    <t>2.9 SW De Pere</t>
  </si>
  <si>
    <t>4 S De Pere</t>
  </si>
  <si>
    <t>5 SE De Pere</t>
  </si>
  <si>
    <t>4 NE Greenleaf</t>
  </si>
  <si>
    <t>5 SSW De Pere</t>
  </si>
  <si>
    <t>3 NW Champion</t>
  </si>
  <si>
    <t>8 NE Green Bay</t>
  </si>
  <si>
    <t>3 SW De Pere</t>
  </si>
  <si>
    <t>Ashwaubenon - Green Bay</t>
  </si>
  <si>
    <t>Green Bay - De Pere</t>
  </si>
  <si>
    <t>0.9 NE Langes Corner</t>
  </si>
  <si>
    <t>153`</t>
  </si>
  <si>
    <t>1.5 W Green Bay</t>
  </si>
  <si>
    <t>23:35-23:36</t>
  </si>
  <si>
    <t>23:40-23:41</t>
  </si>
  <si>
    <t>1.6 WSW Suamico</t>
  </si>
  <si>
    <t>14:28-14:35</t>
  </si>
  <si>
    <t>1.7 NW Green Bay</t>
  </si>
  <si>
    <t>17:49-17:50</t>
  </si>
  <si>
    <t>2 SE Green Bay</t>
  </si>
  <si>
    <t>17:51-17:52</t>
  </si>
  <si>
    <t>1 E Allouez</t>
  </si>
  <si>
    <t>4 E Green Bay</t>
  </si>
  <si>
    <t>14:41-14:42</t>
  </si>
  <si>
    <t>0.7 N Cormier</t>
  </si>
  <si>
    <t>17:20-17:21</t>
  </si>
  <si>
    <t>5.6 S Mills Center</t>
  </si>
  <si>
    <t>17:25-17:26</t>
  </si>
  <si>
    <t>3.6 NNW Ashwaubenon</t>
  </si>
  <si>
    <t>17:26-17:27</t>
  </si>
  <si>
    <t>1.5 SSE Cormier</t>
  </si>
  <si>
    <t>17:27-17:28</t>
  </si>
  <si>
    <t>17:29-17:30</t>
  </si>
  <si>
    <t>1.7 NW Cormier</t>
  </si>
  <si>
    <t>17:47-17:48</t>
  </si>
  <si>
    <t>17:37-17:39</t>
  </si>
  <si>
    <t>1.5 NNE Ashwaubenon</t>
  </si>
  <si>
    <t>14:10-14:11</t>
  </si>
  <si>
    <t>16:20-16:21</t>
  </si>
  <si>
    <t>Stockbridge - Hayton</t>
  </si>
  <si>
    <t>Forest Junction - Brillion</t>
  </si>
  <si>
    <t>07:57-07:58</t>
  </si>
  <si>
    <t>2.8 ENE Forest Junction</t>
  </si>
  <si>
    <t>05:09</t>
  </si>
  <si>
    <t>0.5 E Stockbridge</t>
  </si>
  <si>
    <t>0.9 SW High Cliff Junction</t>
  </si>
  <si>
    <t>08:49-08:50</t>
  </si>
  <si>
    <t>09:04-09:05</t>
  </si>
  <si>
    <t>0.9 SW Chilton</t>
  </si>
  <si>
    <t>09:15-09:16</t>
  </si>
  <si>
    <t>06:35-06:36</t>
  </si>
  <si>
    <t>0.9 SE Potter</t>
  </si>
  <si>
    <t>Chilton - Brillion</t>
  </si>
  <si>
    <t>Darboy -Sherwood</t>
  </si>
  <si>
    <t>4 S Chilton - New Holstein</t>
  </si>
  <si>
    <t>Brothertown -1 SW Chilton</t>
  </si>
  <si>
    <t>0.5 W Harrison</t>
  </si>
  <si>
    <t>17:05-17:07</t>
  </si>
  <si>
    <t>1.6 WNW Stockbridge</t>
  </si>
  <si>
    <t>17:07-17:09</t>
  </si>
  <si>
    <t xml:space="preserve">0.5 W High Cliff </t>
  </si>
  <si>
    <t>06:25-06:29</t>
  </si>
  <si>
    <t>0.9 NW High Cliff Junction</t>
  </si>
  <si>
    <t>06:31-06:34</t>
  </si>
  <si>
    <t>1.5 SSW Dundas</t>
  </si>
  <si>
    <t>3 W Sturgeon Bay</t>
  </si>
  <si>
    <t>6 N Sturgeon Bay</t>
  </si>
  <si>
    <t>Brussels - Forestville</t>
  </si>
  <si>
    <t>Egg Harbor - Baileys Harbor</t>
  </si>
  <si>
    <t>1 S Egg Harbor - Carlsville</t>
  </si>
  <si>
    <t>Ephraim - Baileys Harbor</t>
  </si>
  <si>
    <t>Sturgeon Bay - 4 ESE Sturgeon Bay</t>
  </si>
  <si>
    <t>Brussels - 3 SSE Brussels</t>
  </si>
  <si>
    <t>19:45-19:46</t>
  </si>
  <si>
    <t>2.8 ENE Baileys Harbor</t>
  </si>
  <si>
    <t>19:50-19:51</t>
  </si>
  <si>
    <t>17:09-17:10</t>
  </si>
  <si>
    <t>11:20-11:21</t>
  </si>
  <si>
    <t>11:50-11:51</t>
  </si>
  <si>
    <t>2.4 SE Sturgeon Bay</t>
  </si>
  <si>
    <t>19:36-19:37</t>
  </si>
  <si>
    <t>0.5 E Carlsville</t>
  </si>
  <si>
    <t>20:08-20:09</t>
  </si>
  <si>
    <t>1.7 NE Sturgeon Bay</t>
  </si>
  <si>
    <t>2 SW Carlsville - 2 NNE Carlsville</t>
  </si>
  <si>
    <t>2 E Egg Harbor - Gills Rock</t>
  </si>
  <si>
    <t>Brussels - 3 SSE Brussells</t>
  </si>
  <si>
    <t>Valmy - Institute</t>
  </si>
  <si>
    <t>4 SE Maplewood</t>
  </si>
  <si>
    <t>Ellison Bay - Washington Island</t>
  </si>
  <si>
    <t>2 N - 1 NW Sister Bay</t>
  </si>
  <si>
    <t xml:space="preserve">2.3 SSW Institute </t>
  </si>
  <si>
    <t>00:10-00:11</t>
  </si>
  <si>
    <t>13:55-13:56</t>
  </si>
  <si>
    <t>2.1 NNE Brussels</t>
  </si>
  <si>
    <t>13:57-13:58</t>
  </si>
  <si>
    <t>2.1 S Fairland</t>
  </si>
  <si>
    <t>05:16</t>
  </si>
  <si>
    <t>2 NE Fish Creek</t>
  </si>
  <si>
    <t>1.2 SW Sturgeon Bay</t>
  </si>
  <si>
    <t>17:00-17:02</t>
  </si>
  <si>
    <t>14:17-14:18</t>
  </si>
  <si>
    <t>1.8 NNE Sturgeon Bay</t>
  </si>
  <si>
    <t>19:54-19:55</t>
  </si>
  <si>
    <t>3.4 W Door County Airport</t>
  </si>
  <si>
    <t>1.5 SSW Door County Airport</t>
  </si>
  <si>
    <t>18:22-18:26</t>
  </si>
  <si>
    <t>18.1 WSW - 17.0 WSW Long Lake</t>
  </si>
  <si>
    <t>Long Lake - Tipler</t>
  </si>
  <si>
    <t>1 W  Florence - Florence</t>
  </si>
  <si>
    <t>2 SW Florence</t>
  </si>
  <si>
    <t>16:37-16:38</t>
  </si>
  <si>
    <t>0.7 S Commonwealth</t>
  </si>
  <si>
    <t>2 W - 2 NW Fence</t>
  </si>
  <si>
    <t>Long Lake - Spread Eagle</t>
  </si>
  <si>
    <t>Tipler - Spread Eagle</t>
  </si>
  <si>
    <t>1 E Tipler - 1 SE Tipler</t>
  </si>
  <si>
    <t>22:10-22:11</t>
  </si>
  <si>
    <t>5 N  Crandon</t>
  </si>
  <si>
    <t>Carter</t>
  </si>
  <si>
    <t>1 NW Alvin</t>
  </si>
  <si>
    <t>6 W  Crandon</t>
  </si>
  <si>
    <t>10  SE  Crandon</t>
  </si>
  <si>
    <t>3 W  Wabeno</t>
  </si>
  <si>
    <t>03:50</t>
  </si>
  <si>
    <t>5 N  Newald</t>
  </si>
  <si>
    <t>Mole Lake</t>
  </si>
  <si>
    <t>Alvin</t>
  </si>
  <si>
    <t>08:12</t>
  </si>
  <si>
    <t>3 N  Argonne</t>
  </si>
  <si>
    <t>4 N  Newald</t>
  </si>
  <si>
    <t>Armstrong Creek</t>
  </si>
  <si>
    <t>Hiles</t>
  </si>
  <si>
    <t>4 W Carter</t>
  </si>
  <si>
    <t>5 N to 3 N Argonne</t>
  </si>
  <si>
    <t>3 N Crandon</t>
  </si>
  <si>
    <t>4 N Argonne</t>
  </si>
  <si>
    <t>2.8 S Nelma</t>
  </si>
  <si>
    <t>4.6 SW Wabeno</t>
  </si>
  <si>
    <t>0.7 S Crandon</t>
  </si>
  <si>
    <t>0.5 E Wabeno</t>
  </si>
  <si>
    <t>2 NW Argonne</t>
  </si>
  <si>
    <t>2.1 SSW Laona Junction</t>
  </si>
  <si>
    <t>0.8 NE Wabeno</t>
  </si>
  <si>
    <t>1.2 W Argonne</t>
  </si>
  <si>
    <t>Argonne</t>
  </si>
  <si>
    <t>2.8 N Armstrong Creek</t>
  </si>
  <si>
    <t>01:16</t>
  </si>
  <si>
    <t>5.4 ESE Crandon Municipal Airport</t>
  </si>
  <si>
    <t>0.7 S Argonne</t>
  </si>
  <si>
    <t>1.6 WNW Argonne</t>
  </si>
  <si>
    <t>10.7 SW Nelma</t>
  </si>
  <si>
    <t>0.5 E Newald</t>
  </si>
  <si>
    <t>3.9 E Crandon</t>
  </si>
  <si>
    <t>15:42-15:43</t>
  </si>
  <si>
    <t>1.6 ENE Mole Lake</t>
  </si>
  <si>
    <t>15:50-15:51</t>
  </si>
  <si>
    <t>15:51-15:52</t>
  </si>
  <si>
    <t>15:52-15:53</t>
  </si>
  <si>
    <t>16:04-16:05</t>
  </si>
  <si>
    <t>0.7 S Laona</t>
  </si>
  <si>
    <t>15:24-15:29</t>
  </si>
  <si>
    <t>03:00-03:01</t>
  </si>
  <si>
    <t>3.8 SSE Crandon  Municipal Airport</t>
  </si>
  <si>
    <t>5 NE  Argonne</t>
  </si>
  <si>
    <t>1 E  Crandon</t>
  </si>
  <si>
    <t>Wabeno</t>
  </si>
  <si>
    <t>4 NE  Pickerel</t>
  </si>
  <si>
    <t>5 S  Crandon</t>
  </si>
  <si>
    <t>Nelma</t>
  </si>
  <si>
    <t>10 SE Crandon</t>
  </si>
  <si>
    <t>09:10</t>
  </si>
  <si>
    <t>2 S  Crandon</t>
  </si>
  <si>
    <t>09:12</t>
  </si>
  <si>
    <t>2  N  Laona</t>
  </si>
  <si>
    <t>Newald</t>
  </si>
  <si>
    <t>1 SW  Alvin</t>
  </si>
  <si>
    <t>17  N  Crandon</t>
  </si>
  <si>
    <t>3 N  Crandon</t>
  </si>
  <si>
    <t>2 S Laona</t>
  </si>
  <si>
    <t>5 WSW  Alvin</t>
  </si>
  <si>
    <t>09:45</t>
  </si>
  <si>
    <t>3 ESE Laona</t>
  </si>
  <si>
    <t>17:48-17:50</t>
  </si>
  <si>
    <t>Laona - Blackwell</t>
  </si>
  <si>
    <t>2 ESE Crandon</t>
  </si>
  <si>
    <t>08:28</t>
  </si>
  <si>
    <t>6 SSE Alvin</t>
  </si>
  <si>
    <t>10 ENE Carter</t>
  </si>
  <si>
    <t>2 W Crandon</t>
  </si>
  <si>
    <t xml:space="preserve">9 N Laona </t>
  </si>
  <si>
    <t>5.4 W Crandon</t>
  </si>
  <si>
    <t>4.4 SE Lake Metonga</t>
  </si>
  <si>
    <t>4.4 W Padus</t>
  </si>
  <si>
    <t>7.4 SE Mole Lake</t>
  </si>
  <si>
    <t>0.8 N Carter</t>
  </si>
  <si>
    <t>6.3 SE Nelma</t>
  </si>
  <si>
    <t>0.9 NE Wabeno</t>
  </si>
  <si>
    <t>0.8 SW Wabeno</t>
  </si>
  <si>
    <t>0.5 NE Lake Metonga</t>
  </si>
  <si>
    <t>0.8 SE Nelma</t>
  </si>
  <si>
    <t>06:03</t>
  </si>
  <si>
    <t>8.7 WSW Wabeno</t>
  </si>
  <si>
    <t>5.3 ENE Hiles</t>
  </si>
  <si>
    <t>0.8 NW Wabeno</t>
  </si>
  <si>
    <t>2.1 NNW Padus</t>
  </si>
  <si>
    <t>21:56-21:57</t>
  </si>
  <si>
    <t>0.7 S Hiles</t>
  </si>
  <si>
    <t>05:00-05:01</t>
  </si>
  <si>
    <t>3 SE Luxemburg</t>
  </si>
  <si>
    <t>Sloven</t>
  </si>
  <si>
    <t>2 SE Luxemburg</t>
  </si>
  <si>
    <t>3 SW Luxemburg</t>
  </si>
  <si>
    <t>2 SSW Luxemburg</t>
  </si>
  <si>
    <t>Dyckesville</t>
  </si>
  <si>
    <t>1 W Algoma</t>
  </si>
  <si>
    <t>Algoma</t>
  </si>
  <si>
    <t>Casco</t>
  </si>
  <si>
    <t>Ellisville</t>
  </si>
  <si>
    <t>00:46</t>
  </si>
  <si>
    <t>Luxemburg</t>
  </si>
  <si>
    <t>Norman</t>
  </si>
  <si>
    <t>Rosiere</t>
  </si>
  <si>
    <t>Rio Creek</t>
  </si>
  <si>
    <t>Alaska</t>
  </si>
  <si>
    <t>1615-16:25</t>
  </si>
  <si>
    <t>Luxemburg - Kewaunee</t>
  </si>
  <si>
    <t>14:00-14:03</t>
  </si>
  <si>
    <t>7 W Algoma - Algoma</t>
  </si>
  <si>
    <t>14:15-14:35</t>
  </si>
  <si>
    <t>Luxemburg - 2 N Kewaunee</t>
  </si>
  <si>
    <t xml:space="preserve">4 NNW Algoma </t>
  </si>
  <si>
    <t>3 WSW Kewaunee</t>
  </si>
  <si>
    <t>1 S Kewaunee</t>
  </si>
  <si>
    <t>0.9 SE Casco</t>
  </si>
  <si>
    <t>Euren</t>
  </si>
  <si>
    <t>2 SSW Kewaunee</t>
  </si>
  <si>
    <t>1 N Kewaunee</t>
  </si>
  <si>
    <t>0.6 NNW Kewaunee</t>
  </si>
  <si>
    <t>0.9 NW Stangelville</t>
  </si>
  <si>
    <t xml:space="preserve">4.2 NNE Two Creeks </t>
  </si>
  <si>
    <t xml:space="preserve">0.9 NE Rio Creek </t>
  </si>
  <si>
    <t>0.7 N Krok</t>
  </si>
  <si>
    <t>1.5 E Norman</t>
  </si>
  <si>
    <t>3.5 ESE Norman</t>
  </si>
  <si>
    <t>05:55</t>
  </si>
  <si>
    <t>1.4 S Rostok</t>
  </si>
  <si>
    <t>Stangelville</t>
  </si>
  <si>
    <t>0.7 N Kewaunee</t>
  </si>
  <si>
    <t>08:27-08:28</t>
  </si>
  <si>
    <t>0.9 NE Tisch Mills</t>
  </si>
  <si>
    <t>17:50-17:51</t>
  </si>
  <si>
    <t>11:00-11:10</t>
  </si>
  <si>
    <t>0.7 N Pilsen</t>
  </si>
  <si>
    <t>3 SSE  Luxemburg</t>
  </si>
  <si>
    <t>2 NNE  Norman</t>
  </si>
  <si>
    <t>2 S  Algoma</t>
  </si>
  <si>
    <t>Rostok</t>
  </si>
  <si>
    <t>3 NW Kewaunee</t>
  </si>
  <si>
    <t xml:space="preserve">2 NE  Dyckesville </t>
  </si>
  <si>
    <t>1 N  Algoma</t>
  </si>
  <si>
    <t>offshore Kewaunee Co</t>
  </si>
  <si>
    <t>Tisch Mills</t>
  </si>
  <si>
    <t>Slovan</t>
  </si>
  <si>
    <t>4 W Euren</t>
  </si>
  <si>
    <t>12 SW  Kewaunee</t>
  </si>
  <si>
    <t>2 W  Kewaunee</t>
  </si>
  <si>
    <t>4 N  Casco</t>
  </si>
  <si>
    <t>13 S Kewaunee</t>
  </si>
  <si>
    <t>5 W Algoma</t>
  </si>
  <si>
    <t>2 NW Alaska</t>
  </si>
  <si>
    <t>2 W Kewaunee</t>
  </si>
  <si>
    <t>2 SW Kewaunee</t>
  </si>
  <si>
    <t>2 N Algoma</t>
  </si>
  <si>
    <t>Luxemburg - 7 WNW Algoma</t>
  </si>
  <si>
    <t xml:space="preserve">2 N Casco </t>
  </si>
  <si>
    <t>06:20</t>
  </si>
  <si>
    <t>1 N Norman</t>
  </si>
  <si>
    <t>1.3 SW Thirty Daems</t>
  </si>
  <si>
    <t>1.1 NNW Pilsen</t>
  </si>
  <si>
    <t>1.5 E Rosiere</t>
  </si>
  <si>
    <t>2.1 ESE Duvall</t>
  </si>
  <si>
    <t>07:45</t>
  </si>
  <si>
    <t>0.9 SE Luxemburg</t>
  </si>
  <si>
    <t>0.9 SE Norman</t>
  </si>
  <si>
    <t>3.8 SSW Kewaunee</t>
  </si>
  <si>
    <t>0.8 WSW Walhain</t>
  </si>
  <si>
    <t>16:11-16:12</t>
  </si>
  <si>
    <t>1.2 SW Algoma</t>
  </si>
  <si>
    <t>02:09-02:10</t>
  </si>
  <si>
    <t>0.9 SE Rosiere</t>
  </si>
  <si>
    <t>0.5 W Thirty Daems</t>
  </si>
  <si>
    <t>15:09-15:12</t>
  </si>
  <si>
    <t>0.7 S Algoma</t>
  </si>
  <si>
    <t>17:49-17:51</t>
  </si>
  <si>
    <t>0.9 NW Krok</t>
  </si>
  <si>
    <t>Antigo</t>
  </si>
  <si>
    <t>6 S Antigo - White Lake</t>
  </si>
  <si>
    <t>Elcho</t>
  </si>
  <si>
    <t xml:space="preserve">Antigo </t>
  </si>
  <si>
    <t>Pickerel</t>
  </si>
  <si>
    <t>White Lake</t>
  </si>
  <si>
    <t>2 W Phlox</t>
  </si>
  <si>
    <t>09:08</t>
  </si>
  <si>
    <t>Kempster</t>
  </si>
  <si>
    <t>1 SE Antigo</t>
  </si>
  <si>
    <t>7 S Antigo</t>
  </si>
  <si>
    <t>06:30</t>
  </si>
  <si>
    <t>Pearson</t>
  </si>
  <si>
    <t>Neva</t>
  </si>
  <si>
    <t>Bryant</t>
  </si>
  <si>
    <t>3 NE White Lake</t>
  </si>
  <si>
    <t>Elton</t>
  </si>
  <si>
    <t>Lily</t>
  </si>
  <si>
    <t>11 W Antigo</t>
  </si>
  <si>
    <t>2.5 WSW Freeman</t>
  </si>
  <si>
    <t>2 SSE Pickerel</t>
  </si>
  <si>
    <t>0.4 ESE Markton</t>
  </si>
  <si>
    <t xml:space="preserve">0.5 E Summit Lake </t>
  </si>
  <si>
    <t>0.5 E Bryant</t>
  </si>
  <si>
    <t>2.4 SW Summit Lake</t>
  </si>
  <si>
    <t>0.9 SE Phlox</t>
  </si>
  <si>
    <t>0.7 S Phlox</t>
  </si>
  <si>
    <t>07:48</t>
  </si>
  <si>
    <t>0.9 NE Antigo</t>
  </si>
  <si>
    <t>1.6 ESE Elmhurst</t>
  </si>
  <si>
    <t>1.7 NW Elton</t>
  </si>
  <si>
    <t>13:45-13:46</t>
  </si>
  <si>
    <t>0.9 SE White Lake</t>
  </si>
  <si>
    <t>14:44-14:45</t>
  </si>
  <si>
    <t>15:01-15:02</t>
  </si>
  <si>
    <t>2.5 ENE Pearson</t>
  </si>
  <si>
    <t>20:25-20:26</t>
  </si>
  <si>
    <t>0.7 S Polar</t>
  </si>
  <si>
    <t>3 W Lily</t>
  </si>
  <si>
    <t>3 SE Merrill</t>
  </si>
  <si>
    <t>12 NW Elcho</t>
  </si>
  <si>
    <t xml:space="preserve">3 SE Kempster </t>
  </si>
  <si>
    <t>8 NW Antigo</t>
  </si>
  <si>
    <t>3 E Antigo</t>
  </si>
  <si>
    <t>Phlox</t>
  </si>
  <si>
    <t>5 NNW Antigo (Deerbrook)</t>
  </si>
  <si>
    <t>3 W Antigo</t>
  </si>
  <si>
    <t>8 SE Antigo</t>
  </si>
  <si>
    <t>7 NW Antigo</t>
  </si>
  <si>
    <t>02:35</t>
  </si>
  <si>
    <t>2 SSW Elton</t>
  </si>
  <si>
    <t>Summit Lake</t>
  </si>
  <si>
    <t>3 SSW Antigo</t>
  </si>
  <si>
    <t>14:45-14:55</t>
  </si>
  <si>
    <t>3 NE White Lake - Langlade</t>
  </si>
  <si>
    <t>6 SSE Antigo</t>
  </si>
  <si>
    <t>2 ESE Hollister</t>
  </si>
  <si>
    <t>Deerbrook - Kempster</t>
  </si>
  <si>
    <t>5 S Antigo</t>
  </si>
  <si>
    <t>1 N Antigo</t>
  </si>
  <si>
    <t>17:33-17:34</t>
  </si>
  <si>
    <t>1.8 SSW - 1.7 S Langlade Co Airport</t>
  </si>
  <si>
    <t>1 E Neva Corners</t>
  </si>
  <si>
    <t>1 W Elcho</t>
  </si>
  <si>
    <t xml:space="preserve">2,1 ENE Pickerel </t>
  </si>
  <si>
    <t>2.6 E Elmhurst</t>
  </si>
  <si>
    <t>Hollister</t>
  </si>
  <si>
    <t>12.4 W Deerbrook</t>
  </si>
  <si>
    <t>3 E Elcho</t>
  </si>
  <si>
    <t>2 S Summit Lake</t>
  </si>
  <si>
    <t>10 N Antigo</t>
  </si>
  <si>
    <t>4.2 E Hollister</t>
  </si>
  <si>
    <t>1,4 N Antigo</t>
  </si>
  <si>
    <t>1.5 SSE Neva</t>
  </si>
  <si>
    <t>1.2 SE Summit Lake</t>
  </si>
  <si>
    <t>0.7 N Antigo</t>
  </si>
  <si>
    <t>2 NW Kempster</t>
  </si>
  <si>
    <t>2 NE Elton</t>
  </si>
  <si>
    <t>08:26</t>
  </si>
  <si>
    <t>0.8 SE Pickerel</t>
  </si>
  <si>
    <t>0.5 E Deerbrook</t>
  </si>
  <si>
    <t>21:40-21:45</t>
  </si>
  <si>
    <t>0.9 S Antigo</t>
  </si>
  <si>
    <t>1.4 E Elton</t>
  </si>
  <si>
    <t>0.5 E Summit Lake</t>
  </si>
  <si>
    <t>4.8 NE Bryant</t>
  </si>
  <si>
    <t>03:01</t>
  </si>
  <si>
    <t>0.9 WNW Markton</t>
  </si>
  <si>
    <t>0.8 SE Pearson</t>
  </si>
  <si>
    <t>06:00</t>
  </si>
  <si>
    <t>2 SW Antigo</t>
  </si>
  <si>
    <t>0.5 E Antigo</t>
  </si>
  <si>
    <t>2.1 WSW Bryant</t>
  </si>
  <si>
    <t>2.9 E Parrish</t>
  </si>
  <si>
    <t>5.4 W Antigo</t>
  </si>
  <si>
    <t>1.5 SSW Phlox</t>
  </si>
  <si>
    <t>1.5 SSE Pickerel</t>
  </si>
  <si>
    <t>1.9 W Post Lake</t>
  </si>
  <si>
    <t>22:28-22:29</t>
  </si>
  <si>
    <t>12:40-12:41</t>
  </si>
  <si>
    <t>03:56-03:57</t>
  </si>
  <si>
    <t>2.3 NNW Kempster</t>
  </si>
  <si>
    <t>18:38-18:40</t>
  </si>
  <si>
    <t>3.6 SSE Langlade</t>
  </si>
  <si>
    <t>18:30-18:32</t>
  </si>
  <si>
    <t>2.3 SSW Antigo</t>
  </si>
  <si>
    <t>19:40-19:44</t>
  </si>
  <si>
    <t xml:space="preserve">4.8 SE Merrill - 2.8 NE Granite Heights </t>
  </si>
  <si>
    <t>1 NNE Merill</t>
  </si>
  <si>
    <t>5 N Merrill</t>
  </si>
  <si>
    <t>Merrill</t>
  </si>
  <si>
    <t>4 S Irma</t>
  </si>
  <si>
    <t>12 W Tomahawk</t>
  </si>
  <si>
    <t>8 NW  Merrill</t>
  </si>
  <si>
    <t>2 NW Merrill</t>
  </si>
  <si>
    <t>2 ESE Merrill</t>
  </si>
  <si>
    <t>Doering</t>
  </si>
  <si>
    <t>4 WNW Tomahawk</t>
  </si>
  <si>
    <t>Gleason</t>
  </si>
  <si>
    <t>13 WNW Tomahawk</t>
  </si>
  <si>
    <t>3 N Merrill</t>
  </si>
  <si>
    <t>2 N Spirit Falls</t>
  </si>
  <si>
    <t>7 N Spirit Falls</t>
  </si>
  <si>
    <t>15 WNW Tomahawk</t>
  </si>
  <si>
    <t>2 N Merrill</t>
  </si>
  <si>
    <t>4 SSW Tomahawk</t>
  </si>
  <si>
    <t>3 N Tomahawk</t>
  </si>
  <si>
    <t>19:00-19:18</t>
  </si>
  <si>
    <t>6 E Bradley - 5 N Tomahawk</t>
  </si>
  <si>
    <t>07:02</t>
  </si>
  <si>
    <t>5 E Merrill</t>
  </si>
  <si>
    <t>6 NE Tomahawk</t>
  </si>
  <si>
    <t>7 W Merrill</t>
  </si>
  <si>
    <t>3.9 E Spirit Falls</t>
  </si>
  <si>
    <t>1 S Tomahawk</t>
  </si>
  <si>
    <t>4 SSE Doering</t>
  </si>
  <si>
    <t>1 N Merrill</t>
  </si>
  <si>
    <t>9 WSW Merrill</t>
  </si>
  <si>
    <t>8 N Wausau</t>
  </si>
  <si>
    <t>1 SSE Irma</t>
  </si>
  <si>
    <t>0.8 S Heafford Junction</t>
  </si>
  <si>
    <t>0.4 NNE Heafford Junction</t>
  </si>
  <si>
    <t>3.8 NW Corning</t>
  </si>
  <si>
    <t>1 E Spirit Falls</t>
  </si>
  <si>
    <t>Spirit Falls</t>
  </si>
  <si>
    <t>2.5 ESE Irma</t>
  </si>
  <si>
    <t>0.7 S Tomahawk</t>
  </si>
  <si>
    <t>3.4 W Heller</t>
  </si>
  <si>
    <t>0:920</t>
  </si>
  <si>
    <t>3.4 NW Harrison</t>
  </si>
  <si>
    <t>4.2 N Corning</t>
  </si>
  <si>
    <t>1 W Merrill</t>
  </si>
  <si>
    <t>00:28</t>
  </si>
  <si>
    <t>1.6 E Merrill</t>
  </si>
  <si>
    <t>00:55</t>
  </si>
  <si>
    <t>4.8 SE Merrill</t>
  </si>
  <si>
    <t>0.8 SW Jersey City</t>
  </si>
  <si>
    <t>0.4 NE Bay Mills</t>
  </si>
  <si>
    <t>2.0 E Merrill</t>
  </si>
  <si>
    <t>2.1 S Merrill</t>
  </si>
  <si>
    <t>14:35-14:40</t>
  </si>
  <si>
    <t>1.5 E Merrill</t>
  </si>
  <si>
    <t>0.9 NE Merrill</t>
  </si>
  <si>
    <t>2.8 S Bay Mills</t>
  </si>
  <si>
    <t>0.5 E Irma</t>
  </si>
  <si>
    <t>17:54-17:55</t>
  </si>
  <si>
    <t>Bloomville</t>
  </si>
  <si>
    <t>3 NW Irma</t>
  </si>
  <si>
    <t>16 NW Merrill</t>
  </si>
  <si>
    <t>4 W Irma</t>
  </si>
  <si>
    <t>6 NE Merrill</t>
  </si>
  <si>
    <t>01:10</t>
  </si>
  <si>
    <t>01:15</t>
  </si>
  <si>
    <t>5 NW Merrill</t>
  </si>
  <si>
    <t xml:space="preserve">Merrill </t>
  </si>
  <si>
    <t>5 SE Tomahawk</t>
  </si>
  <si>
    <t>4 SE Tomahawk</t>
  </si>
  <si>
    <t>01:55</t>
  </si>
  <si>
    <t>5 WNW Merrill</t>
  </si>
  <si>
    <t>02:20</t>
  </si>
  <si>
    <t>5 SE Harrison</t>
  </si>
  <si>
    <t>2 N Tomahawk</t>
  </si>
  <si>
    <t>2 SE Merrill</t>
  </si>
  <si>
    <t>5 N Harrison</t>
  </si>
  <si>
    <t>5 WNW Tomahawk</t>
  </si>
  <si>
    <t>18:58-19:04</t>
  </si>
  <si>
    <t>Tomahawk - 7 N of Tomahawk</t>
  </si>
  <si>
    <t>6 N Tomahawk</t>
  </si>
  <si>
    <t>2 SW Doering</t>
  </si>
  <si>
    <t>5 N Tomahawk</t>
  </si>
  <si>
    <t>Bradley</t>
  </si>
  <si>
    <t>5 NW Tomahawk</t>
  </si>
  <si>
    <t>3 ENE Tomahawk</t>
  </si>
  <si>
    <t>5 ENE Tomahawk</t>
  </si>
  <si>
    <t>21:24-21:34</t>
  </si>
  <si>
    <t>8 W Merrill - 4 NW Merrill</t>
  </si>
  <si>
    <t>18:10-18:15</t>
  </si>
  <si>
    <t>Merrill - 1 NE Merrill</t>
  </si>
  <si>
    <t>18:20-18:23</t>
  </si>
  <si>
    <t>Gleason - 1 SW Doering</t>
  </si>
  <si>
    <t>Heafford Junction</t>
  </si>
  <si>
    <t>00:06</t>
  </si>
  <si>
    <t xml:space="preserve">6 NNE Gleason </t>
  </si>
  <si>
    <t>7 NE Merrill</t>
  </si>
  <si>
    <t>14:15-14:17</t>
  </si>
  <si>
    <t>Tomahawk to Irma</t>
  </si>
  <si>
    <t>Dudley</t>
  </si>
  <si>
    <t>1.7 SW Merrill</t>
  </si>
  <si>
    <t>0.8 SE Tomahawk</t>
  </si>
  <si>
    <t>3.6 SSW Merrill</t>
  </si>
  <si>
    <t>1.7 NE Jersey City</t>
  </si>
  <si>
    <t>0.2 ENE Irma</t>
  </si>
  <si>
    <t>1.7 NE Merrill Munincipal Airport</t>
  </si>
  <si>
    <t>0.1 ENE Merrill</t>
  </si>
  <si>
    <t>3.8 S Heller</t>
  </si>
  <si>
    <t>5.7 SSW Heller</t>
  </si>
  <si>
    <t>05:10</t>
  </si>
  <si>
    <t>2.4 WNW Merrill Airport - 0.6 W Merrill</t>
  </si>
  <si>
    <t>07:15</t>
  </si>
  <si>
    <t>6.3 W Schultz</t>
  </si>
  <si>
    <t>1.2 NE Merrill Airport</t>
  </si>
  <si>
    <t>05:12</t>
  </si>
  <si>
    <t>0.8 SE Irma</t>
  </si>
  <si>
    <t>0.7 S Merrill</t>
  </si>
  <si>
    <t>2.1 ENE Doering</t>
  </si>
  <si>
    <t>0.7 S Kings</t>
  </si>
  <si>
    <t>1.4 S Bloomville</t>
  </si>
  <si>
    <t>2.5 NE Doering</t>
  </si>
  <si>
    <t>0.7 S Harrison</t>
  </si>
  <si>
    <t>2.1 S Jeffris</t>
  </si>
  <si>
    <t>11.8 S Spirit Falls</t>
  </si>
  <si>
    <t>21:53-21:54</t>
  </si>
  <si>
    <t>19:07-19:08</t>
  </si>
  <si>
    <t>19:20-19:21</t>
  </si>
  <si>
    <t>2.1 ENE Schultz</t>
  </si>
  <si>
    <t>19:23-19:24</t>
  </si>
  <si>
    <t>19:39-19:41</t>
  </si>
  <si>
    <t>19:42-19:43</t>
  </si>
  <si>
    <t>6 SEMerrill</t>
  </si>
  <si>
    <t>11:35-11:36</t>
  </si>
  <si>
    <t>22:35-22:36</t>
  </si>
  <si>
    <t>02:35-02:36</t>
  </si>
  <si>
    <t>3.5 S Heller</t>
  </si>
  <si>
    <t>18:18-18:20</t>
  </si>
  <si>
    <t>0.9 NE Heller</t>
  </si>
  <si>
    <t xml:space="preserve">Total </t>
  </si>
  <si>
    <t>4 W  St. Nazianz</t>
  </si>
  <si>
    <t>1 NE Maribel</t>
  </si>
  <si>
    <t>Kiel</t>
  </si>
  <si>
    <t>3 NE Whitelaw</t>
  </si>
  <si>
    <t>1 N Two Rivers</t>
  </si>
  <si>
    <t>Two Rivers</t>
  </si>
  <si>
    <t>09:32</t>
  </si>
  <si>
    <t>St. Nazianz</t>
  </si>
  <si>
    <t>Cooperstown</t>
  </si>
  <si>
    <t>04:25</t>
  </si>
  <si>
    <t>Maribel</t>
  </si>
  <si>
    <t>3 W St. Nazianz - 1 SW Manitowoc</t>
  </si>
  <si>
    <t>5 WNW Newton</t>
  </si>
  <si>
    <t>Mishicot</t>
  </si>
  <si>
    <t>2 SSW Manitowoc</t>
  </si>
  <si>
    <t>Shoto</t>
  </si>
  <si>
    <t>Cleveland</t>
  </si>
  <si>
    <t>2 N Valders</t>
  </si>
  <si>
    <t>16:19-16:25</t>
  </si>
  <si>
    <t>2 S Manitowoc - Newton</t>
  </si>
  <si>
    <t>Reedsville - 1 N Whitelaw</t>
  </si>
  <si>
    <t>Cato</t>
  </si>
  <si>
    <t>2 N Newton</t>
  </si>
  <si>
    <t>9 SSW Manitowoc</t>
  </si>
  <si>
    <t xml:space="preserve">Reedsville  </t>
  </si>
  <si>
    <t>4 W Reedsville</t>
  </si>
  <si>
    <t>Branch - Manitowoc</t>
  </si>
  <si>
    <t>5 N Manitowoc</t>
  </si>
  <si>
    <t>1.4 N Riefs Mills</t>
  </si>
  <si>
    <t>0.9 SE - 1.7 SE Cooperstown</t>
  </si>
  <si>
    <t>2.6 SSW Branch</t>
  </si>
  <si>
    <t>0.9 SW Kiel</t>
  </si>
  <si>
    <t>1.4 Spring Valley</t>
  </si>
  <si>
    <t>19:13-19:15</t>
  </si>
  <si>
    <t>0.5 E Two Rivers</t>
  </si>
  <si>
    <t xml:space="preserve">1.6 WSW Northeim (Newton) </t>
  </si>
  <si>
    <t>0.9 NE Manitowoc</t>
  </si>
  <si>
    <t>00:33</t>
  </si>
  <si>
    <t>0.9 NE Reedsville</t>
  </si>
  <si>
    <t>Collins</t>
  </si>
  <si>
    <t>0.9 SE Quarry</t>
  </si>
  <si>
    <t>16:27-16:31</t>
  </si>
  <si>
    <t>0.5 E St. Nazianz</t>
  </si>
  <si>
    <t>School Hills</t>
  </si>
  <si>
    <t>1.4 S Spring Valley</t>
  </si>
  <si>
    <t>Spring Valley</t>
  </si>
  <si>
    <t>0.9 SE Two Creeks</t>
  </si>
  <si>
    <t>1.2 SE Alverne</t>
  </si>
  <si>
    <t>1 E St Wendel</t>
  </si>
  <si>
    <t>07:26</t>
  </si>
  <si>
    <t>08:32-08:33</t>
  </si>
  <si>
    <t>09:25-09:26</t>
  </si>
  <si>
    <t>2 NW Northeim</t>
  </si>
  <si>
    <t>09:48-09:50</t>
  </si>
  <si>
    <t>1.5 SSW Hika</t>
  </si>
  <si>
    <t>21:27-21:28</t>
  </si>
  <si>
    <t>0.7 N Two Rivers</t>
  </si>
  <si>
    <t>15:09-15:10</t>
  </si>
  <si>
    <t>1.6 ESE Manitowoc Airport</t>
  </si>
  <si>
    <t>17:36-17:37</t>
  </si>
  <si>
    <t>4 NW Reedsville</t>
  </si>
  <si>
    <t>Clark Mills</t>
  </si>
  <si>
    <t>1 SW Reedsville</t>
  </si>
  <si>
    <t>2 NE Clark Mills</t>
  </si>
  <si>
    <t>3 NE Clark Mills</t>
  </si>
  <si>
    <t>1 N Kiel</t>
  </si>
  <si>
    <t>3 N Cleveland</t>
  </si>
  <si>
    <t xml:space="preserve">Cleveland </t>
  </si>
  <si>
    <t>3 W Two Rivers</t>
  </si>
  <si>
    <t xml:space="preserve">Kellnersville </t>
  </si>
  <si>
    <t>Two Rivers - Manitowoc</t>
  </si>
  <si>
    <t>1 E Whitelaw</t>
  </si>
  <si>
    <t>2 SW Valders</t>
  </si>
  <si>
    <t>Saint Nazianz</t>
  </si>
  <si>
    <t>1 NW Saint Nazianz</t>
  </si>
  <si>
    <t>8 SW Manitowoc</t>
  </si>
  <si>
    <t>01:35</t>
  </si>
  <si>
    <t>Rockville</t>
  </si>
  <si>
    <t>01:43</t>
  </si>
  <si>
    <t>1 NE Whitelaw</t>
  </si>
  <si>
    <t>5 NW Manitowoc</t>
  </si>
  <si>
    <t>Francis Creek</t>
  </si>
  <si>
    <t>2 SW Reedsville</t>
  </si>
  <si>
    <t>2 NE Kiel</t>
  </si>
  <si>
    <t>1 SE Francis Creek</t>
  </si>
  <si>
    <t>05:52-06:00</t>
  </si>
  <si>
    <t>5 NE Reedsville - 1 N Kellnersville</t>
  </si>
  <si>
    <t>00:39</t>
  </si>
  <si>
    <t>3 ENE Cooperstown</t>
  </si>
  <si>
    <t>5 SW Reedsville</t>
  </si>
  <si>
    <t>2 NW Rosecrans</t>
  </si>
  <si>
    <t>2.5 SE Eastwin</t>
  </si>
  <si>
    <t>0.7 S Kiel</t>
  </si>
  <si>
    <t>0.7 S Cleveland</t>
  </si>
  <si>
    <t>0.7 SSW Valders</t>
  </si>
  <si>
    <t>1.7 N St. Nazianz</t>
  </si>
  <si>
    <t>1 ESE Alverne</t>
  </si>
  <si>
    <t>0.6 SE Cato</t>
  </si>
  <si>
    <t>1.0 S Cato</t>
  </si>
  <si>
    <t>1.3 SSW Cato</t>
  </si>
  <si>
    <t>0.9 NNE Cato</t>
  </si>
  <si>
    <t>0.9 N Manitowoc Airport</t>
  </si>
  <si>
    <t>4 N Mishicot</t>
  </si>
  <si>
    <t>2 E Branch</t>
  </si>
  <si>
    <t>09:03</t>
  </si>
  <si>
    <t>0.6 N Manitowoc Airport</t>
  </si>
  <si>
    <t>09:40</t>
  </si>
  <si>
    <t>4.5 E Eastwind</t>
  </si>
  <si>
    <t xml:space="preserve">1.5 NNE Manitowoc </t>
  </si>
  <si>
    <t>0.8 WNW Melnik</t>
  </si>
  <si>
    <t>0.7 S Valders</t>
  </si>
  <si>
    <t>Manitowoc Airport (AWOS)</t>
  </si>
  <si>
    <t>3.7 ENE Eastwin</t>
  </si>
  <si>
    <t>00:04</t>
  </si>
  <si>
    <t>1.2 NE Maribel</t>
  </si>
  <si>
    <t>00:12</t>
  </si>
  <si>
    <t>00:18</t>
  </si>
  <si>
    <t>15:48-15:55</t>
  </si>
  <si>
    <t>1.3 ESE Louis Corner - 0.9 WSW Cleveland</t>
  </si>
  <si>
    <t>05:40</t>
  </si>
  <si>
    <t>1.6 SE Manitowoc Airport</t>
  </si>
  <si>
    <t>1.5 SSW Shoto</t>
  </si>
  <si>
    <t>2.3 SSE Louis Corners</t>
  </si>
  <si>
    <t>1.2 NE Millhome</t>
  </si>
  <si>
    <t>1.4 N Spring Valley</t>
  </si>
  <si>
    <t>1.6 WSW Northeim</t>
  </si>
  <si>
    <t>1.0 E Alverne</t>
  </si>
  <si>
    <t>0.5 Manitowoc</t>
  </si>
  <si>
    <t>1 S Kingsbridge</t>
  </si>
  <si>
    <t>0.9 SE Larrabee</t>
  </si>
  <si>
    <t>1.1 NNE Manitowoc Airport</t>
  </si>
  <si>
    <t>0.9 NW Maribel</t>
  </si>
  <si>
    <t>0.5 E Taus</t>
  </si>
  <si>
    <t>0.7 S Manitowoc Airport</t>
  </si>
  <si>
    <t>18:46-18:47</t>
  </si>
  <si>
    <t>19:13-19:14</t>
  </si>
  <si>
    <t>11:36-11:39</t>
  </si>
  <si>
    <t>17:10-17:11</t>
  </si>
  <si>
    <t>1 NW Northeim</t>
  </si>
  <si>
    <t>17:46-17:48</t>
  </si>
  <si>
    <t>1.2 SE Manitowoc Airport</t>
  </si>
  <si>
    <t>06:35-06:38</t>
  </si>
  <si>
    <t>6 NW Maple Grove</t>
  </si>
  <si>
    <t>06:46-06:50</t>
  </si>
  <si>
    <t>06:50-06:55</t>
  </si>
  <si>
    <t>06:50-06:53</t>
  </si>
  <si>
    <t>1.5 W Riefs Mills</t>
  </si>
  <si>
    <t>06:58-07:01</t>
  </si>
  <si>
    <t>15:04-15:05</t>
  </si>
  <si>
    <t>1 E Manitowoc Rapids</t>
  </si>
  <si>
    <t>0.4 SSE Peplin - 0.6 SSE Peplin</t>
  </si>
  <si>
    <t>20:50</t>
  </si>
  <si>
    <t>Stratford</t>
  </si>
  <si>
    <t>15:55</t>
  </si>
  <si>
    <t>12:01</t>
  </si>
  <si>
    <t>Rothschild</t>
  </si>
  <si>
    <t>16:40</t>
  </si>
  <si>
    <t>12:07</t>
  </si>
  <si>
    <t>15:51</t>
  </si>
  <si>
    <t>2 S Wausau</t>
  </si>
  <si>
    <t>19:00</t>
  </si>
  <si>
    <t>3 N Wausau</t>
  </si>
  <si>
    <t>16:06</t>
  </si>
  <si>
    <t>Mosinee</t>
  </si>
  <si>
    <t>18:06</t>
  </si>
  <si>
    <t>12:05</t>
  </si>
  <si>
    <t>Brokaw</t>
  </si>
  <si>
    <t>12:45</t>
  </si>
  <si>
    <t>5 NE Brokaw</t>
  </si>
  <si>
    <t>15:17</t>
  </si>
  <si>
    <t>Elderon</t>
  </si>
  <si>
    <t>20:17</t>
  </si>
  <si>
    <t>Bevent</t>
  </si>
  <si>
    <t>Hamburg</t>
  </si>
  <si>
    <t>16:50</t>
  </si>
  <si>
    <t>Edgar</t>
  </si>
  <si>
    <t>13:40</t>
  </si>
  <si>
    <t>15:00</t>
  </si>
  <si>
    <t>16:33</t>
  </si>
  <si>
    <t>16:55</t>
  </si>
  <si>
    <t>15:15</t>
  </si>
  <si>
    <t>23:20</t>
  </si>
  <si>
    <t>Spencer</t>
  </si>
  <si>
    <t>23:40</t>
  </si>
  <si>
    <t>7 SSW Abbotsford</t>
  </si>
  <si>
    <t>01:01</t>
  </si>
  <si>
    <t>2 N Bevent</t>
  </si>
  <si>
    <t>Hatley</t>
  </si>
  <si>
    <t>15:20</t>
  </si>
  <si>
    <t>17:40</t>
  </si>
  <si>
    <t>2 N Stratford</t>
  </si>
  <si>
    <t>17:45</t>
  </si>
  <si>
    <t>18:40</t>
  </si>
  <si>
    <t>18:50</t>
  </si>
  <si>
    <t>19:13</t>
  </si>
  <si>
    <t>11 ENE Wausau</t>
  </si>
  <si>
    <t>19:19</t>
  </si>
  <si>
    <t>6 WNW Hogarty</t>
  </si>
  <si>
    <t>20:31</t>
  </si>
  <si>
    <t>19:55</t>
  </si>
  <si>
    <t>21:30</t>
  </si>
  <si>
    <t>1 SSW Spencer</t>
  </si>
  <si>
    <t>21:42</t>
  </si>
  <si>
    <t>Rozellville</t>
  </si>
  <si>
    <t>23:25</t>
  </si>
  <si>
    <t>23:48</t>
  </si>
  <si>
    <t>00:02</t>
  </si>
  <si>
    <t>20:13</t>
  </si>
  <si>
    <t>14:20</t>
  </si>
  <si>
    <t>15 SW Wausau</t>
  </si>
  <si>
    <t>15:33</t>
  </si>
  <si>
    <t>4 ESE Wausau</t>
  </si>
  <si>
    <t>16:29</t>
  </si>
  <si>
    <t>Wausau (airport)</t>
  </si>
  <si>
    <t>18 SW Wausau</t>
  </si>
  <si>
    <t>18:36</t>
  </si>
  <si>
    <t>17:25</t>
  </si>
  <si>
    <t>17:28</t>
  </si>
  <si>
    <t>1 NW Athens</t>
  </si>
  <si>
    <t>17:37</t>
  </si>
  <si>
    <t>18:07</t>
  </si>
  <si>
    <t>20:00</t>
  </si>
  <si>
    <t>10 N Wausau</t>
  </si>
  <si>
    <t>09:37</t>
  </si>
  <si>
    <t>Colby</t>
  </si>
  <si>
    <t>16:00</t>
  </si>
  <si>
    <t>16:35</t>
  </si>
  <si>
    <t>Abbotsford</t>
  </si>
  <si>
    <t>17:18</t>
  </si>
  <si>
    <t>5 N Abbotsford</t>
  </si>
  <si>
    <t>4 W Fenwood</t>
  </si>
  <si>
    <t>10 SE Wausau</t>
  </si>
  <si>
    <t>Rozellville - 9 SW Rozellville</t>
  </si>
  <si>
    <t>22:10</t>
  </si>
  <si>
    <t>4 SW Colby</t>
  </si>
  <si>
    <t>18:18</t>
  </si>
  <si>
    <t>1 S Spencer</t>
  </si>
  <si>
    <t>17:36</t>
  </si>
  <si>
    <t>20:30</t>
  </si>
  <si>
    <t>18:15</t>
  </si>
  <si>
    <t>4 S Rozellville</t>
  </si>
  <si>
    <t>21:55</t>
  </si>
  <si>
    <t>22:51</t>
  </si>
  <si>
    <t>7 NW Athens</t>
  </si>
  <si>
    <t>19:45</t>
  </si>
  <si>
    <t>20:08</t>
  </si>
  <si>
    <t>15:30</t>
  </si>
  <si>
    <t>11:39</t>
  </si>
  <si>
    <t>2 S Elderon</t>
  </si>
  <si>
    <t>16:37</t>
  </si>
  <si>
    <t>21:06</t>
  </si>
  <si>
    <t>16:03</t>
  </si>
  <si>
    <t>5 ESE Colby</t>
  </si>
  <si>
    <t>20:16</t>
  </si>
  <si>
    <t>2 N Wausau</t>
  </si>
  <si>
    <t>20:35-20:37</t>
  </si>
  <si>
    <t>Spencer - Stratford</t>
  </si>
  <si>
    <t>21:18</t>
  </si>
  <si>
    <t>21:14</t>
  </si>
  <si>
    <t>5 S Spencer</t>
  </si>
  <si>
    <t>22:30</t>
  </si>
  <si>
    <t>6 SE Schofield</t>
  </si>
  <si>
    <t>23:00</t>
  </si>
  <si>
    <t>Schofield</t>
  </si>
  <si>
    <t>23:55</t>
  </si>
  <si>
    <t>3 SE Schofield</t>
  </si>
  <si>
    <t>12:20</t>
  </si>
  <si>
    <t>12:21</t>
  </si>
  <si>
    <t>4 SW Wausau</t>
  </si>
  <si>
    <t>12:32</t>
  </si>
  <si>
    <t>12:43</t>
  </si>
  <si>
    <t>2 NE Rothschild</t>
  </si>
  <si>
    <t>14:07</t>
  </si>
  <si>
    <t>1 SE Schofield</t>
  </si>
  <si>
    <t>14:32</t>
  </si>
  <si>
    <t>3 SW Colby</t>
  </si>
  <si>
    <t>14:33</t>
  </si>
  <si>
    <t>17:08</t>
  </si>
  <si>
    <t>Halder</t>
  </si>
  <si>
    <t>1.5 S Colby</t>
  </si>
  <si>
    <t>16:24</t>
  </si>
  <si>
    <t xml:space="preserve">3 N Athens </t>
  </si>
  <si>
    <t>16:38-16:40</t>
  </si>
  <si>
    <t>1 S Rib Falls - 2 W Marathon</t>
  </si>
  <si>
    <t>16:54-16:56</t>
  </si>
  <si>
    <t>Marathon - 9 W Rothschild</t>
  </si>
  <si>
    <t>5 SE Marathon</t>
  </si>
  <si>
    <t>22:50</t>
  </si>
  <si>
    <t>12:50</t>
  </si>
  <si>
    <t>2 N Hatley</t>
  </si>
  <si>
    <t>14:55</t>
  </si>
  <si>
    <t>4 NW Rozellville</t>
  </si>
  <si>
    <t>19:24</t>
  </si>
  <si>
    <t>0.7 S Spencer</t>
  </si>
  <si>
    <t>19:25</t>
  </si>
  <si>
    <t>1 E Mosinee</t>
  </si>
  <si>
    <t>17:51</t>
  </si>
  <si>
    <t>0.7 S Bevent</t>
  </si>
  <si>
    <t>06:05</t>
  </si>
  <si>
    <t>18:20</t>
  </si>
  <si>
    <t>6 N Wausau</t>
  </si>
  <si>
    <t>19:41</t>
  </si>
  <si>
    <t>5 NW Stratford</t>
  </si>
  <si>
    <t>17:55</t>
  </si>
  <si>
    <t>0.6 NE Stratford</t>
  </si>
  <si>
    <t>11:03</t>
  </si>
  <si>
    <t>13:30</t>
  </si>
  <si>
    <t>16:34</t>
  </si>
  <si>
    <t>1.5 SSW Schofield</t>
  </si>
  <si>
    <t>16:38</t>
  </si>
  <si>
    <t>4.6 NNE Ringle</t>
  </si>
  <si>
    <t>16:49</t>
  </si>
  <si>
    <t>1.4 S Kelly</t>
  </si>
  <si>
    <t>15:16</t>
  </si>
  <si>
    <t>1.6 WSW Little Chicago</t>
  </si>
  <si>
    <t>1.2 NNE Wausau Munincipal Airport</t>
  </si>
  <si>
    <t>15:42</t>
  </si>
  <si>
    <t>0.7 S Wausau</t>
  </si>
  <si>
    <t>15:58</t>
  </si>
  <si>
    <t>15:59</t>
  </si>
  <si>
    <t>0.5 E Schofield</t>
  </si>
  <si>
    <t>16:07</t>
  </si>
  <si>
    <t>09:02</t>
  </si>
  <si>
    <t>4.9 WSW Wausau</t>
  </si>
  <si>
    <t>21:46</t>
  </si>
  <si>
    <t>1.6 WNW Riverside</t>
  </si>
  <si>
    <t>22:55</t>
  </si>
  <si>
    <t>2.8 WSW Wausau Airport</t>
  </si>
  <si>
    <t>13:25</t>
  </si>
  <si>
    <t>1.2 NW Cherokee</t>
  </si>
  <si>
    <t>13:27</t>
  </si>
  <si>
    <t>1 W Milan</t>
  </si>
  <si>
    <t>14:08</t>
  </si>
  <si>
    <t>07:44</t>
  </si>
  <si>
    <t>0.5 Schofield</t>
  </si>
  <si>
    <t>08:05</t>
  </si>
  <si>
    <t>2.2 SSE Kelly</t>
  </si>
  <si>
    <t>05:52</t>
  </si>
  <si>
    <t>0.7 S Knowlton</t>
  </si>
  <si>
    <t>12:30</t>
  </si>
  <si>
    <t>0.9 SE Edgar</t>
  </si>
  <si>
    <t>15:09</t>
  </si>
  <si>
    <t>Central Wisconsin Airport</t>
  </si>
  <si>
    <t>17:46</t>
  </si>
  <si>
    <t>0.5 E Hogarty</t>
  </si>
  <si>
    <t xml:space="preserve">2.1 NNW Marathon City </t>
  </si>
  <si>
    <t>06:07</t>
  </si>
  <si>
    <t>23:35</t>
  </si>
  <si>
    <t>4.0 NW Rozellville</t>
  </si>
  <si>
    <t>1.2 SW Wausau</t>
  </si>
  <si>
    <t>20:20</t>
  </si>
  <si>
    <t>4.3 NNE Poniatowski</t>
  </si>
  <si>
    <t>20:47</t>
  </si>
  <si>
    <t>1 E Brokaw</t>
  </si>
  <si>
    <t>07:35</t>
  </si>
  <si>
    <t>0.5 E Mosinee</t>
  </si>
  <si>
    <t>07:38</t>
  </si>
  <si>
    <t>08:25</t>
  </si>
  <si>
    <t>0.5 W Wausau</t>
  </si>
  <si>
    <t>08:31</t>
  </si>
  <si>
    <t>14:13</t>
  </si>
  <si>
    <t>1.7 NW Wausau</t>
  </si>
  <si>
    <t>10:56</t>
  </si>
  <si>
    <t>6.4 W Shantytown</t>
  </si>
  <si>
    <t>12:39</t>
  </si>
  <si>
    <t>01:57</t>
  </si>
  <si>
    <t>2.3 NNE Riverside</t>
  </si>
  <si>
    <t>Nutterville</t>
  </si>
  <si>
    <t>0.7 S Colby</t>
  </si>
  <si>
    <t>2.1 ESE Stratford</t>
  </si>
  <si>
    <t>17:00-17:31</t>
  </si>
  <si>
    <t>4 NE Central Wisconsin Airport</t>
  </si>
  <si>
    <t>01:13-01:14</t>
  </si>
  <si>
    <t>13:10-13:11</t>
  </si>
  <si>
    <t>13:35-13:36</t>
  </si>
  <si>
    <t>20:29-20:30</t>
  </si>
  <si>
    <t>1.5 NNE Marshfield</t>
  </si>
  <si>
    <t>17:05-17:06</t>
  </si>
  <si>
    <t>1.2 NE Hamburg</t>
  </si>
  <si>
    <t>21:49-21:50</t>
  </si>
  <si>
    <t>18:25-18:26</t>
  </si>
  <si>
    <t>2.5 NE Wausau</t>
  </si>
  <si>
    <t>18:30-18:31</t>
  </si>
  <si>
    <t>0.5 E Wausau</t>
  </si>
  <si>
    <t>1.6 ENE Wausau</t>
  </si>
  <si>
    <t>18:40-18:41</t>
  </si>
  <si>
    <t>0.7 S Kelly</t>
  </si>
  <si>
    <t>19:00-19:01</t>
  </si>
  <si>
    <t>0.5 E Ringle</t>
  </si>
  <si>
    <t>2 SW Rib Falls</t>
  </si>
  <si>
    <t>18:35-18:36</t>
  </si>
  <si>
    <t>1.5 NNW Marathon</t>
  </si>
  <si>
    <t>09:06-09:07</t>
  </si>
  <si>
    <t>4 WNW Corinth</t>
  </si>
  <si>
    <t>09:07-09:08</t>
  </si>
  <si>
    <t>09:36-09:37</t>
  </si>
  <si>
    <t>09:59-10:00</t>
  </si>
  <si>
    <t>1.5 NNW Mosinee</t>
  </si>
  <si>
    <t>20:05</t>
  </si>
  <si>
    <t>11:40</t>
  </si>
  <si>
    <t>4 W Rothschild</t>
  </si>
  <si>
    <t>15:22</t>
  </si>
  <si>
    <t>18:35</t>
  </si>
  <si>
    <t>Wausau Airport</t>
  </si>
  <si>
    <t>13:26</t>
  </si>
  <si>
    <t>08:08</t>
  </si>
  <si>
    <t>16:41</t>
  </si>
  <si>
    <t>6 S Stratford</t>
  </si>
  <si>
    <t>12:15</t>
  </si>
  <si>
    <t>12:18</t>
  </si>
  <si>
    <t>6 N Colby</t>
  </si>
  <si>
    <t>14:52</t>
  </si>
  <si>
    <t>18:10</t>
  </si>
  <si>
    <t>18:30</t>
  </si>
  <si>
    <t>2 SW Ringle</t>
  </si>
  <si>
    <t>13:50</t>
  </si>
  <si>
    <t>15:37</t>
  </si>
  <si>
    <t>21:15</t>
  </si>
  <si>
    <t>2 NE Marathon City</t>
  </si>
  <si>
    <t>18:59</t>
  </si>
  <si>
    <t>1 NW Little Chicago</t>
  </si>
  <si>
    <t>17:41</t>
  </si>
  <si>
    <t>20:23</t>
  </si>
  <si>
    <t>16:05</t>
  </si>
  <si>
    <t> 1 N Colby</t>
  </si>
  <si>
    <t>14:41</t>
  </si>
  <si>
    <t>15:45</t>
  </si>
  <si>
    <t>3 N Mosinee</t>
  </si>
  <si>
    <t>16:45</t>
  </si>
  <si>
    <t>2 NW Hogarty</t>
  </si>
  <si>
    <t>5 SW Wausau</t>
  </si>
  <si>
    <t>1 N Wausau</t>
  </si>
  <si>
    <t>19:32</t>
  </si>
  <si>
    <t>6 S Marathon City</t>
  </si>
  <si>
    <t>22:15</t>
  </si>
  <si>
    <t>23:30</t>
  </si>
  <si>
    <t>22:34</t>
  </si>
  <si>
    <t>22:40</t>
  </si>
  <si>
    <t>17:50</t>
  </si>
  <si>
    <t>22:17</t>
  </si>
  <si>
    <t>1 NW Edgar</t>
  </si>
  <si>
    <t>19:05</t>
  </si>
  <si>
    <t>8 NW Mosinee</t>
  </si>
  <si>
    <t>15:50</t>
  </si>
  <si>
    <t>1 NW Wausau</t>
  </si>
  <si>
    <t>19:15</t>
  </si>
  <si>
    <t>2 NE Schofield</t>
  </si>
  <si>
    <t>12:25</t>
  </si>
  <si>
    <t>11:25</t>
  </si>
  <si>
    <t>11:42</t>
  </si>
  <si>
    <t>Rib Mountain</t>
  </si>
  <si>
    <t>2 E Abbotsford</t>
  </si>
  <si>
    <t>20:45</t>
  </si>
  <si>
    <t>03:35</t>
  </si>
  <si>
    <t xml:space="preserve">8 NE Wausau </t>
  </si>
  <si>
    <t>11:30</t>
  </si>
  <si>
    <t xml:space="preserve">5 N Athens </t>
  </si>
  <si>
    <t>11:45</t>
  </si>
  <si>
    <t>Marathon City</t>
  </si>
  <si>
    <t>14:34</t>
  </si>
  <si>
    <t>Knowlton</t>
  </si>
  <si>
    <t>16:14</t>
  </si>
  <si>
    <t>13:12</t>
  </si>
  <si>
    <t>4 NE Wausau</t>
  </si>
  <si>
    <t>20:40</t>
  </si>
  <si>
    <t>1 NW Stratford</t>
  </si>
  <si>
    <t>20:11</t>
  </si>
  <si>
    <t>10:05</t>
  </si>
  <si>
    <t>5 W Wausau</t>
  </si>
  <si>
    <t>10:20</t>
  </si>
  <si>
    <t>10:45</t>
  </si>
  <si>
    <t>20:10</t>
  </si>
  <si>
    <t>1 N Stratford</t>
  </si>
  <si>
    <t>Little Chicago</t>
  </si>
  <si>
    <t>02:40</t>
  </si>
  <si>
    <t>2 WNW Hogarty</t>
  </si>
  <si>
    <t>01:56</t>
  </si>
  <si>
    <t>02:15</t>
  </si>
  <si>
    <t>15:32</t>
  </si>
  <si>
    <t>5 S Stratford</t>
  </si>
  <si>
    <t>23:37</t>
  </si>
  <si>
    <t>01:27</t>
  </si>
  <si>
    <t>5 SE Rothschild</t>
  </si>
  <si>
    <t>19:27</t>
  </si>
  <si>
    <t>20:41</t>
  </si>
  <si>
    <t>Ringle</t>
  </si>
  <si>
    <t>8 WSW Mosinee</t>
  </si>
  <si>
    <t>02:47</t>
  </si>
  <si>
    <t>Wien</t>
  </si>
  <si>
    <t>03:05</t>
  </si>
  <si>
    <t>10 E Wausau</t>
  </si>
  <si>
    <t>23:45</t>
  </si>
  <si>
    <t>5 SW Mosinee</t>
  </si>
  <si>
    <t>23:53</t>
  </si>
  <si>
    <t>3 SSW Wausau</t>
  </si>
  <si>
    <t>23:56</t>
  </si>
  <si>
    <t>Wausau - Mosinee</t>
  </si>
  <si>
    <t>19:22</t>
  </si>
  <si>
    <t>19:40</t>
  </si>
  <si>
    <t>15 E Wausau</t>
  </si>
  <si>
    <t>18:11</t>
  </si>
  <si>
    <t>2 W Rib Mountain</t>
  </si>
  <si>
    <t>5 NE Abbotsford</t>
  </si>
  <si>
    <t>18:32</t>
  </si>
  <si>
    <t>18:44</t>
  </si>
  <si>
    <t>20:37</t>
  </si>
  <si>
    <t>21:17</t>
  </si>
  <si>
    <t>4 N Marshfield</t>
  </si>
  <si>
    <t>23:19</t>
  </si>
  <si>
    <t>10 NE Athens</t>
  </si>
  <si>
    <t>10 NNW Wausau</t>
  </si>
  <si>
    <t>2 SE Kelly</t>
  </si>
  <si>
    <t>08:42-08:50</t>
  </si>
  <si>
    <t>18:27</t>
  </si>
  <si>
    <t>10:23</t>
  </si>
  <si>
    <t>10:55</t>
  </si>
  <si>
    <t>18:22</t>
  </si>
  <si>
    <t>6 W Mosinee</t>
  </si>
  <si>
    <t>21:20</t>
  </si>
  <si>
    <t>1 E Abbotsford</t>
  </si>
  <si>
    <t>21:36</t>
  </si>
  <si>
    <t>17:10</t>
  </si>
  <si>
    <t>17:28-17:40</t>
  </si>
  <si>
    <t>Wausau - 4 SW Wausau</t>
  </si>
  <si>
    <t>20:39-20:55</t>
  </si>
  <si>
    <t>3 N Abbotsford - Athens</t>
  </si>
  <si>
    <t>21:10</t>
  </si>
  <si>
    <t>Rib Falls</t>
  </si>
  <si>
    <t>21:12</t>
  </si>
  <si>
    <t>21:19</t>
  </si>
  <si>
    <t>21:29</t>
  </si>
  <si>
    <t>21:40</t>
  </si>
  <si>
    <t>6 N Spencer - Abbotsford</t>
  </si>
  <si>
    <t>18:24</t>
  </si>
  <si>
    <t xml:space="preserve">Wausau </t>
  </si>
  <si>
    <t>18:03</t>
  </si>
  <si>
    <t>6 E Spencer</t>
  </si>
  <si>
    <t>2 NE Hogarty</t>
  </si>
  <si>
    <t>19:12-19:20</t>
  </si>
  <si>
    <t>3 N Colby - 2 ESE Colby</t>
  </si>
  <si>
    <t>19:35-20:00</t>
  </si>
  <si>
    <t>Athens - Wausau</t>
  </si>
  <si>
    <t>12:37</t>
  </si>
  <si>
    <t>5 E Stratford</t>
  </si>
  <si>
    <t>13:08</t>
  </si>
  <si>
    <t>3 E Marathon</t>
  </si>
  <si>
    <t>16:17</t>
  </si>
  <si>
    <t>15 NE Wausau</t>
  </si>
  <si>
    <t xml:space="preserve">4 ENE Marathon </t>
  </si>
  <si>
    <t>2 SW Stratford</t>
  </si>
  <si>
    <t>12:35</t>
  </si>
  <si>
    <t>16:25</t>
  </si>
  <si>
    <t xml:space="preserve">2 W Wausau </t>
  </si>
  <si>
    <t>Mosinee (Central Wisconsin Airport)</t>
  </si>
  <si>
    <t>Rib Falls to Wausau</t>
  </si>
  <si>
    <t>1 NW Cherokee</t>
  </si>
  <si>
    <t>14:09</t>
  </si>
  <si>
    <t>4 N Hatley</t>
  </si>
  <si>
    <t>3.6 NW Rozellville</t>
  </si>
  <si>
    <t>11:27</t>
  </si>
  <si>
    <t>12:00</t>
  </si>
  <si>
    <t>1.3 SSW Wausau Municipal Airport</t>
  </si>
  <si>
    <t>11:10</t>
  </si>
  <si>
    <t>13:00</t>
  </si>
  <si>
    <t>2.8 WSW Sunset</t>
  </si>
  <si>
    <t>16:52</t>
  </si>
  <si>
    <t>2.3 WSW Taegesville</t>
  </si>
  <si>
    <t>15:40</t>
  </si>
  <si>
    <t>1.3 NW Wausau</t>
  </si>
  <si>
    <t>16:10</t>
  </si>
  <si>
    <t>0.5 SSW Rozellville</t>
  </si>
  <si>
    <t>1.1 SE Ingersoll</t>
  </si>
  <si>
    <t>1.6 S Ingersoll</t>
  </si>
  <si>
    <t>21:00-21:05</t>
  </si>
  <si>
    <t>2 WSW Wausau</t>
  </si>
  <si>
    <t>22:01</t>
  </si>
  <si>
    <t>2 S Spencer</t>
  </si>
  <si>
    <t>22:30-22:35</t>
  </si>
  <si>
    <t>0.7 S Wausau - 0.6 ESE Kelly</t>
  </si>
  <si>
    <t>5 SW Rozellville</t>
  </si>
  <si>
    <t>20:03</t>
  </si>
  <si>
    <t xml:space="preserve">0.7 S Wausau  </t>
  </si>
  <si>
    <t>20:18</t>
  </si>
  <si>
    <t>13:35</t>
  </si>
  <si>
    <t>17:48</t>
  </si>
  <si>
    <t>1 NW Halder</t>
  </si>
  <si>
    <t>04:40</t>
  </si>
  <si>
    <t>3.2 N Athens</t>
  </si>
  <si>
    <t>3.4 S Little Chicago</t>
  </si>
  <si>
    <t>1.2 SE Wausau</t>
  </si>
  <si>
    <t>1.8 W Schofield</t>
  </si>
  <si>
    <t>3.5 SSW Schofield</t>
  </si>
  <si>
    <t>3.1 SSW Schofield</t>
  </si>
  <si>
    <t>4.2 NE Central Wisconsin Airport</t>
  </si>
  <si>
    <t>06:50</t>
  </si>
  <si>
    <t>1.9 E Colby</t>
  </si>
  <si>
    <t>06:52</t>
  </si>
  <si>
    <t>0.5 E Athens</t>
  </si>
  <si>
    <t>3 ENE Rib Falls</t>
  </si>
  <si>
    <t>0.6 SE Wausau</t>
  </si>
  <si>
    <t>21:39</t>
  </si>
  <si>
    <t>4.4 E Hogarty</t>
  </si>
  <si>
    <t>1.6 ENE Wausau Airport</t>
  </si>
  <si>
    <t>01:33</t>
  </si>
  <si>
    <t>0.9 SE Halder</t>
  </si>
  <si>
    <t>03:13</t>
  </si>
  <si>
    <t>4.2 N Mosinee</t>
  </si>
  <si>
    <t xml:space="preserve">4.0 SE Rozellville </t>
  </si>
  <si>
    <t>17:47</t>
  </si>
  <si>
    <t>4.6 NE Marathon</t>
  </si>
  <si>
    <t>15:20-15:23</t>
  </si>
  <si>
    <t>2.0 W Wausau</t>
  </si>
  <si>
    <t>06:09</t>
  </si>
  <si>
    <t>1.5 SSW Stratford</t>
  </si>
  <si>
    <t>10:40</t>
  </si>
  <si>
    <t>3.2 ESE Edgar</t>
  </si>
  <si>
    <t>11:04</t>
  </si>
  <si>
    <t>23:26</t>
  </si>
  <si>
    <t>1.2 SW Mann</t>
  </si>
  <si>
    <t>23:39</t>
  </si>
  <si>
    <t>Mann</t>
  </si>
  <si>
    <t>1.4 NNE Wausau</t>
  </si>
  <si>
    <t>0.5 W Stratford</t>
  </si>
  <si>
    <t>1.2 NE Cherokee</t>
  </si>
  <si>
    <t>19:50</t>
  </si>
  <si>
    <t>2.9 NNW Milan</t>
  </si>
  <si>
    <t>18:26</t>
  </si>
  <si>
    <t>3.1 ENE Marathon</t>
  </si>
  <si>
    <t>1.2 NNE Ringle</t>
  </si>
  <si>
    <t>0.5 E Edgar</t>
  </si>
  <si>
    <t>4.9 NNW Spencer</t>
  </si>
  <si>
    <t>19:31</t>
  </si>
  <si>
    <t>19:08</t>
  </si>
  <si>
    <t>Wausau Municipal Airport</t>
  </si>
  <si>
    <t>20:15</t>
  </si>
  <si>
    <t>0.9 SW Colby</t>
  </si>
  <si>
    <t>2.1 SW Stratford</t>
  </si>
  <si>
    <t>20:55</t>
  </si>
  <si>
    <t>1.9 ESE Granite Heights</t>
  </si>
  <si>
    <t>2.3 WNW Poniatowski</t>
  </si>
  <si>
    <t>19:04</t>
  </si>
  <si>
    <t>19:10</t>
  </si>
  <si>
    <t>20:07</t>
  </si>
  <si>
    <t>2.9 SSE Moon</t>
  </si>
  <si>
    <t>10:01</t>
  </si>
  <si>
    <t>2.3 NNE Wausau</t>
  </si>
  <si>
    <t>21:00</t>
  </si>
  <si>
    <t>Cherokee</t>
  </si>
  <si>
    <t>21:04</t>
  </si>
  <si>
    <t>1.6 WNW Wausau</t>
  </si>
  <si>
    <t>17:26</t>
  </si>
  <si>
    <t>Wausau Downtown Airport</t>
  </si>
  <si>
    <t>1 W Nutterville</t>
  </si>
  <si>
    <t>04:37</t>
  </si>
  <si>
    <t>2.1 ENE Central Wisconsin Airport</t>
  </si>
  <si>
    <t>4.4 NNE Central Wisconsin Airport</t>
  </si>
  <si>
    <t>4.4 NW Hamburg</t>
  </si>
  <si>
    <t>2.4 SE Hogarty</t>
  </si>
  <si>
    <t>2.9 E Granite Heights</t>
  </si>
  <si>
    <t>20:00-20:03</t>
  </si>
  <si>
    <t>2.8 WSW Wausau Municipal Airport</t>
  </si>
  <si>
    <t>20:12-20:13</t>
  </si>
  <si>
    <t>0.9 NW Hatley</t>
  </si>
  <si>
    <t>20:15-20:16</t>
  </si>
  <si>
    <t>21:37-21:39</t>
  </si>
  <si>
    <t>22:10-22:12</t>
  </si>
  <si>
    <t>2.1 NNW Marathon</t>
  </si>
  <si>
    <t>03:15-03:16</t>
  </si>
  <si>
    <t>15:57-15:58</t>
  </si>
  <si>
    <t>18:29-18:30</t>
  </si>
  <si>
    <t>0.9 NW Mosinee</t>
  </si>
  <si>
    <t>9.4 WSW Athelstane - 7.7 W Athelstane</t>
  </si>
  <si>
    <t>5.3 NNW Athelstane - 2.2 SE Beecher Lake</t>
  </si>
  <si>
    <t>18:00-18:04</t>
  </si>
  <si>
    <t>1 N Pound</t>
  </si>
  <si>
    <t>Wausaukee</t>
  </si>
  <si>
    <t>5 SE Crivitz</t>
  </si>
  <si>
    <t>6 SE Peshtigo</t>
  </si>
  <si>
    <t>5 W Middle Inlet</t>
  </si>
  <si>
    <t>10 NW Marinette</t>
  </si>
  <si>
    <t>1 W Loomis</t>
  </si>
  <si>
    <t>1 W Coleman</t>
  </si>
  <si>
    <t>09:20</t>
  </si>
  <si>
    <t>Amberg</t>
  </si>
  <si>
    <t>5 ESE Wausaukee</t>
  </si>
  <si>
    <t>Coleman</t>
  </si>
  <si>
    <t>16:44-16:54</t>
  </si>
  <si>
    <t>4 W Peshtigo - Peshtigo</t>
  </si>
  <si>
    <t>4 ESE Crivitz</t>
  </si>
  <si>
    <t>5 S Crivitz - 8 SW Crivitz</t>
  </si>
  <si>
    <t>8 W Peshtigo</t>
  </si>
  <si>
    <t>21:52-21:55</t>
  </si>
  <si>
    <t>Harmony to Peshtigo</t>
  </si>
  <si>
    <t>Porterfield</t>
  </si>
  <si>
    <t>2 W Crivitz</t>
  </si>
  <si>
    <t>6 W Crivitz</t>
  </si>
  <si>
    <t>18:10-18:14</t>
  </si>
  <si>
    <t>Pound - 1 N Coleman</t>
  </si>
  <si>
    <t>5 NNE Porterfield</t>
  </si>
  <si>
    <t>3 E Peshtigo</t>
  </si>
  <si>
    <t>1 W Porterfield</t>
  </si>
  <si>
    <t>Pembine</t>
  </si>
  <si>
    <t>2 SE Athelstane</t>
  </si>
  <si>
    <t>4 W Crivitz</t>
  </si>
  <si>
    <t>1 W Crivitz</t>
  </si>
  <si>
    <t>8 SW Mc Allister</t>
  </si>
  <si>
    <t>4 N Peshtigo</t>
  </si>
  <si>
    <t>0.7 S Niagara</t>
  </si>
  <si>
    <t>1.5 NNW Wilcox</t>
  </si>
  <si>
    <t>1.6 WNW Harmony</t>
  </si>
  <si>
    <t>1.6 ENE Harmony Corners</t>
  </si>
  <si>
    <t>0.5 W Marinette</t>
  </si>
  <si>
    <t>0.5 E McAllister</t>
  </si>
  <si>
    <t>2.1 NNE Peshtigo</t>
  </si>
  <si>
    <t>2.9 NE Harmony</t>
  </si>
  <si>
    <t xml:space="preserve">0.8 NE Pound </t>
  </si>
  <si>
    <t>0.7 S Coleman</t>
  </si>
  <si>
    <t>0.8 SE Wausaukee</t>
  </si>
  <si>
    <t>0.7 S Peshtigo</t>
  </si>
  <si>
    <t>2.1 NNE Crivitz</t>
  </si>
  <si>
    <t>1.4 S Niagara</t>
  </si>
  <si>
    <t>9.1 SW Athelstane</t>
  </si>
  <si>
    <t>2.1 N Amberg</t>
  </si>
  <si>
    <t>0.7 N Wausaukee</t>
  </si>
  <si>
    <t>27-28</t>
  </si>
  <si>
    <t>23:59-00:00</t>
  </si>
  <si>
    <t>8.2 SW Athelstane</t>
  </si>
  <si>
    <t>0.9 E Niagara</t>
  </si>
  <si>
    <t>0.9 SE Marinette</t>
  </si>
  <si>
    <t>2 W Oconto</t>
  </si>
  <si>
    <t>1.7 NE Wilcox</t>
  </si>
  <si>
    <t>8.1 NW Crivitz Municipal Airport</t>
  </si>
  <si>
    <t>10.2 W Crivitz Municipal Airport</t>
  </si>
  <si>
    <t>4.9 SSW Crivitz Minicipal Airport</t>
  </si>
  <si>
    <t>0.5 E Crivitz</t>
  </si>
  <si>
    <t>4.1 ESE Niagara</t>
  </si>
  <si>
    <t>3.3 SE Niagara</t>
  </si>
  <si>
    <t>4.5 NNW Kremlin</t>
  </si>
  <si>
    <t>1 E Amberg</t>
  </si>
  <si>
    <t>10:10-10:11</t>
  </si>
  <si>
    <t>2.4 NW Middle Inlet</t>
  </si>
  <si>
    <t>15:05-15:06</t>
  </si>
  <si>
    <t>15:15-15:16</t>
  </si>
  <si>
    <t>2.9 NNE Peshtigo</t>
  </si>
  <si>
    <t>0.7 S Middle Inlet</t>
  </si>
  <si>
    <t>13:23-13:24</t>
  </si>
  <si>
    <t>2.3 SSE Goll</t>
  </si>
  <si>
    <t>3 W Marinette</t>
  </si>
  <si>
    <t>2 NW Coleman</t>
  </si>
  <si>
    <t>4 W Marinette</t>
  </si>
  <si>
    <t>Mc Allister</t>
  </si>
  <si>
    <t>09:35</t>
  </si>
  <si>
    <t>Peshtigo</t>
  </si>
  <si>
    <t>Middle Inlet</t>
  </si>
  <si>
    <t>3 N Porterfield</t>
  </si>
  <si>
    <t>10 W Crivitz</t>
  </si>
  <si>
    <t>7 NW Crivitz</t>
  </si>
  <si>
    <t>5 E Dunbar</t>
  </si>
  <si>
    <t>1 ESE Marinette</t>
  </si>
  <si>
    <t>5 W Peshtigo</t>
  </si>
  <si>
    <t>15 W Crivitz</t>
  </si>
  <si>
    <t>10 W Wausaukee</t>
  </si>
  <si>
    <t>Dunbar</t>
  </si>
  <si>
    <t>Loomis</t>
  </si>
  <si>
    <t>4 NW Peshtigo</t>
  </si>
  <si>
    <t>Beaver</t>
  </si>
  <si>
    <t>20:35-20:55</t>
  </si>
  <si>
    <t>2 SE Coleman - Peshtigo</t>
  </si>
  <si>
    <t>Athelstane - Middle Inlet</t>
  </si>
  <si>
    <t>13:45-13:47</t>
  </si>
  <si>
    <t xml:space="preserve">8 W - 10 W Athelstane </t>
  </si>
  <si>
    <t>6 E Peshtigo</t>
  </si>
  <si>
    <t>6.2 NNW Peshtigo</t>
  </si>
  <si>
    <t>10 W Athelstane</t>
  </si>
  <si>
    <t>16:19-16:29</t>
  </si>
  <si>
    <t>15.5 WNW - 8.5 NW Crivitz</t>
  </si>
  <si>
    <t>5W Peshtigo</t>
  </si>
  <si>
    <t>3 SE Wausaukee</t>
  </si>
  <si>
    <t>3 E Dunbar</t>
  </si>
  <si>
    <t>16:03-16:07</t>
  </si>
  <si>
    <t>Athelstane - Amberg</t>
  </si>
  <si>
    <t>16:14-16:18</t>
  </si>
  <si>
    <t>Crivitz - 3SE Crivitz</t>
  </si>
  <si>
    <t>1.1 NNW Beecher Lake</t>
  </si>
  <si>
    <t>0.8 SE Mc Allister</t>
  </si>
  <si>
    <t>1.7 W Marinette</t>
  </si>
  <si>
    <t>8.6 WNW Crivitz</t>
  </si>
  <si>
    <t>2.5 NNW Crivitz</t>
  </si>
  <si>
    <t>6.1 NNW Goodman</t>
  </si>
  <si>
    <t>2 W Walsh</t>
  </si>
  <si>
    <t>8 NW Crivitz Mun. Airport</t>
  </si>
  <si>
    <t>0.7 E Niagara</t>
  </si>
  <si>
    <t>0.5 E Beaver</t>
  </si>
  <si>
    <t xml:space="preserve">0.5 E Athelstane </t>
  </si>
  <si>
    <t>0.5 E Mc Allister</t>
  </si>
  <si>
    <t>0.5 E Goodman</t>
  </si>
  <si>
    <t>07:05</t>
  </si>
  <si>
    <t>07:07</t>
  </si>
  <si>
    <t>0.7 SSW Wausaukee</t>
  </si>
  <si>
    <t>1.2 NW Porterfield</t>
  </si>
  <si>
    <t>3 NW Pembine</t>
  </si>
  <si>
    <t>0.4 N Peshtigo</t>
  </si>
  <si>
    <t>05:39</t>
  </si>
  <si>
    <t>05:53</t>
  </si>
  <si>
    <t>3.8 NNW Pembine</t>
  </si>
  <si>
    <t>15:03-15:04</t>
  </si>
  <si>
    <t>0.9 NW Wilcox</t>
  </si>
  <si>
    <t>15:07-15:08</t>
  </si>
  <si>
    <t>2.8 WSW Harmony Corners</t>
  </si>
  <si>
    <t>23:43-23:44</t>
  </si>
  <si>
    <t>8 NNW Neopit</t>
  </si>
  <si>
    <t>Keshena</t>
  </si>
  <si>
    <t>15 NNE Keshena</t>
  </si>
  <si>
    <t>00:13</t>
  </si>
  <si>
    <t>5 NW Keshena</t>
  </si>
  <si>
    <t>15 N Keshena</t>
  </si>
  <si>
    <t>13 NNE Keshena</t>
  </si>
  <si>
    <t>10 N Keshena</t>
  </si>
  <si>
    <t>Neopit</t>
  </si>
  <si>
    <t>4.8 N Keshena</t>
  </si>
  <si>
    <t>8.7 N Keshena</t>
  </si>
  <si>
    <t>14:25-14:26</t>
  </si>
  <si>
    <t>0.9 SE Neopit</t>
  </si>
  <si>
    <t> -9999</t>
  </si>
  <si>
    <t>9 N Neopit</t>
  </si>
  <si>
    <t>10 NE Neopit</t>
  </si>
  <si>
    <t>3 N Keshena</t>
  </si>
  <si>
    <t>Legend Lake</t>
  </si>
  <si>
    <t>5 NW Neopit</t>
  </si>
  <si>
    <t>2 ESE Keshena</t>
  </si>
  <si>
    <t>14:46-15:20</t>
  </si>
  <si>
    <t>10 NNW Neopit - 2 SW Neopit</t>
  </si>
  <si>
    <t>12 N Keshena</t>
  </si>
  <si>
    <t>03:55</t>
  </si>
  <si>
    <t>00:50</t>
  </si>
  <si>
    <t>3 NW Neopit</t>
  </si>
  <si>
    <t xml:space="preserve">7 N Keshena </t>
  </si>
  <si>
    <t>7 N Keshena</t>
  </si>
  <si>
    <t>02:19</t>
  </si>
  <si>
    <t>4 NW Neopit</t>
  </si>
  <si>
    <t>2 W Neopit</t>
  </si>
  <si>
    <t>5 N Neopit</t>
  </si>
  <si>
    <t>3 E Keshena - 3 SE Keshena</t>
  </si>
  <si>
    <t>1 N Keshena</t>
  </si>
  <si>
    <t>8.8 NNE Keshena</t>
  </si>
  <si>
    <t>0.4 NW Neopit</t>
  </si>
  <si>
    <t>0.5 E Neopit</t>
  </si>
  <si>
    <t>12.8 NE Neopit</t>
  </si>
  <si>
    <t>8.1 NE Keshena</t>
  </si>
  <si>
    <t>0.7 S Keshena</t>
  </si>
  <si>
    <t>2.5 ESE Zoar Settlement</t>
  </si>
  <si>
    <t>7.0 ENE Neopit</t>
  </si>
  <si>
    <t>23:01-23:02</t>
  </si>
  <si>
    <t>1 W Oconto</t>
  </si>
  <si>
    <t>Gillett</t>
  </si>
  <si>
    <t>between Gillett and Suring</t>
  </si>
  <si>
    <t>Lakewood</t>
  </si>
  <si>
    <t>1 SW Gillett</t>
  </si>
  <si>
    <t>4 S Klondike</t>
  </si>
  <si>
    <t>1 SE Gillett</t>
  </si>
  <si>
    <t>2 SW Gillett</t>
  </si>
  <si>
    <t>Abrams</t>
  </si>
  <si>
    <t>Pensaukee</t>
  </si>
  <si>
    <t>3 N Oconto</t>
  </si>
  <si>
    <t>1 ESE Gillett</t>
  </si>
  <si>
    <t>1 SW Lena</t>
  </si>
  <si>
    <t>00:07</t>
  </si>
  <si>
    <t>Lena</t>
  </si>
  <si>
    <t>7 E Lakewood</t>
  </si>
  <si>
    <t>Mountain</t>
  </si>
  <si>
    <t>5 N Gillett</t>
  </si>
  <si>
    <t>2 S Klondike</t>
  </si>
  <si>
    <t>5 NNE Mountain</t>
  </si>
  <si>
    <t>4 W Oconto</t>
  </si>
  <si>
    <t>4.9 ENE Lena</t>
  </si>
  <si>
    <t>08:37</t>
  </si>
  <si>
    <t>2.3 W Oconto Falls</t>
  </si>
  <si>
    <t>2.5 NE Brookside</t>
  </si>
  <si>
    <t>2.3 W Oconto Falls Airport</t>
  </si>
  <si>
    <t>06:24</t>
  </si>
  <si>
    <t>0.3 SSE Suring</t>
  </si>
  <si>
    <t>07:03</t>
  </si>
  <si>
    <t>1.6 ESE Little Suamico</t>
  </si>
  <si>
    <t>1.6 SW Abrams</t>
  </si>
  <si>
    <t>2 NNE Sobieski</t>
  </si>
  <si>
    <t>1.5 NNE Morgan</t>
  </si>
  <si>
    <t>13:15-13:18</t>
  </si>
  <si>
    <t>1.7 SE Abrams</t>
  </si>
  <si>
    <t>0.9 SE Sobieski</t>
  </si>
  <si>
    <t>2.8 WSW Abrams</t>
  </si>
  <si>
    <t>Brookside</t>
  </si>
  <si>
    <t>0.7 S Pensaukee</t>
  </si>
  <si>
    <t>2.1 WNW Kelly Brook</t>
  </si>
  <si>
    <t>1 E Lena</t>
  </si>
  <si>
    <t>09:55-09:56</t>
  </si>
  <si>
    <t>0.9 SE Mountain</t>
  </si>
  <si>
    <t>10:03-10:04</t>
  </si>
  <si>
    <t>1 W Mountain</t>
  </si>
  <si>
    <t>10:07-10:09</t>
  </si>
  <si>
    <t xml:space="preserve">Townsend </t>
  </si>
  <si>
    <t>07:10-07:11</t>
  </si>
  <si>
    <t>14:15-14:16</t>
  </si>
  <si>
    <t>7.6 ENE Mountain</t>
  </si>
  <si>
    <t>16:25-16:26</t>
  </si>
  <si>
    <t>2 E Suring</t>
  </si>
  <si>
    <t>0.5 E Spruce</t>
  </si>
  <si>
    <t>18:51-18:52</t>
  </si>
  <si>
    <t>2.5 SE Mountain</t>
  </si>
  <si>
    <t>12:17-12:18</t>
  </si>
  <si>
    <t>0.9 SE Oconto Falls</t>
  </si>
  <si>
    <t>12:20-12:23</t>
  </si>
  <si>
    <t>0.9 SE Stiles</t>
  </si>
  <si>
    <t>4 S Sampson</t>
  </si>
  <si>
    <t>8 N Oconto</t>
  </si>
  <si>
    <t>1 SE Oconto</t>
  </si>
  <si>
    <t>4 SW Klondike</t>
  </si>
  <si>
    <t>5 N Oconto</t>
  </si>
  <si>
    <t>2 NW Little Suamico</t>
  </si>
  <si>
    <t>2 SW Townsend</t>
  </si>
  <si>
    <t>7 NE Suring</t>
  </si>
  <si>
    <t xml:space="preserve">Oconto </t>
  </si>
  <si>
    <t>03:15</t>
  </si>
  <si>
    <t>2 S Mountain</t>
  </si>
  <si>
    <t>2 S Oconto</t>
  </si>
  <si>
    <t>Breed</t>
  </si>
  <si>
    <t>Kelly Lake</t>
  </si>
  <si>
    <t>05:30</t>
  </si>
  <si>
    <t>10 SSW Oconto Falls</t>
  </si>
  <si>
    <t>Chase</t>
  </si>
  <si>
    <t>01:11</t>
  </si>
  <si>
    <t>7 SW Oconto Falls</t>
  </si>
  <si>
    <t>4 SW Oconto</t>
  </si>
  <si>
    <t>20:08-20:14</t>
  </si>
  <si>
    <t>Townsend - Mountain</t>
  </si>
  <si>
    <t>Klondike</t>
  </si>
  <si>
    <t>2 S Lena</t>
  </si>
  <si>
    <t>Hickory Corners</t>
  </si>
  <si>
    <t>2 NE Hickory Corners</t>
  </si>
  <si>
    <t>6 E Suring - Little Suamico</t>
  </si>
  <si>
    <t>5 SE Mountain</t>
  </si>
  <si>
    <t>2 SW Klondike</t>
  </si>
  <si>
    <t>Stiles</t>
  </si>
  <si>
    <t>2 SSW Lakewood</t>
  </si>
  <si>
    <t xml:space="preserve">Townsend   </t>
  </si>
  <si>
    <t>1.2 SW Chase</t>
  </si>
  <si>
    <t>3 E Gillett</t>
  </si>
  <si>
    <t>3 SW Sobieski</t>
  </si>
  <si>
    <t>0.8 SE Lakewood</t>
  </si>
  <si>
    <t>2.6 NE Mountain</t>
  </si>
  <si>
    <t>8 NE Lakewood</t>
  </si>
  <si>
    <t>2 NW Townsend</t>
  </si>
  <si>
    <t>1.3 S Sobieski</t>
  </si>
  <si>
    <t>2.9 NE Lena</t>
  </si>
  <si>
    <t>2 W Sobieski</t>
  </si>
  <si>
    <t>Townsend</t>
  </si>
  <si>
    <t>0.5 E Mountain</t>
  </si>
  <si>
    <t>3.6 NNW Mountain</t>
  </si>
  <si>
    <t>0.9 S Pensaukee</t>
  </si>
  <si>
    <t>2.0 NE Breed</t>
  </si>
  <si>
    <t>0.9 SW Kelly Brook</t>
  </si>
  <si>
    <t>1.0 W Lena</t>
  </si>
  <si>
    <t>1.1 NW Oconto</t>
  </si>
  <si>
    <t>1.4 S Chase</t>
  </si>
  <si>
    <t>5.2 NNW Klondike</t>
  </si>
  <si>
    <t>0.9 NE Gillett</t>
  </si>
  <si>
    <t>2.0 SE Chase</t>
  </si>
  <si>
    <t>7.2 NE Mountain</t>
  </si>
  <si>
    <t>1.0 W Mountain</t>
  </si>
  <si>
    <t>1.4 N Breed</t>
  </si>
  <si>
    <t>0.7 S Breed</t>
  </si>
  <si>
    <t>0.9 SW Mountain</t>
  </si>
  <si>
    <t>2.4 NE Klondike</t>
  </si>
  <si>
    <t>4.2 N Flintville</t>
  </si>
  <si>
    <t>4.5 NE Breed</t>
  </si>
  <si>
    <t>23:20-23:21</t>
  </si>
  <si>
    <t>2.5 W Oconto Falls</t>
  </si>
  <si>
    <t>23:30-23:31</t>
  </si>
  <si>
    <t>0.7 S Stiles</t>
  </si>
  <si>
    <t>17:15-17:16</t>
  </si>
  <si>
    <t>0.9 NE Mountain</t>
  </si>
  <si>
    <t>16:55-16:56</t>
  </si>
  <si>
    <t>2.1 ENE Hickory Corners</t>
  </si>
  <si>
    <t>19:41-19:42</t>
  </si>
  <si>
    <t>0.5 E Hickory Corners</t>
  </si>
  <si>
    <t>2 E Monico</t>
  </si>
  <si>
    <t>Monico</t>
  </si>
  <si>
    <t>9 NE Lake Tomahawk</t>
  </si>
  <si>
    <t>21 W Woodboro</t>
  </si>
  <si>
    <t>Harshaw</t>
  </si>
  <si>
    <t>5 S Rhinelander</t>
  </si>
  <si>
    <t>Hazelhurst</t>
  </si>
  <si>
    <t>Lake Thompson</t>
  </si>
  <si>
    <t>6 SW Eagle River</t>
  </si>
  <si>
    <t>08:15</t>
  </si>
  <si>
    <t>2 N Rhinelander</t>
  </si>
  <si>
    <t>1 E Rhinelander</t>
  </si>
  <si>
    <t>06:40</t>
  </si>
  <si>
    <t>3 N Rhinelander</t>
  </si>
  <si>
    <t>19:57-20:00</t>
  </si>
  <si>
    <t>1 W Rhinelander - Rhinelander</t>
  </si>
  <si>
    <t>8 SW Hazelhurst</t>
  </si>
  <si>
    <t>3 W Rhinelander</t>
  </si>
  <si>
    <t>6 NNE Three Lakes</t>
  </si>
  <si>
    <t>10 E Lake Tomahawk</t>
  </si>
  <si>
    <t>08:47</t>
  </si>
  <si>
    <t>Starks</t>
  </si>
  <si>
    <t>3 S Rhinelander</t>
  </si>
  <si>
    <t>10 SW Rhinelander</t>
  </si>
  <si>
    <t>10 NE McCord</t>
  </si>
  <si>
    <t>5 NE Rhinelander</t>
  </si>
  <si>
    <t>10 SW Hazelhurst</t>
  </si>
  <si>
    <t>5 W Harshaw</t>
  </si>
  <si>
    <t>4 W Rhinelander</t>
  </si>
  <si>
    <t>5 WSW Woodboro</t>
  </si>
  <si>
    <t>16:40-16:45</t>
  </si>
  <si>
    <t>Minocqua - Woodruff</t>
  </si>
  <si>
    <t>09:11</t>
  </si>
  <si>
    <t>3 NE Three Lakes</t>
  </si>
  <si>
    <t>1.5 S Enterprise</t>
  </si>
  <si>
    <t>2 SW Pelican Lake</t>
  </si>
  <si>
    <t>Woodboro</t>
  </si>
  <si>
    <t>Mc Naughton - Lake Tomahawk</t>
  </si>
  <si>
    <t>1 N Rhinelander</t>
  </si>
  <si>
    <t>4 W Minocqua</t>
  </si>
  <si>
    <t>Sugar Camp</t>
  </si>
  <si>
    <t>3 NW Lake Tomahawk</t>
  </si>
  <si>
    <t>0.9 NNE Robbins</t>
  </si>
  <si>
    <t>0.8 SE Three Lakes</t>
  </si>
  <si>
    <t>0.8 SE Hazelhurst</t>
  </si>
  <si>
    <t>06:25</t>
  </si>
  <si>
    <t>0.8 SE Lake Tomahawk</t>
  </si>
  <si>
    <t>02:05</t>
  </si>
  <si>
    <t>0.5 E Rhinelander</t>
  </si>
  <si>
    <t>02:22</t>
  </si>
  <si>
    <t>1.2 SE Sugar Camp</t>
  </si>
  <si>
    <t>2.9  NNE Malvern</t>
  </si>
  <si>
    <t>0.8 NE Cassian</t>
  </si>
  <si>
    <t>1.7 NE Robbins</t>
  </si>
  <si>
    <t>0.8 SE Starks</t>
  </si>
  <si>
    <t>4.8 WNW Roosevelt</t>
  </si>
  <si>
    <t>3.1 NNE Rhinelander</t>
  </si>
  <si>
    <t>3.5 N Rhinelander</t>
  </si>
  <si>
    <t>0.5 W Rhinelander</t>
  </si>
  <si>
    <t>2.1 SSE Rhinelander</t>
  </si>
  <si>
    <t>0.7 SE Rhinelander</t>
  </si>
  <si>
    <t>2.6 ESE Crescent Corner</t>
  </si>
  <si>
    <t>0.8 SE Rhinelander</t>
  </si>
  <si>
    <t>8.8 SW Hazelhurst</t>
  </si>
  <si>
    <t>1.7 NE Tripoli</t>
  </si>
  <si>
    <t>3 N Hazelhurst</t>
  </si>
  <si>
    <t>08:54</t>
  </si>
  <si>
    <t>0.8 SE Minocqua</t>
  </si>
  <si>
    <t>3.4 ESE Lake Tomahawk</t>
  </si>
  <si>
    <t>2.1 NNE Rhinelander</t>
  </si>
  <si>
    <t>09:01</t>
  </si>
  <si>
    <t>1.5 SSW Cassian</t>
  </si>
  <si>
    <t>09:17</t>
  </si>
  <si>
    <t>10:50-10:55</t>
  </si>
  <si>
    <t>1.5 SSE Lake Tomahawk</t>
  </si>
  <si>
    <t>3.1 SSE Lake Tomahawk</t>
  </si>
  <si>
    <t xml:space="preserve">Mc Naughton </t>
  </si>
  <si>
    <t>0.7 S Harshaw</t>
  </si>
  <si>
    <t>2.9 SE Mc Naughton</t>
  </si>
  <si>
    <t>4.2 N Rhinelander</t>
  </si>
  <si>
    <t>2.5 NW Lake George</t>
  </si>
  <si>
    <t>2 SE Monico</t>
  </si>
  <si>
    <t>4 NNE Three Lakes Airport</t>
  </si>
  <si>
    <t>2.8 S Harshaw</t>
  </si>
  <si>
    <t>2.9 W Harshaw</t>
  </si>
  <si>
    <t>1.7 SE Clearwater Lake</t>
  </si>
  <si>
    <t>14:36-14:46</t>
  </si>
  <si>
    <t>0.8 NE Rhinelander</t>
  </si>
  <si>
    <t>4.3 SSW Sugar Camp</t>
  </si>
  <si>
    <t>3.9 SSW Sugar Camp</t>
  </si>
  <si>
    <t>5 W Sugar Camp</t>
  </si>
  <si>
    <t>14 W Minocqua</t>
  </si>
  <si>
    <t>4 NW Harshaw</t>
  </si>
  <si>
    <t>3 NW Minocqua</t>
  </si>
  <si>
    <t>3 N Minocqua</t>
  </si>
  <si>
    <t>3 SW Harshaw</t>
  </si>
  <si>
    <t>2 S Mc Naughton</t>
  </si>
  <si>
    <t>3 W Minocqua</t>
  </si>
  <si>
    <t>08:07</t>
  </si>
  <si>
    <t>02:50</t>
  </si>
  <si>
    <t>2 W Tripoli</t>
  </si>
  <si>
    <t>6 NW Rhinelander</t>
  </si>
  <si>
    <t>2 SW Minocqua</t>
  </si>
  <si>
    <t>02:25</t>
  </si>
  <si>
    <t>Pelican Lake</t>
  </si>
  <si>
    <t>5 NNW Rhinelander</t>
  </si>
  <si>
    <t>2 SE Rhinelander</t>
  </si>
  <si>
    <t>2 N Hazelhurst</t>
  </si>
  <si>
    <t>08:10</t>
  </si>
  <si>
    <t>15 W Rhinelander</t>
  </si>
  <si>
    <t>5 WNW Clearwater Lake</t>
  </si>
  <si>
    <t>10 W Rhinelander</t>
  </si>
  <si>
    <t>15 WSW Rhinelander</t>
  </si>
  <si>
    <t>09:25</t>
  </si>
  <si>
    <t>04:14</t>
  </si>
  <si>
    <t>8 NE Lake Tomahawk</t>
  </si>
  <si>
    <t>10 W Minocqua</t>
  </si>
  <si>
    <t>7 W Three Lakes</t>
  </si>
  <si>
    <t>Mc Naughton</t>
  </si>
  <si>
    <t>03:40-03:43</t>
  </si>
  <si>
    <t>Lake Tomahawk - Minocqua</t>
  </si>
  <si>
    <t>10 N Tripoli</t>
  </si>
  <si>
    <t>16:35-16:40</t>
  </si>
  <si>
    <t>Minocqua - Lake Tomahawk</t>
  </si>
  <si>
    <t xml:space="preserve">2 SW - 3 NE Lake Tomahawk </t>
  </si>
  <si>
    <t>12 NE Rhinelander</t>
  </si>
  <si>
    <t>2 SW Woodboro</t>
  </si>
  <si>
    <t>12 WSW Hazelhurst</t>
  </si>
  <si>
    <t>Minocqua - 9 SW Hazelhurst</t>
  </si>
  <si>
    <t>3 SW Lake Tomahawk</t>
  </si>
  <si>
    <t>5 E Rhinelander</t>
  </si>
  <si>
    <t>10 NW Three Lakes</t>
  </si>
  <si>
    <t>Rhinelander (Airport)</t>
  </si>
  <si>
    <t>2 S Hazelhurst</t>
  </si>
  <si>
    <t>8 W Woodboro</t>
  </si>
  <si>
    <t>4 ESE - 7 NE Rhinelander</t>
  </si>
  <si>
    <t>Pelican Lake - 3 W Monico</t>
  </si>
  <si>
    <t>0.6 NNW Hazelhurst</t>
  </si>
  <si>
    <t>8.2 - 6.4 WSW Woodruff Airport</t>
  </si>
  <si>
    <t>2.8 NNW Enterprise</t>
  </si>
  <si>
    <t>2.1 NNW Enterprise</t>
  </si>
  <si>
    <t>Enterprise</t>
  </si>
  <si>
    <t>5 NW Rhinelander</t>
  </si>
  <si>
    <t>1.6 WNW Harshaw</t>
  </si>
  <si>
    <t>2.6 ESE Cresent Corner</t>
  </si>
  <si>
    <t>3.5 N Rhinelander Airport</t>
  </si>
  <si>
    <t>5.5 ENE Mc Naughton</t>
  </si>
  <si>
    <t>07:34</t>
  </si>
  <si>
    <t>0.8 Minocqua</t>
  </si>
  <si>
    <t>0.8 SE Gagen</t>
  </si>
  <si>
    <t>3.4 NE MC Naughton</t>
  </si>
  <si>
    <t>1.0 S Cassian</t>
  </si>
  <si>
    <t>05:25</t>
  </si>
  <si>
    <t>0.5 E Woodruff</t>
  </si>
  <si>
    <t>5.3 WNW Cassian</t>
  </si>
  <si>
    <t>0.5 E Oneida County Airport</t>
  </si>
  <si>
    <t>0.7 S Woodboro</t>
  </si>
  <si>
    <t>8.0 NE Lake Tomahawk</t>
  </si>
  <si>
    <t>4.8 SW Minocqua Woodruff Airport</t>
  </si>
  <si>
    <t>4.9 W Hazelhurst</t>
  </si>
  <si>
    <t>3.2 SE Cassian</t>
  </si>
  <si>
    <t>Oneida County Airport - Rhinelander</t>
  </si>
  <si>
    <t>2.8 S Rhinelander</t>
  </si>
  <si>
    <t>2.9 N Rhinelander</t>
  </si>
  <si>
    <t>3.1 NNE Lake Tomahawk</t>
  </si>
  <si>
    <t>04:16</t>
  </si>
  <si>
    <t>04:23</t>
  </si>
  <si>
    <t>Goodnow</t>
  </si>
  <si>
    <t>2.8 ENE McNaughton</t>
  </si>
  <si>
    <t>0.8 NE Tripoli</t>
  </si>
  <si>
    <t>22:08-22:09</t>
  </si>
  <si>
    <t>22:50-22:52</t>
  </si>
  <si>
    <t>0.9 E Leeman - 1.5 ESE Seymour</t>
  </si>
  <si>
    <t>1.3 SE Stinson - 2.4 SW Drephal</t>
  </si>
  <si>
    <t>0.9 E Leeman - 1.5 WSW Landstad</t>
  </si>
  <si>
    <t>2 NW Kaukauna</t>
  </si>
  <si>
    <t>12:44</t>
  </si>
  <si>
    <t>1 N Appleton</t>
  </si>
  <si>
    <t>5 SE Shiocton</t>
  </si>
  <si>
    <t>22:25</t>
  </si>
  <si>
    <t>1 NW Black Creek</t>
  </si>
  <si>
    <t>23:50</t>
  </si>
  <si>
    <t>1 NE Dale</t>
  </si>
  <si>
    <t>Bear Creek</t>
  </si>
  <si>
    <t>14:15</t>
  </si>
  <si>
    <t>Shiocton</t>
  </si>
  <si>
    <t>14:30</t>
  </si>
  <si>
    <t>Seymour</t>
  </si>
  <si>
    <t>1 NW Kaukauna</t>
  </si>
  <si>
    <t>14:25</t>
  </si>
  <si>
    <t>Hortonville</t>
  </si>
  <si>
    <t>12:17</t>
  </si>
  <si>
    <t>15:06</t>
  </si>
  <si>
    <t>3 SE Hortonville</t>
  </si>
  <si>
    <t>15:35</t>
  </si>
  <si>
    <t>Little Chute</t>
  </si>
  <si>
    <t>Kauakauna</t>
  </si>
  <si>
    <t>4 NNW Black Creek</t>
  </si>
  <si>
    <t>New London</t>
  </si>
  <si>
    <t>2 N Hortonville</t>
  </si>
  <si>
    <t>2 SW Shiocton</t>
  </si>
  <si>
    <t>13:55</t>
  </si>
  <si>
    <t>7 NW Appleton</t>
  </si>
  <si>
    <t>23:07</t>
  </si>
  <si>
    <t>23:10</t>
  </si>
  <si>
    <t>Kimberly</t>
  </si>
  <si>
    <t>13:22</t>
  </si>
  <si>
    <t>04:53</t>
  </si>
  <si>
    <t>2 N Darboy</t>
  </si>
  <si>
    <t>19:35</t>
  </si>
  <si>
    <t>8 N Shiocton</t>
  </si>
  <si>
    <t>17:02</t>
  </si>
  <si>
    <t>23:27</t>
  </si>
  <si>
    <t>13:52</t>
  </si>
  <si>
    <t>Center Valley</t>
  </si>
  <si>
    <t>13:20-13:30</t>
  </si>
  <si>
    <t>Appleton - 2 N Appleton</t>
  </si>
  <si>
    <t>22:41</t>
  </si>
  <si>
    <t>1 E Appleton</t>
  </si>
  <si>
    <t>3 NE New London</t>
  </si>
  <si>
    <t>17:42</t>
  </si>
  <si>
    <t>05:50</t>
  </si>
  <si>
    <t>15:19</t>
  </si>
  <si>
    <t>1 N Dale</t>
  </si>
  <si>
    <t>Appleton (Airport)</t>
  </si>
  <si>
    <t>0.9 SE Kaukauna</t>
  </si>
  <si>
    <t>14:28</t>
  </si>
  <si>
    <t>2.5 Appleton (Airport)</t>
  </si>
  <si>
    <t>14:38</t>
  </si>
  <si>
    <t>0.5 Kimberly</t>
  </si>
  <si>
    <t>12:13</t>
  </si>
  <si>
    <t>0.7 S Dale</t>
  </si>
  <si>
    <t>13:05</t>
  </si>
  <si>
    <t>18:09</t>
  </si>
  <si>
    <t>0.7 S Greenville</t>
  </si>
  <si>
    <t>13:06</t>
  </si>
  <si>
    <t>13:20</t>
  </si>
  <si>
    <t>1.5 NE Darboy</t>
  </si>
  <si>
    <t>18:28</t>
  </si>
  <si>
    <t>15:07</t>
  </si>
  <si>
    <t>19:30</t>
  </si>
  <si>
    <t>0.3 W Greenville</t>
  </si>
  <si>
    <t>16:26</t>
  </si>
  <si>
    <t>1.0 N Appleton</t>
  </si>
  <si>
    <t>Dale</t>
  </si>
  <si>
    <t>15:12</t>
  </si>
  <si>
    <t>1.2 SW Greenville</t>
  </si>
  <si>
    <t>15:26</t>
  </si>
  <si>
    <t>2 SE New London</t>
  </si>
  <si>
    <t>1 E New London</t>
  </si>
  <si>
    <t>0.9 SE Black Creek</t>
  </si>
  <si>
    <t>3.1 WNW Appleton</t>
  </si>
  <si>
    <t>3.5 SE Greenville</t>
  </si>
  <si>
    <t>16:11</t>
  </si>
  <si>
    <t>16:12</t>
  </si>
  <si>
    <t>16:15</t>
  </si>
  <si>
    <t>1.4 S Appleton</t>
  </si>
  <si>
    <t>16:21</t>
  </si>
  <si>
    <t>08:35</t>
  </si>
  <si>
    <t>3.2 NW Appleton</t>
  </si>
  <si>
    <t>13:56</t>
  </si>
  <si>
    <t>3.7 NE New London</t>
  </si>
  <si>
    <t>13:57</t>
  </si>
  <si>
    <t>1.2 NE Hortonville</t>
  </si>
  <si>
    <t>3.5 W Appleton</t>
  </si>
  <si>
    <t>14:21</t>
  </si>
  <si>
    <t>3.4 ESE Greenville</t>
  </si>
  <si>
    <t>14:23</t>
  </si>
  <si>
    <t>1.2 W Appleton</t>
  </si>
  <si>
    <t>14:24</t>
  </si>
  <si>
    <t>1 E Kimberly</t>
  </si>
  <si>
    <t>0.5 E Kimberly</t>
  </si>
  <si>
    <t>14:31</t>
  </si>
  <si>
    <t>1.3 W - 0.7 NNE Appleton</t>
  </si>
  <si>
    <t>15:53</t>
  </si>
  <si>
    <t>2.3 WSW Appleton</t>
  </si>
  <si>
    <t>1.3 W Appleton</t>
  </si>
  <si>
    <t>16:01</t>
  </si>
  <si>
    <t>2 WNW Combined Locks</t>
  </si>
  <si>
    <t>16:30-16:32</t>
  </si>
  <si>
    <t>1.5 SW Applecreek - 0.6 SSW Kimberly</t>
  </si>
  <si>
    <t>14:54</t>
  </si>
  <si>
    <t>2.9 SE Hortonville</t>
  </si>
  <si>
    <t>15:10</t>
  </si>
  <si>
    <t>1.9 S Greenville</t>
  </si>
  <si>
    <t>3.3 W Appleton</t>
  </si>
  <si>
    <t>07:20</t>
  </si>
  <si>
    <t>1.4 N Dale</t>
  </si>
  <si>
    <t>1 E Binghampton</t>
  </si>
  <si>
    <t>22:35</t>
  </si>
  <si>
    <t>22:38</t>
  </si>
  <si>
    <t>13:07</t>
  </si>
  <si>
    <t>3.7 ENE Five Corners</t>
  </si>
  <si>
    <t>1.5 NNW Shiocton</t>
  </si>
  <si>
    <t>2.9 NW Appleton</t>
  </si>
  <si>
    <t>0.7 N Little Chute</t>
  </si>
  <si>
    <t>16:18</t>
  </si>
  <si>
    <t>2.0 SW Stinson</t>
  </si>
  <si>
    <t>1.4 N Stephensville</t>
  </si>
  <si>
    <t>2.1 S Shiocton</t>
  </si>
  <si>
    <t>15:47</t>
  </si>
  <si>
    <t>18:02</t>
  </si>
  <si>
    <t>2.1 ESE Appleton</t>
  </si>
  <si>
    <t>06:55-06:56</t>
  </si>
  <si>
    <t>1.6 WSW Mackville</t>
  </si>
  <si>
    <t>05:36</t>
  </si>
  <si>
    <t>07:38-07:39</t>
  </si>
  <si>
    <t>0.9 NE Stepehnsville</t>
  </si>
  <si>
    <t>07:39-07:40</t>
  </si>
  <si>
    <t>07:45-07:46</t>
  </si>
  <si>
    <t>0.9 SE Mackville</t>
  </si>
  <si>
    <t>3.4 NE Greenville</t>
  </si>
  <si>
    <t>07:46-07:47</t>
  </si>
  <si>
    <t xml:space="preserve">2.5 SE Mackville </t>
  </si>
  <si>
    <t>07:47-07:48</t>
  </si>
  <si>
    <t>0.9 NW Little Chute</t>
  </si>
  <si>
    <t>2 W Applecreek</t>
  </si>
  <si>
    <t>3 WSW Applecreek</t>
  </si>
  <si>
    <t>07:48-07:49</t>
  </si>
  <si>
    <t>2.4 NW Applecreek</t>
  </si>
  <si>
    <t>07:50-07:51</t>
  </si>
  <si>
    <t>Twelve Corners</t>
  </si>
  <si>
    <t>2.8 S Mackville</t>
  </si>
  <si>
    <t>07:53-07:55</t>
  </si>
  <si>
    <t>2 W Hortonville</t>
  </si>
  <si>
    <t>07:55-07:56</t>
  </si>
  <si>
    <t>Freedom</t>
  </si>
  <si>
    <t>08:06-08:07</t>
  </si>
  <si>
    <t>08:10-08:11</t>
  </si>
  <si>
    <t xml:space="preserve">1 W Applecreek </t>
  </si>
  <si>
    <t>1.4 N Appleton</t>
  </si>
  <si>
    <t>08:12-08:13</t>
  </si>
  <si>
    <t>08:13-08:14</t>
  </si>
  <si>
    <t>2 E Applecreek</t>
  </si>
  <si>
    <t>08:18-08:19</t>
  </si>
  <si>
    <t>16:45-17:00</t>
  </si>
  <si>
    <t>16:47-16:48</t>
  </si>
  <si>
    <t>16:51-16:52</t>
  </si>
  <si>
    <t>2.5 NW Greenville</t>
  </si>
  <si>
    <t>16:52-16:53</t>
  </si>
  <si>
    <t>0.9 SE Hortonville</t>
  </si>
  <si>
    <t>16:53-16:54</t>
  </si>
  <si>
    <t>3.0 WNW Mackville</t>
  </si>
  <si>
    <t>16:56-16:57</t>
  </si>
  <si>
    <t>16:59-17:00</t>
  </si>
  <si>
    <t>0.9 SE Twelve Corners</t>
  </si>
  <si>
    <t>2.1 WSW Applecreek</t>
  </si>
  <si>
    <t>1.6 WNW Combined Locks</t>
  </si>
  <si>
    <t>13:04-13:05</t>
  </si>
  <si>
    <t>3 E Little Chute</t>
  </si>
  <si>
    <t>2 SE Bear Creek</t>
  </si>
  <si>
    <t>4 NW Black Creek</t>
  </si>
  <si>
    <t>3 E New London</t>
  </si>
  <si>
    <t>1 NW Appleton</t>
  </si>
  <si>
    <t>1 NE Appleton</t>
  </si>
  <si>
    <t>Greenville</t>
  </si>
  <si>
    <t>1 S Greenville</t>
  </si>
  <si>
    <t>1 W Oneida</t>
  </si>
  <si>
    <t>4 W Shiocton</t>
  </si>
  <si>
    <t>2 E New London</t>
  </si>
  <si>
    <t>4 NW Shiocton</t>
  </si>
  <si>
    <t>2 SE Kaukauna</t>
  </si>
  <si>
    <t>Outagamie County Airport</t>
  </si>
  <si>
    <t>2 SW Binghamton</t>
  </si>
  <si>
    <t>2 E Kimberly</t>
  </si>
  <si>
    <t>Stephensville</t>
  </si>
  <si>
    <t>08:34</t>
  </si>
  <si>
    <t>2 N Shiocton</t>
  </si>
  <si>
    <t>01:13</t>
  </si>
  <si>
    <t>4 WNW Appleton</t>
  </si>
  <si>
    <t>01:18</t>
  </si>
  <si>
    <t>04:19</t>
  </si>
  <si>
    <t>Appleton - Outagamie Co Airport</t>
  </si>
  <si>
    <t>2 NW Appleton</t>
  </si>
  <si>
    <t>3 N Hortonville</t>
  </si>
  <si>
    <t>03:08</t>
  </si>
  <si>
    <t>20:25-20:57</t>
  </si>
  <si>
    <t>Appleton - Darboy</t>
  </si>
  <si>
    <t>19:16</t>
  </si>
  <si>
    <t>1 ESE New London</t>
  </si>
  <si>
    <t>18:13</t>
  </si>
  <si>
    <t>2 N Mackville</t>
  </si>
  <si>
    <t>13:41</t>
  </si>
  <si>
    <t>01:45-01:50</t>
  </si>
  <si>
    <t>3 NE New London - Shiocton</t>
  </si>
  <si>
    <t>16:45-17:05</t>
  </si>
  <si>
    <t>6 W Appleton - Freedom</t>
  </si>
  <si>
    <t>17:05</t>
  </si>
  <si>
    <t>05:58</t>
  </si>
  <si>
    <t>16:48</t>
  </si>
  <si>
    <t>17:03</t>
  </si>
  <si>
    <t>3.3 SE Greenville</t>
  </si>
  <si>
    <t>1.3 WNW Appleton</t>
  </si>
  <si>
    <t>2.9 NE New London</t>
  </si>
  <si>
    <t>22:52</t>
  </si>
  <si>
    <t>18:01</t>
  </si>
  <si>
    <t>1 N Hortonville</t>
  </si>
  <si>
    <t>1.2 SW Appleton</t>
  </si>
  <si>
    <t>2.8 ENE Sugar Bush</t>
  </si>
  <si>
    <t>19:46</t>
  </si>
  <si>
    <t>1.2 SE Appleton</t>
  </si>
  <si>
    <t>0.2 E Mackville</t>
  </si>
  <si>
    <t>2 E Sugar Bush</t>
  </si>
  <si>
    <t>08:33-0838</t>
  </si>
  <si>
    <t>3 SSE Greenville - 0.7 NE Kimberly</t>
  </si>
  <si>
    <t>0.5 E Little Chute</t>
  </si>
  <si>
    <t>1.1 N Little Chute</t>
  </si>
  <si>
    <t>1.6 ESE Hortonville</t>
  </si>
  <si>
    <t>14:37-14:40</t>
  </si>
  <si>
    <t>0.7 S Appleton - 0.8 W Little Chute</t>
  </si>
  <si>
    <t>0.2 SE Kimberly</t>
  </si>
  <si>
    <t>01:05</t>
  </si>
  <si>
    <t>0.5 W Appleton</t>
  </si>
  <si>
    <t>23:34</t>
  </si>
  <si>
    <t>2.4 SE Hortonville</t>
  </si>
  <si>
    <t>23:41</t>
  </si>
  <si>
    <t>23:44</t>
  </si>
  <si>
    <t>2.8 SSE Greenville</t>
  </si>
  <si>
    <t>23:47</t>
  </si>
  <si>
    <t>Appleton - Lawrence University</t>
  </si>
  <si>
    <t xml:space="preserve">0.7 S Appleton   </t>
  </si>
  <si>
    <t>03:29</t>
  </si>
  <si>
    <t>1.2 SW Kimberly</t>
  </si>
  <si>
    <t>0.7 NE Kimberly</t>
  </si>
  <si>
    <t>16:32</t>
  </si>
  <si>
    <t>16:36</t>
  </si>
  <si>
    <t>1.5 NNE Black Creek</t>
  </si>
  <si>
    <t>3 S Greenville</t>
  </si>
  <si>
    <t>18:45</t>
  </si>
  <si>
    <t>0.7 S Shiocton</t>
  </si>
  <si>
    <t>1.5 SSW Drephal</t>
  </si>
  <si>
    <t>2.4 SW Drephal</t>
  </si>
  <si>
    <t>02:02</t>
  </si>
  <si>
    <t>1.4 S Drephal</t>
  </si>
  <si>
    <t>2.4 WSW Isaar</t>
  </si>
  <si>
    <t>2.6 WNW Stephenville</t>
  </si>
  <si>
    <t>14:56</t>
  </si>
  <si>
    <t>0.7 S Applecreek</t>
  </si>
  <si>
    <t>14:57</t>
  </si>
  <si>
    <t>1.4 N Little Chute</t>
  </si>
  <si>
    <t>14:58</t>
  </si>
  <si>
    <t>0.6 N Little Chute</t>
  </si>
  <si>
    <t>4.3 W Shiocton</t>
  </si>
  <si>
    <t>21:05</t>
  </si>
  <si>
    <t>0.9 SE Nichols</t>
  </si>
  <si>
    <t>0.7 S Seymour</t>
  </si>
  <si>
    <t>13:36</t>
  </si>
  <si>
    <t>2.1 WSW Appleton</t>
  </si>
  <si>
    <t>13:37</t>
  </si>
  <si>
    <t>1.6 ESE Appleton</t>
  </si>
  <si>
    <t>13:38</t>
  </si>
  <si>
    <t>1.2 SE Shiocton</t>
  </si>
  <si>
    <t>1.2 SW Black Creek</t>
  </si>
  <si>
    <t>0.5 W Shiocton</t>
  </si>
  <si>
    <t>0.5 NNE Shiocton</t>
  </si>
  <si>
    <t>21:16</t>
  </si>
  <si>
    <t xml:space="preserve">1 W Appleton </t>
  </si>
  <si>
    <t>18:33</t>
  </si>
  <si>
    <t>3.0 E Greenville - 0.4 SSW Kimberly</t>
  </si>
  <si>
    <t>0.8 NNW Combined Locks</t>
  </si>
  <si>
    <t>2.6 WNW Appleton</t>
  </si>
  <si>
    <t>20:36</t>
  </si>
  <si>
    <t>10:22</t>
  </si>
  <si>
    <t>10:25</t>
  </si>
  <si>
    <t>10:27</t>
  </si>
  <si>
    <t>2.2 NE Appleton</t>
  </si>
  <si>
    <t>0.7 NW Freedom</t>
  </si>
  <si>
    <t>0.5 E Bear Creek</t>
  </si>
  <si>
    <t>18:35-1836</t>
  </si>
  <si>
    <t>1847-1848</t>
  </si>
  <si>
    <t>0.5 W Cicero</t>
  </si>
  <si>
    <t>10:35-10:45</t>
  </si>
  <si>
    <t>17:02-17:03</t>
  </si>
  <si>
    <t>17:11-17:12</t>
  </si>
  <si>
    <t>17:12-17:13</t>
  </si>
  <si>
    <t>2.5 SE Five Corners</t>
  </si>
  <si>
    <t>17:18-17:19</t>
  </si>
  <si>
    <t>2.6 ESE Cicero</t>
  </si>
  <si>
    <t>16:58-16:59</t>
  </si>
  <si>
    <t>2.1 WNW Appleton</t>
  </si>
  <si>
    <t>5 SE Plover</t>
  </si>
  <si>
    <t>8 NW Junction City</t>
  </si>
  <si>
    <t>16:20</t>
  </si>
  <si>
    <t>2 SE Stockton</t>
  </si>
  <si>
    <t>2 SE Stevens Point</t>
  </si>
  <si>
    <t>20:27</t>
  </si>
  <si>
    <t>1 NW Stevens Point</t>
  </si>
  <si>
    <t xml:space="preserve"> Stevens Point</t>
  </si>
  <si>
    <t>Almond</t>
  </si>
  <si>
    <t>2 NW Almond</t>
  </si>
  <si>
    <t>Stevens Point</t>
  </si>
  <si>
    <t>9 N Stevens Point</t>
  </si>
  <si>
    <t>Junction City</t>
  </si>
  <si>
    <t>8 SW Amherst</t>
  </si>
  <si>
    <t>2 E Rosholt</t>
  </si>
  <si>
    <t>12 NW Stevens Point</t>
  </si>
  <si>
    <t>10 NNW Stevens Point</t>
  </si>
  <si>
    <t>Blaine</t>
  </si>
  <si>
    <t>1 S Rosholt</t>
  </si>
  <si>
    <t>22:05</t>
  </si>
  <si>
    <t>5 E Stevens Point</t>
  </si>
  <si>
    <t>15:43</t>
  </si>
  <si>
    <t>2 W Junction City</t>
  </si>
  <si>
    <t>16:43</t>
  </si>
  <si>
    <t>20:38</t>
  </si>
  <si>
    <t>15:57-16:01</t>
  </si>
  <si>
    <t>1 N Stevens Point - 7 N Stevens Point</t>
  </si>
  <si>
    <t>Custer</t>
  </si>
  <si>
    <t>3 SW Stevens Point</t>
  </si>
  <si>
    <t>21:38</t>
  </si>
  <si>
    <t>10 WNW Stevens Point</t>
  </si>
  <si>
    <t>21:43</t>
  </si>
  <si>
    <t>21:48</t>
  </si>
  <si>
    <t>22:03</t>
  </si>
  <si>
    <t>18:04</t>
  </si>
  <si>
    <t>6 NE Amherst</t>
  </si>
  <si>
    <t>16:22</t>
  </si>
  <si>
    <t>3 S Peru</t>
  </si>
  <si>
    <t>16:09</t>
  </si>
  <si>
    <t>20:25</t>
  </si>
  <si>
    <t>0.9 SE Park Ridge</t>
  </si>
  <si>
    <t>15:57</t>
  </si>
  <si>
    <t>3 ESE Custer</t>
  </si>
  <si>
    <t>11:29</t>
  </si>
  <si>
    <t>3.2 NW Blaine</t>
  </si>
  <si>
    <t>1.5 SSE Bancroft</t>
  </si>
  <si>
    <t>13:17</t>
  </si>
  <si>
    <t>1.2 NE Nelsonville</t>
  </si>
  <si>
    <t>00:32</t>
  </si>
  <si>
    <t>4.3 S Bancroft</t>
  </si>
  <si>
    <t>17:57</t>
  </si>
  <si>
    <t>5.4 SSE Blaine</t>
  </si>
  <si>
    <t>14:50</t>
  </si>
  <si>
    <t>0.9 SE Kellner</t>
  </si>
  <si>
    <t>Arnott</t>
  </si>
  <si>
    <t>17:09</t>
  </si>
  <si>
    <t>4.9 SW Junction City</t>
  </si>
  <si>
    <t>0.9 SE Polonia</t>
  </si>
  <si>
    <t>12:40</t>
  </si>
  <si>
    <t xml:space="preserve">0.6 SSE Park Ridge </t>
  </si>
  <si>
    <t>00:37-01:00</t>
  </si>
  <si>
    <t>0.9 WSW Plover</t>
  </si>
  <si>
    <t>17:32</t>
  </si>
  <si>
    <t>17:44</t>
  </si>
  <si>
    <t>14:42</t>
  </si>
  <si>
    <t>14:49</t>
  </si>
  <si>
    <t>0.9 SE Bancroft</t>
  </si>
  <si>
    <t>3.5 ESE Bancroft</t>
  </si>
  <si>
    <t>16:51</t>
  </si>
  <si>
    <t>3.3 ESE Bancroft</t>
  </si>
  <si>
    <t>16:59</t>
  </si>
  <si>
    <t>0.7 S Amherst</t>
  </si>
  <si>
    <t>17:38</t>
  </si>
  <si>
    <t>3.8 NNW Blaine</t>
  </si>
  <si>
    <t>06:48</t>
  </si>
  <si>
    <t>18:34</t>
  </si>
  <si>
    <t>16:05-16:06</t>
  </si>
  <si>
    <t>22:33-22:37</t>
  </si>
  <si>
    <t>6 W Stevens Point</t>
  </si>
  <si>
    <t>3 NE Stevens Point</t>
  </si>
  <si>
    <t>2 NE Plover</t>
  </si>
  <si>
    <t>2 W Jordan</t>
  </si>
  <si>
    <t>2 E Plover</t>
  </si>
  <si>
    <t>13:53</t>
  </si>
  <si>
    <t>2 SW Junction City</t>
  </si>
  <si>
    <t>1 SE Plover</t>
  </si>
  <si>
    <t>16:54</t>
  </si>
  <si>
    <t>Amherst Junction</t>
  </si>
  <si>
    <t>Stockton</t>
  </si>
  <si>
    <t xml:space="preserve">Amherst Junction </t>
  </si>
  <si>
    <t>5 E Junction City</t>
  </si>
  <si>
    <t>2 S Junction City</t>
  </si>
  <si>
    <t>14:40</t>
  </si>
  <si>
    <t>5 SW Junction City</t>
  </si>
  <si>
    <t>Polonia</t>
  </si>
  <si>
    <t>Linwood</t>
  </si>
  <si>
    <t>21:45</t>
  </si>
  <si>
    <t>13:42</t>
  </si>
  <si>
    <t>02:55</t>
  </si>
  <si>
    <t>12 SE Stevens Point</t>
  </si>
  <si>
    <t>10 W Stevens Point</t>
  </si>
  <si>
    <t>Amherst - 6 SW Amherst</t>
  </si>
  <si>
    <t>3 W Rosholt</t>
  </si>
  <si>
    <t>4 SW Amherst Junction</t>
  </si>
  <si>
    <t>20:24</t>
  </si>
  <si>
    <t>5 W Stevens Point</t>
  </si>
  <si>
    <t>10 NW Stevens Point</t>
  </si>
  <si>
    <t>2 N Stevens Point</t>
  </si>
  <si>
    <t>22:00</t>
  </si>
  <si>
    <t>02:45</t>
  </si>
  <si>
    <t>7 NE Stevens Point</t>
  </si>
  <si>
    <t>11:00</t>
  </si>
  <si>
    <t>Plover to Custer</t>
  </si>
  <si>
    <t>22:20</t>
  </si>
  <si>
    <t>1 NW Rosholt</t>
  </si>
  <si>
    <t>22:45</t>
  </si>
  <si>
    <t>8 SW Bancroft</t>
  </si>
  <si>
    <t>4 WNW Stevens Point</t>
  </si>
  <si>
    <t>02:09</t>
  </si>
  <si>
    <t>1 SW Rosholt</t>
  </si>
  <si>
    <t>5 W Amherst</t>
  </si>
  <si>
    <t>14:10</t>
  </si>
  <si>
    <t>10 N Stevens Point</t>
  </si>
  <si>
    <t>01:51</t>
  </si>
  <si>
    <t>2 NE Rosholt</t>
  </si>
  <si>
    <t>3 ENE Custer</t>
  </si>
  <si>
    <t>0.8 SSW Almond</t>
  </si>
  <si>
    <t>16:44-16:49</t>
  </si>
  <si>
    <t>1.3 SE Garfield - 1.9 NE New Hope</t>
  </si>
  <si>
    <t>1 NW Stockton</t>
  </si>
  <si>
    <t>4.3 SW Kellner</t>
  </si>
  <si>
    <t>17:17</t>
  </si>
  <si>
    <t>0.9 SW Plover</t>
  </si>
  <si>
    <t>16:13</t>
  </si>
  <si>
    <t>02:04</t>
  </si>
  <si>
    <t>1.7 NW Wisconsin Rapids</t>
  </si>
  <si>
    <t>02:06</t>
  </si>
  <si>
    <t>2.6 ESE Kellner</t>
  </si>
  <si>
    <t>07:22</t>
  </si>
  <si>
    <t>21:00-21:15</t>
  </si>
  <si>
    <t>1.9 N Park Ridge - 1.1 NW Whiting</t>
  </si>
  <si>
    <t>0.3 NNE Plover - 0.9 WSW Plover</t>
  </si>
  <si>
    <t>0.9 NE Ellis</t>
  </si>
  <si>
    <t>00:14</t>
  </si>
  <si>
    <t>13:15</t>
  </si>
  <si>
    <t xml:space="preserve">4 SW Amherst   </t>
  </si>
  <si>
    <t>0.7 W Amherst</t>
  </si>
  <si>
    <t>03:12</t>
  </si>
  <si>
    <t>03:26</t>
  </si>
  <si>
    <t>3.1 NNE Ellis</t>
  </si>
  <si>
    <t>2 NE Codington</t>
  </si>
  <si>
    <t>22:12</t>
  </si>
  <si>
    <t>1.6 ESE Park Ridge</t>
  </si>
  <si>
    <t>17:13</t>
  </si>
  <si>
    <t>19:43</t>
  </si>
  <si>
    <t>3.7 NW Nelsonville</t>
  </si>
  <si>
    <t>7.5 NNE Junction City</t>
  </si>
  <si>
    <t>0.9 SE Amherst</t>
  </si>
  <si>
    <t>09:26</t>
  </si>
  <si>
    <t>09:29</t>
  </si>
  <si>
    <t>09:38</t>
  </si>
  <si>
    <t>4 WSW Whiting</t>
  </si>
  <si>
    <t>09:43</t>
  </si>
  <si>
    <t>6.9 NNE Junction City</t>
  </si>
  <si>
    <t>09:44</t>
  </si>
  <si>
    <t>18:08</t>
  </si>
  <si>
    <t>0.7 WNW Almond</t>
  </si>
  <si>
    <t>1.4 S Almond</t>
  </si>
  <si>
    <t>1.5 SSE Custer</t>
  </si>
  <si>
    <t>23:07-23:08</t>
  </si>
  <si>
    <t>2.9 E Polonia</t>
  </si>
  <si>
    <t>20:50-20:51</t>
  </si>
  <si>
    <t>1.5 NNE Nelsonville</t>
  </si>
  <si>
    <t>20:55-20:56</t>
  </si>
  <si>
    <t>1.2 NE New Hope</t>
  </si>
  <si>
    <t>12:56-12:57</t>
  </si>
  <si>
    <t>13:34-13:35</t>
  </si>
  <si>
    <t>22:25-22:l27</t>
  </si>
  <si>
    <t>0.9 SE Casimir</t>
  </si>
  <si>
    <t>16:09-16:10</t>
  </si>
  <si>
    <t>1.0 E Casimir</t>
  </si>
  <si>
    <t>2.9 SW Whiting</t>
  </si>
  <si>
    <t>1 SW Angelica - 0.8 SSW Angelica</t>
  </si>
  <si>
    <t>Bonduel</t>
  </si>
  <si>
    <t>Gresham</t>
  </si>
  <si>
    <t>1 N Zachow</t>
  </si>
  <si>
    <t>Wittenberg</t>
  </si>
  <si>
    <t>Bowler</t>
  </si>
  <si>
    <t>Split Rock</t>
  </si>
  <si>
    <t>13:45</t>
  </si>
  <si>
    <t xml:space="preserve">4 E Briarton </t>
  </si>
  <si>
    <t>3 SW Caroline</t>
  </si>
  <si>
    <t>Tilleda</t>
  </si>
  <si>
    <t>Pella</t>
  </si>
  <si>
    <t>23:17</t>
  </si>
  <si>
    <t>5 WNW Shawano</t>
  </si>
  <si>
    <t>23:43</t>
  </si>
  <si>
    <t>Advance</t>
  </si>
  <si>
    <t>4 E Bonduel</t>
  </si>
  <si>
    <t>Angelica</t>
  </si>
  <si>
    <t>19:12</t>
  </si>
  <si>
    <t>5 SW Shawano</t>
  </si>
  <si>
    <t>13:28</t>
  </si>
  <si>
    <t>2 SE Tigerton</t>
  </si>
  <si>
    <t>Briarton</t>
  </si>
  <si>
    <t>Pulcifer</t>
  </si>
  <si>
    <t>14:18</t>
  </si>
  <si>
    <t>1 NE Bowler</t>
  </si>
  <si>
    <t>0.9 SW Bowler</t>
  </si>
  <si>
    <t>0.9 SE Bowler</t>
  </si>
  <si>
    <t>1.5 SW Tilleda</t>
  </si>
  <si>
    <t>Tigerton</t>
  </si>
  <si>
    <t>0.5 E Split Rock</t>
  </si>
  <si>
    <t xml:space="preserve">0.5 E Eland </t>
  </si>
  <si>
    <t>14:17</t>
  </si>
  <si>
    <t>0.5 NE Split Rock</t>
  </si>
  <si>
    <t>21:08</t>
  </si>
  <si>
    <t>0.9 NNW Birnawood</t>
  </si>
  <si>
    <t>13:18</t>
  </si>
  <si>
    <t>2.9 SW Mattoon</t>
  </si>
  <si>
    <t>15:52</t>
  </si>
  <si>
    <t>16:02</t>
  </si>
  <si>
    <t>0.5 E Bonduel</t>
  </si>
  <si>
    <t>1.2 Shawano</t>
  </si>
  <si>
    <t>0.7 S Navarino</t>
  </si>
  <si>
    <t>2 SW Shawano</t>
  </si>
  <si>
    <t>0.8 S Shawano</t>
  </si>
  <si>
    <t>18:38</t>
  </si>
  <si>
    <t>2 SW Shawano Airport</t>
  </si>
  <si>
    <t>0.9 NE Birnawood</t>
  </si>
  <si>
    <t>0.9 SE Navarino</t>
  </si>
  <si>
    <t>14:00-14:01</t>
  </si>
  <si>
    <t>0.5 E Birnamwood</t>
  </si>
  <si>
    <t>0.5 W Shawano</t>
  </si>
  <si>
    <t>11:07-11:08</t>
  </si>
  <si>
    <t>0.9 NW Shawano</t>
  </si>
  <si>
    <t>12:01-12:02</t>
  </si>
  <si>
    <t>0.9 SE Cecil</t>
  </si>
  <si>
    <t>12:07-12:08</t>
  </si>
  <si>
    <t>0.9 SE Green Valley</t>
  </si>
  <si>
    <t>2 E Morgan</t>
  </si>
  <si>
    <t>1 W Shawano</t>
  </si>
  <si>
    <t>4 S Gresham</t>
  </si>
  <si>
    <t>Eland</t>
  </si>
  <si>
    <t>6 NE Bowler</t>
  </si>
  <si>
    <t>Morgan</t>
  </si>
  <si>
    <t>1 NW Pulcifer</t>
  </si>
  <si>
    <t>1 S Shawano</t>
  </si>
  <si>
    <t>1 N Birnawood</t>
  </si>
  <si>
    <t>Birnawood</t>
  </si>
  <si>
    <t>2 N Morgan</t>
  </si>
  <si>
    <t>2 N Bonduel</t>
  </si>
  <si>
    <t>4 SW Shawano</t>
  </si>
  <si>
    <t>2 W Caroline</t>
  </si>
  <si>
    <t>15:48</t>
  </si>
  <si>
    <t>3 N Embarrass</t>
  </si>
  <si>
    <t>5 S Shawano</t>
  </si>
  <si>
    <t>10:59</t>
  </si>
  <si>
    <t>11:05</t>
  </si>
  <si>
    <t>11:15</t>
  </si>
  <si>
    <t>3 W Morgan</t>
  </si>
  <si>
    <t>2 SE Bonduel</t>
  </si>
  <si>
    <t>2 NW Briarton</t>
  </si>
  <si>
    <t>23:58</t>
  </si>
  <si>
    <t>Hofa Park</t>
  </si>
  <si>
    <t>33:38</t>
  </si>
  <si>
    <t>4 SE Angelica</t>
  </si>
  <si>
    <t>4 SW Bonduel</t>
  </si>
  <si>
    <t>2 S Aniwa - Birnawood</t>
  </si>
  <si>
    <t>18:58</t>
  </si>
  <si>
    <t>19:17</t>
  </si>
  <si>
    <t>6 SW Shawano</t>
  </si>
  <si>
    <t>08:18</t>
  </si>
  <si>
    <t>Shawano County</t>
  </si>
  <si>
    <t>Aniwa</t>
  </si>
  <si>
    <t>Shawano to Cecil</t>
  </si>
  <si>
    <t>Green Valley</t>
  </si>
  <si>
    <t>17:27</t>
  </si>
  <si>
    <t>6 ENE Shawano</t>
  </si>
  <si>
    <t>14:38-14:50</t>
  </si>
  <si>
    <t>2 W Wittenberg - 2 SE Wittenberg</t>
  </si>
  <si>
    <t>Navarino</t>
  </si>
  <si>
    <t>15:23</t>
  </si>
  <si>
    <t>5 W Shawano</t>
  </si>
  <si>
    <t>15:34</t>
  </si>
  <si>
    <t>13:10</t>
  </si>
  <si>
    <t>15:25</t>
  </si>
  <si>
    <t>2 W - 3 S Bowler</t>
  </si>
  <si>
    <t>1 NE Caroline</t>
  </si>
  <si>
    <t>1.5 W Split Rock</t>
  </si>
  <si>
    <t>0.7 S Wittenberg</t>
  </si>
  <si>
    <t>2 NW Bowler</t>
  </si>
  <si>
    <t>0.4 NNW Morgan</t>
  </si>
  <si>
    <t>0.4 SSE Belle Plaine</t>
  </si>
  <si>
    <t>3.5 WSW Navarino</t>
  </si>
  <si>
    <t>14:14</t>
  </si>
  <si>
    <t>2.5 SE Lyndhurst</t>
  </si>
  <si>
    <t>17:19</t>
  </si>
  <si>
    <t>2.4 SW Morgan</t>
  </si>
  <si>
    <t>17:12</t>
  </si>
  <si>
    <t>0.7 S Gresham</t>
  </si>
  <si>
    <t>0.9 NE Split Rock</t>
  </si>
  <si>
    <t>2 NE Thornton</t>
  </si>
  <si>
    <t>0.5 W Angelica</t>
  </si>
  <si>
    <t>2.1 NE Aniwa</t>
  </si>
  <si>
    <t>15:27</t>
  </si>
  <si>
    <t>1.0 W Morgan - 0.5 E Gresham</t>
  </si>
  <si>
    <t>1.5 SSW Thornton</t>
  </si>
  <si>
    <t>18:25</t>
  </si>
  <si>
    <t>22:48</t>
  </si>
  <si>
    <t>23:05</t>
  </si>
  <si>
    <t>0.5 E Zachow</t>
  </si>
  <si>
    <t>0.9 NW Angelica</t>
  </si>
  <si>
    <t>16:28</t>
  </si>
  <si>
    <t>0.5 W Navarino</t>
  </si>
  <si>
    <t>0.5 E Shawano Lake</t>
  </si>
  <si>
    <t>2.1 SSW Krakow</t>
  </si>
  <si>
    <t>2.1 SSW Bowler</t>
  </si>
  <si>
    <t>19:48</t>
  </si>
  <si>
    <t>2.8 N Shawano</t>
  </si>
  <si>
    <t>10:06</t>
  </si>
  <si>
    <t>10:32</t>
  </si>
  <si>
    <t>0.7 S Angelica</t>
  </si>
  <si>
    <t>13:24</t>
  </si>
  <si>
    <t>2.1 N Shawano</t>
  </si>
  <si>
    <t>3.4 E Bowler</t>
  </si>
  <si>
    <t>17:57-17:59</t>
  </si>
  <si>
    <t>3.6 NE Bowler</t>
  </si>
  <si>
    <t>16:45-16:46</t>
  </si>
  <si>
    <t>2.9 NE Bowler</t>
  </si>
  <si>
    <t>4 NE Bowler</t>
  </si>
  <si>
    <t>4.2 NE Bowler</t>
  </si>
  <si>
    <t>4.5 NE Bowler</t>
  </si>
  <si>
    <t>4.8 NW Morgan</t>
  </si>
  <si>
    <t>5.7 NW Morgan</t>
  </si>
  <si>
    <t>17:19-17:20</t>
  </si>
  <si>
    <t>1.5 W Frazier</t>
  </si>
  <si>
    <t>13:38-13:40</t>
  </si>
  <si>
    <t>1.2 E Shawano Lake</t>
  </si>
  <si>
    <t>4 NW Star Lake</t>
  </si>
  <si>
    <t>Sayner</t>
  </si>
  <si>
    <t>Presque Isle</t>
  </si>
  <si>
    <t>2 S Land O Lakes</t>
  </si>
  <si>
    <t>4 NW Sayner</t>
  </si>
  <si>
    <t>13:19</t>
  </si>
  <si>
    <t>5 S Manitowish Waters</t>
  </si>
  <si>
    <t>13:46</t>
  </si>
  <si>
    <t>Manitowish Waters</t>
  </si>
  <si>
    <t>Boulder Junction</t>
  </si>
  <si>
    <t>6 S Phelps</t>
  </si>
  <si>
    <t>4 S Sayner</t>
  </si>
  <si>
    <t>4 SW Boulder Junction</t>
  </si>
  <si>
    <t>14:20-14:55</t>
  </si>
  <si>
    <t xml:space="preserve">Arbor Vitae - 3 SE Land O' Lakes </t>
  </si>
  <si>
    <t>Lac du Flambeau</t>
  </si>
  <si>
    <t>11:20</t>
  </si>
  <si>
    <t>Star Lake</t>
  </si>
  <si>
    <t>11:55</t>
  </si>
  <si>
    <t>20:51</t>
  </si>
  <si>
    <t>22:14</t>
  </si>
  <si>
    <t>10 ESE Eagle River</t>
  </si>
  <si>
    <t>5 N Eagle River</t>
  </si>
  <si>
    <t>22:08</t>
  </si>
  <si>
    <t>5 NE Lac du Flambeau</t>
  </si>
  <si>
    <t>5 N Boulder Junction</t>
  </si>
  <si>
    <t>17:21</t>
  </si>
  <si>
    <t>Conover</t>
  </si>
  <si>
    <t>21:27</t>
  </si>
  <si>
    <t>21:35</t>
  </si>
  <si>
    <t>01:45</t>
  </si>
  <si>
    <t>Lac Du Flambeau</t>
  </si>
  <si>
    <t>Arbor Vitae - Sayner</t>
  </si>
  <si>
    <t>08:57</t>
  </si>
  <si>
    <t>08:58-09:00</t>
  </si>
  <si>
    <t>Boulder Junction - 3 NE Sayner</t>
  </si>
  <si>
    <t>07:33</t>
  </si>
  <si>
    <t>Land O' Lakes</t>
  </si>
  <si>
    <t>1.6 WNW Land O Lakes</t>
  </si>
  <si>
    <t>5 NE Eagle River</t>
  </si>
  <si>
    <t>1.2 NE Arbor Vitae</t>
  </si>
  <si>
    <t>1.2 NE Eagle River Airport</t>
  </si>
  <si>
    <t>15:14</t>
  </si>
  <si>
    <t>1 S St. Germain</t>
  </si>
  <si>
    <t>12:52</t>
  </si>
  <si>
    <t>0.7 S Lac Du Flambeau</t>
  </si>
  <si>
    <t>3.3 NNE Winchester</t>
  </si>
  <si>
    <t>09:59</t>
  </si>
  <si>
    <t>9.1 WNW Land O Lakes</t>
  </si>
  <si>
    <t>12:49</t>
  </si>
  <si>
    <t>0.6 NNE Boulder Junction Airport</t>
  </si>
  <si>
    <t>3.5 SW Conover</t>
  </si>
  <si>
    <t>12:48</t>
  </si>
  <si>
    <t>2 ESE Conover</t>
  </si>
  <si>
    <t>0.5 W Arbor Vitae</t>
  </si>
  <si>
    <t>0.7 S Boulder Junction</t>
  </si>
  <si>
    <t>3.8 SSW Boulder Junction</t>
  </si>
  <si>
    <t>3.7 NNE Boulder Junction Airport</t>
  </si>
  <si>
    <t>16:28-16:38</t>
  </si>
  <si>
    <t>0.7 N Boulder Junction Airport</t>
  </si>
  <si>
    <t>16:31</t>
  </si>
  <si>
    <t>5.3 SE Phelps</t>
  </si>
  <si>
    <t>4 SSW Lac Du Flambeau</t>
  </si>
  <si>
    <t>22:28</t>
  </si>
  <si>
    <t>1.2 Lac Du Flambeau</t>
  </si>
  <si>
    <t>23:02</t>
  </si>
  <si>
    <t>0.7 S Conover</t>
  </si>
  <si>
    <t>4.6 NNW Eagle River Airport</t>
  </si>
  <si>
    <t>0.7 S St. Germain</t>
  </si>
  <si>
    <t>1.5 SSW St. Germain</t>
  </si>
  <si>
    <t>2.6 SE St. Germain</t>
  </si>
  <si>
    <t>16:04</t>
  </si>
  <si>
    <t>16:08</t>
  </si>
  <si>
    <t>0.7 S Eagle River</t>
  </si>
  <si>
    <t>1.6 WNW Land O Lakes Airport</t>
  </si>
  <si>
    <t>0.5 W Lac Du Flambeau</t>
  </si>
  <si>
    <t>20:20-20:21</t>
  </si>
  <si>
    <t>1.6  WNW Land O' Lakes</t>
  </si>
  <si>
    <t>15:10-15:11</t>
  </si>
  <si>
    <t>13:11-13:12</t>
  </si>
  <si>
    <t>0.7 S Winchester</t>
  </si>
  <si>
    <t>13:22-13:23</t>
  </si>
  <si>
    <t>0.7 S Arbor Vitae</t>
  </si>
  <si>
    <t>2.4 SW Eagle River Airport</t>
  </si>
  <si>
    <t>17:00-17:01</t>
  </si>
  <si>
    <t>17:14-17:15</t>
  </si>
  <si>
    <t>7 S Phelps</t>
  </si>
  <si>
    <t>18:05-18:06</t>
  </si>
  <si>
    <t>4 SW Manitowish Waters</t>
  </si>
  <si>
    <t>1 S Land O' Lakes</t>
  </si>
  <si>
    <t>St. Germain</t>
  </si>
  <si>
    <t>2 S Land O' Lakes</t>
  </si>
  <si>
    <t>5 S Sayner</t>
  </si>
  <si>
    <t>21:25</t>
  </si>
  <si>
    <t>3 N Eagle River</t>
  </si>
  <si>
    <t>6 N Woodruff</t>
  </si>
  <si>
    <t>16:23</t>
  </si>
  <si>
    <t>2 N Conover</t>
  </si>
  <si>
    <t>4 N Conover</t>
  </si>
  <si>
    <t>01:50</t>
  </si>
  <si>
    <t>2 SE Phelps</t>
  </si>
  <si>
    <t>2 NW Sayner</t>
  </si>
  <si>
    <t>06:06</t>
  </si>
  <si>
    <t>2 N Phelps</t>
  </si>
  <si>
    <t>5 SW Boulder Junction</t>
  </si>
  <si>
    <t>1 N Sayner</t>
  </si>
  <si>
    <t>6 NE Boulder Junction</t>
  </si>
  <si>
    <t>5 NW Arbor Vitae</t>
  </si>
  <si>
    <t>12:23</t>
  </si>
  <si>
    <t>Eagle River - Conover</t>
  </si>
  <si>
    <t>10 W  Land O' Lakes</t>
  </si>
  <si>
    <t>Eagle River - Phelps</t>
  </si>
  <si>
    <t>11:07</t>
  </si>
  <si>
    <t>21:09</t>
  </si>
  <si>
    <t>01:40-01:45</t>
  </si>
  <si>
    <t>Land O' Lakes - Conover</t>
  </si>
  <si>
    <t>Eagle River - 3 ESE Eagle River</t>
  </si>
  <si>
    <t>15:56-16:01</t>
  </si>
  <si>
    <t>Manitowish Waters - Winchester</t>
  </si>
  <si>
    <t>Arbor Vitae - Boulder Junction</t>
  </si>
  <si>
    <t>14:53</t>
  </si>
  <si>
    <t>Land O Lakes Airport</t>
  </si>
  <si>
    <t>4.1 SSW Presque Isle</t>
  </si>
  <si>
    <t>2.4 WNW Lakeland Airport</t>
  </si>
  <si>
    <t>22:26</t>
  </si>
  <si>
    <t>0.5 NNW Lakeland Airport</t>
  </si>
  <si>
    <t>22:36</t>
  </si>
  <si>
    <t>5.5 NE St. Germain</t>
  </si>
  <si>
    <t>19:13-19:20</t>
  </si>
  <si>
    <t>5 ESE Star Lake - 4.3 SSE Conover</t>
  </si>
  <si>
    <t>12:55</t>
  </si>
  <si>
    <t>0.2 E Arbor Vitae</t>
  </si>
  <si>
    <t>2.0 SW Eagle River Airport</t>
  </si>
  <si>
    <t>13:39</t>
  </si>
  <si>
    <t>17:22</t>
  </si>
  <si>
    <t>3.2 NE Lac Du Flambeau</t>
  </si>
  <si>
    <t>0.7 ESE Eagle River</t>
  </si>
  <si>
    <t>2.9 SSE Land O Lakes</t>
  </si>
  <si>
    <t>0.6 S Manitowish Waters</t>
  </si>
  <si>
    <t>4 WSW Presque Isle</t>
  </si>
  <si>
    <t>04:35</t>
  </si>
  <si>
    <t>3.1 SSE Presque Isle</t>
  </si>
  <si>
    <t>1.4 W Phelps</t>
  </si>
  <si>
    <t>19:34</t>
  </si>
  <si>
    <t>0.5 W Boulder Junction</t>
  </si>
  <si>
    <t>11:12</t>
  </si>
  <si>
    <t>0.8 SSE Sayner</t>
  </si>
  <si>
    <t>10:28</t>
  </si>
  <si>
    <t>0.7 S Phelps</t>
  </si>
  <si>
    <t>1.6 WNW Land O' Lakes</t>
  </si>
  <si>
    <t xml:space="preserve">3.6 NNE Eagle River </t>
  </si>
  <si>
    <t>00:01</t>
  </si>
  <si>
    <t>0.7 S Land O' Lakes</t>
  </si>
  <si>
    <t>3.1 NNE Boulder Junction Airport</t>
  </si>
  <si>
    <t>6.4 ENE Boulder Junction Airport</t>
  </si>
  <si>
    <t>3.4 SE Phelps</t>
  </si>
  <si>
    <t>21:30-21:31</t>
  </si>
  <si>
    <t>21:36-21:37</t>
  </si>
  <si>
    <t>21:42-21:43</t>
  </si>
  <si>
    <t>2.4 NE Eagle River</t>
  </si>
  <si>
    <t>14:37-14:38</t>
  </si>
  <si>
    <t>0.5 W St. Germain</t>
  </si>
  <si>
    <t>2.9 E Eagle River</t>
  </si>
  <si>
    <t>17:58-18:00</t>
  </si>
  <si>
    <t>18:08-18:10</t>
  </si>
  <si>
    <t>0.7 N Star Lake</t>
  </si>
  <si>
    <t>17:30-17:32</t>
  </si>
  <si>
    <t>10 ENE Boulder Junction Airport</t>
  </si>
  <si>
    <t>Manawa</t>
  </si>
  <si>
    <t>5 SW Clintonville</t>
  </si>
  <si>
    <t>Big Falls</t>
  </si>
  <si>
    <t>3 NW Bear Creek</t>
  </si>
  <si>
    <t>4 W Waupaca</t>
  </si>
  <si>
    <t>Fremont</t>
  </si>
  <si>
    <t>6 N Iola</t>
  </si>
  <si>
    <t>Iola</t>
  </si>
  <si>
    <t>Weyauwega</t>
  </si>
  <si>
    <t>2 W Waupaca</t>
  </si>
  <si>
    <t>Ogdensburg</t>
  </si>
  <si>
    <t>Clintonville</t>
  </si>
  <si>
    <t>7 W Clintonville</t>
  </si>
  <si>
    <t>12:58</t>
  </si>
  <si>
    <t>22:07</t>
  </si>
  <si>
    <t>1 E Waupaca</t>
  </si>
  <si>
    <t>21:53</t>
  </si>
  <si>
    <t>22:42</t>
  </si>
  <si>
    <t>Royalton</t>
  </si>
  <si>
    <t>Northland</t>
  </si>
  <si>
    <t>Northland - Iola</t>
  </si>
  <si>
    <t>13:44</t>
  </si>
  <si>
    <t>Odgensburg</t>
  </si>
  <si>
    <t>5 E Waupaca</t>
  </si>
  <si>
    <t>Scaninavia</t>
  </si>
  <si>
    <t>15:24</t>
  </si>
  <si>
    <t>1.6 WSW Lind Center</t>
  </si>
  <si>
    <t>1.5 NNE Weyauwega</t>
  </si>
  <si>
    <t>King</t>
  </si>
  <si>
    <t>3.8 NNW Clintonville</t>
  </si>
  <si>
    <t>0.7 S Marion</t>
  </si>
  <si>
    <t>0.9 SE Waupaca</t>
  </si>
  <si>
    <t>15:01</t>
  </si>
  <si>
    <t>0.9 SE Sheridan</t>
  </si>
  <si>
    <t>0.7 S Scandinavia</t>
  </si>
  <si>
    <t>2.5 NW Iola</t>
  </si>
  <si>
    <t>3.6 NE Partridge Lake</t>
  </si>
  <si>
    <t>2.3 NNW North Readfield</t>
  </si>
  <si>
    <t>0.7 S Clintonville</t>
  </si>
  <si>
    <t>15:11</t>
  </si>
  <si>
    <t>15:42-15:44</t>
  </si>
  <si>
    <t>0.7 S Clintonville - 1.0 NE Clintonville</t>
  </si>
  <si>
    <t>2.1 N New London</t>
  </si>
  <si>
    <t>16:19</t>
  </si>
  <si>
    <t>5.5 S Clintonville</t>
  </si>
  <si>
    <t>18:43</t>
  </si>
  <si>
    <t xml:space="preserve">0.9 SE Fremont </t>
  </si>
  <si>
    <t>18:46</t>
  </si>
  <si>
    <t>13:58</t>
  </si>
  <si>
    <t>2.8 S Clintonville</t>
  </si>
  <si>
    <t>0.9 NW Northport</t>
  </si>
  <si>
    <t>1 NNW Clintonville</t>
  </si>
  <si>
    <t>07:10</t>
  </si>
  <si>
    <t>4 W Symco</t>
  </si>
  <si>
    <t>12:56</t>
  </si>
  <si>
    <t>3 E Clintonville Airport</t>
  </si>
  <si>
    <t>4.2 N Iola</t>
  </si>
  <si>
    <t>0.5 E Iola</t>
  </si>
  <si>
    <t>1.2 NW North Readfield</t>
  </si>
  <si>
    <t>16:42</t>
  </si>
  <si>
    <t>0.5 E Readfield</t>
  </si>
  <si>
    <t>19:28</t>
  </si>
  <si>
    <t>2.1 ENE Waupaca</t>
  </si>
  <si>
    <t>1.8 NW Waupaca</t>
  </si>
  <si>
    <t>3.5 S Rural</t>
  </si>
  <si>
    <t>11:16</t>
  </si>
  <si>
    <t>2.4 NE Northland</t>
  </si>
  <si>
    <t>2.9 NE Northland</t>
  </si>
  <si>
    <t>18:20-18:21</t>
  </si>
  <si>
    <t>2.1 SSE Lind Center</t>
  </si>
  <si>
    <t>05:03</t>
  </si>
  <si>
    <t>05:11</t>
  </si>
  <si>
    <t>2.3 NNE North Readfield</t>
  </si>
  <si>
    <t>07:25-07:26</t>
  </si>
  <si>
    <t>1 W New London</t>
  </si>
  <si>
    <t>07:28-07:29</t>
  </si>
  <si>
    <t>16:16-16:17</t>
  </si>
  <si>
    <t>1.7 SW Rural</t>
  </si>
  <si>
    <t>0.7 S Little Hope</t>
  </si>
  <si>
    <t>16:42-16:43</t>
  </si>
  <si>
    <t>14:56-14:57</t>
  </si>
  <si>
    <t>0.9 SE Iola</t>
  </si>
  <si>
    <t>3 NW Waupaca</t>
  </si>
  <si>
    <t>2 NE Iola</t>
  </si>
  <si>
    <t>4 E Clintonville</t>
  </si>
  <si>
    <t>4 N Fremont</t>
  </si>
  <si>
    <t>5 N New London</t>
  </si>
  <si>
    <t>1 N Weyauwega</t>
  </si>
  <si>
    <t>3 N Weyauwega</t>
  </si>
  <si>
    <t>3 SE Marion</t>
  </si>
  <si>
    <t>2 W Manawa</t>
  </si>
  <si>
    <t>09:50</t>
  </si>
  <si>
    <t>3 W Waupaca</t>
  </si>
  <si>
    <t>3 NE Waupaca</t>
  </si>
  <si>
    <t>5 NW Fremont</t>
  </si>
  <si>
    <t>6 S Waupaca</t>
  </si>
  <si>
    <t xml:space="preserve">2 SW Iola </t>
  </si>
  <si>
    <t>1 S Waupaca</t>
  </si>
  <si>
    <t>2 S Waupaca</t>
  </si>
  <si>
    <t>Embarrass</t>
  </si>
  <si>
    <t>8 N Iola</t>
  </si>
  <si>
    <t>Scandinavia</t>
  </si>
  <si>
    <t>16:41-16:55</t>
  </si>
  <si>
    <t>5 ENE Waupaca - 3 SE Weyauwega</t>
  </si>
  <si>
    <t>15:46</t>
  </si>
  <si>
    <t>2 W Big Falls</t>
  </si>
  <si>
    <t>00:16</t>
  </si>
  <si>
    <t>5 WNW Waupaca</t>
  </si>
  <si>
    <t>19:21</t>
  </si>
  <si>
    <t>21:28</t>
  </si>
  <si>
    <t>1 SW Royalton</t>
  </si>
  <si>
    <t>19:39</t>
  </si>
  <si>
    <t>Iola - Fremont</t>
  </si>
  <si>
    <t xml:space="preserve">Clintonville </t>
  </si>
  <si>
    <t>23:06</t>
  </si>
  <si>
    <t>2 SE Ogdensburg</t>
  </si>
  <si>
    <t>3 SSE Weyauwega</t>
  </si>
  <si>
    <t>5 S New London</t>
  </si>
  <si>
    <t>Iola to Big Falls</t>
  </si>
  <si>
    <t xml:space="preserve">1 S Fremont </t>
  </si>
  <si>
    <t>Clintonville - Airport</t>
  </si>
  <si>
    <t>16:30-16:38</t>
  </si>
  <si>
    <t>Fremont - New London</t>
  </si>
  <si>
    <t>05:23</t>
  </si>
  <si>
    <t>Northland to Iola</t>
  </si>
  <si>
    <t>2 N Waupaca</t>
  </si>
  <si>
    <t>19:06</t>
  </si>
  <si>
    <t>2 SW Rural</t>
  </si>
  <si>
    <t>13:03</t>
  </si>
  <si>
    <t>3.2 NE Big Falls</t>
  </si>
  <si>
    <t>1.5 E Iola</t>
  </si>
  <si>
    <t>1.5 NNE Waupaca</t>
  </si>
  <si>
    <t>13:34</t>
  </si>
  <si>
    <t>3.5 S Marion</t>
  </si>
  <si>
    <t>2.1 ENE Fremont</t>
  </si>
  <si>
    <t>17:52</t>
  </si>
  <si>
    <t>2.3 WSW Symco</t>
  </si>
  <si>
    <t>2.8 S Rural</t>
  </si>
  <si>
    <t>2 NW Lind Center</t>
  </si>
  <si>
    <t>2.3 SSE Rural</t>
  </si>
  <si>
    <t>09:13</t>
  </si>
  <si>
    <t>0.9 SE Fremont</t>
  </si>
  <si>
    <t>3.5 WSW Marion</t>
  </si>
  <si>
    <t>1.2 NW Big Falls</t>
  </si>
  <si>
    <t>7 ESE Symco</t>
  </si>
  <si>
    <t>0.5 W Embarrass</t>
  </si>
  <si>
    <t>23:12</t>
  </si>
  <si>
    <t>23:15</t>
  </si>
  <si>
    <t>3.5 E Waupaca</t>
  </si>
  <si>
    <t>0.6 NW Clintonville</t>
  </si>
  <si>
    <t>04:02</t>
  </si>
  <si>
    <t>0.3 SSW Iola</t>
  </si>
  <si>
    <t>2.5 SW Rural</t>
  </si>
  <si>
    <t>02:37</t>
  </si>
  <si>
    <t>04:04</t>
  </si>
  <si>
    <t>0.7 N Northport</t>
  </si>
  <si>
    <t>0.7 S Big Falls</t>
  </si>
  <si>
    <t>16:19-16:20</t>
  </si>
  <si>
    <t>1.4 NW Clintonville - 0.7 S Clintonvlle</t>
  </si>
  <si>
    <t>16:27</t>
  </si>
  <si>
    <t>6.1 S Clintonville</t>
  </si>
  <si>
    <t>07:06</t>
  </si>
  <si>
    <t>4 N Iola</t>
  </si>
  <si>
    <t>2.1 ESE Little Hope</t>
  </si>
  <si>
    <t>20:48</t>
  </si>
  <si>
    <t>0.9 SE Manawa</t>
  </si>
  <si>
    <t>20:54</t>
  </si>
  <si>
    <t>21:02</t>
  </si>
  <si>
    <t>4.0 ESE Northland</t>
  </si>
  <si>
    <t>3.9 E Northland</t>
  </si>
  <si>
    <t>1.5 NW King</t>
  </si>
  <si>
    <t>6.7 NNE Northport</t>
  </si>
  <si>
    <t>4.6 NNE Northland</t>
  </si>
  <si>
    <t>19:03</t>
  </si>
  <si>
    <t>1.5 S Waupaca Municipal Airport</t>
  </si>
  <si>
    <t>20:29</t>
  </si>
  <si>
    <t>10:00</t>
  </si>
  <si>
    <t>3.5 S Sheridan</t>
  </si>
  <si>
    <t>0.9 SE Embarrass</t>
  </si>
  <si>
    <t>18:19-18:20</t>
  </si>
  <si>
    <t>20:53-20:55</t>
  </si>
  <si>
    <t>21:14-21:17</t>
  </si>
  <si>
    <t>1.2 NW Rural</t>
  </si>
  <si>
    <t>21:17-21:21</t>
  </si>
  <si>
    <t>0.5 W Little Hope</t>
  </si>
  <si>
    <t>0.9 NW Little Hope</t>
  </si>
  <si>
    <t>15:56-15:57</t>
  </si>
  <si>
    <t>1.2 SW Partridge Lake</t>
  </si>
  <si>
    <t>16:07-16:08</t>
  </si>
  <si>
    <t>0.9 SE Readfield</t>
  </si>
  <si>
    <t>16:49-16:50</t>
  </si>
  <si>
    <t>0.9 SW Fremont</t>
  </si>
  <si>
    <t>3.2 NW Big Falls</t>
  </si>
  <si>
    <t>1.9 W Borth - 1.8 WSW Borth</t>
  </si>
  <si>
    <t>3.7 SSW Coloma - 1.1 W Coloma</t>
  </si>
  <si>
    <t>2 SW Plainfield</t>
  </si>
  <si>
    <t>2 NW Wild Rose</t>
  </si>
  <si>
    <t>14:46</t>
  </si>
  <si>
    <t xml:space="preserve">Wild Rose </t>
  </si>
  <si>
    <t>16:39</t>
  </si>
  <si>
    <t>Spring Lake</t>
  </si>
  <si>
    <t>Coloma</t>
  </si>
  <si>
    <t>3 S Plainfield</t>
  </si>
  <si>
    <t>Plainfield</t>
  </si>
  <si>
    <t>Saxeville</t>
  </si>
  <si>
    <t>Wautoma</t>
  </si>
  <si>
    <t>2 SW Tustin</t>
  </si>
  <si>
    <t>Redgranite</t>
  </si>
  <si>
    <t>17:14</t>
  </si>
  <si>
    <t>3 SW Plainfield</t>
  </si>
  <si>
    <t>1 W Wautoma</t>
  </si>
  <si>
    <t>4 N Wautoma</t>
  </si>
  <si>
    <t>West Bloomfield</t>
  </si>
  <si>
    <t>3 E Redgranite</t>
  </si>
  <si>
    <t>10 W Wild Rose</t>
  </si>
  <si>
    <t>11:08</t>
  </si>
  <si>
    <t>2 SW Wild Rose</t>
  </si>
  <si>
    <t>2 SE Wautoma</t>
  </si>
  <si>
    <t>7 NW Wautoma</t>
  </si>
  <si>
    <t>Auroraville</t>
  </si>
  <si>
    <t>10:15</t>
  </si>
  <si>
    <t>16:11-16:15</t>
  </si>
  <si>
    <t>West Bloomfield - 4 SE W. Bloomfield</t>
  </si>
  <si>
    <t>10 E Redgranite</t>
  </si>
  <si>
    <t>00:09</t>
  </si>
  <si>
    <t>13:29-13:40</t>
  </si>
  <si>
    <t>1 E Coloma</t>
  </si>
  <si>
    <t>12:48-12:59</t>
  </si>
  <si>
    <t>Hancock - 2 SE Hancock</t>
  </si>
  <si>
    <t>18:14</t>
  </si>
  <si>
    <t>4 SW Redgranite</t>
  </si>
  <si>
    <t>05:27</t>
  </si>
  <si>
    <t>2 N Wild Rose</t>
  </si>
  <si>
    <t>1 SSW Poy Sippi</t>
  </si>
  <si>
    <t>0.9 NE Bannerman</t>
  </si>
  <si>
    <t>Pine River</t>
  </si>
  <si>
    <t>13:49</t>
  </si>
  <si>
    <t>1.6 SSW Hancock</t>
  </si>
  <si>
    <t>17:53</t>
  </si>
  <si>
    <t>2 E Wautoma</t>
  </si>
  <si>
    <t>2 E Wild Rose</t>
  </si>
  <si>
    <t>18:54</t>
  </si>
  <si>
    <t>2.8 S Wautoma Airport</t>
  </si>
  <si>
    <t>14:47</t>
  </si>
  <si>
    <t>0.7 S Borth</t>
  </si>
  <si>
    <t>14:51</t>
  </si>
  <si>
    <t>0.7 S Poy Sippi</t>
  </si>
  <si>
    <t>0.7 S Wautoma</t>
  </si>
  <si>
    <t>07:52</t>
  </si>
  <si>
    <t>1 E Wautoma</t>
  </si>
  <si>
    <t>0.5 E Hancock</t>
  </si>
  <si>
    <t>2.8 Poy Sippi</t>
  </si>
  <si>
    <t>0.7 S Auroraville</t>
  </si>
  <si>
    <t>0.9 SE Bloomfield</t>
  </si>
  <si>
    <t>2.5 SW  Coloma</t>
  </si>
  <si>
    <t>0.9 SE Mount Morris</t>
  </si>
  <si>
    <t>3.9 ESE Hancock</t>
  </si>
  <si>
    <t>1.7 NW Auroraville</t>
  </si>
  <si>
    <t>1.2 SE Plainfield</t>
  </si>
  <si>
    <t>0.9 SW Poy Sippi</t>
  </si>
  <si>
    <t>09:19-09:20</t>
  </si>
  <si>
    <t>1 NNW Berlin</t>
  </si>
  <si>
    <t>23:10-23:12</t>
  </si>
  <si>
    <t>2 S Coloma</t>
  </si>
  <si>
    <t>00:26-00:28</t>
  </si>
  <si>
    <t>2.1 SSE Pine River</t>
  </si>
  <si>
    <t>00:30-00:31</t>
  </si>
  <si>
    <t>2.9 SW Poy Sippi</t>
  </si>
  <si>
    <t>00:31-00:34</t>
  </si>
  <si>
    <t>1.7 SW Poy Sippi</t>
  </si>
  <si>
    <t>2.8 N Mt. Morris</t>
  </si>
  <si>
    <t xml:space="preserve">Waushara </t>
  </si>
  <si>
    <t>2 N Wautoma</t>
  </si>
  <si>
    <t>14:48</t>
  </si>
  <si>
    <t xml:space="preserve">Wautoma </t>
  </si>
  <si>
    <t>14:27</t>
  </si>
  <si>
    <t>1 W Hancock</t>
  </si>
  <si>
    <t>4 SW Wautoma</t>
  </si>
  <si>
    <t>Dakota</t>
  </si>
  <si>
    <t>3 NE Wild Rose</t>
  </si>
  <si>
    <t>2 S Poy Sippi</t>
  </si>
  <si>
    <t>Borth</t>
  </si>
  <si>
    <t>Wild Rose</t>
  </si>
  <si>
    <t>02:10</t>
  </si>
  <si>
    <t>17:31</t>
  </si>
  <si>
    <t>15:08</t>
  </si>
  <si>
    <t>2 N Redgranite</t>
  </si>
  <si>
    <t>5 S Wautoma</t>
  </si>
  <si>
    <t>10 S Wautoma</t>
  </si>
  <si>
    <t>Wild Rose - Saxeville</t>
  </si>
  <si>
    <t>5 SE Wautoma</t>
  </si>
  <si>
    <t>1 NW Coloma</t>
  </si>
  <si>
    <t>Mount Morris</t>
  </si>
  <si>
    <t> 4 S Wautoma</t>
  </si>
  <si>
    <t>15:37-15:56</t>
  </si>
  <si>
    <t>7 SE Wautoma - 3 NE West Bloomfield</t>
  </si>
  <si>
    <t>17:41-17:51</t>
  </si>
  <si>
    <t>3 W - 1 SW Wautoma</t>
  </si>
  <si>
    <t>19:44</t>
  </si>
  <si>
    <t>1 N Wild Rose</t>
  </si>
  <si>
    <t>3 E Hancock</t>
  </si>
  <si>
    <t>19:30-19:35</t>
  </si>
  <si>
    <t>Plainfield - Poy Sippi</t>
  </si>
  <si>
    <t>12:10-12:15</t>
  </si>
  <si>
    <t>Redgranite - Auroraville</t>
  </si>
  <si>
    <t>19:28-19:30</t>
  </si>
  <si>
    <t>Wautoma - 1 NE Mt. Morris</t>
  </si>
  <si>
    <t>Redgranite - Poysippi</t>
  </si>
  <si>
    <t>22:58</t>
  </si>
  <si>
    <t>2 N Poy Sippi</t>
  </si>
  <si>
    <t>Richford</t>
  </si>
  <si>
    <t>01:14</t>
  </si>
  <si>
    <t>01:23</t>
  </si>
  <si>
    <t>10 W Wautoma</t>
  </si>
  <si>
    <t>19:42</t>
  </si>
  <si>
    <t>3 E Plainfield</t>
  </si>
  <si>
    <t>5 W Wild Rose</t>
  </si>
  <si>
    <t>Lohrville</t>
  </si>
  <si>
    <t>23:01</t>
  </si>
  <si>
    <t>2 W Coloma</t>
  </si>
  <si>
    <t>17:54</t>
  </si>
  <si>
    <t>6.5 NW Wautoma</t>
  </si>
  <si>
    <t>2.4 NW - 3.2 N Wautoma</t>
  </si>
  <si>
    <t>18:37</t>
  </si>
  <si>
    <t>3.5 N Wautoma</t>
  </si>
  <si>
    <t>0.5 E Coloma</t>
  </si>
  <si>
    <t>07:56</t>
  </si>
  <si>
    <t>2.1 N Wild Rose</t>
  </si>
  <si>
    <t>2.8 N Hancock</t>
  </si>
  <si>
    <t>2.0 W Mount Morris</t>
  </si>
  <si>
    <t>0.6 WSW Wautoma</t>
  </si>
  <si>
    <t>2.4 S Wautoma</t>
  </si>
  <si>
    <t>2.4 NW Wautoma</t>
  </si>
  <si>
    <t>2.8 S Coloma</t>
  </si>
  <si>
    <t>0.7 Plainfield</t>
  </si>
  <si>
    <t>1.5 SSW Coloma</t>
  </si>
  <si>
    <t>1.2 SE Wautoma</t>
  </si>
  <si>
    <t>2.1 SSE Mount Morris</t>
  </si>
  <si>
    <t>1.2 NE Bannerman</t>
  </si>
  <si>
    <t>0.5 W Coloma</t>
  </si>
  <si>
    <t>1.6 WSW Borth</t>
  </si>
  <si>
    <t>0.9 NW Wautoma</t>
  </si>
  <si>
    <t>2.6 ENE Saxeville</t>
  </si>
  <si>
    <t>0.7 S Richford</t>
  </si>
  <si>
    <t>0.7 N Wautoma</t>
  </si>
  <si>
    <t>2.1 SSW Mount Morris</t>
  </si>
  <si>
    <t>20:57</t>
  </si>
  <si>
    <t>0.7 S Plainfield</t>
  </si>
  <si>
    <t>3.5 W Wild Rose</t>
  </si>
  <si>
    <t>22:14-22:16</t>
  </si>
  <si>
    <t>2.0 W Borth</t>
  </si>
  <si>
    <t>22:23-22:25</t>
  </si>
  <si>
    <t>0.9 SE Spring Lake</t>
  </si>
  <si>
    <t>16:21-16:22</t>
  </si>
  <si>
    <t xml:space="preserve">0.7 N Lohrville </t>
  </si>
  <si>
    <t>20:00-20:21</t>
  </si>
  <si>
    <t>2 SE  Oshkosh</t>
  </si>
  <si>
    <t>10:24</t>
  </si>
  <si>
    <t>2 SW Oshkosh</t>
  </si>
  <si>
    <t>15:13</t>
  </si>
  <si>
    <t>1 NW Oshkosh</t>
  </si>
  <si>
    <t>Neenah</t>
  </si>
  <si>
    <t>1 N Neenah</t>
  </si>
  <si>
    <t>1 NW Winneconne</t>
  </si>
  <si>
    <t>21:33</t>
  </si>
  <si>
    <t>4 NE Allenville</t>
  </si>
  <si>
    <t>Omro</t>
  </si>
  <si>
    <t>6 SW Larson</t>
  </si>
  <si>
    <t>3 NE Menasha</t>
  </si>
  <si>
    <t>2 NW Oshkosh</t>
  </si>
  <si>
    <t>Larsen</t>
  </si>
  <si>
    <t>10:38</t>
  </si>
  <si>
    <t>3 N Allenville</t>
  </si>
  <si>
    <t>Rush Lake</t>
  </si>
  <si>
    <t>18:57</t>
  </si>
  <si>
    <t>00:23</t>
  </si>
  <si>
    <t>Waukau</t>
  </si>
  <si>
    <t>Oshkosh</t>
  </si>
  <si>
    <t>10 SW Oshkosh</t>
  </si>
  <si>
    <t>5 SW Omro</t>
  </si>
  <si>
    <t>2 N Oshkosh</t>
  </si>
  <si>
    <t>10 WSW Oshkosh</t>
  </si>
  <si>
    <t>5 S Oshkosh</t>
  </si>
  <si>
    <t>22:37</t>
  </si>
  <si>
    <t>3 W Winchester</t>
  </si>
  <si>
    <t>5 W Neenah</t>
  </si>
  <si>
    <t>16:58-17:04</t>
  </si>
  <si>
    <t>Neenah - Menasha</t>
  </si>
  <si>
    <t>Fisk</t>
  </si>
  <si>
    <t>3 W Menasha</t>
  </si>
  <si>
    <t>4 E Pickett</t>
  </si>
  <si>
    <t>Eureka</t>
  </si>
  <si>
    <t>20:33</t>
  </si>
  <si>
    <t>Oshkosh - Wittman Field</t>
  </si>
  <si>
    <t>21:21</t>
  </si>
  <si>
    <t>3 S Oshkosh - 1 SE Oshkosh</t>
  </si>
  <si>
    <t>14:20-14:30</t>
  </si>
  <si>
    <t>5 N Oshkosh - Butte Des Morts</t>
  </si>
  <si>
    <t>21:07</t>
  </si>
  <si>
    <t>22:45-22:49</t>
  </si>
  <si>
    <t>Neenah - 1 N Menasha</t>
  </si>
  <si>
    <t>5 E Larsen</t>
  </si>
  <si>
    <t>15:39</t>
  </si>
  <si>
    <t>5 SE Larsen</t>
  </si>
  <si>
    <t>10 NW Oshkosh</t>
  </si>
  <si>
    <t>Pickett</t>
  </si>
  <si>
    <t>12:12</t>
  </si>
  <si>
    <t>Lake Poygan</t>
  </si>
  <si>
    <t>1.6 WNW Oshkosh Wittman Field</t>
  </si>
  <si>
    <t>1.4 SW Oshkosh</t>
  </si>
  <si>
    <t>1.1 N Oshkosh Wittman Field</t>
  </si>
  <si>
    <t>1 W Winchester</t>
  </si>
  <si>
    <t>14:16</t>
  </si>
  <si>
    <t>3.1 NNE Larsen</t>
  </si>
  <si>
    <t>0.5 E Menasha</t>
  </si>
  <si>
    <t>08:02</t>
  </si>
  <si>
    <t>1.6 WNW Menasha</t>
  </si>
  <si>
    <t>18:21</t>
  </si>
  <si>
    <t>13:04</t>
  </si>
  <si>
    <t>0.7 S Oshkosh</t>
  </si>
  <si>
    <t>1.6 WSW Oshkosh Wittman Field</t>
  </si>
  <si>
    <t>07:41</t>
  </si>
  <si>
    <t>3.3 SSW Lake Butte Des Morts</t>
  </si>
  <si>
    <t>2.2 N Menasha</t>
  </si>
  <si>
    <t>0.5 W  Winchester</t>
  </si>
  <si>
    <t>0.9 SE Lake Poygan</t>
  </si>
  <si>
    <t>1.5 E Winchester</t>
  </si>
  <si>
    <t>0.7 S Pickett</t>
  </si>
  <si>
    <t>3.3 ENE Zittau</t>
  </si>
  <si>
    <t>0.5 E Neenah</t>
  </si>
  <si>
    <t>17:48-18:00</t>
  </si>
  <si>
    <t>2.6 ESE Pickett</t>
  </si>
  <si>
    <t>3.5 E Larsen</t>
  </si>
  <si>
    <t>0.5 E Winchester</t>
  </si>
  <si>
    <t>15:41</t>
  </si>
  <si>
    <t>2.8 N Fisk</t>
  </si>
  <si>
    <t>0.5 E Larsen</t>
  </si>
  <si>
    <t>4.2 ENE Larsen</t>
  </si>
  <si>
    <t>09:55</t>
  </si>
  <si>
    <t>3.2 SE Allenville</t>
  </si>
  <si>
    <t>15:38</t>
  </si>
  <si>
    <t>1 E Butte Des Morts</t>
  </si>
  <si>
    <t>0.3 SE Poygan</t>
  </si>
  <si>
    <t>2.1 SSW Zittau</t>
  </si>
  <si>
    <t>19:04-19:11</t>
  </si>
  <si>
    <t>3.5 N Oshkosh</t>
  </si>
  <si>
    <t>4.9 ESE Oshkosh Wittman Field</t>
  </si>
  <si>
    <t>08:39-08:40</t>
  </si>
  <si>
    <t>Oshkosh Wittman Field</t>
  </si>
  <si>
    <t>08:58-08:59</t>
  </si>
  <si>
    <t xml:space="preserve">5.3 SE Oshkosh Wittman Field </t>
  </si>
  <si>
    <t>20:21-20:22</t>
  </si>
  <si>
    <t>4 NW Winnegago</t>
  </si>
  <si>
    <t>3 NE Wittman Field (Oshkosh)</t>
  </si>
  <si>
    <t>20:28</t>
  </si>
  <si>
    <t>4 NW Neenah</t>
  </si>
  <si>
    <t>2 NW Wittman Field (Oshkosh)</t>
  </si>
  <si>
    <t>13:23</t>
  </si>
  <si>
    <t>Wittman Field (Oshkosh)</t>
  </si>
  <si>
    <t>3 N Wittman Field (Oshkosh)</t>
  </si>
  <si>
    <t>3 E Lake Poygan</t>
  </si>
  <si>
    <t>13:43</t>
  </si>
  <si>
    <t>3 E Pickett</t>
  </si>
  <si>
    <t>2 NW Neenah</t>
  </si>
  <si>
    <t>2 S Neenah</t>
  </si>
  <si>
    <t>5 NW Oshkosh</t>
  </si>
  <si>
    <t>00:34</t>
  </si>
  <si>
    <t>9 NE Allenville</t>
  </si>
  <si>
    <t>3 SE Winneconne</t>
  </si>
  <si>
    <t>2 NE Winneconne</t>
  </si>
  <si>
    <t>1 SW Neenah</t>
  </si>
  <si>
    <t>Winneconne</t>
  </si>
  <si>
    <t>Allenville</t>
  </si>
  <si>
    <t>10 W Neenah</t>
  </si>
  <si>
    <t>3 W Neenah</t>
  </si>
  <si>
    <t>Poygan</t>
  </si>
  <si>
    <t>8 SE Oshkosh</t>
  </si>
  <si>
    <t>06:35</t>
  </si>
  <si>
    <t>00:58-01:15</t>
  </si>
  <si>
    <t>Winchester - Neenah</t>
  </si>
  <si>
    <t>10 N Oshkosh</t>
  </si>
  <si>
    <t>01:08</t>
  </si>
  <si>
    <t>2 W Menasha</t>
  </si>
  <si>
    <t>20:44</t>
  </si>
  <si>
    <t>2 S Omro</t>
  </si>
  <si>
    <t>15:56-16:18</t>
  </si>
  <si>
    <t>9 WNW Winneconne - Neenah</t>
  </si>
  <si>
    <t>19:53</t>
  </si>
  <si>
    <t>12:42</t>
  </si>
  <si>
    <t>20:13-21:00</t>
  </si>
  <si>
    <t>Omro - Neenah</t>
  </si>
  <si>
    <t>19:47</t>
  </si>
  <si>
    <t>6 W Winchester</t>
  </si>
  <si>
    <t>12:31</t>
  </si>
  <si>
    <t>13:29</t>
  </si>
  <si>
    <t>1 SE Winneconne</t>
  </si>
  <si>
    <t>05:57</t>
  </si>
  <si>
    <t>4 NNE Oshkosh</t>
  </si>
  <si>
    <t>4 NW Winchester</t>
  </si>
  <si>
    <t>3.1 WSW Oshkosh</t>
  </si>
  <si>
    <t>0.7 SSE Winneconne - 0.6 Pickett</t>
  </si>
  <si>
    <t>0.8 NNE Lake Butte Xes Morts</t>
  </si>
  <si>
    <t>1.3 NE Oshkosh</t>
  </si>
  <si>
    <t>2.5 NE Neenah Bremmand Airport</t>
  </si>
  <si>
    <t>1.8 N Menasha</t>
  </si>
  <si>
    <t>2.2 S Eureka</t>
  </si>
  <si>
    <t>2.6 S Zittau</t>
  </si>
  <si>
    <t>18:17</t>
  </si>
  <si>
    <t>2.1 N Winneconne</t>
  </si>
  <si>
    <t>1.1 NW Oshkosh</t>
  </si>
  <si>
    <t>0.8 ESE Oshkosh</t>
  </si>
  <si>
    <t>0.2 NE Neenah</t>
  </si>
  <si>
    <t>0.5 E Neenah - 0.5 E Menasha</t>
  </si>
  <si>
    <t>3.1 ENE Fisk</t>
  </si>
  <si>
    <t>0.5 E Oshkosh</t>
  </si>
  <si>
    <t>21:50</t>
  </si>
  <si>
    <t>2.5 W Menasha</t>
  </si>
  <si>
    <t>0.5 E Eureka</t>
  </si>
  <si>
    <t>08:36</t>
  </si>
  <si>
    <t>1.5 WNW Oshkosh Wittman Field</t>
  </si>
  <si>
    <t>2.1 ENE Menasha</t>
  </si>
  <si>
    <t>3 E Larsen</t>
  </si>
  <si>
    <t>1.7 SW Larsen</t>
  </si>
  <si>
    <t>4.2 E Fisk - 4.2 S Oshkosh Wittman Field</t>
  </si>
  <si>
    <t>1.5 NNE Larsen</t>
  </si>
  <si>
    <t>1.2 NE Rush Lake</t>
  </si>
  <si>
    <t>3 ENE Zittau</t>
  </si>
  <si>
    <t>03:14</t>
  </si>
  <si>
    <t>04:41</t>
  </si>
  <si>
    <t xml:space="preserve">0.7 S - 2.4 WSW Oshkosh Wittman Field </t>
  </si>
  <si>
    <t>04:48</t>
  </si>
  <si>
    <t>1.6 WSW Wittman Field</t>
  </si>
  <si>
    <t>5.4 SE Oshkosh Wittman Field</t>
  </si>
  <si>
    <t>2.1 WSW Oshkosh Wittman Field</t>
  </si>
  <si>
    <t>4.2 ENE Allenville</t>
  </si>
  <si>
    <t>1.7 NE Winchester</t>
  </si>
  <si>
    <t>19:01</t>
  </si>
  <si>
    <t>18:47-18:48</t>
  </si>
  <si>
    <t>1 W Oshkosh Wittman Field</t>
  </si>
  <si>
    <t>1.8 SSE Lake Butte des Morts</t>
  </si>
  <si>
    <t>15:37-15:38</t>
  </si>
  <si>
    <t>0.5 W Oshkosh Wittman Field</t>
  </si>
  <si>
    <t>22:25-22:33</t>
  </si>
  <si>
    <t>1.2 NW Omro</t>
  </si>
  <si>
    <t>22:27-22:30</t>
  </si>
  <si>
    <t>1.5 SSE Omro</t>
  </si>
  <si>
    <t>22:27-22:28</t>
  </si>
  <si>
    <t>0.5 Eureka</t>
  </si>
  <si>
    <t>0.5 W Winchester</t>
  </si>
  <si>
    <t>16:57-16:58</t>
  </si>
  <si>
    <t>16:28-16:29</t>
  </si>
  <si>
    <t>16:32-16:33</t>
  </si>
  <si>
    <t>16:32-16:36</t>
  </si>
  <si>
    <t>16:38-16:39</t>
  </si>
  <si>
    <t>0.9 SE Winneconne</t>
  </si>
  <si>
    <t>0.7 N Butte Des Morts</t>
  </si>
  <si>
    <t>16:50-16:55</t>
  </si>
  <si>
    <t>16:50-16:52</t>
  </si>
  <si>
    <t>0.9 NW Oshkosh Wittman Field</t>
  </si>
  <si>
    <t>18:45-18:46</t>
  </si>
  <si>
    <t>0.5 W Neenah</t>
  </si>
  <si>
    <t>2.1 S Wittman Field</t>
  </si>
  <si>
    <t>18:34-18:37</t>
  </si>
  <si>
    <t>4.9 S - 2.2 S Colby</t>
  </si>
  <si>
    <t>18:47-18:50</t>
  </si>
  <si>
    <t>1.4 WSW Fenwood - 1 S Wien</t>
  </si>
  <si>
    <t>18:51-18:54</t>
  </si>
  <si>
    <t>1.5 SE Stratford - 2 W Poniatowski</t>
  </si>
  <si>
    <t>19:58-20:02</t>
  </si>
  <si>
    <t>1.3 WSW Kaukauna - 1 NE Little Chute</t>
  </si>
  <si>
    <t>21:32-21:34</t>
  </si>
  <si>
    <t xml:space="preserve">1.6 SSE Detroit Harbor - 0.2 WNW Washington Island </t>
  </si>
  <si>
    <t>07:59-08:01</t>
  </si>
  <si>
    <t>1.3 SW Colby - 0.8 S Colby</t>
  </si>
  <si>
    <t>Clark, Marathon</t>
  </si>
  <si>
    <t>01:25-01:34</t>
  </si>
  <si>
    <t>2.3 NNW - 7 E Keshena</t>
  </si>
  <si>
    <t>Menominee, Oconto</t>
  </si>
  <si>
    <t>23:55-23:56</t>
  </si>
  <si>
    <t>2.8 WSW Bay Settlement</t>
  </si>
  <si>
    <t>00:00-00:01</t>
  </si>
  <si>
    <t>1.5 W Bay Settlement</t>
  </si>
  <si>
    <t>00:01-00:02</t>
  </si>
  <si>
    <t>2.1 NNW Bay Settlement</t>
  </si>
  <si>
    <t>20:20-20:25</t>
  </si>
  <si>
    <t>0.9 SE Green Bay</t>
  </si>
  <si>
    <t>20:24-20:25</t>
  </si>
  <si>
    <t>1.5 W Cormier</t>
  </si>
  <si>
    <t>02:04-02:06</t>
  </si>
  <si>
    <t>2.8 WNW Ashwaubenon</t>
  </si>
  <si>
    <t>02:05-02:07</t>
  </si>
  <si>
    <t>23:44-23:46</t>
  </si>
  <si>
    <t xml:space="preserve">1.2 NW Lark </t>
  </si>
  <si>
    <t>10:25-10:27</t>
  </si>
  <si>
    <t>10:30-10:32</t>
  </si>
  <si>
    <t>0.7 N Pine Grove</t>
  </si>
  <si>
    <t>TOTAL STORM REPORTS BY COUNTY (2020S)</t>
  </si>
  <si>
    <t>TOTAL STORM REPORTS BY COUNTY (2010S)</t>
  </si>
  <si>
    <t>1980-2024</t>
  </si>
  <si>
    <t>22:45-22:46</t>
  </si>
  <si>
    <t>0.7 N Darboy</t>
  </si>
  <si>
    <t>22:48-22:49</t>
  </si>
  <si>
    <t>21:10-21:11</t>
  </si>
  <si>
    <t>21:15-:21:16</t>
  </si>
  <si>
    <t>21:32-21:35</t>
  </si>
  <si>
    <t>0.8 SE Detroit Harbor</t>
  </si>
  <si>
    <t>2.9 SSW Ridgetop</t>
  </si>
  <si>
    <t xml:space="preserve">1 NE Dexterville </t>
  </si>
  <si>
    <t xml:space="preserve">2 SE Wisconsin Rapids </t>
  </si>
  <si>
    <t>Vesper</t>
  </si>
  <si>
    <t>Nekoosa</t>
  </si>
  <si>
    <t>4 E Pittsville</t>
  </si>
  <si>
    <t>Port Edwards</t>
  </si>
  <si>
    <t>2 N Auburndale</t>
  </si>
  <si>
    <t>2 NW Marshfield</t>
  </si>
  <si>
    <t>4 SW Nekoosa</t>
  </si>
  <si>
    <t>4 E Nekoosa</t>
  </si>
  <si>
    <t>1 S Wisconsin Rapids</t>
  </si>
  <si>
    <t>08:01</t>
  </si>
  <si>
    <t>Auburndale</t>
  </si>
  <si>
    <t>Milladore</t>
  </si>
  <si>
    <t>12:54</t>
  </si>
  <si>
    <t>Pittsville</t>
  </si>
  <si>
    <t>23:18</t>
  </si>
  <si>
    <t>8 SSE Wisconsin Rapids</t>
  </si>
  <si>
    <t>3 N Nekoosa</t>
  </si>
  <si>
    <t>10:33</t>
  </si>
  <si>
    <t>1 E Wisconsin Rapids</t>
  </si>
  <si>
    <t>21:34</t>
  </si>
  <si>
    <t>21:56</t>
  </si>
  <si>
    <t>3 S Vesper</t>
  </si>
  <si>
    <t>2 NE Wisconsin Rapids</t>
  </si>
  <si>
    <t>19:23</t>
  </si>
  <si>
    <t>1 NW Babcock</t>
  </si>
  <si>
    <t>1 S Marshfield</t>
  </si>
  <si>
    <t>1 N Vesper</t>
  </si>
  <si>
    <t>0.5 E Port Edwards</t>
  </si>
  <si>
    <t>1.7 NE Wisconsin Rapids</t>
  </si>
  <si>
    <t>11:51</t>
  </si>
  <si>
    <t>2.4 W Nasonville</t>
  </si>
  <si>
    <t>0.5 SW Port Edwards</t>
  </si>
  <si>
    <t>0.5 SE Marshfield</t>
  </si>
  <si>
    <t>1 SE Marshfield</t>
  </si>
  <si>
    <t>0.9 SE Marshfield</t>
  </si>
  <si>
    <t>1.5 S Amelia</t>
  </si>
  <si>
    <t>05:38-05:43</t>
  </si>
  <si>
    <t>0.9 S Pittsville</t>
  </si>
  <si>
    <t>1.1 ENE Babcock</t>
  </si>
  <si>
    <t>1.2 SE Nekoosa</t>
  </si>
  <si>
    <t>1 W Wisconsin Rapids Airport</t>
  </si>
  <si>
    <t>17:23</t>
  </si>
  <si>
    <t>2.5 E Wisconsin Rapids Airport</t>
  </si>
  <si>
    <t>12:45-12:50</t>
  </si>
  <si>
    <t>05:08</t>
  </si>
  <si>
    <t>2.9 SSE Marshfield</t>
  </si>
  <si>
    <t>0.3 NNE Wisconsin Rapids</t>
  </si>
  <si>
    <t>Wisconsin Rapids Airport</t>
  </si>
  <si>
    <t>09:18</t>
  </si>
  <si>
    <t>0.9 SE Port Edwards</t>
  </si>
  <si>
    <t>19:58</t>
  </si>
  <si>
    <t>3.6 NW Bakerville</t>
  </si>
  <si>
    <t>Biron</t>
  </si>
  <si>
    <t>0.9 SW Milladore</t>
  </si>
  <si>
    <t>06:18</t>
  </si>
  <si>
    <t>06:39</t>
  </si>
  <si>
    <t>00:53</t>
  </si>
  <si>
    <t>4.9 SSE Nekoosa</t>
  </si>
  <si>
    <t>2.9 SE Biron</t>
  </si>
  <si>
    <t>1.2 SE Auburndale</t>
  </si>
  <si>
    <t>17:33</t>
  </si>
  <si>
    <t>1.5 SSE Port Edwards</t>
  </si>
  <si>
    <t>2.1 S Port Edwards</t>
  </si>
  <si>
    <t>1.2 NW Nekoosa</t>
  </si>
  <si>
    <t>2.1 SSW Vesper</t>
  </si>
  <si>
    <t>15:40-15:42</t>
  </si>
  <si>
    <t>1.5 NNW Wisconsin Rapids</t>
  </si>
  <si>
    <t>15:49-15:50</t>
  </si>
  <si>
    <t>0.5 W Wisconsin Rapids Airport</t>
  </si>
  <si>
    <t>20:35-20:42</t>
  </si>
  <si>
    <t>Hewitt</t>
  </si>
  <si>
    <t>23:14-23:15</t>
  </si>
  <si>
    <t>3.7 SE Cranmoor</t>
  </si>
  <si>
    <t>08:30-08:31</t>
  </si>
  <si>
    <t>08:33-08:34</t>
  </si>
  <si>
    <t>08:38-08:39</t>
  </si>
  <si>
    <t>2 NE Hewitt</t>
  </si>
  <si>
    <t>08:43-08:44</t>
  </si>
  <si>
    <t>08:50-08:51</t>
  </si>
  <si>
    <t>0.5 W Masonville</t>
  </si>
  <si>
    <t>08:54-08:55</t>
  </si>
  <si>
    <t>08:59-09:00</t>
  </si>
  <si>
    <t>17:32-17:33</t>
  </si>
  <si>
    <t>17:38-17:39</t>
  </si>
  <si>
    <t>1.7 SE Port Edwards</t>
  </si>
  <si>
    <t>Alexander Field South Wood Couinty Airport</t>
  </si>
  <si>
    <t>18:04-18:05</t>
  </si>
  <si>
    <t>1.6 ENE Wisconsin Rapids</t>
  </si>
  <si>
    <t>Direction / Location</t>
  </si>
  <si>
    <t>09:28-09:30</t>
  </si>
  <si>
    <t>2 WSW Crandon</t>
  </si>
  <si>
    <t>00:38-00:39</t>
  </si>
  <si>
    <t>0.9 NW Kewaunee</t>
  </si>
  <si>
    <t>10:43-10:45</t>
  </si>
  <si>
    <t>1.5 NNE Pilsen</t>
  </si>
  <si>
    <t>10:44-10:47</t>
  </si>
  <si>
    <t>2.1 WSW Kewaunee</t>
  </si>
  <si>
    <t>10:47-10:49</t>
  </si>
  <si>
    <t>TOTAL STORM REPORTS BY COUNTY (1950-2024)</t>
  </si>
  <si>
    <t>15:46-15:47</t>
  </si>
  <si>
    <t>Parrish</t>
  </si>
  <si>
    <t>6.8 W Deerbrook</t>
  </si>
  <si>
    <t>2020S</t>
  </si>
  <si>
    <t>16:48-17:05</t>
  </si>
  <si>
    <t>1 E Irma</t>
  </si>
  <si>
    <t>16:55-17:05</t>
  </si>
  <si>
    <t>2.8 WNW Harrison</t>
  </si>
  <si>
    <t>19:14-19:15</t>
  </si>
  <si>
    <t>1.2 SE Harrison</t>
  </si>
  <si>
    <t>16:15-16:17</t>
  </si>
  <si>
    <t>1.2 NE Tomahawk</t>
  </si>
  <si>
    <t>16:25-16:27</t>
  </si>
  <si>
    <t>08:15-08:17</t>
  </si>
  <si>
    <t>1 W Tomahawk</t>
  </si>
  <si>
    <t>08:30-08:32</t>
  </si>
  <si>
    <t>00:20-00:22</t>
  </si>
  <si>
    <t>1.4 N Bradley</t>
  </si>
  <si>
    <t>12:45-12:46</t>
  </si>
  <si>
    <t>1.6 WNW School Hill</t>
  </si>
  <si>
    <t>22:40-22:44</t>
  </si>
  <si>
    <t>02:39-02:41</t>
  </si>
  <si>
    <t>0.7 N Manitowoc</t>
  </si>
  <si>
    <t>02:40-02:42</t>
  </si>
  <si>
    <t>02:41-02:43</t>
  </si>
  <si>
    <t>1 E Manitowoc Airport</t>
  </si>
  <si>
    <t>13:25-13:26</t>
  </si>
  <si>
    <t>17:40-17:41</t>
  </si>
  <si>
    <t>14:10-14:15</t>
  </si>
  <si>
    <t>1.6 ESE Stratford</t>
  </si>
  <si>
    <t>14:15-14:20</t>
  </si>
  <si>
    <t>Poniatowski</t>
  </si>
  <si>
    <t>19:05-19:06</t>
  </si>
  <si>
    <t>2.5 NE Marathon</t>
  </si>
  <si>
    <t>19:49-19:50</t>
  </si>
  <si>
    <t>3.5 N Central WI Airport</t>
  </si>
  <si>
    <t>2.8 N Riverside</t>
  </si>
  <si>
    <t>18:50-18:51</t>
  </si>
  <si>
    <t>08:18-08;20</t>
  </si>
  <si>
    <t>2.9 NNE Poniatowski</t>
  </si>
  <si>
    <t>01:20-01:22</t>
  </si>
  <si>
    <t>0.9 NW Central Wisconsin Airport</t>
  </si>
  <si>
    <t>21:40-21:41</t>
  </si>
  <si>
    <t>19:10-19:15</t>
  </si>
  <si>
    <t>1.4 Beecher Lake</t>
  </si>
  <si>
    <t>20:53-20:58</t>
  </si>
  <si>
    <t>18:15-18:17</t>
  </si>
  <si>
    <t>3.4 W Wausaukee</t>
  </si>
  <si>
    <t>18:17-18:19</t>
  </si>
  <si>
    <t>January</t>
  </si>
  <si>
    <t>February</t>
  </si>
  <si>
    <t>March</t>
  </si>
  <si>
    <t>April</t>
  </si>
  <si>
    <t xml:space="preserve">May </t>
  </si>
  <si>
    <t>July</t>
  </si>
  <si>
    <t>June</t>
  </si>
  <si>
    <t>August</t>
  </si>
  <si>
    <t>September</t>
  </si>
  <si>
    <t>October</t>
  </si>
  <si>
    <t>November</t>
  </si>
  <si>
    <t>December</t>
  </si>
  <si>
    <t xml:space="preserve"> TOTAL STORM REPORTS BY MONTH / COUNTY</t>
  </si>
  <si>
    <t>By Hour</t>
  </si>
  <si>
    <t>(Inches)</t>
  </si>
  <si>
    <t>Browqn</t>
  </si>
  <si>
    <t xml:space="preserve">     EVENT DAYS BY YEAR / COUNTY </t>
  </si>
  <si>
    <t>Land Areaq</t>
  </si>
  <si>
    <t>Miles</t>
  </si>
  <si>
    <t>Normalized Reports Per 100 Square Miles</t>
  </si>
  <si>
    <t>1980s</t>
  </si>
  <si>
    <t>1990s</t>
  </si>
  <si>
    <t>2000s</t>
  </si>
  <si>
    <t>2020s</t>
  </si>
  <si>
    <t>Location</t>
  </si>
  <si>
    <t>Census</t>
  </si>
  <si>
    <t>Report</t>
  </si>
  <si>
    <t>Per 10,000</t>
  </si>
  <si>
    <t>People</t>
  </si>
  <si>
    <t>4.9 W Underhill</t>
  </si>
  <si>
    <t>20:31-20:32</t>
  </si>
  <si>
    <t>0.8 SE Minocwau</t>
  </si>
  <si>
    <t>19:37-19:38</t>
  </si>
  <si>
    <t>1.7 SE Sunflower</t>
  </si>
  <si>
    <t>19:48-19:49</t>
  </si>
  <si>
    <t>2.4 W Monico</t>
  </si>
  <si>
    <t>16:21-16:23</t>
  </si>
  <si>
    <t>Rhinelander Airport</t>
  </si>
  <si>
    <t>09:20-09:22</t>
  </si>
  <si>
    <t>1.9 W Monico</t>
  </si>
  <si>
    <t>00:11-00:13</t>
  </si>
  <si>
    <t>1.7 NE Rhinelander</t>
  </si>
  <si>
    <t>1.2 NW Black Creek</t>
  </si>
  <si>
    <t>2.1 ENE Medina</t>
  </si>
  <si>
    <t>20:00-20:05</t>
  </si>
  <si>
    <t>20:02-20:04</t>
  </si>
  <si>
    <t>09:50-09:52</t>
  </si>
  <si>
    <t>09:56-09:58</t>
  </si>
  <si>
    <t>10:03-10:05</t>
  </si>
  <si>
    <t>1.5 W Almond</t>
  </si>
  <si>
    <t>19:20-19:25</t>
  </si>
  <si>
    <t>1.5 W Stockton</t>
  </si>
  <si>
    <t>17:20-17:22</t>
  </si>
  <si>
    <t>22:55-22:56</t>
  </si>
  <si>
    <t>1.2 NW Wittenberg</t>
  </si>
  <si>
    <t>4.5 NE Morgan</t>
  </si>
  <si>
    <t>01:30-01:32</t>
  </si>
  <si>
    <t>1.2 NW Tigerton</t>
  </si>
  <si>
    <t>15:50-15:52</t>
  </si>
  <si>
    <t>0.5 W Birnamwood</t>
  </si>
  <si>
    <t>16:45-16:50</t>
  </si>
  <si>
    <t>1.7 NW Shawano</t>
  </si>
  <si>
    <t>22:50-22:51</t>
  </si>
  <si>
    <t>2.1 WSW Mattoon</t>
  </si>
  <si>
    <t>x</t>
  </si>
  <si>
    <t>16:10-16:16</t>
  </si>
  <si>
    <t>4.5 SW Lac Du Flambeau</t>
  </si>
  <si>
    <t>3.2 ENE Arbor Vitae</t>
  </si>
  <si>
    <t>16:22-16:23</t>
  </si>
  <si>
    <t>3.9 W Lakeland Airport</t>
  </si>
  <si>
    <t>1.7 SW Arbor Vitae</t>
  </si>
  <si>
    <t>Arbor Vitae Airport</t>
  </si>
  <si>
    <t>22:17-22:18</t>
  </si>
  <si>
    <t>1.2 NE Winchester</t>
  </si>
  <si>
    <t>22:31-22:32</t>
  </si>
  <si>
    <t>0.8 SW St. Germain</t>
  </si>
  <si>
    <t>22:44-22:45</t>
  </si>
  <si>
    <t>0.5 W Conover</t>
  </si>
  <si>
    <t>20:25-20:30</t>
  </si>
  <si>
    <t>0.7 S Weyauwega</t>
  </si>
  <si>
    <t>19:57-19:58</t>
  </si>
  <si>
    <t>0.5 W Clintonville</t>
  </si>
  <si>
    <t>01:42-01:44</t>
  </si>
  <si>
    <t>01:52-01:54</t>
  </si>
  <si>
    <t>3.5 S Northland</t>
  </si>
  <si>
    <t>12:30-12:31</t>
  </si>
  <si>
    <t>0.9 SE King</t>
  </si>
  <si>
    <t>X</t>
  </si>
  <si>
    <t xml:space="preserve">    OVERNIGHT STORM (12 AM to 5:59 AM) REPORTS BY SEASON </t>
  </si>
  <si>
    <t>Winter</t>
  </si>
  <si>
    <t>Spring</t>
  </si>
  <si>
    <t>Summer</t>
  </si>
  <si>
    <t>Fall</t>
  </si>
  <si>
    <t>% Winter</t>
  </si>
  <si>
    <t>% Spring</t>
  </si>
  <si>
    <t>% Summer</t>
  </si>
  <si>
    <t>% Fall</t>
  </si>
  <si>
    <t>Season</t>
  </si>
  <si>
    <t>% (May-Sep)</t>
  </si>
  <si>
    <t>17:18-17:20</t>
  </si>
  <si>
    <t>0.9 SW Plainfield</t>
  </si>
  <si>
    <t>02:52-02:53</t>
  </si>
  <si>
    <t>1.5 SSW Oshkosh Wittman Field</t>
  </si>
  <si>
    <t>09:30-09:32</t>
  </si>
  <si>
    <t>0.5 E Lake Poygan</t>
  </si>
  <si>
    <t>2.1 WNW Menasha</t>
  </si>
  <si>
    <t>Loyal - Marshfield</t>
  </si>
  <si>
    <t>2 NW Wisconsin Rapids</t>
  </si>
  <si>
    <t xml:space="preserve">5 S Wisconsin Rapids </t>
  </si>
  <si>
    <t>2 S Bethel</t>
  </si>
  <si>
    <t>2 S Nekoosa</t>
  </si>
  <si>
    <t>2 W Vesper</t>
  </si>
  <si>
    <t>4 SW Vesper</t>
  </si>
  <si>
    <t xml:space="preserve">4 SE Pittsville </t>
  </si>
  <si>
    <t>04:26</t>
  </si>
  <si>
    <t>17:06</t>
  </si>
  <si>
    <t>3 W Port Edwards</t>
  </si>
  <si>
    <t>4 E Vesper</t>
  </si>
  <si>
    <t>Dexterville</t>
  </si>
  <si>
    <t>1 W Nekoosa</t>
  </si>
  <si>
    <t xml:space="preserve">Babcock </t>
  </si>
  <si>
    <t>Babcock</t>
  </si>
  <si>
    <t xml:space="preserve">6 SE Port Edwards </t>
  </si>
  <si>
    <t xml:space="preserve">2 E Dexterville </t>
  </si>
  <si>
    <t>2 S Marshfield</t>
  </si>
  <si>
    <t>8 E Marshfield</t>
  </si>
  <si>
    <t>2 SW Marshfield</t>
  </si>
  <si>
    <t>4 NE Wisconsin Rapids</t>
  </si>
  <si>
    <t>2 SE Marshfield</t>
  </si>
  <si>
    <t>2 W Pittsville</t>
  </si>
  <si>
    <t>2 S Pittsville</t>
  </si>
  <si>
    <t>Bakerville</t>
  </si>
  <si>
    <t>23:59</t>
  </si>
  <si>
    <t>Marshfield - Airport</t>
  </si>
  <si>
    <t>Blenker</t>
  </si>
  <si>
    <t>2 SW Port Edwards</t>
  </si>
  <si>
    <t>2 S Babock</t>
  </si>
  <si>
    <t>00:38</t>
  </si>
  <si>
    <t>1 S Vesper</t>
  </si>
  <si>
    <t>2 NW Dexterville</t>
  </si>
  <si>
    <t>1 SW Bethel</t>
  </si>
  <si>
    <t>Arpin</t>
  </si>
  <si>
    <t>02:16</t>
  </si>
  <si>
    <t>Wisconsin Rapids - Airport</t>
  </si>
  <si>
    <t>09:07</t>
  </si>
  <si>
    <t>18:45-19:05</t>
  </si>
  <si>
    <t>1 N Pittsville - Wisconsin Rapids</t>
  </si>
  <si>
    <t>10:35</t>
  </si>
  <si>
    <t>2 ESE Wisconsin Rapids</t>
  </si>
  <si>
    <t>18:10-18:20</t>
  </si>
  <si>
    <t>Vesper - Wisconsin Rapids</t>
  </si>
  <si>
    <t>1 N Marshfield</t>
  </si>
  <si>
    <t>7 E Babcock</t>
  </si>
  <si>
    <t>2.0 S Babcock</t>
  </si>
  <si>
    <t>1.4 WNW Kellner</t>
  </si>
  <si>
    <t>15:50-15:55</t>
  </si>
  <si>
    <t>1.7 NW - 1.9 ENE Wiscosnin Rapids</t>
  </si>
  <si>
    <t>3.6 NW Blenker</t>
  </si>
  <si>
    <t>21:52</t>
  </si>
  <si>
    <t>1.6 WSW Marshfield</t>
  </si>
  <si>
    <t>2.5 ESE Arpin</t>
  </si>
  <si>
    <t>2 E Wisconsin Rapids Airport</t>
  </si>
  <si>
    <t>2.8 NW Auburdale</t>
  </si>
  <si>
    <t>17:04</t>
  </si>
  <si>
    <t>1 SW Wisconsin Rapids Airport</t>
  </si>
  <si>
    <t>2.2 N Cranmoor</t>
  </si>
  <si>
    <t>15:02</t>
  </si>
  <si>
    <t>1.2 NE Nekoosa</t>
  </si>
  <si>
    <t>1.2 NE Nekoosa Junction</t>
  </si>
  <si>
    <t>2.4 WSW Kellner</t>
  </si>
  <si>
    <t>1.2 SW Wisconsin Rapids Airport</t>
  </si>
  <si>
    <t>12:57</t>
  </si>
  <si>
    <t>0.5 WNW Marshfield</t>
  </si>
  <si>
    <t>Marshfield Airport</t>
  </si>
  <si>
    <t>1.5 NW Port Edwards</t>
  </si>
  <si>
    <t>1.5 NW Wisconsin Rapids</t>
  </si>
  <si>
    <t>0.9 SW Wisconsin Rapids Airport</t>
  </si>
  <si>
    <t>07:07-07:08</t>
  </si>
  <si>
    <t>17:39-17:40</t>
  </si>
  <si>
    <t>18:37-18:38</t>
  </si>
  <si>
    <t>Marshfield Municipal Airport</t>
  </si>
  <si>
    <t>18:39-18:40</t>
  </si>
  <si>
    <t>2.1 NNW Bakerville</t>
  </si>
  <si>
    <t>18:57-18:58</t>
  </si>
  <si>
    <t>Alexander Field South Wood County Airport</t>
  </si>
  <si>
    <t>16:48-16:50</t>
  </si>
  <si>
    <t>0.7 S Vesper</t>
  </si>
  <si>
    <t>21:37-21:38</t>
  </si>
  <si>
    <t>1.5 SSE Marshfield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</si>
</sst>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h:mm;@"/>
  </numFmts>
  <fonts count="6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Arial"/>
      <family val="2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sz val="8"/>
      <color theme="1"/>
      <name val="Times New Roman"/>
      <family val="1"/>
    </font>
    <font>
      <b/>
      <sz val="22"/>
      <color theme="1"/>
      <name val="Times New Roman"/>
      <family val="1"/>
    </font>
    <font>
      <sz val="10"/>
      <name val="Arial"/>
      <family val="2"/>
    </font>
    <font>
      <sz val="22"/>
      <color theme="1"/>
      <name val="Calibri"/>
      <family val="2"/>
      <scheme val="minor"/>
    </font>
    <font>
      <b/>
      <sz val="22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22"/>
      <color theme="1"/>
      <name val="Arial"/>
      <family val="2"/>
    </font>
    <font>
      <sz val="2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20"/>
      <color theme="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24"/>
      <color theme="1"/>
      <name val="Times New Roman"/>
      <family val="1"/>
    </font>
    <font>
      <b/>
      <sz val="24"/>
      <color theme="1"/>
      <name val="Calibri"/>
      <family val="2"/>
      <scheme val="minor"/>
    </font>
    <font>
      <b/>
      <sz val="24"/>
      <color theme="1"/>
      <name val="Arial"/>
      <family val="2"/>
    </font>
    <font>
      <sz val="2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name val="Arial"/>
      <family val="2"/>
    </font>
    <font>
      <sz val="24"/>
      <color theme="1"/>
      <name val="Arial"/>
      <family val="2"/>
    </font>
    <font>
      <sz val="12"/>
      <color theme="0"/>
      <name val="Arial"/>
      <family val="2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  <font>
      <sz val="11.5"/>
      <name val="Arial"/>
      <family val="2"/>
    </font>
    <font>
      <b/>
      <sz val="20"/>
      <name val="Arial"/>
      <family val="2"/>
    </font>
    <font>
      <sz val="12"/>
      <color rgb="FF000000"/>
      <name val="Arial"/>
      <family val="2"/>
    </font>
    <font>
      <b/>
      <sz val="16"/>
      <name val="Arial"/>
      <family val="2"/>
    </font>
    <font>
      <sz val="16"/>
      <color theme="1"/>
      <name val="Arial"/>
      <family val="2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9" fillId="0" borderId="0"/>
    <xf numFmtId="0" fontId="1" fillId="0" borderId="0"/>
    <xf numFmtId="0" fontId="16" fillId="0" borderId="0"/>
    <xf numFmtId="0" fontId="19" fillId="0" borderId="0"/>
  </cellStyleXfs>
  <cellXfs count="1006">
    <xf numFmtId="0" fontId="0" fillId="0" borderId="0" xfId="0"/>
    <xf numFmtId="0" fontId="7" fillId="0" borderId="2" xfId="0" applyFont="1" applyBorder="1" applyAlignment="1">
      <alignment horizontal="center" vertical="center"/>
    </xf>
    <xf numFmtId="0" fontId="7" fillId="0" borderId="9" xfId="0" applyFont="1" applyBorder="1"/>
    <xf numFmtId="0" fontId="7" fillId="0" borderId="9" xfId="0" applyFont="1" applyBorder="1" applyAlignment="1">
      <alignment horizontal="center" vertical="center"/>
    </xf>
    <xf numFmtId="0" fontId="7" fillId="0" borderId="2" xfId="0" applyFont="1" applyBorder="1"/>
    <xf numFmtId="0" fontId="7" fillId="0" borderId="11" xfId="0" applyFont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 vertical="center"/>
    </xf>
    <xf numFmtId="0" fontId="7" fillId="0" borderId="11" xfId="0" applyFont="1" applyBorder="1"/>
    <xf numFmtId="0" fontId="7" fillId="0" borderId="1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 wrapText="1"/>
    </xf>
    <xf numFmtId="0" fontId="12" fillId="0" borderId="0" xfId="0" applyFont="1"/>
    <xf numFmtId="0" fontId="12" fillId="0" borderId="1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/>
    </xf>
    <xf numFmtId="0" fontId="11" fillId="0" borderId="0" xfId="0" applyFont="1"/>
    <xf numFmtId="0" fontId="12" fillId="0" borderId="16" xfId="0" applyFont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16" xfId="0" applyFont="1" applyBorder="1"/>
    <xf numFmtId="0" fontId="7" fillId="2" borderId="9" xfId="0" applyFont="1" applyFill="1" applyBorder="1"/>
    <xf numFmtId="0" fontId="12" fillId="2" borderId="16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center" vertical="center"/>
    </xf>
    <xf numFmtId="1" fontId="12" fillId="3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7" fillId="2" borderId="2" xfId="0" applyFont="1" applyFill="1" applyBorder="1"/>
    <xf numFmtId="0" fontId="7" fillId="2" borderId="2" xfId="0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1" fontId="12" fillId="2" borderId="2" xfId="0" applyNumberFormat="1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horizontal="center" vertical="center" wrapText="1"/>
    </xf>
    <xf numFmtId="2" fontId="12" fillId="0" borderId="32" xfId="0" applyNumberFormat="1" applyFont="1" applyBorder="1" applyAlignment="1">
      <alignment horizontal="center" vertical="center"/>
    </xf>
    <xf numFmtId="0" fontId="7" fillId="0" borderId="32" xfId="0" applyFont="1" applyBorder="1"/>
    <xf numFmtId="2" fontId="2" fillId="0" borderId="32" xfId="0" applyNumberFormat="1" applyFont="1" applyBorder="1" applyAlignment="1">
      <alignment horizontal="center" vertical="center" wrapText="1"/>
    </xf>
    <xf numFmtId="1" fontId="2" fillId="2" borderId="32" xfId="0" applyNumberFormat="1" applyFont="1" applyFill="1" applyBorder="1" applyAlignment="1">
      <alignment horizontal="center" vertical="center"/>
    </xf>
    <xf numFmtId="2" fontId="2" fillId="2" borderId="32" xfId="0" applyNumberFormat="1" applyFont="1" applyFill="1" applyBorder="1" applyAlignment="1">
      <alignment horizontal="center" vertical="center"/>
    </xf>
    <xf numFmtId="2" fontId="7" fillId="2" borderId="32" xfId="0" applyNumberFormat="1" applyFont="1" applyFill="1" applyBorder="1" applyAlignment="1">
      <alignment horizontal="center" vertical="center"/>
    </xf>
    <xf numFmtId="0" fontId="7" fillId="2" borderId="32" xfId="0" applyFont="1" applyFill="1" applyBorder="1"/>
    <xf numFmtId="2" fontId="1" fillId="0" borderId="32" xfId="0" applyNumberFormat="1" applyFont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center" vertical="center" wrapText="1"/>
    </xf>
    <xf numFmtId="2" fontId="2" fillId="0" borderId="32" xfId="1" applyNumberFormat="1" applyFont="1" applyBorder="1" applyAlignment="1">
      <alignment horizontal="center" vertical="center" wrapText="1"/>
    </xf>
    <xf numFmtId="2" fontId="2" fillId="0" borderId="32" xfId="1" applyNumberFormat="1" applyFont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1" fontId="7" fillId="2" borderId="32" xfId="0" applyNumberFormat="1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/>
    </xf>
    <xf numFmtId="0" fontId="2" fillId="2" borderId="3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2" fontId="2" fillId="2" borderId="32" xfId="1" applyNumberFormat="1" applyFont="1" applyFill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center" vertical="center" wrapText="1"/>
    </xf>
    <xf numFmtId="164" fontId="2" fillId="2" borderId="32" xfId="1" applyNumberFormat="1" applyFont="1" applyFill="1" applyBorder="1" applyAlignment="1">
      <alignment horizontal="center" vertical="center"/>
    </xf>
    <xf numFmtId="164" fontId="7" fillId="2" borderId="32" xfId="0" applyNumberFormat="1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1" fontId="7" fillId="2" borderId="32" xfId="0" applyNumberFormat="1" applyFont="1" applyFill="1" applyBorder="1" applyAlignment="1">
      <alignment horizontal="center" vertical="center"/>
    </xf>
    <xf numFmtId="1" fontId="12" fillId="3" borderId="32" xfId="0" applyNumberFormat="1" applyFont="1" applyFill="1" applyBorder="1" applyAlignment="1">
      <alignment horizontal="center" vertical="center"/>
    </xf>
    <xf numFmtId="2" fontId="12" fillId="2" borderId="32" xfId="0" applyNumberFormat="1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1" fontId="12" fillId="2" borderId="32" xfId="0" applyNumberFormat="1" applyFont="1" applyFill="1" applyBorder="1" applyAlignment="1">
      <alignment horizontal="center" vertical="center"/>
    </xf>
    <xf numFmtId="164" fontId="12" fillId="2" borderId="32" xfId="0" applyNumberFormat="1" applyFont="1" applyFill="1" applyBorder="1" applyAlignment="1">
      <alignment horizontal="center" vertical="center"/>
    </xf>
    <xf numFmtId="1" fontId="12" fillId="3" borderId="32" xfId="0" applyNumberFormat="1" applyFont="1" applyFill="1" applyBorder="1" applyAlignment="1">
      <alignment horizontal="center" vertical="center" wrapText="1"/>
    </xf>
    <xf numFmtId="1" fontId="12" fillId="2" borderId="32" xfId="0" applyNumberFormat="1" applyFont="1" applyFill="1" applyBorder="1" applyAlignment="1">
      <alignment horizontal="center" vertical="center" wrapText="1"/>
    </xf>
    <xf numFmtId="164" fontId="12" fillId="0" borderId="32" xfId="0" applyNumberFormat="1" applyFont="1" applyBorder="1" applyAlignment="1">
      <alignment horizontal="center" vertical="center"/>
    </xf>
    <xf numFmtId="1" fontId="12" fillId="0" borderId="32" xfId="0" applyNumberFormat="1" applyFont="1" applyBorder="1" applyAlignment="1">
      <alignment horizontal="center" vertical="center"/>
    </xf>
    <xf numFmtId="165" fontId="12" fillId="0" borderId="32" xfId="0" applyNumberFormat="1" applyFont="1" applyBorder="1" applyAlignment="1">
      <alignment horizontal="center" vertical="center"/>
    </xf>
    <xf numFmtId="0" fontId="2" fillId="2" borderId="32" xfId="1" applyNumberFormat="1" applyFont="1" applyFill="1" applyBorder="1" applyAlignment="1">
      <alignment horizontal="center" vertical="center" wrapText="1"/>
    </xf>
    <xf numFmtId="1" fontId="2" fillId="2" borderId="32" xfId="1" applyNumberFormat="1" applyFont="1" applyFill="1" applyBorder="1" applyAlignment="1">
      <alignment horizontal="center" vertical="center" wrapText="1"/>
    </xf>
    <xf numFmtId="0" fontId="2" fillId="2" borderId="32" xfId="2" applyNumberFormat="1" applyFont="1" applyFill="1" applyBorder="1" applyAlignment="1">
      <alignment horizontal="center" vertical="center" wrapText="1"/>
    </xf>
    <xf numFmtId="0" fontId="2" fillId="2" borderId="32" xfId="8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/>
    </xf>
    <xf numFmtId="1" fontId="23" fillId="2" borderId="32" xfId="0" applyNumberFormat="1" applyFont="1" applyFill="1" applyBorder="1" applyAlignment="1">
      <alignment horizontal="center" vertical="center"/>
    </xf>
    <xf numFmtId="164" fontId="2" fillId="2" borderId="32" xfId="8" applyNumberFormat="1" applyFont="1" applyFill="1" applyBorder="1" applyAlignment="1">
      <alignment horizontal="center" vertical="center" wrapText="1"/>
    </xf>
    <xf numFmtId="2" fontId="23" fillId="2" borderId="32" xfId="0" applyNumberFormat="1" applyFont="1" applyFill="1" applyBorder="1" applyAlignment="1">
      <alignment horizontal="center" vertical="center"/>
    </xf>
    <xf numFmtId="2" fontId="1" fillId="0" borderId="32" xfId="1" applyNumberFormat="1" applyFont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center" vertical="center"/>
    </xf>
    <xf numFmtId="165" fontId="2" fillId="3" borderId="32" xfId="2" applyNumberFormat="1" applyFont="1" applyFill="1" applyBorder="1" applyAlignment="1">
      <alignment horizontal="center" vertical="center" wrapText="1"/>
    </xf>
    <xf numFmtId="0" fontId="2" fillId="3" borderId="32" xfId="2" applyFont="1" applyFill="1" applyBorder="1" applyAlignment="1">
      <alignment horizontal="center" vertical="center" wrapText="1"/>
    </xf>
    <xf numFmtId="2" fontId="2" fillId="3" borderId="32" xfId="2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65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164" fontId="25" fillId="2" borderId="9" xfId="0" applyNumberFormat="1" applyFont="1" applyFill="1" applyBorder="1" applyAlignment="1">
      <alignment horizontal="center" vertical="center"/>
    </xf>
    <xf numFmtId="0" fontId="25" fillId="0" borderId="9" xfId="0" applyFont="1" applyBorder="1"/>
    <xf numFmtId="0" fontId="25" fillId="2" borderId="9" xfId="0" applyFont="1" applyFill="1" applyBorder="1"/>
    <xf numFmtId="164" fontId="2" fillId="2" borderId="9" xfId="2" applyNumberFormat="1" applyFont="1" applyFill="1" applyBorder="1" applyAlignment="1">
      <alignment horizontal="center" vertical="center"/>
    </xf>
    <xf numFmtId="164" fontId="25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 wrapText="1"/>
    </xf>
    <xf numFmtId="0" fontId="21" fillId="3" borderId="16" xfId="0" applyFont="1" applyFill="1" applyBorder="1" applyAlignment="1">
      <alignment horizontal="center" vertical="center" wrapText="1"/>
    </xf>
    <xf numFmtId="3" fontId="12" fillId="3" borderId="32" xfId="0" applyNumberFormat="1" applyFont="1" applyFill="1" applyBorder="1" applyAlignment="1">
      <alignment horizontal="center" vertical="center" wrapText="1"/>
    </xf>
    <xf numFmtId="3" fontId="12" fillId="2" borderId="32" xfId="0" applyNumberFormat="1" applyFont="1" applyFill="1" applyBorder="1" applyAlignment="1">
      <alignment horizontal="center" vertical="center" wrapText="1"/>
    </xf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3" fontId="12" fillId="3" borderId="2" xfId="0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center" vertical="center"/>
    </xf>
    <xf numFmtId="0" fontId="12" fillId="2" borderId="2" xfId="0" applyNumberFormat="1" applyFont="1" applyFill="1" applyBorder="1" applyAlignment="1">
      <alignment horizontal="center" vertical="center" wrapText="1"/>
    </xf>
    <xf numFmtId="3" fontId="12" fillId="2" borderId="2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>
      <alignment horizontal="center" vertical="center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0" xfId="0" applyFont="1" applyFill="1"/>
    <xf numFmtId="1" fontId="12" fillId="2" borderId="1" xfId="0" applyNumberFormat="1" applyFont="1" applyFill="1" applyBorder="1" applyAlignment="1">
      <alignment horizontal="center" vertical="center"/>
    </xf>
    <xf numFmtId="3" fontId="12" fillId="2" borderId="2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25" fillId="0" borderId="32" xfId="0" applyFont="1" applyBorder="1"/>
    <xf numFmtId="0" fontId="1" fillId="0" borderId="2" xfId="0" applyFont="1" applyBorder="1" applyAlignment="1">
      <alignment horizontal="center" vertical="center"/>
    </xf>
    <xf numFmtId="0" fontId="25" fillId="0" borderId="2" xfId="0" applyFont="1" applyBorder="1"/>
    <xf numFmtId="2" fontId="2" fillId="0" borderId="16" xfId="1" applyNumberFormat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2" fontId="2" fillId="0" borderId="16" xfId="4" applyNumberFormat="1" applyFont="1" applyBorder="1" applyAlignment="1">
      <alignment horizontal="center" vertical="center" wrapText="1"/>
    </xf>
    <xf numFmtId="0" fontId="2" fillId="0" borderId="16" xfId="1" applyNumberFormat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2" fontId="2" fillId="0" borderId="16" xfId="1" applyNumberFormat="1" applyFont="1" applyBorder="1" applyAlignment="1">
      <alignment horizontal="center" vertical="center" wrapText="1"/>
    </xf>
    <xf numFmtId="0" fontId="2" fillId="0" borderId="16" xfId="1" applyNumberFormat="1" applyFont="1" applyBorder="1" applyAlignment="1">
      <alignment horizontal="center" vertical="center"/>
    </xf>
    <xf numFmtId="0" fontId="2" fillId="0" borderId="16" xfId="1" applyNumberFormat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horizontal="center" vertical="center"/>
    </xf>
    <xf numFmtId="0" fontId="2" fillId="0" borderId="16" xfId="1" quotePrefix="1" applyFont="1" applyBorder="1" applyAlignment="1">
      <alignment horizontal="center" vertical="center"/>
    </xf>
    <xf numFmtId="2" fontId="2" fillId="0" borderId="16" xfId="6" applyNumberFormat="1" applyFont="1" applyBorder="1" applyAlignment="1">
      <alignment horizontal="center" vertical="center" wrapText="1"/>
    </xf>
    <xf numFmtId="0" fontId="2" fillId="0" borderId="16" xfId="6" applyFont="1" applyBorder="1" applyAlignment="1">
      <alignment horizontal="center" vertical="center"/>
    </xf>
    <xf numFmtId="0" fontId="2" fillId="0" borderId="16" xfId="6" applyNumberFormat="1" applyFont="1" applyBorder="1" applyAlignment="1">
      <alignment horizontal="center" vertical="center" wrapText="1"/>
    </xf>
    <xf numFmtId="0" fontId="2" fillId="0" borderId="16" xfId="6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2" fillId="0" borderId="16" xfId="1" quotePrefix="1" applyFont="1" applyBorder="1" applyAlignment="1">
      <alignment horizontal="center" vertical="center" wrapText="1"/>
    </xf>
    <xf numFmtId="0" fontId="2" fillId="0" borderId="16" xfId="6" applyNumberFormat="1" applyFont="1" applyBorder="1" applyAlignment="1">
      <alignment horizontal="center" vertical="center"/>
    </xf>
    <xf numFmtId="0" fontId="2" fillId="0" borderId="16" xfId="6" quotePrefix="1" applyFont="1" applyBorder="1" applyAlignment="1">
      <alignment horizontal="center" vertical="center" wrapText="1"/>
    </xf>
    <xf numFmtId="0" fontId="2" fillId="0" borderId="16" xfId="6" applyNumberFormat="1" applyFont="1" applyFill="1" applyBorder="1" applyAlignment="1">
      <alignment horizontal="center" vertical="center"/>
    </xf>
    <xf numFmtId="0" fontId="2" fillId="0" borderId="16" xfId="6" applyFont="1" applyFill="1" applyBorder="1" applyAlignment="1">
      <alignment horizontal="center" vertical="center"/>
    </xf>
    <xf numFmtId="0" fontId="2" fillId="0" borderId="16" xfId="1" quotePrefix="1" applyNumberFormat="1" applyFont="1" applyBorder="1" applyAlignment="1">
      <alignment horizontal="center" vertical="center" wrapText="1"/>
    </xf>
    <xf numFmtId="2" fontId="2" fillId="0" borderId="16" xfId="1" applyNumberFormat="1" applyFont="1" applyFill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2" fontId="2" fillId="0" borderId="16" xfId="0" applyNumberFormat="1" applyFont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/>
    </xf>
    <xf numFmtId="0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vertical="center" wrapText="1"/>
    </xf>
    <xf numFmtId="0" fontId="1" fillId="0" borderId="16" xfId="0" applyNumberFormat="1" applyFont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2" fontId="1" fillId="0" borderId="16" xfId="1" applyNumberFormat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/>
    </xf>
    <xf numFmtId="0" fontId="1" fillId="0" borderId="16" xfId="1" applyNumberFormat="1" applyFont="1" applyBorder="1" applyAlignment="1">
      <alignment horizontal="center" vertical="center" wrapText="1"/>
    </xf>
    <xf numFmtId="0" fontId="1" fillId="0" borderId="16" xfId="1" quotePrefix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/>
    </xf>
    <xf numFmtId="2" fontId="2" fillId="0" borderId="32" xfId="6" applyNumberFormat="1" applyFont="1" applyBorder="1" applyAlignment="1">
      <alignment horizontal="center" vertical="center" wrapText="1"/>
    </xf>
    <xf numFmtId="2" fontId="2" fillId="0" borderId="32" xfId="1" quotePrefix="1" applyNumberFormat="1" applyFont="1" applyBorder="1" applyAlignment="1">
      <alignment horizontal="center" vertical="center" wrapText="1"/>
    </xf>
    <xf numFmtId="2" fontId="2" fillId="0" borderId="32" xfId="1" applyNumberFormat="1" applyFont="1" applyFill="1" applyBorder="1" applyAlignment="1">
      <alignment horizontal="center" vertical="center"/>
    </xf>
    <xf numFmtId="2" fontId="25" fillId="0" borderId="32" xfId="0" applyNumberFormat="1" applyFont="1" applyBorder="1"/>
    <xf numFmtId="2" fontId="25" fillId="0" borderId="2" xfId="0" applyNumberFormat="1" applyFont="1" applyBorder="1"/>
    <xf numFmtId="0" fontId="25" fillId="2" borderId="2" xfId="0" applyFont="1" applyFill="1" applyBorder="1"/>
    <xf numFmtId="1" fontId="2" fillId="0" borderId="16" xfId="1" applyNumberFormat="1" applyFont="1" applyBorder="1" applyAlignment="1">
      <alignment horizontal="center" vertical="center" wrapText="1"/>
    </xf>
    <xf numFmtId="1" fontId="2" fillId="0" borderId="16" xfId="1" applyNumberFormat="1" applyFont="1" applyBorder="1" applyAlignment="1">
      <alignment horizontal="center" vertical="center"/>
    </xf>
    <xf numFmtId="1" fontId="2" fillId="0" borderId="16" xfId="6" applyNumberFormat="1" applyFont="1" applyBorder="1" applyAlignment="1">
      <alignment horizontal="center" vertical="center" wrapText="1"/>
    </xf>
    <xf numFmtId="1" fontId="2" fillId="0" borderId="16" xfId="4" applyNumberFormat="1" applyFont="1" applyBorder="1" applyAlignment="1">
      <alignment horizontal="center" vertical="center" wrapText="1"/>
    </xf>
    <xf numFmtId="1" fontId="2" fillId="0" borderId="16" xfId="1" applyNumberFormat="1" applyFont="1" applyFill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1" fontId="1" fillId="0" borderId="16" xfId="1" applyNumberFormat="1" applyFont="1" applyBorder="1" applyAlignment="1">
      <alignment horizontal="center" vertical="center" wrapText="1"/>
    </xf>
    <xf numFmtId="1" fontId="25" fillId="0" borderId="2" xfId="0" applyNumberFormat="1" applyFont="1" applyBorder="1"/>
    <xf numFmtId="1" fontId="0" fillId="0" borderId="29" xfId="0" applyNumberForma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3" fontId="7" fillId="2" borderId="32" xfId="0" applyNumberFormat="1" applyFont="1" applyFill="1" applyBorder="1" applyAlignment="1">
      <alignment horizontal="center" vertical="center"/>
    </xf>
    <xf numFmtId="1" fontId="7" fillId="2" borderId="32" xfId="0" applyNumberFormat="1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2" fontId="7" fillId="0" borderId="32" xfId="0" applyNumberFormat="1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32" fillId="3" borderId="32" xfId="0" applyFont="1" applyFill="1" applyBorder="1" applyAlignment="1">
      <alignment horizontal="center" vertical="center"/>
    </xf>
    <xf numFmtId="0" fontId="32" fillId="0" borderId="32" xfId="2" applyFont="1" applyBorder="1" applyAlignment="1">
      <alignment horizontal="center" vertical="center"/>
    </xf>
    <xf numFmtId="0" fontId="32" fillId="3" borderId="32" xfId="2" applyFont="1" applyFill="1" applyBorder="1" applyAlignment="1">
      <alignment horizontal="center" vertical="center"/>
    </xf>
    <xf numFmtId="0" fontId="32" fillId="3" borderId="32" xfId="1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32" fillId="0" borderId="32" xfId="1" applyFont="1" applyBorder="1" applyAlignment="1">
      <alignment horizontal="center" vertical="center"/>
    </xf>
    <xf numFmtId="0" fontId="21" fillId="3" borderId="32" xfId="0" applyFont="1" applyFill="1" applyBorder="1" applyAlignment="1">
      <alignment horizontal="center" vertical="center"/>
    </xf>
    <xf numFmtId="0" fontId="34" fillId="3" borderId="32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" fontId="32" fillId="3" borderId="2" xfId="0" applyNumberFormat="1" applyFont="1" applyFill="1" applyBorder="1" applyAlignment="1">
      <alignment horizontal="center" vertical="center"/>
    </xf>
    <xf numFmtId="165" fontId="32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2" fontId="32" fillId="3" borderId="2" xfId="0" applyNumberFormat="1" applyFont="1" applyFill="1" applyBorder="1" applyAlignment="1">
      <alignment horizontal="center" vertical="center"/>
    </xf>
    <xf numFmtId="1" fontId="22" fillId="3" borderId="2" xfId="0" applyNumberFormat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1" fontId="32" fillId="0" borderId="16" xfId="0" applyNumberFormat="1" applyFont="1" applyBorder="1" applyAlignment="1">
      <alignment horizontal="center" vertical="center"/>
    </xf>
    <xf numFmtId="165" fontId="32" fillId="0" borderId="16" xfId="0" applyNumberFormat="1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2" fontId="32" fillId="0" borderId="16" xfId="0" applyNumberFormat="1" applyFont="1" applyBorder="1" applyAlignment="1">
      <alignment horizontal="center" vertical="center"/>
    </xf>
    <xf numFmtId="1" fontId="22" fillId="0" borderId="16" xfId="0" applyNumberFormat="1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" fontId="32" fillId="3" borderId="16" xfId="1" applyNumberFormat="1" applyFont="1" applyFill="1" applyBorder="1" applyAlignment="1">
      <alignment horizontal="center" vertical="center"/>
    </xf>
    <xf numFmtId="165" fontId="32" fillId="3" borderId="16" xfId="1" applyNumberFormat="1" applyFont="1" applyFill="1" applyBorder="1" applyAlignment="1">
      <alignment horizontal="center" vertical="center"/>
    </xf>
    <xf numFmtId="0" fontId="32" fillId="3" borderId="16" xfId="1" applyFont="1" applyFill="1" applyBorder="1" applyAlignment="1">
      <alignment horizontal="center" vertical="center"/>
    </xf>
    <xf numFmtId="2" fontId="32" fillId="3" borderId="16" xfId="1" applyNumberFormat="1" applyFont="1" applyFill="1" applyBorder="1" applyAlignment="1">
      <alignment horizontal="center" vertical="center"/>
    </xf>
    <xf numFmtId="1" fontId="22" fillId="3" borderId="9" xfId="0" applyNumberFormat="1" applyFont="1" applyFill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" fontId="32" fillId="2" borderId="16" xfId="1" applyNumberFormat="1" applyFont="1" applyFill="1" applyBorder="1" applyAlignment="1">
      <alignment horizontal="center" vertical="center"/>
    </xf>
    <xf numFmtId="165" fontId="32" fillId="2" borderId="16" xfId="1" applyNumberFormat="1" applyFont="1" applyFill="1" applyBorder="1" applyAlignment="1">
      <alignment horizontal="center" vertical="center"/>
    </xf>
    <xf numFmtId="0" fontId="32" fillId="2" borderId="16" xfId="1" applyFont="1" applyFill="1" applyBorder="1" applyAlignment="1">
      <alignment horizontal="center" vertical="center"/>
    </xf>
    <xf numFmtId="2" fontId="32" fillId="2" borderId="16" xfId="1" applyNumberFormat="1" applyFont="1" applyFill="1" applyBorder="1" applyAlignment="1">
      <alignment horizontal="center" vertical="center"/>
    </xf>
    <xf numFmtId="1" fontId="22" fillId="2" borderId="2" xfId="0" applyNumberFormat="1" applyFont="1" applyFill="1" applyBorder="1" applyAlignment="1">
      <alignment horizontal="center" vertical="center"/>
    </xf>
    <xf numFmtId="165" fontId="32" fillId="3" borderId="16" xfId="1" quotePrefix="1" applyNumberFormat="1" applyFont="1" applyFill="1" applyBorder="1" applyAlignment="1">
      <alignment horizontal="center" vertical="center"/>
    </xf>
    <xf numFmtId="165" fontId="32" fillId="2" borderId="16" xfId="1" quotePrefix="1" applyNumberFormat="1" applyFont="1" applyFill="1" applyBorder="1" applyAlignment="1">
      <alignment horizontal="center" vertical="center"/>
    </xf>
    <xf numFmtId="1" fontId="32" fillId="2" borderId="16" xfId="1" quotePrefix="1" applyNumberFormat="1" applyFont="1" applyFill="1" applyBorder="1" applyAlignment="1">
      <alignment horizontal="center" vertical="center"/>
    </xf>
    <xf numFmtId="1" fontId="32" fillId="3" borderId="16" xfId="1" quotePrefix="1" applyNumberFormat="1" applyFont="1" applyFill="1" applyBorder="1" applyAlignment="1">
      <alignment horizontal="center" vertical="center"/>
    </xf>
    <xf numFmtId="1" fontId="32" fillId="3" borderId="2" xfId="0" applyNumberFormat="1" applyFont="1" applyFill="1" applyBorder="1" applyAlignment="1">
      <alignment horizontal="center" vertical="center" wrapText="1"/>
    </xf>
    <xf numFmtId="165" fontId="32" fillId="3" borderId="2" xfId="0" applyNumberFormat="1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2" fontId="32" fillId="3" borderId="2" xfId="0" applyNumberFormat="1" applyFont="1" applyFill="1" applyBorder="1" applyAlignment="1">
      <alignment horizontal="center" vertical="center" wrapText="1"/>
    </xf>
    <xf numFmtId="1" fontId="32" fillId="2" borderId="16" xfId="1" applyNumberFormat="1" applyFont="1" applyFill="1" applyBorder="1" applyAlignment="1">
      <alignment horizontal="center" vertical="center" wrapText="1"/>
    </xf>
    <xf numFmtId="165" fontId="32" fillId="2" borderId="16" xfId="1" applyNumberFormat="1" applyFont="1" applyFill="1" applyBorder="1" applyAlignment="1">
      <alignment horizontal="center" vertical="center" wrapText="1"/>
    </xf>
    <xf numFmtId="0" fontId="32" fillId="2" borderId="16" xfId="1" applyFont="1" applyFill="1" applyBorder="1" applyAlignment="1">
      <alignment horizontal="center" vertical="center" wrapText="1"/>
    </xf>
    <xf numFmtId="2" fontId="32" fillId="2" borderId="16" xfId="1" applyNumberFormat="1" applyFont="1" applyFill="1" applyBorder="1" applyAlignment="1">
      <alignment horizontal="center" vertical="center" wrapText="1"/>
    </xf>
    <xf numFmtId="1" fontId="32" fillId="2" borderId="2" xfId="1" applyNumberFormat="1" applyFont="1" applyFill="1" applyBorder="1" applyAlignment="1">
      <alignment horizontal="center" vertical="center" wrapText="1"/>
    </xf>
    <xf numFmtId="1" fontId="32" fillId="3" borderId="16" xfId="1" applyNumberFormat="1" applyFont="1" applyFill="1" applyBorder="1" applyAlignment="1">
      <alignment horizontal="center" vertical="center" wrapText="1"/>
    </xf>
    <xf numFmtId="165" fontId="32" fillId="3" borderId="16" xfId="1" applyNumberFormat="1" applyFont="1" applyFill="1" applyBorder="1" applyAlignment="1">
      <alignment horizontal="center" vertical="center" wrapText="1"/>
    </xf>
    <xf numFmtId="0" fontId="32" fillId="3" borderId="16" xfId="1" applyFont="1" applyFill="1" applyBorder="1" applyAlignment="1">
      <alignment horizontal="center" vertical="center" wrapText="1"/>
    </xf>
    <xf numFmtId="2" fontId="32" fillId="3" borderId="16" xfId="1" applyNumberFormat="1" applyFont="1" applyFill="1" applyBorder="1" applyAlignment="1">
      <alignment horizontal="center" vertical="center" wrapText="1"/>
    </xf>
    <xf numFmtId="1" fontId="32" fillId="3" borderId="2" xfId="1" applyNumberFormat="1" applyFont="1" applyFill="1" applyBorder="1" applyAlignment="1">
      <alignment horizontal="center" vertical="center" wrapText="1"/>
    </xf>
    <xf numFmtId="165" fontId="32" fillId="3" borderId="16" xfId="1" quotePrefix="1" applyNumberFormat="1" applyFont="1" applyFill="1" applyBorder="1" applyAlignment="1">
      <alignment horizontal="center" vertical="center" wrapText="1"/>
    </xf>
    <xf numFmtId="165" fontId="32" fillId="2" borderId="16" xfId="1" quotePrefix="1" applyNumberFormat="1" applyFont="1" applyFill="1" applyBorder="1" applyAlignment="1">
      <alignment horizontal="center" vertical="center" wrapText="1"/>
    </xf>
    <xf numFmtId="1" fontId="32" fillId="3" borderId="32" xfId="1" applyNumberFormat="1" applyFont="1" applyFill="1" applyBorder="1" applyAlignment="1">
      <alignment horizontal="center" vertical="center"/>
    </xf>
    <xf numFmtId="1" fontId="32" fillId="3" borderId="32" xfId="1" applyNumberFormat="1" applyFont="1" applyFill="1" applyBorder="1" applyAlignment="1">
      <alignment horizontal="center" vertical="center" wrapText="1"/>
    </xf>
    <xf numFmtId="165" fontId="32" fillId="3" borderId="32" xfId="1" applyNumberFormat="1" applyFont="1" applyFill="1" applyBorder="1" applyAlignment="1">
      <alignment horizontal="center" vertical="center" wrapText="1"/>
    </xf>
    <xf numFmtId="0" fontId="32" fillId="3" borderId="32" xfId="1" applyFont="1" applyFill="1" applyBorder="1" applyAlignment="1">
      <alignment horizontal="center" vertical="center" wrapText="1"/>
    </xf>
    <xf numFmtId="2" fontId="32" fillId="3" borderId="32" xfId="1" applyNumberFormat="1" applyFont="1" applyFill="1" applyBorder="1" applyAlignment="1">
      <alignment horizontal="center" vertical="center" wrapText="1"/>
    </xf>
    <xf numFmtId="1" fontId="22" fillId="3" borderId="32" xfId="0" applyNumberFormat="1" applyFont="1" applyFill="1" applyBorder="1" applyAlignment="1">
      <alignment horizontal="center" vertical="center"/>
    </xf>
    <xf numFmtId="0" fontId="43" fillId="2" borderId="32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1" fontId="32" fillId="2" borderId="32" xfId="1" applyNumberFormat="1" applyFont="1" applyFill="1" applyBorder="1" applyAlignment="1">
      <alignment horizontal="center" vertical="center"/>
    </xf>
    <xf numFmtId="1" fontId="32" fillId="2" borderId="32" xfId="1" applyNumberFormat="1" applyFont="1" applyFill="1" applyBorder="1" applyAlignment="1">
      <alignment horizontal="center" vertical="center" wrapText="1"/>
    </xf>
    <xf numFmtId="165" fontId="32" fillId="2" borderId="32" xfId="1" applyNumberFormat="1" applyFont="1" applyFill="1" applyBorder="1" applyAlignment="1">
      <alignment horizontal="center" vertical="center" wrapText="1"/>
    </xf>
    <xf numFmtId="0" fontId="32" fillId="2" borderId="32" xfId="1" applyFont="1" applyFill="1" applyBorder="1" applyAlignment="1">
      <alignment horizontal="center" vertical="center" wrapText="1"/>
    </xf>
    <xf numFmtId="2" fontId="32" fillId="2" borderId="32" xfId="1" applyNumberFormat="1" applyFont="1" applyFill="1" applyBorder="1" applyAlignment="1">
      <alignment horizontal="center" vertical="center" wrapText="1"/>
    </xf>
    <xf numFmtId="1" fontId="22" fillId="2" borderId="32" xfId="0" applyNumberFormat="1" applyFont="1" applyFill="1" applyBorder="1" applyAlignment="1">
      <alignment horizontal="center" vertical="center"/>
    </xf>
    <xf numFmtId="0" fontId="43" fillId="2" borderId="13" xfId="0" applyFont="1" applyFill="1" applyBorder="1" applyAlignment="1">
      <alignment horizontal="center" vertical="center"/>
    </xf>
    <xf numFmtId="1" fontId="32" fillId="2" borderId="2" xfId="0" applyNumberFormat="1" applyFont="1" applyFill="1" applyBorder="1" applyAlignment="1">
      <alignment horizontal="center" vertical="center"/>
    </xf>
    <xf numFmtId="1" fontId="32" fillId="2" borderId="2" xfId="0" applyNumberFormat="1" applyFont="1" applyFill="1" applyBorder="1" applyAlignment="1">
      <alignment horizontal="center" vertical="center" wrapText="1"/>
    </xf>
    <xf numFmtId="165" fontId="32" fillId="2" borderId="2" xfId="0" applyNumberFormat="1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2" fontId="32" fillId="2" borderId="2" xfId="0" applyNumberFormat="1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/>
    </xf>
    <xf numFmtId="1" fontId="22" fillId="2" borderId="9" xfId="0" applyNumberFormat="1" applyFont="1" applyFill="1" applyBorder="1" applyAlignment="1">
      <alignment horizontal="center" vertical="center"/>
    </xf>
    <xf numFmtId="0" fontId="43" fillId="2" borderId="9" xfId="0" applyFont="1" applyFill="1" applyBorder="1" applyAlignment="1">
      <alignment horizontal="center" vertical="center"/>
    </xf>
    <xf numFmtId="1" fontId="22" fillId="2" borderId="15" xfId="0" applyNumberFormat="1" applyFont="1" applyFill="1" applyBorder="1" applyAlignment="1">
      <alignment horizontal="center" vertical="center"/>
    </xf>
    <xf numFmtId="0" fontId="43" fillId="2" borderId="15" xfId="0" applyFont="1" applyFill="1" applyBorder="1" applyAlignment="1">
      <alignment horizontal="center" vertical="center"/>
    </xf>
    <xf numFmtId="1" fontId="22" fillId="3" borderId="15" xfId="0" applyNumberFormat="1" applyFont="1" applyFill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1" fontId="32" fillId="2" borderId="16" xfId="0" applyNumberFormat="1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2" fontId="32" fillId="3" borderId="17" xfId="1" applyNumberFormat="1" applyFont="1" applyFill="1" applyBorder="1" applyAlignment="1">
      <alignment horizontal="center" vertical="center"/>
    </xf>
    <xf numFmtId="1" fontId="22" fillId="3" borderId="16" xfId="0" applyNumberFormat="1" applyFont="1" applyFill="1" applyBorder="1" applyAlignment="1">
      <alignment horizontal="center" vertical="center"/>
    </xf>
    <xf numFmtId="2" fontId="32" fillId="2" borderId="17" xfId="1" applyNumberFormat="1" applyFont="1" applyFill="1" applyBorder="1" applyAlignment="1">
      <alignment horizontal="center" vertical="center"/>
    </xf>
    <xf numFmtId="1" fontId="32" fillId="2" borderId="9" xfId="0" applyNumberFormat="1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center" vertical="center"/>
    </xf>
    <xf numFmtId="1" fontId="22" fillId="3" borderId="19" xfId="0" applyNumberFormat="1" applyFont="1" applyFill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1" fontId="22" fillId="2" borderId="19" xfId="0" applyNumberFormat="1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/>
    </xf>
    <xf numFmtId="0" fontId="43" fillId="2" borderId="21" xfId="0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35" fillId="0" borderId="2" xfId="2" applyNumberFormat="1" applyFont="1" applyBorder="1" applyAlignment="1">
      <alignment horizontal="center" vertical="center"/>
    </xf>
    <xf numFmtId="0" fontId="35" fillId="0" borderId="2" xfId="2" applyFont="1" applyBorder="1" applyAlignment="1">
      <alignment horizontal="center" vertical="center"/>
    </xf>
    <xf numFmtId="0" fontId="35" fillId="0" borderId="2" xfId="2" applyNumberFormat="1" applyFont="1" applyBorder="1" applyAlignment="1">
      <alignment horizontal="center" vertical="center" wrapText="1"/>
    </xf>
    <xf numFmtId="0" fontId="35" fillId="0" borderId="2" xfId="2" applyFont="1" applyBorder="1" applyAlignment="1">
      <alignment horizontal="center" vertical="center" wrapText="1"/>
    </xf>
    <xf numFmtId="0" fontId="35" fillId="2" borderId="19" xfId="2" applyNumberFormat="1" applyFont="1" applyFill="1" applyBorder="1" applyAlignment="1">
      <alignment horizontal="center" vertical="center"/>
    </xf>
    <xf numFmtId="0" fontId="35" fillId="2" borderId="19" xfId="2" applyFont="1" applyFill="1" applyBorder="1" applyAlignment="1">
      <alignment horizontal="center" vertical="center"/>
    </xf>
    <xf numFmtId="0" fontId="35" fillId="2" borderId="19" xfId="2" applyNumberFormat="1" applyFont="1" applyFill="1" applyBorder="1" applyAlignment="1">
      <alignment horizontal="center" vertical="center" wrapText="1"/>
    </xf>
    <xf numFmtId="0" fontId="35" fillId="2" borderId="19" xfId="2" applyFont="1" applyFill="1" applyBorder="1" applyAlignment="1">
      <alignment horizontal="center" vertical="center" wrapText="1"/>
    </xf>
    <xf numFmtId="0" fontId="35" fillId="0" borderId="19" xfId="2" applyNumberFormat="1" applyFont="1" applyBorder="1" applyAlignment="1">
      <alignment horizontal="center" vertical="center"/>
    </xf>
    <xf numFmtId="0" fontId="35" fillId="0" borderId="19" xfId="2" applyFont="1" applyBorder="1" applyAlignment="1">
      <alignment horizontal="center" vertical="center"/>
    </xf>
    <xf numFmtId="0" fontId="35" fillId="0" borderId="19" xfId="2" applyNumberFormat="1" applyFont="1" applyBorder="1" applyAlignment="1">
      <alignment horizontal="center" vertical="center" wrapText="1"/>
    </xf>
    <xf numFmtId="0" fontId="35" fillId="0" borderId="19" xfId="2" applyFont="1" applyBorder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vertical="center" wrapText="1"/>
    </xf>
    <xf numFmtId="165" fontId="22" fillId="2" borderId="2" xfId="0" applyNumberFormat="1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2" fontId="22" fillId="2" borderId="2" xfId="0" applyNumberFormat="1" applyFont="1" applyFill="1" applyBorder="1" applyAlignment="1">
      <alignment horizontal="center" vertical="center" wrapText="1"/>
    </xf>
    <xf numFmtId="1" fontId="32" fillId="3" borderId="16" xfId="2" applyNumberFormat="1" applyFont="1" applyFill="1" applyBorder="1" applyAlignment="1">
      <alignment horizontal="center" vertical="center"/>
    </xf>
    <xf numFmtId="1" fontId="32" fillId="3" borderId="16" xfId="2" applyNumberFormat="1" applyFont="1" applyFill="1" applyBorder="1" applyAlignment="1">
      <alignment horizontal="center" vertical="center" wrapText="1"/>
    </xf>
    <xf numFmtId="165" fontId="32" fillId="3" borderId="16" xfId="2" applyNumberFormat="1" applyFont="1" applyFill="1" applyBorder="1" applyAlignment="1">
      <alignment horizontal="center" vertical="center" wrapText="1"/>
    </xf>
    <xf numFmtId="0" fontId="32" fillId="3" borderId="16" xfId="2" applyFont="1" applyFill="1" applyBorder="1" applyAlignment="1">
      <alignment horizontal="center" vertical="center" wrapText="1"/>
    </xf>
    <xf numFmtId="2" fontId="32" fillId="3" borderId="16" xfId="2" applyNumberFormat="1" applyFont="1" applyFill="1" applyBorder="1" applyAlignment="1">
      <alignment horizontal="center" vertical="center" wrapText="1"/>
    </xf>
    <xf numFmtId="1" fontId="32" fillId="2" borderId="16" xfId="2" applyNumberFormat="1" applyFont="1" applyFill="1" applyBorder="1" applyAlignment="1">
      <alignment horizontal="center" vertical="center"/>
    </xf>
    <xf numFmtId="1" fontId="32" fillId="2" borderId="16" xfId="2" applyNumberFormat="1" applyFont="1" applyFill="1" applyBorder="1" applyAlignment="1">
      <alignment horizontal="center" vertical="center" wrapText="1"/>
    </xf>
    <xf numFmtId="165" fontId="32" fillId="2" borderId="16" xfId="2" applyNumberFormat="1" applyFont="1" applyFill="1" applyBorder="1" applyAlignment="1">
      <alignment horizontal="center" vertical="center" wrapText="1"/>
    </xf>
    <xf numFmtId="0" fontId="32" fillId="2" borderId="16" xfId="2" applyFont="1" applyFill="1" applyBorder="1" applyAlignment="1">
      <alignment horizontal="center" vertical="center" wrapText="1"/>
    </xf>
    <xf numFmtId="2" fontId="32" fillId="2" borderId="16" xfId="2" applyNumberFormat="1" applyFont="1" applyFill="1" applyBorder="1" applyAlignment="1">
      <alignment horizontal="center" vertical="center" wrapText="1"/>
    </xf>
    <xf numFmtId="165" fontId="32" fillId="3" borderId="16" xfId="2" quotePrefix="1" applyNumberFormat="1" applyFont="1" applyFill="1" applyBorder="1" applyAlignment="1">
      <alignment horizontal="center" vertical="center" wrapText="1"/>
    </xf>
    <xf numFmtId="1" fontId="22" fillId="2" borderId="16" xfId="0" applyNumberFormat="1" applyFont="1" applyFill="1" applyBorder="1" applyAlignment="1">
      <alignment horizontal="center" vertical="center"/>
    </xf>
    <xf numFmtId="0" fontId="43" fillId="2" borderId="16" xfId="0" applyFont="1" applyFill="1" applyBorder="1" applyAlignment="1">
      <alignment horizontal="center" vertical="center"/>
    </xf>
    <xf numFmtId="165" fontId="32" fillId="2" borderId="16" xfId="2" quotePrefix="1" applyNumberFormat="1" applyFont="1" applyFill="1" applyBorder="1" applyAlignment="1">
      <alignment horizontal="center" vertical="center" wrapText="1"/>
    </xf>
    <xf numFmtId="1" fontId="32" fillId="3" borderId="9" xfId="0" applyNumberFormat="1" applyFont="1" applyFill="1" applyBorder="1" applyAlignment="1">
      <alignment horizontal="center" vertical="center"/>
    </xf>
    <xf numFmtId="1" fontId="32" fillId="3" borderId="9" xfId="0" applyNumberFormat="1" applyFont="1" applyFill="1" applyBorder="1" applyAlignment="1">
      <alignment horizontal="center" vertical="center" wrapText="1"/>
    </xf>
    <xf numFmtId="165" fontId="32" fillId="3" borderId="9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2" fontId="32" fillId="3" borderId="9" xfId="0" applyNumberFormat="1" applyFont="1" applyFill="1" applyBorder="1" applyAlignment="1">
      <alignment horizontal="center" vertical="center" wrapText="1"/>
    </xf>
    <xf numFmtId="165" fontId="22" fillId="3" borderId="2" xfId="0" applyNumberFormat="1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2" fontId="22" fillId="3" borderId="2" xfId="0" applyNumberFormat="1" applyFont="1" applyFill="1" applyBorder="1" applyAlignment="1">
      <alignment horizontal="center" vertical="center"/>
    </xf>
    <xf numFmtId="2" fontId="32" fillId="2" borderId="16" xfId="4" applyNumberFormat="1" applyFont="1" applyFill="1" applyBorder="1" applyAlignment="1">
      <alignment horizontal="center" vertical="center" wrapText="1"/>
    </xf>
    <xf numFmtId="2" fontId="32" fillId="3" borderId="16" xfId="4" applyNumberFormat="1" applyFont="1" applyFill="1" applyBorder="1" applyAlignment="1">
      <alignment horizontal="center" vertical="center" wrapText="1"/>
    </xf>
    <xf numFmtId="165" fontId="22" fillId="2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2" fontId="22" fillId="2" borderId="2" xfId="0" applyNumberFormat="1" applyFont="1" applyFill="1" applyBorder="1" applyAlignment="1">
      <alignment horizontal="center" vertical="center"/>
    </xf>
    <xf numFmtId="1" fontId="22" fillId="0" borderId="2" xfId="0" applyNumberFormat="1" applyFont="1" applyBorder="1" applyAlignment="1">
      <alignment horizontal="center" vertical="center"/>
    </xf>
    <xf numFmtId="165" fontId="22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65" fontId="43" fillId="0" borderId="2" xfId="0" applyNumberFormat="1" applyFont="1" applyBorder="1" applyAlignment="1">
      <alignment horizontal="center" vertical="center"/>
    </xf>
    <xf numFmtId="2" fontId="43" fillId="0" borderId="2" xfId="0" applyNumberFormat="1" applyFont="1" applyBorder="1" applyAlignment="1">
      <alignment horizontal="center" vertical="center"/>
    </xf>
    <xf numFmtId="0" fontId="22" fillId="2" borderId="9" xfId="0" applyFont="1" applyFill="1" applyBorder="1"/>
    <xf numFmtId="0" fontId="22" fillId="2" borderId="9" xfId="0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32" fillId="2" borderId="11" xfId="1" applyFont="1" applyFill="1" applyBorder="1" applyAlignment="1">
      <alignment horizontal="center" vertical="center"/>
    </xf>
    <xf numFmtId="0" fontId="32" fillId="3" borderId="14" xfId="1" applyFont="1" applyFill="1" applyBorder="1" applyAlignment="1">
      <alignment horizontal="center" vertical="center"/>
    </xf>
    <xf numFmtId="0" fontId="32" fillId="2" borderId="14" xfId="1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32" fillId="3" borderId="15" xfId="1" applyFont="1" applyFill="1" applyBorder="1" applyAlignment="1">
      <alignment horizontal="center" vertical="center"/>
    </xf>
    <xf numFmtId="0" fontId="32" fillId="2" borderId="9" xfId="1" applyFont="1" applyFill="1" applyBorder="1" applyAlignment="1">
      <alignment horizontal="center" vertical="center"/>
    </xf>
    <xf numFmtId="0" fontId="32" fillId="3" borderId="18" xfId="1" applyFont="1" applyFill="1" applyBorder="1" applyAlignment="1">
      <alignment horizontal="center" vertical="center"/>
    </xf>
    <xf numFmtId="0" fontId="32" fillId="2" borderId="20" xfId="1" applyFont="1" applyFill="1" applyBorder="1" applyAlignment="1">
      <alignment horizontal="center" vertical="center"/>
    </xf>
    <xf numFmtId="0" fontId="32" fillId="3" borderId="20" xfId="1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3" borderId="23" xfId="1" applyFont="1" applyFill="1" applyBorder="1" applyAlignment="1">
      <alignment horizontal="center" vertical="center"/>
    </xf>
    <xf numFmtId="0" fontId="32" fillId="2" borderId="19" xfId="1" applyFont="1" applyFill="1" applyBorder="1" applyAlignment="1">
      <alignment horizontal="center" vertical="center"/>
    </xf>
    <xf numFmtId="0" fontId="32" fillId="2" borderId="23" xfId="1" applyFont="1" applyFill="1" applyBorder="1" applyAlignment="1">
      <alignment horizontal="center" vertical="center"/>
    </xf>
    <xf numFmtId="0" fontId="32" fillId="2" borderId="24" xfId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0" fontId="32" fillId="3" borderId="11" xfId="2" applyFont="1" applyFill="1" applyBorder="1" applyAlignment="1">
      <alignment horizontal="center" vertical="center"/>
    </xf>
    <xf numFmtId="0" fontId="32" fillId="2" borderId="11" xfId="2" applyFont="1" applyFill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3" borderId="19" xfId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center" vertical="center"/>
    </xf>
    <xf numFmtId="0" fontId="32" fillId="3" borderId="1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3" borderId="16" xfId="0" applyFont="1" applyFill="1" applyBorder="1" applyAlignment="1">
      <alignment horizontal="center" vertical="center"/>
    </xf>
    <xf numFmtId="0" fontId="32" fillId="2" borderId="16" xfId="2" applyFont="1" applyFill="1" applyBorder="1" applyAlignment="1">
      <alignment horizontal="center" vertical="center"/>
    </xf>
    <xf numFmtId="0" fontId="32" fillId="3" borderId="16" xfId="2" applyFont="1" applyFill="1" applyBorder="1" applyAlignment="1">
      <alignment horizontal="center" vertical="center"/>
    </xf>
    <xf numFmtId="0" fontId="32" fillId="2" borderId="9" xfId="0" applyFont="1" applyFill="1" applyBorder="1" applyAlignment="1">
      <alignment horizontal="center" vertical="center"/>
    </xf>
    <xf numFmtId="0" fontId="32" fillId="3" borderId="9" xfId="0" applyFont="1" applyFill="1" applyBorder="1" applyAlignment="1">
      <alignment horizontal="center" vertical="center"/>
    </xf>
    <xf numFmtId="0" fontId="32" fillId="2" borderId="2" xfId="1" applyFont="1" applyFill="1" applyBorder="1" applyAlignment="1">
      <alignment horizontal="center" vertical="center"/>
    </xf>
    <xf numFmtId="0" fontId="32" fillId="3" borderId="9" xfId="1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2" xfId="0" applyFont="1" applyFill="1" applyBorder="1"/>
    <xf numFmtId="0" fontId="32" fillId="2" borderId="32" xfId="2" applyFont="1" applyFill="1" applyBorder="1" applyAlignment="1">
      <alignment horizontal="center" vertical="center"/>
    </xf>
    <xf numFmtId="0" fontId="32" fillId="2" borderId="32" xfId="0" applyFont="1" applyFill="1" applyBorder="1" applyAlignment="1">
      <alignment horizontal="center" vertical="center"/>
    </xf>
    <xf numFmtId="0" fontId="32" fillId="2" borderId="32" xfId="1" applyFont="1" applyFill="1" applyBorder="1" applyAlignment="1">
      <alignment horizontal="center" vertical="center"/>
    </xf>
    <xf numFmtId="0" fontId="32" fillId="2" borderId="32" xfId="2" applyFont="1" applyFill="1" applyBorder="1"/>
    <xf numFmtId="0" fontId="32" fillId="3" borderId="32" xfId="2" applyFont="1" applyFill="1" applyBorder="1"/>
    <xf numFmtId="0" fontId="32" fillId="2" borderId="32" xfId="1" applyFont="1" applyFill="1" applyBorder="1"/>
    <xf numFmtId="0" fontId="32" fillId="3" borderId="32" xfId="1" applyFont="1" applyFill="1" applyBorder="1"/>
    <xf numFmtId="0" fontId="32" fillId="2" borderId="32" xfId="1" applyFont="1" applyFill="1" applyBorder="1" applyAlignment="1">
      <alignment horizontal="center"/>
    </xf>
    <xf numFmtId="0" fontId="22" fillId="3" borderId="32" xfId="0" applyFont="1" applyFill="1" applyBorder="1"/>
    <xf numFmtId="164" fontId="32" fillId="3" borderId="32" xfId="0" applyNumberFormat="1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164" fontId="32" fillId="3" borderId="11" xfId="2" applyNumberFormat="1" applyFont="1" applyFill="1" applyBorder="1" applyAlignment="1">
      <alignment horizontal="center" vertical="center"/>
    </xf>
    <xf numFmtId="164" fontId="32" fillId="2" borderId="9" xfId="0" applyNumberFormat="1" applyFont="1" applyFill="1" applyBorder="1" applyAlignment="1">
      <alignment horizontal="center" vertical="center"/>
    </xf>
    <xf numFmtId="164" fontId="32" fillId="2" borderId="11" xfId="2" applyNumberFormat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164" fontId="22" fillId="3" borderId="9" xfId="0" applyNumberFormat="1" applyFont="1" applyFill="1" applyBorder="1" applyAlignment="1">
      <alignment horizontal="center" vertical="center"/>
    </xf>
    <xf numFmtId="164" fontId="22" fillId="3" borderId="15" xfId="0" applyNumberFormat="1" applyFont="1" applyFill="1" applyBorder="1" applyAlignment="1">
      <alignment horizontal="center" vertical="center"/>
    </xf>
    <xf numFmtId="0" fontId="32" fillId="2" borderId="15" xfId="2" applyFont="1" applyFill="1" applyBorder="1" applyAlignment="1">
      <alignment horizontal="center" vertical="center"/>
    </xf>
    <xf numFmtId="164" fontId="32" fillId="2" borderId="15" xfId="2" applyNumberFormat="1" applyFont="1" applyFill="1" applyBorder="1" applyAlignment="1">
      <alignment horizontal="center" vertical="center"/>
    </xf>
    <xf numFmtId="164" fontId="22" fillId="2" borderId="9" xfId="0" applyNumberFormat="1" applyFont="1" applyFill="1" applyBorder="1" applyAlignment="1">
      <alignment horizontal="center" vertical="center"/>
    </xf>
    <xf numFmtId="164" fontId="32" fillId="3" borderId="9" xfId="2" applyNumberFormat="1" applyFont="1" applyFill="1" applyBorder="1" applyAlignment="1">
      <alignment horizontal="center" vertical="center"/>
    </xf>
    <xf numFmtId="164" fontId="32" fillId="2" borderId="16" xfId="1" applyNumberFormat="1" applyFont="1" applyFill="1" applyBorder="1" applyAlignment="1">
      <alignment horizontal="center" vertical="center"/>
    </xf>
    <xf numFmtId="164" fontId="32" fillId="3" borderId="16" xfId="1" applyNumberFormat="1" applyFont="1" applyFill="1" applyBorder="1" applyAlignment="1">
      <alignment horizontal="center" vertical="center"/>
    </xf>
    <xf numFmtId="164" fontId="32" fillId="2" borderId="19" xfId="1" applyNumberFormat="1" applyFont="1" applyFill="1" applyBorder="1" applyAlignment="1">
      <alignment horizontal="center" vertical="center"/>
    </xf>
    <xf numFmtId="164" fontId="32" fillId="3" borderId="19" xfId="1" applyNumberFormat="1" applyFont="1" applyFill="1" applyBorder="1" applyAlignment="1">
      <alignment horizontal="center" vertical="center"/>
    </xf>
    <xf numFmtId="164" fontId="32" fillId="3" borderId="9" xfId="0" applyNumberFormat="1" applyFont="1" applyFill="1" applyBorder="1" applyAlignment="1">
      <alignment horizontal="center" vertical="center"/>
    </xf>
    <xf numFmtId="164" fontId="32" fillId="3" borderId="16" xfId="2" applyNumberFormat="1" applyFont="1" applyFill="1" applyBorder="1" applyAlignment="1">
      <alignment horizontal="center" vertical="center"/>
    </xf>
    <xf numFmtId="164" fontId="32" fillId="2" borderId="16" xfId="2" applyNumberFormat="1" applyFont="1" applyFill="1" applyBorder="1" applyAlignment="1">
      <alignment horizontal="center" vertical="center"/>
    </xf>
    <xf numFmtId="164" fontId="32" fillId="2" borderId="32" xfId="1" applyNumberFormat="1" applyFont="1" applyFill="1" applyBorder="1" applyAlignment="1">
      <alignment horizontal="center" vertical="center"/>
    </xf>
    <xf numFmtId="0" fontId="46" fillId="3" borderId="32" xfId="0" applyFont="1" applyFill="1" applyBorder="1" applyAlignment="1">
      <alignment horizontal="center" vertical="center"/>
    </xf>
    <xf numFmtId="0" fontId="46" fillId="3" borderId="32" xfId="1" applyFont="1" applyFill="1" applyBorder="1" applyAlignment="1">
      <alignment horizontal="center" vertical="center"/>
    </xf>
    <xf numFmtId="164" fontId="46" fillId="3" borderId="32" xfId="1" applyNumberFormat="1" applyFont="1" applyFill="1" applyBorder="1" applyAlignment="1">
      <alignment horizontal="center" vertical="center"/>
    </xf>
    <xf numFmtId="0" fontId="12" fillId="0" borderId="32" xfId="0" applyNumberFormat="1" applyFont="1" applyBorder="1" applyAlignment="1">
      <alignment horizontal="center" vertical="center" wrapText="1"/>
    </xf>
    <xf numFmtId="0" fontId="12" fillId="3" borderId="32" xfId="0" applyNumberFormat="1" applyFont="1" applyFill="1" applyBorder="1" applyAlignment="1">
      <alignment horizontal="center" vertical="center"/>
    </xf>
    <xf numFmtId="0" fontId="12" fillId="0" borderId="32" xfId="0" applyNumberFormat="1" applyFont="1" applyBorder="1" applyAlignment="1">
      <alignment horizontal="center" vertical="center"/>
    </xf>
    <xf numFmtId="0" fontId="12" fillId="2" borderId="32" xfId="0" applyNumberFormat="1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1" fontId="22" fillId="3" borderId="13" xfId="0" applyNumberFormat="1" applyFont="1" applyFill="1" applyBorder="1" applyAlignment="1">
      <alignment horizontal="center" vertical="center"/>
    </xf>
    <xf numFmtId="165" fontId="32" fillId="2" borderId="32" xfId="1" quotePrefix="1" applyNumberFormat="1" applyFont="1" applyFill="1" applyBorder="1" applyAlignment="1">
      <alignment horizontal="center" vertical="center" wrapText="1"/>
    </xf>
    <xf numFmtId="20" fontId="32" fillId="2" borderId="32" xfId="0" quotePrefix="1" applyNumberFormat="1" applyFont="1" applyFill="1" applyBorder="1" applyAlignment="1">
      <alignment horizontal="center" vertical="center"/>
    </xf>
    <xf numFmtId="2" fontId="32" fillId="2" borderId="32" xfId="0" applyNumberFormat="1" applyFont="1" applyFill="1" applyBorder="1" applyAlignment="1">
      <alignment horizontal="center" vertical="center"/>
    </xf>
    <xf numFmtId="20" fontId="32" fillId="3" borderId="32" xfId="0" quotePrefix="1" applyNumberFormat="1" applyFont="1" applyFill="1" applyBorder="1" applyAlignment="1">
      <alignment horizontal="center" vertical="center"/>
    </xf>
    <xf numFmtId="2" fontId="32" fillId="3" borderId="32" xfId="0" applyNumberFormat="1" applyFont="1" applyFill="1" applyBorder="1" applyAlignment="1">
      <alignment horizontal="center" vertical="center"/>
    </xf>
    <xf numFmtId="1" fontId="32" fillId="2" borderId="11" xfId="2" applyNumberFormat="1" applyFont="1" applyFill="1" applyBorder="1" applyAlignment="1">
      <alignment horizontal="center" vertical="center"/>
    </xf>
    <xf numFmtId="1" fontId="32" fillId="3" borderId="11" xfId="2" applyNumberFormat="1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1" fontId="32" fillId="3" borderId="15" xfId="2" applyNumberFormat="1" applyFont="1" applyFill="1" applyBorder="1" applyAlignment="1">
      <alignment horizontal="center" vertical="center"/>
    </xf>
    <xf numFmtId="1" fontId="32" fillId="2" borderId="9" xfId="2" applyNumberFormat="1" applyFont="1" applyFill="1" applyBorder="1" applyAlignment="1">
      <alignment horizontal="center" vertical="center"/>
    </xf>
    <xf numFmtId="1" fontId="32" fillId="3" borderId="9" xfId="2" applyNumberFormat="1" applyFont="1" applyFill="1" applyBorder="1" applyAlignment="1">
      <alignment horizontal="center" vertical="center"/>
    </xf>
    <xf numFmtId="1" fontId="32" fillId="2" borderId="19" xfId="1" applyNumberFormat="1" applyFont="1" applyFill="1" applyBorder="1" applyAlignment="1">
      <alignment horizontal="center" vertical="center"/>
    </xf>
    <xf numFmtId="1" fontId="32" fillId="3" borderId="19" xfId="1" applyNumberFormat="1" applyFont="1" applyFill="1" applyBorder="1" applyAlignment="1">
      <alignment horizontal="center" vertical="center"/>
    </xf>
    <xf numFmtId="1" fontId="32" fillId="3" borderId="16" xfId="0" applyNumberFormat="1" applyFont="1" applyFill="1" applyBorder="1" applyAlignment="1">
      <alignment horizontal="center" vertical="center"/>
    </xf>
    <xf numFmtId="1" fontId="32" fillId="3" borderId="11" xfId="0" applyNumberFormat="1" applyFont="1" applyFill="1" applyBorder="1" applyAlignment="1">
      <alignment horizontal="center" vertical="center"/>
    </xf>
    <xf numFmtId="1" fontId="32" fillId="2" borderId="2" xfId="1" applyNumberFormat="1" applyFont="1" applyFill="1" applyBorder="1" applyAlignment="1">
      <alignment horizontal="center" vertical="center"/>
    </xf>
    <xf numFmtId="1" fontId="7" fillId="0" borderId="2" xfId="0" applyNumberFormat="1" applyFont="1" applyBorder="1"/>
    <xf numFmtId="1" fontId="32" fillId="3" borderId="2" xfId="0" applyNumberFormat="1" applyFont="1" applyFill="1" applyBorder="1" applyAlignment="1">
      <alignment horizontal="center" vertical="center"/>
    </xf>
    <xf numFmtId="165" fontId="32" fillId="3" borderId="32" xfId="1" quotePrefix="1" applyNumberFormat="1" applyFont="1" applyFill="1" applyBorder="1" applyAlignment="1">
      <alignment horizontal="center" vertical="center" wrapText="1"/>
    </xf>
    <xf numFmtId="1" fontId="22" fillId="3" borderId="11" xfId="0" applyNumberFormat="1" applyFont="1" applyFill="1" applyBorder="1" applyAlignment="1">
      <alignment horizontal="center" vertical="center"/>
    </xf>
    <xf numFmtId="2" fontId="32" fillId="3" borderId="32" xfId="1" applyNumberFormat="1" applyFont="1" applyFill="1" applyBorder="1" applyAlignment="1">
      <alignment horizontal="center" vertical="center"/>
    </xf>
    <xf numFmtId="2" fontId="32" fillId="2" borderId="32" xfId="1" applyNumberFormat="1" applyFont="1" applyFill="1" applyBorder="1" applyAlignment="1">
      <alignment horizontal="center" vertical="center"/>
    </xf>
    <xf numFmtId="1" fontId="32" fillId="3" borderId="32" xfId="0" applyNumberFormat="1" applyFont="1" applyFill="1" applyBorder="1" applyAlignment="1">
      <alignment horizontal="center" vertical="center"/>
    </xf>
    <xf numFmtId="1" fontId="32" fillId="2" borderId="32" xfId="0" applyNumberFormat="1" applyFont="1" applyFill="1" applyBorder="1" applyAlignment="1">
      <alignment horizontal="center" vertical="center"/>
    </xf>
    <xf numFmtId="165" fontId="32" fillId="2" borderId="32" xfId="1" applyNumberFormat="1" applyFont="1" applyFill="1" applyBorder="1" applyAlignment="1">
      <alignment horizontal="center" vertical="center"/>
    </xf>
    <xf numFmtId="165" fontId="32" fillId="3" borderId="32" xfId="1" applyNumberFormat="1" applyFont="1" applyFill="1" applyBorder="1" applyAlignment="1">
      <alignment horizontal="center" vertical="center"/>
    </xf>
    <xf numFmtId="1" fontId="22" fillId="3" borderId="21" xfId="0" applyNumberFormat="1" applyFont="1" applyFill="1" applyBorder="1" applyAlignment="1">
      <alignment horizontal="center" vertical="center"/>
    </xf>
    <xf numFmtId="0" fontId="32" fillId="3" borderId="16" xfId="1" quotePrefix="1" applyFont="1" applyFill="1" applyBorder="1" applyAlignment="1">
      <alignment horizontal="center" vertical="center" wrapText="1"/>
    </xf>
    <xf numFmtId="1" fontId="22" fillId="3" borderId="2" xfId="0" applyNumberFormat="1" applyFont="1" applyFill="1" applyBorder="1" applyAlignment="1">
      <alignment horizontal="center" vertical="center" wrapText="1"/>
    </xf>
    <xf numFmtId="165" fontId="22" fillId="3" borderId="2" xfId="0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2" fontId="22" fillId="3" borderId="2" xfId="0" applyNumberFormat="1" applyFont="1" applyFill="1" applyBorder="1" applyAlignment="1">
      <alignment horizontal="center" vertical="center" wrapText="1"/>
    </xf>
    <xf numFmtId="0" fontId="32" fillId="3" borderId="16" xfId="2" applyNumberFormat="1" applyFont="1" applyFill="1" applyBorder="1" applyAlignment="1">
      <alignment horizontal="center" vertical="center" wrapText="1"/>
    </xf>
    <xf numFmtId="1" fontId="22" fillId="3" borderId="11" xfId="0" applyNumberFormat="1" applyFont="1" applyFill="1" applyBorder="1" applyAlignment="1">
      <alignment horizontal="center" vertical="center" wrapText="1"/>
    </xf>
    <xf numFmtId="165" fontId="22" fillId="3" borderId="11" xfId="0" quotePrefix="1" applyNumberFormat="1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2" fontId="22" fillId="3" borderId="11" xfId="0" applyNumberFormat="1" applyFont="1" applyFill="1" applyBorder="1" applyAlignment="1">
      <alignment horizontal="center" vertical="center" wrapText="1"/>
    </xf>
    <xf numFmtId="165" fontId="22" fillId="2" borderId="32" xfId="0" applyNumberFormat="1" applyFont="1" applyFill="1" applyBorder="1" applyAlignment="1">
      <alignment horizontal="center" vertical="center"/>
    </xf>
    <xf numFmtId="2" fontId="22" fillId="2" borderId="32" xfId="0" applyNumberFormat="1" applyFont="1" applyFill="1" applyBorder="1" applyAlignment="1">
      <alignment horizontal="center" vertical="center"/>
    </xf>
    <xf numFmtId="165" fontId="22" fillId="3" borderId="32" xfId="0" applyNumberFormat="1" applyFont="1" applyFill="1" applyBorder="1" applyAlignment="1">
      <alignment horizontal="center" vertical="center"/>
    </xf>
    <xf numFmtId="2" fontId="22" fillId="3" borderId="32" xfId="0" applyNumberFormat="1" applyFont="1" applyFill="1" applyBorder="1" applyAlignment="1">
      <alignment horizontal="center" vertical="center"/>
    </xf>
    <xf numFmtId="0" fontId="32" fillId="3" borderId="32" xfId="0" applyNumberFormat="1" applyFont="1" applyFill="1" applyBorder="1" applyAlignment="1">
      <alignment horizontal="center" vertical="center"/>
    </xf>
    <xf numFmtId="0" fontId="32" fillId="3" borderId="32" xfId="0" applyNumberFormat="1" applyFont="1" applyFill="1" applyBorder="1" applyAlignment="1">
      <alignment horizontal="center" vertical="center" wrapText="1"/>
    </xf>
    <xf numFmtId="0" fontId="32" fillId="3" borderId="32" xfId="0" applyFont="1" applyFill="1" applyBorder="1" applyAlignment="1">
      <alignment horizontal="center" vertical="center" wrapText="1"/>
    </xf>
    <xf numFmtId="2" fontId="32" fillId="3" borderId="32" xfId="0" applyNumberFormat="1" applyFont="1" applyFill="1" applyBorder="1" applyAlignment="1">
      <alignment horizontal="center" vertical="center" wrapText="1"/>
    </xf>
    <xf numFmtId="2" fontId="32" fillId="3" borderId="32" xfId="4" applyNumberFormat="1" applyFont="1" applyFill="1" applyBorder="1" applyAlignment="1">
      <alignment horizontal="center" vertical="center" wrapText="1"/>
    </xf>
    <xf numFmtId="0" fontId="32" fillId="2" borderId="32" xfId="0" applyNumberFormat="1" applyFont="1" applyFill="1" applyBorder="1" applyAlignment="1">
      <alignment horizontal="center" vertical="center"/>
    </xf>
    <xf numFmtId="0" fontId="32" fillId="2" borderId="32" xfId="0" applyNumberFormat="1" applyFont="1" applyFill="1" applyBorder="1" applyAlignment="1">
      <alignment horizontal="center" vertical="center" wrapText="1"/>
    </xf>
    <xf numFmtId="0" fontId="32" fillId="2" borderId="32" xfId="0" applyFont="1" applyFill="1" applyBorder="1" applyAlignment="1">
      <alignment horizontal="center" vertical="center" wrapText="1"/>
    </xf>
    <xf numFmtId="2" fontId="32" fillId="2" borderId="32" xfId="0" applyNumberFormat="1" applyFont="1" applyFill="1" applyBorder="1" applyAlignment="1">
      <alignment horizontal="center" vertical="center" wrapText="1"/>
    </xf>
    <xf numFmtId="2" fontId="32" fillId="2" borderId="32" xfId="4" applyNumberFormat="1" applyFont="1" applyFill="1" applyBorder="1" applyAlignment="1">
      <alignment horizontal="center" vertical="center" wrapText="1"/>
    </xf>
    <xf numFmtId="0" fontId="32" fillId="3" borderId="32" xfId="0" quotePrefix="1" applyFont="1" applyFill="1" applyBorder="1" applyAlignment="1">
      <alignment horizontal="center" vertical="center" wrapText="1"/>
    </xf>
    <xf numFmtId="0" fontId="32" fillId="2" borderId="32" xfId="0" quotePrefix="1" applyFont="1" applyFill="1" applyBorder="1" applyAlignment="1">
      <alignment horizontal="center" vertical="center" wrapText="1"/>
    </xf>
    <xf numFmtId="0" fontId="32" fillId="2" borderId="32" xfId="0" quotePrefix="1" applyFont="1" applyFill="1" applyBorder="1" applyAlignment="1">
      <alignment horizontal="center" vertical="center"/>
    </xf>
    <xf numFmtId="0" fontId="32" fillId="3" borderId="32" xfId="0" quotePrefix="1" applyFont="1" applyFill="1" applyBorder="1" applyAlignment="1">
      <alignment horizontal="center" vertical="center"/>
    </xf>
    <xf numFmtId="20" fontId="32" fillId="3" borderId="32" xfId="0" applyNumberFormat="1" applyFont="1" applyFill="1" applyBorder="1" applyAlignment="1">
      <alignment horizontal="center" vertical="center"/>
    </xf>
    <xf numFmtId="20" fontId="32" fillId="2" borderId="32" xfId="0" applyNumberFormat="1" applyFont="1" applyFill="1" applyBorder="1" applyAlignment="1">
      <alignment horizontal="center" vertical="center"/>
    </xf>
    <xf numFmtId="0" fontId="2" fillId="3" borderId="32" xfId="2" applyFont="1" applyFill="1" applyBorder="1" applyAlignment="1">
      <alignment horizontal="center" vertical="center"/>
    </xf>
    <xf numFmtId="0" fontId="2" fillId="3" borderId="32" xfId="2" applyNumberFormat="1" applyFont="1" applyFill="1" applyBorder="1" applyAlignment="1">
      <alignment horizontal="center" vertical="center"/>
    </xf>
    <xf numFmtId="0" fontId="2" fillId="3" borderId="32" xfId="2" applyNumberFormat="1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/>
    </xf>
    <xf numFmtId="1" fontId="32" fillId="3" borderId="2" xfId="0" applyNumberFormat="1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7" fillId="2" borderId="32" xfId="0" applyFont="1" applyFill="1" applyBorder="1" applyAlignment="1">
      <alignment horizontal="center" vertical="center"/>
    </xf>
    <xf numFmtId="0" fontId="36" fillId="2" borderId="32" xfId="1" applyFont="1" applyFill="1" applyBorder="1" applyAlignment="1">
      <alignment horizontal="center" vertical="center"/>
    </xf>
    <xf numFmtId="14" fontId="36" fillId="2" borderId="32" xfId="0" quotePrefix="1" applyNumberFormat="1" applyFont="1" applyFill="1" applyBorder="1" applyAlignment="1">
      <alignment horizontal="center" vertical="center"/>
    </xf>
    <xf numFmtId="0" fontId="38" fillId="2" borderId="32" xfId="0" applyFont="1" applyFill="1" applyBorder="1" applyAlignment="1">
      <alignment horizontal="center" vertical="center"/>
    </xf>
    <xf numFmtId="0" fontId="42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34" fillId="3" borderId="32" xfId="2" applyFont="1" applyFill="1" applyBorder="1" applyAlignment="1">
      <alignment horizontal="center" vertical="center"/>
    </xf>
    <xf numFmtId="0" fontId="34" fillId="2" borderId="32" xfId="2" applyFont="1" applyFill="1" applyBorder="1" applyAlignment="1">
      <alignment horizontal="center" vertical="center"/>
    </xf>
    <xf numFmtId="0" fontId="32" fillId="2" borderId="0" xfId="2" applyFont="1" applyFill="1"/>
    <xf numFmtId="1" fontId="32" fillId="3" borderId="32" xfId="0" applyNumberFormat="1" applyFont="1" applyFill="1" applyBorder="1" applyAlignment="1">
      <alignment horizontal="center" vertical="center" wrapText="1"/>
    </xf>
    <xf numFmtId="165" fontId="32" fillId="3" borderId="32" xfId="0" applyNumberFormat="1" applyFont="1" applyFill="1" applyBorder="1" applyAlignment="1">
      <alignment horizontal="center" vertical="center" wrapText="1"/>
    </xf>
    <xf numFmtId="164" fontId="32" fillId="3" borderId="32" xfId="0" applyNumberFormat="1" applyFont="1" applyFill="1" applyBorder="1" applyAlignment="1">
      <alignment horizontal="center" vertical="center" wrapText="1"/>
    </xf>
    <xf numFmtId="1" fontId="32" fillId="2" borderId="32" xfId="0" applyNumberFormat="1" applyFont="1" applyFill="1" applyBorder="1" applyAlignment="1">
      <alignment horizontal="center" vertical="center" wrapText="1"/>
    </xf>
    <xf numFmtId="164" fontId="32" fillId="2" borderId="32" xfId="1" applyNumberFormat="1" applyFont="1" applyFill="1" applyBorder="1" applyAlignment="1">
      <alignment horizontal="center" vertical="center" wrapText="1"/>
    </xf>
    <xf numFmtId="164" fontId="32" fillId="3" borderId="32" xfId="1" applyNumberFormat="1" applyFont="1" applyFill="1" applyBorder="1" applyAlignment="1">
      <alignment horizontal="center" vertical="center" wrapText="1"/>
    </xf>
    <xf numFmtId="164" fontId="32" fillId="3" borderId="32" xfId="1" applyNumberFormat="1" applyFont="1" applyFill="1" applyBorder="1" applyAlignment="1">
      <alignment horizontal="center" vertical="center"/>
    </xf>
    <xf numFmtId="165" fontId="32" fillId="2" borderId="32" xfId="0" applyNumberFormat="1" applyFont="1" applyFill="1" applyBorder="1" applyAlignment="1">
      <alignment horizontal="center" vertical="center"/>
    </xf>
    <xf numFmtId="165" fontId="32" fillId="2" borderId="32" xfId="0" applyNumberFormat="1" applyFont="1" applyFill="1" applyBorder="1" applyAlignment="1">
      <alignment horizontal="center" vertical="center" wrapText="1"/>
    </xf>
    <xf numFmtId="164" fontId="32" fillId="2" borderId="32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32" fillId="4" borderId="32" xfId="0" applyNumberFormat="1" applyFont="1" applyFill="1" applyBorder="1" applyAlignment="1">
      <alignment horizontal="center" vertical="center" wrapText="1"/>
    </xf>
    <xf numFmtId="1" fontId="32" fillId="4" borderId="32" xfId="1" applyNumberFormat="1" applyFont="1" applyFill="1" applyBorder="1" applyAlignment="1">
      <alignment horizontal="center" vertical="center"/>
    </xf>
    <xf numFmtId="1" fontId="32" fillId="4" borderId="32" xfId="1" applyNumberFormat="1" applyFont="1" applyFill="1" applyBorder="1" applyAlignment="1">
      <alignment horizontal="center" vertical="center" wrapText="1"/>
    </xf>
    <xf numFmtId="165" fontId="32" fillId="4" borderId="32" xfId="1" applyNumberFormat="1" applyFont="1" applyFill="1" applyBorder="1" applyAlignment="1">
      <alignment horizontal="center" vertical="center" wrapText="1"/>
    </xf>
    <xf numFmtId="0" fontId="32" fillId="4" borderId="32" xfId="1" applyFont="1" applyFill="1" applyBorder="1" applyAlignment="1">
      <alignment horizontal="right" vertical="center" wrapText="1"/>
    </xf>
    <xf numFmtId="2" fontId="32" fillId="4" borderId="32" xfId="1" applyNumberFormat="1" applyFont="1" applyFill="1" applyBorder="1" applyAlignment="1">
      <alignment horizontal="center" vertical="center" wrapText="1"/>
    </xf>
    <xf numFmtId="164" fontId="32" fillId="4" borderId="32" xfId="1" applyNumberFormat="1" applyFont="1" applyFill="1" applyBorder="1" applyAlignment="1">
      <alignment horizontal="center" vertical="center" wrapText="1"/>
    </xf>
    <xf numFmtId="1" fontId="32" fillId="4" borderId="32" xfId="0" applyNumberFormat="1" applyFont="1" applyFill="1" applyBorder="1" applyAlignment="1">
      <alignment horizontal="center" vertical="center"/>
    </xf>
    <xf numFmtId="165" fontId="32" fillId="4" borderId="32" xfId="0" applyNumberFormat="1" applyFont="1" applyFill="1" applyBorder="1" applyAlignment="1">
      <alignment horizontal="center" vertical="center" wrapText="1"/>
    </xf>
    <xf numFmtId="0" fontId="32" fillId="4" borderId="32" xfId="0" applyFont="1" applyFill="1" applyBorder="1" applyAlignment="1">
      <alignment horizontal="center" vertical="center" wrapText="1"/>
    </xf>
    <xf numFmtId="2" fontId="32" fillId="4" borderId="32" xfId="0" applyNumberFormat="1" applyFont="1" applyFill="1" applyBorder="1" applyAlignment="1">
      <alignment horizontal="center" vertical="center" wrapText="1"/>
    </xf>
    <xf numFmtId="164" fontId="32" fillId="4" borderId="32" xfId="0" applyNumberFormat="1" applyFont="1" applyFill="1" applyBorder="1" applyAlignment="1">
      <alignment horizontal="center" vertical="center" wrapText="1"/>
    </xf>
    <xf numFmtId="0" fontId="32" fillId="4" borderId="32" xfId="1" applyFont="1" applyFill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/>
    </xf>
    <xf numFmtId="0" fontId="32" fillId="2" borderId="16" xfId="1" applyNumberFormat="1" applyFont="1" applyFill="1" applyBorder="1" applyAlignment="1">
      <alignment horizontal="center" vertical="center"/>
    </xf>
    <xf numFmtId="0" fontId="32" fillId="2" borderId="16" xfId="1" applyNumberFormat="1" applyFont="1" applyFill="1" applyBorder="1" applyAlignment="1">
      <alignment horizontal="center" vertical="center" wrapText="1"/>
    </xf>
    <xf numFmtId="0" fontId="32" fillId="3" borderId="16" xfId="1" applyNumberFormat="1" applyFont="1" applyFill="1" applyBorder="1" applyAlignment="1">
      <alignment horizontal="center" vertical="center"/>
    </xf>
    <xf numFmtId="0" fontId="32" fillId="3" borderId="16" xfId="1" applyNumberFormat="1" applyFont="1" applyFill="1" applyBorder="1" applyAlignment="1">
      <alignment horizontal="center" vertical="center" wrapText="1"/>
    </xf>
    <xf numFmtId="0" fontId="32" fillId="3" borderId="32" xfId="1" applyNumberFormat="1" applyFont="1" applyFill="1" applyBorder="1" applyAlignment="1">
      <alignment horizontal="center" vertical="center"/>
    </xf>
    <xf numFmtId="0" fontId="32" fillId="3" borderId="32" xfId="1" applyNumberFormat="1" applyFont="1" applyFill="1" applyBorder="1" applyAlignment="1">
      <alignment horizontal="center" vertical="center" wrapText="1"/>
    </xf>
    <xf numFmtId="0" fontId="32" fillId="2" borderId="32" xfId="1" applyNumberFormat="1" applyFont="1" applyFill="1" applyBorder="1" applyAlignment="1">
      <alignment horizontal="center" vertical="center"/>
    </xf>
    <xf numFmtId="0" fontId="32" fillId="2" borderId="32" xfId="1" applyNumberFormat="1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6" fillId="2" borderId="9" xfId="0" applyFont="1" applyFill="1" applyBorder="1" applyAlignment="1">
      <alignment horizontal="center" vertical="center"/>
    </xf>
    <xf numFmtId="0" fontId="53" fillId="2" borderId="32" xfId="0" applyFont="1" applyFill="1" applyBorder="1" applyAlignment="1">
      <alignment horizontal="center" vertical="center"/>
    </xf>
    <xf numFmtId="0" fontId="54" fillId="2" borderId="9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2" fillId="3" borderId="30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56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7" fillId="3" borderId="9" xfId="0" applyFont="1" applyFill="1" applyBorder="1" applyAlignment="1">
      <alignment horizontal="center" vertical="center"/>
    </xf>
    <xf numFmtId="164" fontId="32" fillId="3" borderId="9" xfId="1" applyNumberFormat="1" applyFont="1" applyFill="1" applyBorder="1" applyAlignment="1">
      <alignment horizontal="center" vertical="center"/>
    </xf>
    <xf numFmtId="164" fontId="32" fillId="2" borderId="9" xfId="1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/>
    </xf>
    <xf numFmtId="0" fontId="33" fillId="2" borderId="16" xfId="0" applyFont="1" applyFill="1" applyBorder="1" applyAlignment="1">
      <alignment horizontal="center" vertical="center"/>
    </xf>
    <xf numFmtId="0" fontId="33" fillId="2" borderId="32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1" fontId="22" fillId="3" borderId="32" xfId="0" applyNumberFormat="1" applyFont="1" applyFill="1" applyBorder="1" applyAlignment="1">
      <alignment horizontal="center" vertical="center"/>
    </xf>
    <xf numFmtId="164" fontId="22" fillId="3" borderId="32" xfId="0" applyNumberFormat="1" applyFont="1" applyFill="1" applyBorder="1" applyAlignment="1">
      <alignment horizontal="center" vertical="center"/>
    </xf>
    <xf numFmtId="3" fontId="22" fillId="3" borderId="32" xfId="0" applyNumberFormat="1" applyFont="1" applyFill="1" applyBorder="1" applyAlignment="1">
      <alignment horizontal="center" vertical="center"/>
    </xf>
    <xf numFmtId="164" fontId="32" fillId="2" borderId="32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 wrapText="1"/>
    </xf>
    <xf numFmtId="1" fontId="22" fillId="3" borderId="32" xfId="0" applyNumberFormat="1" applyFont="1" applyFill="1" applyBorder="1" applyAlignment="1">
      <alignment horizontal="center" vertical="center" wrapText="1"/>
    </xf>
    <xf numFmtId="20" fontId="22" fillId="3" borderId="32" xfId="0" applyNumberFormat="1" applyFont="1" applyFill="1" applyBorder="1" applyAlignment="1">
      <alignment horizontal="center" vertical="center" wrapText="1"/>
    </xf>
    <xf numFmtId="0" fontId="59" fillId="3" borderId="32" xfId="0" applyFont="1" applyFill="1" applyBorder="1" applyAlignment="1">
      <alignment horizontal="center" vertical="center"/>
    </xf>
    <xf numFmtId="3" fontId="32" fillId="3" borderId="32" xfId="0" applyNumberFormat="1" applyFont="1" applyFill="1" applyBorder="1" applyAlignment="1">
      <alignment horizontal="center" vertical="center" wrapText="1"/>
    </xf>
    <xf numFmtId="0" fontId="59" fillId="2" borderId="32" xfId="0" applyFont="1" applyFill="1" applyBorder="1" applyAlignment="1">
      <alignment horizontal="center" vertical="center" wrapText="1"/>
    </xf>
    <xf numFmtId="1" fontId="22" fillId="2" borderId="32" xfId="0" applyNumberFormat="1" applyFont="1" applyFill="1" applyBorder="1" applyAlignment="1">
      <alignment horizontal="center" vertical="center" wrapText="1"/>
    </xf>
    <xf numFmtId="20" fontId="22" fillId="2" borderId="32" xfId="0" applyNumberFormat="1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59" fillId="2" borderId="32" xfId="0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center" vertical="center" wrapText="1"/>
    </xf>
    <xf numFmtId="0" fontId="59" fillId="3" borderId="32" xfId="0" applyFont="1" applyFill="1" applyBorder="1" applyAlignment="1">
      <alignment horizontal="center" vertical="center" wrapText="1"/>
    </xf>
    <xf numFmtId="1" fontId="59" fillId="3" borderId="32" xfId="0" applyNumberFormat="1" applyFont="1" applyFill="1" applyBorder="1" applyAlignment="1">
      <alignment horizontal="center" vertical="center" wrapText="1"/>
    </xf>
    <xf numFmtId="20" fontId="59" fillId="3" borderId="32" xfId="0" applyNumberFormat="1" applyFont="1" applyFill="1" applyBorder="1" applyAlignment="1">
      <alignment horizontal="center" vertical="center" wrapText="1"/>
    </xf>
    <xf numFmtId="2" fontId="22" fillId="3" borderId="32" xfId="0" applyNumberFormat="1" applyFont="1" applyFill="1" applyBorder="1" applyAlignment="1">
      <alignment horizontal="center" vertical="center" wrapText="1"/>
    </xf>
    <xf numFmtId="164" fontId="22" fillId="3" borderId="32" xfId="0" applyNumberFormat="1" applyFont="1" applyFill="1" applyBorder="1" applyAlignment="1">
      <alignment horizontal="center" vertical="center" wrapText="1"/>
    </xf>
    <xf numFmtId="3" fontId="22" fillId="3" borderId="32" xfId="0" applyNumberFormat="1" applyFont="1" applyFill="1" applyBorder="1" applyAlignment="1">
      <alignment horizontal="center" vertical="center" wrapText="1"/>
    </xf>
    <xf numFmtId="2" fontId="22" fillId="2" borderId="32" xfId="0" applyNumberFormat="1" applyFont="1" applyFill="1" applyBorder="1" applyAlignment="1">
      <alignment horizontal="center" vertical="center" wrapText="1"/>
    </xf>
    <xf numFmtId="1" fontId="59" fillId="2" borderId="32" xfId="0" applyNumberFormat="1" applyFont="1" applyFill="1" applyBorder="1" applyAlignment="1">
      <alignment horizontal="center" vertical="center" wrapText="1"/>
    </xf>
    <xf numFmtId="164" fontId="22" fillId="2" borderId="32" xfId="0" applyNumberFormat="1" applyFont="1" applyFill="1" applyBorder="1" applyAlignment="1">
      <alignment horizontal="center" vertical="center" wrapText="1"/>
    </xf>
    <xf numFmtId="3" fontId="22" fillId="2" borderId="32" xfId="0" applyNumberFormat="1" applyFont="1" applyFill="1" applyBorder="1" applyAlignment="1">
      <alignment horizontal="center" vertical="center" wrapText="1"/>
    </xf>
    <xf numFmtId="20" fontId="59" fillId="2" borderId="32" xfId="0" applyNumberFormat="1" applyFont="1" applyFill="1" applyBorder="1" applyAlignment="1">
      <alignment horizontal="center" vertical="center" wrapText="1"/>
    </xf>
    <xf numFmtId="0" fontId="22" fillId="3" borderId="32" xfId="0" quotePrefix="1" applyFont="1" applyFill="1" applyBorder="1" applyAlignment="1">
      <alignment horizontal="center" vertical="center" wrapText="1"/>
    </xf>
    <xf numFmtId="0" fontId="22" fillId="2" borderId="32" xfId="0" quotePrefix="1" applyFont="1" applyFill="1" applyBorder="1" applyAlignment="1">
      <alignment horizontal="center" vertical="center" wrapText="1"/>
    </xf>
    <xf numFmtId="20" fontId="22" fillId="3" borderId="32" xfId="0" applyNumberFormat="1" applyFont="1" applyFill="1" applyBorder="1" applyAlignment="1">
      <alignment horizontal="center" vertical="center"/>
    </xf>
    <xf numFmtId="3" fontId="32" fillId="3" borderId="32" xfId="0" applyNumberFormat="1" applyFont="1" applyFill="1" applyBorder="1" applyAlignment="1">
      <alignment horizontal="center" vertical="center"/>
    </xf>
    <xf numFmtId="0" fontId="22" fillId="2" borderId="32" xfId="0" quotePrefix="1" applyFont="1" applyFill="1" applyBorder="1" applyAlignment="1">
      <alignment horizontal="center" vertical="center"/>
    </xf>
    <xf numFmtId="20" fontId="22" fillId="2" borderId="32" xfId="0" applyNumberFormat="1" applyFont="1" applyFill="1" applyBorder="1" applyAlignment="1">
      <alignment horizontal="center" vertical="center"/>
    </xf>
    <xf numFmtId="1" fontId="32" fillId="3" borderId="32" xfId="0" quotePrefix="1" applyNumberFormat="1" applyFont="1" applyFill="1" applyBorder="1" applyAlignment="1">
      <alignment horizontal="center" vertical="center" wrapText="1"/>
    </xf>
    <xf numFmtId="1" fontId="22" fillId="3" borderId="32" xfId="0" quotePrefix="1" applyNumberFormat="1" applyFont="1" applyFill="1" applyBorder="1" applyAlignment="1">
      <alignment horizontal="center" vertical="center" wrapText="1"/>
    </xf>
    <xf numFmtId="164" fontId="22" fillId="2" borderId="32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center" vertical="center"/>
    </xf>
    <xf numFmtId="1" fontId="22" fillId="2" borderId="32" xfId="0" quotePrefix="1" applyNumberFormat="1" applyFont="1" applyFill="1" applyBorder="1" applyAlignment="1">
      <alignment horizontal="center" vertical="center"/>
    </xf>
    <xf numFmtId="1" fontId="22" fillId="3" borderId="32" xfId="0" quotePrefix="1" applyNumberFormat="1" applyFont="1" applyFill="1" applyBorder="1" applyAlignment="1">
      <alignment horizontal="center" vertical="center"/>
    </xf>
    <xf numFmtId="1" fontId="59" fillId="2" borderId="32" xfId="0" applyNumberFormat="1" applyFont="1" applyFill="1" applyBorder="1" applyAlignment="1">
      <alignment horizontal="center" vertical="center"/>
    </xf>
    <xf numFmtId="1" fontId="22" fillId="3" borderId="34" xfId="0" applyNumberFormat="1" applyFont="1" applyFill="1" applyBorder="1" applyAlignment="1">
      <alignment horizontal="center" vertical="center"/>
    </xf>
    <xf numFmtId="2" fontId="22" fillId="3" borderId="34" xfId="0" applyNumberFormat="1" applyFont="1" applyFill="1" applyBorder="1" applyAlignment="1">
      <alignment horizontal="center" vertical="center"/>
    </xf>
    <xf numFmtId="0" fontId="22" fillId="3" borderId="34" xfId="0" applyFont="1" applyFill="1" applyBorder="1" applyAlignment="1">
      <alignment horizontal="center" vertical="center" wrapText="1"/>
    </xf>
    <xf numFmtId="0" fontId="59" fillId="3" borderId="34" xfId="0" applyFont="1" applyFill="1" applyBorder="1" applyAlignment="1">
      <alignment horizontal="center" vertical="center"/>
    </xf>
    <xf numFmtId="0" fontId="22" fillId="0" borderId="32" xfId="0" applyFont="1" applyBorder="1" applyAlignment="1">
      <alignment horizontal="center" vertical="center" wrapText="1"/>
    </xf>
    <xf numFmtId="20" fontId="22" fillId="2" borderId="32" xfId="0" quotePrefix="1" applyNumberFormat="1" applyFont="1" applyFill="1" applyBorder="1" applyAlignment="1">
      <alignment horizontal="center" vertical="center" wrapText="1"/>
    </xf>
    <xf numFmtId="20" fontId="22" fillId="3" borderId="32" xfId="0" quotePrefix="1" applyNumberFormat="1" applyFont="1" applyFill="1" applyBorder="1" applyAlignment="1">
      <alignment horizontal="center" vertical="center" wrapText="1"/>
    </xf>
    <xf numFmtId="2" fontId="32" fillId="2" borderId="32" xfId="2" applyNumberFormat="1" applyFont="1" applyFill="1" applyBorder="1" applyAlignment="1">
      <alignment horizontal="center" vertical="center"/>
    </xf>
    <xf numFmtId="1" fontId="32" fillId="2" borderId="32" xfId="2" applyNumberFormat="1" applyFont="1" applyFill="1" applyBorder="1" applyAlignment="1">
      <alignment horizontal="center" vertical="center"/>
    </xf>
    <xf numFmtId="2" fontId="32" fillId="3" borderId="32" xfId="2" applyNumberFormat="1" applyFont="1" applyFill="1" applyBorder="1" applyAlignment="1">
      <alignment horizontal="center" vertical="center" wrapText="1"/>
    </xf>
    <xf numFmtId="1" fontId="32" fillId="3" borderId="32" xfId="2" applyNumberFormat="1" applyFont="1" applyFill="1" applyBorder="1" applyAlignment="1">
      <alignment horizontal="center" vertical="center" wrapText="1"/>
    </xf>
    <xf numFmtId="164" fontId="32" fillId="3" borderId="32" xfId="2" applyNumberFormat="1" applyFont="1" applyFill="1" applyBorder="1" applyAlignment="1">
      <alignment horizontal="center" vertical="center" wrapText="1"/>
    </xf>
    <xf numFmtId="2" fontId="32" fillId="2" borderId="32" xfId="2" applyNumberFormat="1" applyFont="1" applyFill="1" applyBorder="1" applyAlignment="1">
      <alignment horizontal="center" vertical="center" wrapText="1"/>
    </xf>
    <xf numFmtId="1" fontId="32" fillId="2" borderId="32" xfId="2" applyNumberFormat="1" applyFont="1" applyFill="1" applyBorder="1" applyAlignment="1">
      <alignment horizontal="center" vertical="center" wrapText="1"/>
    </xf>
    <xf numFmtId="164" fontId="32" fillId="2" borderId="32" xfId="2" applyNumberFormat="1" applyFont="1" applyFill="1" applyBorder="1" applyAlignment="1">
      <alignment horizontal="center" vertical="center" wrapText="1"/>
    </xf>
    <xf numFmtId="20" fontId="32" fillId="2" borderId="32" xfId="1" applyNumberFormat="1" applyFont="1" applyFill="1" applyBorder="1" applyAlignment="1">
      <alignment horizontal="center" vertical="center" wrapText="1"/>
    </xf>
    <xf numFmtId="2" fontId="32" fillId="3" borderId="32" xfId="8" applyNumberFormat="1" applyFont="1" applyFill="1" applyBorder="1" applyAlignment="1">
      <alignment horizontal="center" vertical="center" wrapText="1"/>
    </xf>
    <xf numFmtId="1" fontId="32" fillId="3" borderId="32" xfId="8" applyNumberFormat="1" applyFont="1" applyFill="1" applyBorder="1" applyAlignment="1">
      <alignment horizontal="center" vertical="center" wrapText="1"/>
    </xf>
    <xf numFmtId="0" fontId="32" fillId="3" borderId="32" xfId="8" applyFont="1" applyFill="1" applyBorder="1" applyAlignment="1">
      <alignment horizontal="center" vertical="center" wrapText="1"/>
    </xf>
    <xf numFmtId="2" fontId="32" fillId="2" borderId="32" xfId="8" applyNumberFormat="1" applyFont="1" applyFill="1" applyBorder="1" applyAlignment="1">
      <alignment horizontal="center" vertical="center" wrapText="1"/>
    </xf>
    <xf numFmtId="2" fontId="22" fillId="2" borderId="32" xfId="1" applyNumberFormat="1" applyFont="1" applyFill="1" applyBorder="1" applyAlignment="1">
      <alignment horizontal="center" vertical="center"/>
    </xf>
    <xf numFmtId="2" fontId="22" fillId="2" borderId="29" xfId="1" applyNumberFormat="1" applyFont="1" applyFill="1" applyBorder="1" applyAlignment="1">
      <alignment horizontal="center" vertical="center"/>
    </xf>
    <xf numFmtId="2" fontId="22" fillId="3" borderId="32" xfId="1" applyNumberFormat="1" applyFont="1" applyFill="1" applyBorder="1" applyAlignment="1">
      <alignment horizontal="center" vertical="center"/>
    </xf>
    <xf numFmtId="2" fontId="22" fillId="3" borderId="29" xfId="1" applyNumberFormat="1" applyFont="1" applyFill="1" applyBorder="1" applyAlignment="1">
      <alignment horizontal="center" vertical="center"/>
    </xf>
    <xf numFmtId="1" fontId="32" fillId="2" borderId="32" xfId="0" quotePrefix="1" applyNumberFormat="1" applyFont="1" applyFill="1" applyBorder="1" applyAlignment="1">
      <alignment horizontal="center" vertical="center" wrapText="1"/>
    </xf>
    <xf numFmtId="1" fontId="32" fillId="2" borderId="32" xfId="0" quotePrefix="1" applyNumberFormat="1" applyFont="1" applyFill="1" applyBorder="1" applyAlignment="1">
      <alignment horizontal="center" vertical="center"/>
    </xf>
    <xf numFmtId="165" fontId="32" fillId="3" borderId="32" xfId="0" applyNumberFormat="1" applyFont="1" applyFill="1" applyBorder="1" applyAlignment="1">
      <alignment horizontal="center" vertical="center"/>
    </xf>
    <xf numFmtId="1" fontId="32" fillId="0" borderId="32" xfId="0" applyNumberFormat="1" applyFont="1" applyBorder="1" applyAlignment="1">
      <alignment horizontal="center" vertical="center"/>
    </xf>
    <xf numFmtId="165" fontId="32" fillId="0" borderId="32" xfId="0" applyNumberFormat="1" applyFont="1" applyBorder="1" applyAlignment="1">
      <alignment horizontal="center" vertical="center"/>
    </xf>
    <xf numFmtId="2" fontId="32" fillId="0" borderId="32" xfId="0" applyNumberFormat="1" applyFont="1" applyBorder="1" applyAlignment="1">
      <alignment horizontal="center" vertical="center"/>
    </xf>
    <xf numFmtId="164" fontId="32" fillId="0" borderId="32" xfId="0" applyNumberFormat="1" applyFont="1" applyBorder="1" applyAlignment="1">
      <alignment horizontal="center" vertical="center"/>
    </xf>
    <xf numFmtId="1" fontId="32" fillId="3" borderId="32" xfId="2" applyNumberFormat="1" applyFont="1" applyFill="1" applyBorder="1" applyAlignment="1">
      <alignment horizontal="center" vertical="center"/>
    </xf>
    <xf numFmtId="165" fontId="32" fillId="3" borderId="32" xfId="2" applyNumberFormat="1" applyFont="1" applyFill="1" applyBorder="1" applyAlignment="1">
      <alignment horizontal="center" vertical="center" wrapText="1"/>
    </xf>
    <xf numFmtId="0" fontId="32" fillId="3" borderId="32" xfId="2" applyFont="1" applyFill="1" applyBorder="1" applyAlignment="1">
      <alignment horizontal="center" vertical="center" wrapText="1"/>
    </xf>
    <xf numFmtId="165" fontId="32" fillId="2" borderId="32" xfId="2" applyNumberFormat="1" applyFont="1" applyFill="1" applyBorder="1" applyAlignment="1">
      <alignment horizontal="center" vertical="center" wrapText="1"/>
    </xf>
    <xf numFmtId="0" fontId="32" fillId="2" borderId="32" xfId="2" applyFont="1" applyFill="1" applyBorder="1" applyAlignment="1">
      <alignment horizontal="center" vertical="center" wrapText="1"/>
    </xf>
    <xf numFmtId="165" fontId="22" fillId="3" borderId="32" xfId="0" applyNumberFormat="1" applyFont="1" applyFill="1" applyBorder="1" applyAlignment="1">
      <alignment horizontal="center" vertical="center" wrapText="1"/>
    </xf>
    <xf numFmtId="165" fontId="22" fillId="2" borderId="32" xfId="0" applyNumberFormat="1" applyFont="1" applyFill="1" applyBorder="1" applyAlignment="1">
      <alignment horizontal="center" vertical="center" wrapText="1"/>
    </xf>
    <xf numFmtId="0" fontId="32" fillId="2" borderId="32" xfId="2" applyNumberFormat="1" applyFont="1" applyFill="1" applyBorder="1" applyAlignment="1">
      <alignment horizontal="center" vertical="center" wrapText="1"/>
    </xf>
    <xf numFmtId="165" fontId="32" fillId="2" borderId="32" xfId="2" applyNumberFormat="1" applyFont="1" applyFill="1" applyBorder="1" applyAlignment="1">
      <alignment horizontal="center" vertical="center"/>
    </xf>
    <xf numFmtId="164" fontId="32" fillId="2" borderId="32" xfId="2" applyNumberFormat="1" applyFont="1" applyFill="1" applyBorder="1" applyAlignment="1">
      <alignment horizontal="center" vertical="center"/>
    </xf>
    <xf numFmtId="165" fontId="32" fillId="3" borderId="32" xfId="0" quotePrefix="1" applyNumberFormat="1" applyFont="1" applyFill="1" applyBorder="1" applyAlignment="1">
      <alignment horizontal="center" vertical="center" wrapText="1"/>
    </xf>
    <xf numFmtId="20" fontId="32" fillId="3" borderId="32" xfId="1" applyNumberFormat="1" applyFont="1" applyFill="1" applyBorder="1" applyAlignment="1">
      <alignment horizontal="center" vertical="center" wrapText="1"/>
    </xf>
    <xf numFmtId="0" fontId="32" fillId="2" borderId="32" xfId="1" quotePrefix="1" applyFont="1" applyFill="1" applyBorder="1" applyAlignment="1">
      <alignment horizontal="center" vertical="center" wrapText="1"/>
    </xf>
    <xf numFmtId="20" fontId="32" fillId="3" borderId="32" xfId="1" quotePrefix="1" applyNumberFormat="1" applyFont="1" applyFill="1" applyBorder="1" applyAlignment="1">
      <alignment horizontal="center" vertical="center" wrapText="1"/>
    </xf>
    <xf numFmtId="20" fontId="32" fillId="2" borderId="32" xfId="1" quotePrefix="1" applyNumberFormat="1" applyFont="1" applyFill="1" applyBorder="1" applyAlignment="1">
      <alignment horizontal="center" vertical="center" wrapText="1"/>
    </xf>
    <xf numFmtId="20" fontId="32" fillId="2" borderId="32" xfId="0" applyNumberFormat="1" applyFont="1" applyFill="1" applyBorder="1" applyAlignment="1">
      <alignment horizontal="center" vertical="center" wrapText="1"/>
    </xf>
    <xf numFmtId="0" fontId="32" fillId="3" borderId="32" xfId="1" quotePrefix="1" applyFont="1" applyFill="1" applyBorder="1" applyAlignment="1">
      <alignment horizontal="center" vertical="center" wrapText="1"/>
    </xf>
    <xf numFmtId="2" fontId="32" fillId="3" borderId="32" xfId="2" applyNumberFormat="1" applyFont="1" applyFill="1" applyBorder="1" applyAlignment="1">
      <alignment horizontal="center" vertical="center"/>
    </xf>
    <xf numFmtId="164" fontId="32" fillId="3" borderId="32" xfId="2" applyNumberFormat="1" applyFont="1" applyFill="1" applyBorder="1" applyAlignment="1">
      <alignment horizontal="center" vertical="center"/>
    </xf>
    <xf numFmtId="165" fontId="32" fillId="2" borderId="32" xfId="1" quotePrefix="1" applyNumberFormat="1" applyFont="1" applyFill="1" applyBorder="1" applyAlignment="1">
      <alignment horizontal="center" vertical="center"/>
    </xf>
    <xf numFmtId="1" fontId="32" fillId="3" borderId="32" xfId="0" applyNumberFormat="1" applyFont="1" applyFill="1" applyBorder="1" applyAlignment="1"/>
    <xf numFmtId="1" fontId="32" fillId="3" borderId="32" xfId="1" applyNumberFormat="1" applyFont="1" applyFill="1" applyBorder="1" applyAlignment="1"/>
    <xf numFmtId="1" fontId="32" fillId="3" borderId="32" xfId="1" applyNumberFormat="1" applyFont="1" applyFill="1" applyBorder="1" applyAlignment="1">
      <alignment wrapText="1"/>
    </xf>
    <xf numFmtId="165" fontId="32" fillId="3" borderId="32" xfId="1" applyNumberFormat="1" applyFont="1" applyFill="1" applyBorder="1" applyAlignment="1">
      <alignment wrapText="1"/>
    </xf>
    <xf numFmtId="0" fontId="32" fillId="3" borderId="32" xfId="1" applyFont="1" applyFill="1" applyBorder="1" applyAlignment="1">
      <alignment wrapText="1"/>
    </xf>
    <xf numFmtId="2" fontId="32" fillId="3" borderId="32" xfId="1" applyNumberFormat="1" applyFont="1" applyFill="1" applyBorder="1" applyAlignment="1">
      <alignment wrapText="1"/>
    </xf>
    <xf numFmtId="164" fontId="32" fillId="3" borderId="32" xfId="1" applyNumberFormat="1" applyFont="1" applyFill="1" applyBorder="1" applyAlignment="1">
      <alignment wrapText="1"/>
    </xf>
    <xf numFmtId="165" fontId="32" fillId="2" borderId="32" xfId="0" quotePrefix="1" applyNumberFormat="1" applyFont="1" applyFill="1" applyBorder="1" applyAlignment="1">
      <alignment horizontal="center" vertical="center" wrapText="1"/>
    </xf>
    <xf numFmtId="165" fontId="32" fillId="2" borderId="32" xfId="0" quotePrefix="1" applyNumberFormat="1" applyFont="1" applyFill="1" applyBorder="1" applyAlignment="1">
      <alignment horizontal="center" vertical="center"/>
    </xf>
    <xf numFmtId="2" fontId="43" fillId="2" borderId="32" xfId="0" applyNumberFormat="1" applyFont="1" applyFill="1" applyBorder="1" applyAlignment="1">
      <alignment horizontal="center" vertical="center"/>
    </xf>
    <xf numFmtId="2" fontId="43" fillId="0" borderId="32" xfId="0" applyNumberFormat="1" applyFont="1" applyBorder="1" applyAlignment="1">
      <alignment horizontal="center" vertical="center"/>
    </xf>
    <xf numFmtId="1" fontId="35" fillId="2" borderId="32" xfId="0" applyNumberFormat="1" applyFont="1" applyFill="1" applyBorder="1" applyAlignment="1">
      <alignment horizontal="center" vertical="center"/>
    </xf>
    <xf numFmtId="165" fontId="35" fillId="2" borderId="32" xfId="0" applyNumberFormat="1" applyFont="1" applyFill="1" applyBorder="1" applyAlignment="1">
      <alignment horizontal="center" vertical="center"/>
    </xf>
    <xf numFmtId="2" fontId="35" fillId="2" borderId="32" xfId="0" applyNumberFormat="1" applyFont="1" applyFill="1" applyBorder="1" applyAlignment="1">
      <alignment horizontal="center" vertical="center"/>
    </xf>
    <xf numFmtId="164" fontId="35" fillId="2" borderId="32" xfId="0" applyNumberFormat="1" applyFont="1" applyFill="1" applyBorder="1" applyAlignment="1">
      <alignment horizontal="center" vertical="center"/>
    </xf>
    <xf numFmtId="1" fontId="43" fillId="0" borderId="32" xfId="0" applyNumberFormat="1" applyFont="1" applyBorder="1" applyAlignment="1">
      <alignment horizontal="center" vertical="center"/>
    </xf>
    <xf numFmtId="165" fontId="43" fillId="0" borderId="32" xfId="0" applyNumberFormat="1" applyFont="1" applyBorder="1" applyAlignment="1">
      <alignment horizontal="center" vertical="center"/>
    </xf>
    <xf numFmtId="164" fontId="43" fillId="0" borderId="32" xfId="0" applyNumberFormat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/>
    </xf>
    <xf numFmtId="0" fontId="22" fillId="0" borderId="9" xfId="0" applyFont="1" applyBorder="1"/>
    <xf numFmtId="1" fontId="22" fillId="0" borderId="9" xfId="0" applyNumberFormat="1" applyFont="1" applyBorder="1"/>
    <xf numFmtId="2" fontId="22" fillId="0" borderId="32" xfId="0" applyNumberFormat="1" applyFont="1" applyBorder="1"/>
    <xf numFmtId="2" fontId="22" fillId="0" borderId="9" xfId="0" applyNumberFormat="1" applyFont="1" applyBorder="1"/>
    <xf numFmtId="2" fontId="32" fillId="3" borderId="16" xfId="0" applyNumberFormat="1" applyFont="1" applyFill="1" applyBorder="1" applyAlignment="1">
      <alignment horizontal="center" vertical="center"/>
    </xf>
    <xf numFmtId="20" fontId="32" fillId="3" borderId="16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" xfId="0" applyFont="1" applyBorder="1"/>
    <xf numFmtId="20" fontId="32" fillId="2" borderId="16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2" xfId="0" applyFont="1" applyFill="1" applyBorder="1"/>
    <xf numFmtId="1" fontId="32" fillId="3" borderId="16" xfId="4" applyNumberFormat="1" applyFont="1" applyFill="1" applyBorder="1" applyAlignment="1">
      <alignment horizontal="center" vertical="center" wrapText="1"/>
    </xf>
    <xf numFmtId="20" fontId="32" fillId="3" borderId="16" xfId="1" applyNumberFormat="1" applyFont="1" applyFill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20" fontId="32" fillId="2" borderId="16" xfId="1" applyNumberFormat="1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32" fillId="2" borderId="3" xfId="1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20" fontId="32" fillId="2" borderId="16" xfId="1" quotePrefix="1" applyNumberFormat="1" applyFont="1" applyFill="1" applyBorder="1" applyAlignment="1">
      <alignment horizontal="center" vertical="center"/>
    </xf>
    <xf numFmtId="2" fontId="32" fillId="3" borderId="16" xfId="6" applyNumberFormat="1" applyFont="1" applyFill="1" applyBorder="1" applyAlignment="1">
      <alignment horizontal="center" vertical="center" wrapText="1"/>
    </xf>
    <xf numFmtId="1" fontId="32" fillId="3" borderId="16" xfId="6" applyNumberFormat="1" applyFont="1" applyFill="1" applyBorder="1" applyAlignment="1">
      <alignment horizontal="center" vertical="center" wrapText="1"/>
    </xf>
    <xf numFmtId="0" fontId="32" fillId="3" borderId="16" xfId="6" applyFont="1" applyFill="1" applyBorder="1" applyAlignment="1">
      <alignment horizontal="center" vertical="center"/>
    </xf>
    <xf numFmtId="0" fontId="32" fillId="3" borderId="16" xfId="6" applyNumberFormat="1" applyFont="1" applyFill="1" applyBorder="1" applyAlignment="1">
      <alignment horizontal="center" vertical="center" wrapText="1"/>
    </xf>
    <xf numFmtId="20" fontId="32" fillId="3" borderId="16" xfId="6" applyNumberFormat="1" applyFont="1" applyFill="1" applyBorder="1" applyAlignment="1">
      <alignment horizontal="center" vertical="center" wrapText="1"/>
    </xf>
    <xf numFmtId="0" fontId="32" fillId="3" borderId="16" xfId="6" applyFont="1" applyFill="1" applyBorder="1" applyAlignment="1">
      <alignment horizontal="center" vertical="center" wrapText="1"/>
    </xf>
    <xf numFmtId="2" fontId="32" fillId="3" borderId="32" xfId="6" applyNumberFormat="1" applyFont="1" applyFill="1" applyBorder="1" applyAlignment="1">
      <alignment horizontal="center" vertical="center" wrapText="1"/>
    </xf>
    <xf numFmtId="20" fontId="32" fillId="3" borderId="16" xfId="1" applyNumberFormat="1" applyFont="1" applyFill="1" applyBorder="1" applyAlignment="1">
      <alignment horizontal="center" vertical="center"/>
    </xf>
    <xf numFmtId="0" fontId="32" fillId="0" borderId="2" xfId="1" applyFont="1" applyBorder="1" applyAlignment="1">
      <alignment horizontal="center" vertical="center" wrapText="1"/>
    </xf>
    <xf numFmtId="20" fontId="32" fillId="2" borderId="16" xfId="1" quotePrefix="1" applyNumberFormat="1" applyFont="1" applyFill="1" applyBorder="1" applyAlignment="1">
      <alignment horizontal="center" vertical="center" wrapText="1"/>
    </xf>
    <xf numFmtId="20" fontId="32" fillId="3" borderId="16" xfId="1" quotePrefix="1" applyNumberFormat="1" applyFont="1" applyFill="1" applyBorder="1" applyAlignment="1">
      <alignment horizontal="center" vertical="center" wrapText="1"/>
    </xf>
    <xf numFmtId="20" fontId="32" fillId="3" borderId="16" xfId="1" quotePrefix="1" applyNumberFormat="1" applyFont="1" applyFill="1" applyBorder="1" applyAlignment="1">
      <alignment horizontal="center" vertical="center"/>
    </xf>
    <xf numFmtId="2" fontId="32" fillId="2" borderId="16" xfId="6" applyNumberFormat="1" applyFont="1" applyFill="1" applyBorder="1" applyAlignment="1">
      <alignment horizontal="center" vertical="center" wrapText="1"/>
    </xf>
    <xf numFmtId="1" fontId="32" fillId="2" borderId="16" xfId="6" applyNumberFormat="1" applyFont="1" applyFill="1" applyBorder="1" applyAlignment="1">
      <alignment horizontal="center" vertical="center" wrapText="1"/>
    </xf>
    <xf numFmtId="0" fontId="32" fillId="2" borderId="16" xfId="6" applyNumberFormat="1" applyFont="1" applyFill="1" applyBorder="1" applyAlignment="1">
      <alignment horizontal="center" vertical="center"/>
    </xf>
    <xf numFmtId="0" fontId="32" fillId="2" borderId="16" xfId="6" applyFont="1" applyFill="1" applyBorder="1" applyAlignment="1">
      <alignment horizontal="center" vertical="center"/>
    </xf>
    <xf numFmtId="0" fontId="32" fillId="2" borderId="16" xfId="6" applyNumberFormat="1" applyFont="1" applyFill="1" applyBorder="1" applyAlignment="1">
      <alignment horizontal="center" vertical="center" wrapText="1"/>
    </xf>
    <xf numFmtId="20" fontId="32" fillId="2" borderId="16" xfId="6" applyNumberFormat="1" applyFont="1" applyFill="1" applyBorder="1" applyAlignment="1">
      <alignment horizontal="center" vertical="center" wrapText="1"/>
    </xf>
    <xf numFmtId="0" fontId="32" fillId="2" borderId="16" xfId="6" applyFont="1" applyFill="1" applyBorder="1" applyAlignment="1">
      <alignment horizontal="center" vertical="center" wrapText="1"/>
    </xf>
    <xf numFmtId="2" fontId="32" fillId="2" borderId="32" xfId="6" applyNumberFormat="1" applyFont="1" applyFill="1" applyBorder="1" applyAlignment="1">
      <alignment horizontal="center" vertical="center" wrapText="1"/>
    </xf>
    <xf numFmtId="0" fontId="32" fillId="2" borderId="2" xfId="1" applyFont="1" applyFill="1" applyBorder="1" applyAlignment="1">
      <alignment horizontal="center" vertical="center" wrapText="1"/>
    </xf>
    <xf numFmtId="0" fontId="32" fillId="3" borderId="16" xfId="6" applyNumberFormat="1" applyFont="1" applyFill="1" applyBorder="1" applyAlignment="1">
      <alignment horizontal="center" vertical="center"/>
    </xf>
    <xf numFmtId="1" fontId="32" fillId="2" borderId="16" xfId="4" applyNumberFormat="1" applyFont="1" applyFill="1" applyBorder="1" applyAlignment="1">
      <alignment horizontal="center" vertical="center" wrapText="1"/>
    </xf>
    <xf numFmtId="0" fontId="32" fillId="2" borderId="16" xfId="1" quotePrefix="1" applyFont="1" applyFill="1" applyBorder="1" applyAlignment="1">
      <alignment horizontal="center" vertical="center" wrapText="1"/>
    </xf>
    <xf numFmtId="2" fontId="32" fillId="0" borderId="16" xfId="1" applyNumberFormat="1" applyFont="1" applyBorder="1" applyAlignment="1">
      <alignment horizontal="center" vertical="center" wrapText="1"/>
    </xf>
    <xf numFmtId="1" fontId="32" fillId="0" borderId="16" xfId="1" applyNumberFormat="1" applyFont="1" applyBorder="1" applyAlignment="1">
      <alignment horizontal="center" vertical="center" wrapText="1"/>
    </xf>
    <xf numFmtId="0" fontId="32" fillId="0" borderId="16" xfId="1" applyFont="1" applyBorder="1" applyAlignment="1">
      <alignment horizontal="center" vertical="center"/>
    </xf>
    <xf numFmtId="0" fontId="32" fillId="0" borderId="16" xfId="1" applyNumberFormat="1" applyFont="1" applyBorder="1" applyAlignment="1">
      <alignment horizontal="center" vertical="center" wrapText="1"/>
    </xf>
    <xf numFmtId="0" fontId="32" fillId="0" borderId="16" xfId="1" applyFont="1" applyBorder="1" applyAlignment="1">
      <alignment horizontal="center" vertical="center" wrapText="1"/>
    </xf>
    <xf numFmtId="2" fontId="32" fillId="0" borderId="32" xfId="1" applyNumberFormat="1" applyFont="1" applyBorder="1" applyAlignment="1">
      <alignment horizontal="center" vertical="center" wrapText="1"/>
    </xf>
    <xf numFmtId="2" fontId="32" fillId="0" borderId="16" xfId="1" applyNumberFormat="1" applyFont="1" applyBorder="1" applyAlignment="1">
      <alignment horizontal="center" vertical="center"/>
    </xf>
    <xf numFmtId="1" fontId="32" fillId="0" borderId="16" xfId="1" applyNumberFormat="1" applyFont="1" applyBorder="1" applyAlignment="1">
      <alignment horizontal="center" vertical="center"/>
    </xf>
    <xf numFmtId="2" fontId="32" fillId="0" borderId="32" xfId="1" applyNumberFormat="1" applyFont="1" applyBorder="1" applyAlignment="1">
      <alignment horizontal="center" vertical="center"/>
    </xf>
    <xf numFmtId="0" fontId="32" fillId="0" borderId="16" xfId="1" applyNumberFormat="1" applyFont="1" applyBorder="1" applyAlignment="1">
      <alignment horizontal="center" vertical="center"/>
    </xf>
    <xf numFmtId="0" fontId="32" fillId="0" borderId="16" xfId="1" quotePrefix="1" applyFont="1" applyBorder="1" applyAlignment="1">
      <alignment horizontal="center" vertical="center" wrapText="1"/>
    </xf>
    <xf numFmtId="0" fontId="32" fillId="0" borderId="16" xfId="1" quotePrefix="1" applyFont="1" applyBorder="1" applyAlignment="1">
      <alignment horizontal="center" vertical="center"/>
    </xf>
    <xf numFmtId="2" fontId="32" fillId="0" borderId="16" xfId="1" applyNumberFormat="1" applyFont="1" applyFill="1" applyBorder="1" applyAlignment="1">
      <alignment horizontal="center" vertical="center" wrapText="1"/>
    </xf>
    <xf numFmtId="1" fontId="32" fillId="0" borderId="16" xfId="1" applyNumberFormat="1" applyFont="1" applyFill="1" applyBorder="1" applyAlignment="1">
      <alignment horizontal="center" vertical="center" wrapText="1"/>
    </xf>
    <xf numFmtId="0" fontId="32" fillId="0" borderId="16" xfId="1" applyNumberFormat="1" applyFont="1" applyFill="1" applyBorder="1" applyAlignment="1">
      <alignment horizontal="center" vertical="center"/>
    </xf>
    <xf numFmtId="0" fontId="32" fillId="0" borderId="16" xfId="1" applyFont="1" applyFill="1" applyBorder="1" applyAlignment="1">
      <alignment horizontal="center" vertical="center"/>
    </xf>
    <xf numFmtId="0" fontId="32" fillId="0" borderId="16" xfId="1" applyNumberFormat="1" applyFont="1" applyFill="1" applyBorder="1" applyAlignment="1">
      <alignment horizontal="center" vertical="center" wrapText="1"/>
    </xf>
    <xf numFmtId="0" fontId="32" fillId="0" borderId="16" xfId="1" applyFont="1" applyFill="1" applyBorder="1" applyAlignment="1">
      <alignment horizontal="center" vertical="center" wrapText="1"/>
    </xf>
    <xf numFmtId="2" fontId="32" fillId="0" borderId="32" xfId="1" applyNumberFormat="1" applyFont="1" applyFill="1" applyBorder="1" applyAlignment="1">
      <alignment horizontal="center" vertical="center" wrapText="1"/>
    </xf>
    <xf numFmtId="2" fontId="32" fillId="0" borderId="16" xfId="6" applyNumberFormat="1" applyFont="1" applyBorder="1" applyAlignment="1">
      <alignment horizontal="center" vertical="center" wrapText="1"/>
    </xf>
    <xf numFmtId="1" fontId="32" fillId="0" borderId="16" xfId="6" applyNumberFormat="1" applyFont="1" applyBorder="1" applyAlignment="1">
      <alignment horizontal="center" vertical="center" wrapText="1"/>
    </xf>
    <xf numFmtId="0" fontId="32" fillId="0" borderId="16" xfId="6" applyNumberFormat="1" applyFont="1" applyBorder="1" applyAlignment="1">
      <alignment horizontal="center" vertical="center"/>
    </xf>
    <xf numFmtId="0" fontId="32" fillId="0" borderId="16" xfId="6" applyFont="1" applyBorder="1" applyAlignment="1">
      <alignment horizontal="center" vertical="center"/>
    </xf>
    <xf numFmtId="0" fontId="32" fillId="0" borderId="16" xfId="6" applyNumberFormat="1" applyFont="1" applyBorder="1" applyAlignment="1">
      <alignment horizontal="center" vertical="center" wrapText="1"/>
    </xf>
    <xf numFmtId="0" fontId="32" fillId="0" borderId="16" xfId="6" applyFont="1" applyBorder="1" applyAlignment="1">
      <alignment horizontal="center" vertical="center" wrapText="1"/>
    </xf>
    <xf numFmtId="2" fontId="32" fillId="0" borderId="32" xfId="6" applyNumberFormat="1" applyFont="1" applyBorder="1" applyAlignment="1">
      <alignment horizontal="center" vertical="center" wrapText="1"/>
    </xf>
    <xf numFmtId="0" fontId="32" fillId="0" borderId="16" xfId="6" quotePrefix="1" applyFont="1" applyBorder="1" applyAlignment="1">
      <alignment horizontal="center" vertical="center" wrapText="1"/>
    </xf>
    <xf numFmtId="2" fontId="32" fillId="0" borderId="16" xfId="4" applyNumberFormat="1" applyFont="1" applyBorder="1" applyAlignment="1">
      <alignment horizontal="center" vertical="center" wrapText="1"/>
    </xf>
    <xf numFmtId="1" fontId="32" fillId="0" borderId="16" xfId="4" applyNumberFormat="1" applyFont="1" applyBorder="1" applyAlignment="1">
      <alignment horizontal="center" vertical="center" wrapText="1"/>
    </xf>
    <xf numFmtId="2" fontId="32" fillId="0" borderId="17" xfId="1" applyNumberFormat="1" applyFont="1" applyBorder="1" applyAlignment="1">
      <alignment horizontal="center" vertical="center"/>
    </xf>
    <xf numFmtId="1" fontId="32" fillId="0" borderId="17" xfId="1" applyNumberFormat="1" applyFont="1" applyBorder="1" applyAlignment="1">
      <alignment horizontal="center" vertical="center"/>
    </xf>
    <xf numFmtId="2" fontId="32" fillId="0" borderId="30" xfId="1" applyNumberFormat="1" applyFont="1" applyBorder="1" applyAlignment="1">
      <alignment horizontal="center" vertical="center"/>
    </xf>
    <xf numFmtId="2" fontId="32" fillId="0" borderId="17" xfId="1" applyNumberFormat="1" applyFont="1" applyBorder="1" applyAlignment="1">
      <alignment horizontal="center" vertical="center" wrapText="1"/>
    </xf>
    <xf numFmtId="1" fontId="32" fillId="0" borderId="17" xfId="1" applyNumberFormat="1" applyFont="1" applyBorder="1" applyAlignment="1">
      <alignment horizontal="center" vertical="center" wrapText="1"/>
    </xf>
    <xf numFmtId="2" fontId="32" fillId="0" borderId="30" xfId="1" applyNumberFormat="1" applyFont="1" applyBorder="1" applyAlignment="1">
      <alignment horizontal="center" vertical="center" wrapText="1"/>
    </xf>
    <xf numFmtId="0" fontId="32" fillId="0" borderId="9" xfId="1" applyFont="1" applyBorder="1" applyAlignment="1">
      <alignment horizontal="center" vertical="center" wrapText="1"/>
    </xf>
    <xf numFmtId="14" fontId="32" fillId="3" borderId="9" xfId="0" quotePrefix="1" applyNumberFormat="1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0" fontId="32" fillId="0" borderId="32" xfId="0" applyNumberFormat="1" applyFont="1" applyBorder="1" applyAlignment="1">
      <alignment horizontal="center" vertical="center"/>
    </xf>
    <xf numFmtId="20" fontId="32" fillId="0" borderId="32" xfId="0" applyNumberFormat="1" applyFont="1" applyBorder="1" applyAlignment="1">
      <alignment horizontal="center" vertical="center"/>
    </xf>
    <xf numFmtId="0" fontId="32" fillId="0" borderId="32" xfId="0" quotePrefix="1" applyFont="1" applyBorder="1" applyAlignment="1">
      <alignment horizontal="center" vertical="center"/>
    </xf>
    <xf numFmtId="0" fontId="32" fillId="3" borderId="2" xfId="1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32" fillId="2" borderId="17" xfId="1" applyFont="1" applyFill="1" applyBorder="1" applyAlignment="1">
      <alignment horizontal="center" vertical="center"/>
    </xf>
    <xf numFmtId="0" fontId="32" fillId="3" borderId="17" xfId="1" applyFont="1" applyFill="1" applyBorder="1" applyAlignment="1">
      <alignment horizontal="center" vertical="center"/>
    </xf>
    <xf numFmtId="2" fontId="32" fillId="3" borderId="30" xfId="1" applyNumberFormat="1" applyFont="1" applyFill="1" applyBorder="1" applyAlignment="1">
      <alignment horizontal="center" vertical="center"/>
    </xf>
    <xf numFmtId="0" fontId="32" fillId="3" borderId="30" xfId="1" applyFont="1" applyFill="1" applyBorder="1" applyAlignment="1">
      <alignment horizontal="center" vertical="center"/>
    </xf>
    <xf numFmtId="0" fontId="32" fillId="3" borderId="2" xfId="0" applyNumberFormat="1" applyFont="1" applyFill="1" applyBorder="1" applyAlignment="1">
      <alignment horizontal="center" vertical="center" wrapText="1"/>
    </xf>
    <xf numFmtId="0" fontId="32" fillId="2" borderId="2" xfId="0" applyNumberFormat="1" applyFont="1" applyFill="1" applyBorder="1" applyAlignment="1">
      <alignment horizontal="center" vertical="center"/>
    </xf>
    <xf numFmtId="0" fontId="32" fillId="2" borderId="2" xfId="0" applyNumberFormat="1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32" fillId="3" borderId="2" xfId="0" applyNumberFormat="1" applyFont="1" applyFill="1" applyBorder="1" applyAlignment="1">
      <alignment horizontal="center" vertical="center"/>
    </xf>
    <xf numFmtId="0" fontId="22" fillId="3" borderId="2" xfId="0" applyNumberFormat="1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2" fillId="3" borderId="16" xfId="1" applyFont="1" applyFill="1" applyBorder="1" applyAlignment="1">
      <alignment horizontal="center"/>
    </xf>
    <xf numFmtId="165" fontId="32" fillId="3" borderId="16" xfId="1" applyNumberFormat="1" applyFont="1" applyFill="1" applyBorder="1" applyAlignment="1">
      <alignment horizontal="center"/>
    </xf>
    <xf numFmtId="2" fontId="32" fillId="3" borderId="16" xfId="1" applyNumberFormat="1" applyFont="1" applyFill="1" applyBorder="1" applyAlignment="1">
      <alignment horizontal="center"/>
    </xf>
    <xf numFmtId="0" fontId="32" fillId="3" borderId="16" xfId="2" applyNumberFormat="1" applyFont="1" applyFill="1" applyBorder="1" applyAlignment="1">
      <alignment horizontal="center" vertical="center"/>
    </xf>
    <xf numFmtId="0" fontId="32" fillId="2" borderId="16" xfId="2" applyNumberFormat="1" applyFont="1" applyFill="1" applyBorder="1" applyAlignment="1">
      <alignment horizontal="center" vertical="center"/>
    </xf>
    <xf numFmtId="0" fontId="32" fillId="2" borderId="16" xfId="2" applyNumberFormat="1" applyFont="1" applyFill="1" applyBorder="1" applyAlignment="1">
      <alignment horizontal="center" vertical="center" wrapText="1"/>
    </xf>
    <xf numFmtId="0" fontId="32" fillId="2" borderId="32" xfId="2" applyNumberFormat="1" applyFont="1" applyFill="1" applyBorder="1" applyAlignment="1">
      <alignment horizontal="center" vertical="center"/>
    </xf>
    <xf numFmtId="0" fontId="32" fillId="3" borderId="32" xfId="2" applyNumberFormat="1" applyFont="1" applyFill="1" applyBorder="1" applyAlignment="1">
      <alignment horizontal="center" vertical="center"/>
    </xf>
    <xf numFmtId="0" fontId="32" fillId="3" borderId="32" xfId="2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18" fontId="32" fillId="2" borderId="16" xfId="2" applyNumberFormat="1" applyFont="1" applyFill="1" applyBorder="1" applyAlignment="1">
      <alignment horizontal="center" vertical="center" wrapText="1"/>
    </xf>
    <xf numFmtId="18" fontId="32" fillId="3" borderId="16" xfId="2" applyNumberFormat="1" applyFont="1" applyFill="1" applyBorder="1" applyAlignment="1">
      <alignment horizontal="center" vertical="center" wrapText="1"/>
    </xf>
    <xf numFmtId="0" fontId="32" fillId="2" borderId="16" xfId="3" applyFont="1" applyFill="1" applyBorder="1" applyAlignment="1" applyProtection="1">
      <alignment horizontal="center" vertical="center" wrapText="1"/>
    </xf>
    <xf numFmtId="0" fontId="32" fillId="2" borderId="16" xfId="3" applyNumberFormat="1" applyFont="1" applyFill="1" applyBorder="1" applyAlignment="1" applyProtection="1">
      <alignment horizontal="center" vertical="center" wrapText="1"/>
    </xf>
    <xf numFmtId="0" fontId="32" fillId="3" borderId="16" xfId="3" applyFont="1" applyFill="1" applyBorder="1" applyAlignment="1" applyProtection="1">
      <alignment horizontal="center" vertical="center" wrapText="1"/>
    </xf>
    <xf numFmtId="0" fontId="32" fillId="3" borderId="16" xfId="3" applyNumberFormat="1" applyFont="1" applyFill="1" applyBorder="1" applyAlignment="1" applyProtection="1">
      <alignment horizontal="center" vertical="center" wrapText="1"/>
    </xf>
    <xf numFmtId="165" fontId="32" fillId="2" borderId="16" xfId="2" applyNumberFormat="1" applyFont="1" applyFill="1" applyBorder="1" applyAlignment="1">
      <alignment horizontal="center" vertical="center"/>
    </xf>
    <xf numFmtId="2" fontId="32" fillId="2" borderId="16" xfId="2" applyNumberFormat="1" applyFont="1" applyFill="1" applyBorder="1" applyAlignment="1">
      <alignment horizontal="center" vertical="center"/>
    </xf>
    <xf numFmtId="165" fontId="32" fillId="3" borderId="16" xfId="2" applyNumberFormat="1" applyFont="1" applyFill="1" applyBorder="1" applyAlignment="1">
      <alignment horizontal="center" vertical="center"/>
    </xf>
    <xf numFmtId="2" fontId="32" fillId="3" borderId="16" xfId="2" applyNumberFormat="1" applyFont="1" applyFill="1" applyBorder="1" applyAlignment="1">
      <alignment horizontal="center" vertical="center"/>
    </xf>
    <xf numFmtId="0" fontId="32" fillId="3" borderId="11" xfId="0" applyNumberFormat="1" applyFont="1" applyFill="1" applyBorder="1" applyAlignment="1">
      <alignment horizontal="center" vertical="center"/>
    </xf>
    <xf numFmtId="0" fontId="32" fillId="3" borderId="11" xfId="0" applyNumberFormat="1" applyFont="1" applyFill="1" applyBorder="1" applyAlignment="1">
      <alignment horizontal="center" vertical="center" wrapText="1"/>
    </xf>
    <xf numFmtId="165" fontId="32" fillId="3" borderId="11" xfId="0" applyNumberFormat="1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 wrapText="1"/>
    </xf>
    <xf numFmtId="2" fontId="32" fillId="3" borderId="11" xfId="0" applyNumberFormat="1" applyFont="1" applyFill="1" applyBorder="1" applyAlignment="1">
      <alignment horizontal="center" vertical="center" wrapText="1"/>
    </xf>
    <xf numFmtId="0" fontId="32" fillId="2" borderId="11" xfId="0" applyNumberFormat="1" applyFont="1" applyFill="1" applyBorder="1" applyAlignment="1">
      <alignment horizontal="center" vertical="center"/>
    </xf>
    <xf numFmtId="0" fontId="32" fillId="2" borderId="11" xfId="0" applyNumberFormat="1" applyFont="1" applyFill="1" applyBorder="1" applyAlignment="1">
      <alignment horizontal="center" vertical="center" wrapText="1"/>
    </xf>
    <xf numFmtId="165" fontId="32" fillId="2" borderId="11" xfId="0" applyNumberFormat="1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2" fontId="32" fillId="2" borderId="11" xfId="0" applyNumberFormat="1" applyFont="1" applyFill="1" applyBorder="1" applyAlignment="1">
      <alignment horizontal="center" vertical="center" wrapText="1"/>
    </xf>
    <xf numFmtId="165" fontId="32" fillId="2" borderId="11" xfId="0" quotePrefix="1" applyNumberFormat="1" applyFont="1" applyFill="1" applyBorder="1" applyAlignment="1">
      <alignment horizontal="center" vertical="center" wrapText="1"/>
    </xf>
    <xf numFmtId="165" fontId="32" fillId="3" borderId="11" xfId="0" quotePrefix="1" applyNumberFormat="1" applyFont="1" applyFill="1" applyBorder="1" applyAlignment="1">
      <alignment horizontal="center" vertical="center" wrapText="1"/>
    </xf>
    <xf numFmtId="165" fontId="32" fillId="3" borderId="11" xfId="0" applyNumberFormat="1" applyFont="1" applyFill="1" applyBorder="1" applyAlignment="1">
      <alignment horizontal="center" vertical="center"/>
    </xf>
    <xf numFmtId="2" fontId="32" fillId="3" borderId="11" xfId="0" applyNumberFormat="1" applyFont="1" applyFill="1" applyBorder="1" applyAlignment="1">
      <alignment horizontal="center" vertical="center"/>
    </xf>
    <xf numFmtId="165" fontId="32" fillId="2" borderId="11" xfId="0" applyNumberFormat="1" applyFont="1" applyFill="1" applyBorder="1" applyAlignment="1">
      <alignment horizontal="center" vertical="center"/>
    </xf>
    <xf numFmtId="2" fontId="32" fillId="2" borderId="11" xfId="0" applyNumberFormat="1" applyFont="1" applyFill="1" applyBorder="1" applyAlignment="1">
      <alignment horizontal="center" vertical="center"/>
    </xf>
    <xf numFmtId="165" fontId="32" fillId="3" borderId="11" xfId="0" quotePrefix="1" applyNumberFormat="1" applyFont="1" applyFill="1" applyBorder="1" applyAlignment="1">
      <alignment horizontal="center" vertical="center"/>
    </xf>
    <xf numFmtId="165" fontId="32" fillId="2" borderId="11" xfId="0" quotePrefix="1" applyNumberFormat="1" applyFont="1" applyFill="1" applyBorder="1" applyAlignment="1">
      <alignment horizontal="center" vertical="center"/>
    </xf>
    <xf numFmtId="0" fontId="32" fillId="3" borderId="2" xfId="2" applyNumberFormat="1" applyFont="1" applyFill="1" applyBorder="1" applyAlignment="1">
      <alignment horizontal="center" vertical="center"/>
    </xf>
    <xf numFmtId="0" fontId="32" fillId="3" borderId="2" xfId="2" applyNumberFormat="1" applyFont="1" applyFill="1" applyBorder="1" applyAlignment="1">
      <alignment horizontal="center" vertical="center" wrapText="1"/>
    </xf>
    <xf numFmtId="165" fontId="32" fillId="3" borderId="2" xfId="2" applyNumberFormat="1" applyFont="1" applyFill="1" applyBorder="1" applyAlignment="1">
      <alignment horizontal="center" vertical="center" wrapText="1"/>
    </xf>
    <xf numFmtId="0" fontId="32" fillId="3" borderId="2" xfId="2" applyFont="1" applyFill="1" applyBorder="1" applyAlignment="1">
      <alignment horizontal="center" vertical="center" wrapText="1"/>
    </xf>
    <xf numFmtId="2" fontId="32" fillId="3" borderId="2" xfId="2" applyNumberFormat="1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2" fillId="3" borderId="9" xfId="0" applyFont="1" applyFill="1" applyBorder="1"/>
    <xf numFmtId="164" fontId="22" fillId="0" borderId="9" xfId="0" applyNumberFormat="1" applyFont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 wrapText="1"/>
    </xf>
    <xf numFmtId="164" fontId="22" fillId="3" borderId="16" xfId="0" applyNumberFormat="1" applyFont="1" applyFill="1" applyBorder="1" applyAlignment="1">
      <alignment horizontal="center" vertical="center" wrapText="1"/>
    </xf>
    <xf numFmtId="164" fontId="22" fillId="2" borderId="16" xfId="0" applyNumberFormat="1" applyFont="1" applyFill="1" applyBorder="1" applyAlignment="1">
      <alignment horizontal="center" vertical="center" wrapText="1"/>
    </xf>
    <xf numFmtId="164" fontId="22" fillId="3" borderId="16" xfId="0" applyNumberFormat="1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4" fontId="22" fillId="3" borderId="32" xfId="0" applyNumberFormat="1" applyFont="1" applyFill="1" applyBorder="1" applyAlignment="1">
      <alignment horizontal="center" vertical="center" wrapText="1"/>
    </xf>
    <xf numFmtId="4" fontId="22" fillId="2" borderId="32" xfId="0" applyNumberFormat="1" applyFont="1" applyFill="1" applyBorder="1" applyAlignment="1">
      <alignment horizontal="center" vertical="center" wrapText="1"/>
    </xf>
    <xf numFmtId="4" fontId="22" fillId="3" borderId="32" xfId="0" applyNumberFormat="1" applyFont="1" applyFill="1" applyBorder="1" applyAlignment="1">
      <alignment horizontal="center" vertical="center"/>
    </xf>
    <xf numFmtId="0" fontId="22" fillId="3" borderId="32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 wrapText="1"/>
    </xf>
    <xf numFmtId="14" fontId="32" fillId="0" borderId="32" xfId="0" quotePrefix="1" applyNumberFormat="1" applyFont="1" applyBorder="1" applyAlignment="1">
      <alignment horizontal="center" vertical="center"/>
    </xf>
    <xf numFmtId="14" fontId="32" fillId="3" borderId="32" xfId="0" quotePrefix="1" applyNumberFormat="1" applyFont="1" applyFill="1" applyBorder="1" applyAlignment="1">
      <alignment horizontal="center" vertical="center"/>
    </xf>
    <xf numFmtId="0" fontId="64" fillId="3" borderId="9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/>
    </xf>
    <xf numFmtId="164" fontId="0" fillId="2" borderId="32" xfId="0" applyNumberForma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1" fillId="3" borderId="30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1" fontId="32" fillId="3" borderId="9" xfId="1" applyNumberFormat="1" applyFont="1" applyFill="1" applyBorder="1" applyAlignment="1">
      <alignment horizontal="center" vertical="center"/>
    </xf>
    <xf numFmtId="164" fontId="7" fillId="3" borderId="32" xfId="0" applyNumberFormat="1" applyFont="1" applyFill="1" applyBorder="1" applyAlignment="1">
      <alignment horizontal="center" vertical="center"/>
    </xf>
    <xf numFmtId="164" fontId="7" fillId="3" borderId="30" xfId="0" applyNumberFormat="1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0" fontId="32" fillId="3" borderId="32" xfId="5" applyFont="1" applyFill="1" applyBorder="1" applyAlignment="1">
      <alignment horizontal="center" vertical="center"/>
    </xf>
    <xf numFmtId="164" fontId="32" fillId="2" borderId="32" xfId="5" applyNumberFormat="1" applyFont="1" applyFill="1" applyBorder="1" applyAlignment="1">
      <alignment horizontal="center" vertical="center"/>
    </xf>
    <xf numFmtId="0" fontId="32" fillId="2" borderId="32" xfId="5" applyFont="1" applyFill="1" applyBorder="1" applyAlignment="1">
      <alignment horizontal="center" vertical="center"/>
    </xf>
    <xf numFmtId="164" fontId="32" fillId="3" borderId="32" xfId="5" applyNumberFormat="1" applyFont="1" applyFill="1" applyBorder="1" applyAlignment="1">
      <alignment horizontal="center" vertical="center"/>
    </xf>
    <xf numFmtId="1" fontId="22" fillId="3" borderId="32" xfId="0" applyNumberFormat="1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1" fontId="18" fillId="3" borderId="25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6" fillId="3" borderId="32" xfId="0" applyNumberFormat="1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1" fontId="32" fillId="3" borderId="32" xfId="0" applyNumberFormat="1" applyFont="1" applyFill="1" applyBorder="1" applyAlignment="1">
      <alignment horizontal="center" vertical="center"/>
    </xf>
    <xf numFmtId="1" fontId="7" fillId="2" borderId="32" xfId="0" applyNumberFormat="1" applyFont="1" applyFill="1" applyBorder="1" applyAlignment="1">
      <alignment horizontal="center" vertical="center"/>
    </xf>
    <xf numFmtId="0" fontId="0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1" fontId="39" fillId="3" borderId="32" xfId="0" applyNumberFormat="1" applyFont="1" applyFill="1" applyBorder="1" applyAlignment="1">
      <alignment horizontal="center" vertical="center"/>
    </xf>
    <xf numFmtId="0" fontId="40" fillId="3" borderId="32" xfId="0" applyFont="1" applyFill="1" applyBorder="1" applyAlignment="1">
      <alignment horizontal="center" vertical="center"/>
    </xf>
    <xf numFmtId="1" fontId="31" fillId="5" borderId="32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1" fontId="52" fillId="5" borderId="32" xfId="0" applyNumberFormat="1" applyFont="1" applyFill="1" applyBorder="1" applyAlignment="1">
      <alignment horizontal="center" vertical="center"/>
    </xf>
    <xf numFmtId="0" fontId="21" fillId="5" borderId="32" xfId="0" applyFont="1" applyFill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41" fillId="3" borderId="25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0" fontId="42" fillId="3" borderId="26" xfId="0" applyFont="1" applyFill="1" applyBorder="1" applyAlignment="1">
      <alignment horizontal="center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6" fillId="0" borderId="32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49" fillId="0" borderId="32" xfId="0" applyFont="1" applyBorder="1" applyAlignment="1">
      <alignment horizontal="center" vertical="center"/>
    </xf>
    <xf numFmtId="0" fontId="50" fillId="0" borderId="32" xfId="0" applyFont="1" applyBorder="1" applyAlignment="1"/>
    <xf numFmtId="0" fontId="0" fillId="0" borderId="12" xfId="0" applyBorder="1" applyAlignment="1">
      <alignment horizontal="center" vertical="center"/>
    </xf>
    <xf numFmtId="0" fontId="60" fillId="0" borderId="32" xfId="0" applyFont="1" applyBorder="1" applyAlignment="1">
      <alignment horizontal="center" vertical="center"/>
    </xf>
    <xf numFmtId="0" fontId="61" fillId="0" borderId="32" xfId="0" applyFont="1" applyBorder="1" applyAlignment="1"/>
    <xf numFmtId="0" fontId="41" fillId="3" borderId="32" xfId="0" applyFont="1" applyFill="1" applyBorder="1" applyAlignment="1">
      <alignment horizontal="center" vertical="center"/>
    </xf>
    <xf numFmtId="0" fontId="42" fillId="3" borderId="32" xfId="0" applyFont="1" applyFill="1" applyBorder="1" applyAlignment="1">
      <alignment horizontal="center"/>
    </xf>
    <xf numFmtId="0" fontId="47" fillId="0" borderId="2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31" fillId="5" borderId="30" xfId="0" applyNumberFormat="1" applyFont="1" applyFill="1" applyBorder="1" applyAlignment="1">
      <alignment horizontal="center" vertical="center"/>
    </xf>
    <xf numFmtId="0" fontId="48" fillId="0" borderId="31" xfId="0" applyFont="1" applyBorder="1" applyAlignment="1">
      <alignment horizontal="center" vertical="center"/>
    </xf>
    <xf numFmtId="0" fontId="48" fillId="0" borderId="29" xfId="0" applyFont="1" applyBorder="1" applyAlignment="1">
      <alignment horizontal="center" vertical="center"/>
    </xf>
    <xf numFmtId="1" fontId="32" fillId="3" borderId="2" xfId="0" applyNumberFormat="1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30" xfId="0" applyFont="1" applyBorder="1" applyAlignment="1"/>
    <xf numFmtId="0" fontId="0" fillId="0" borderId="31" xfId="0" applyBorder="1" applyAlignment="1"/>
    <xf numFmtId="0" fontId="30" fillId="0" borderId="31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62" fillId="0" borderId="31" xfId="0" applyFont="1" applyBorder="1" applyAlignment="1">
      <alignment horizontal="center" vertical="center"/>
    </xf>
    <xf numFmtId="0" fontId="62" fillId="0" borderId="29" xfId="0" applyFont="1" applyBorder="1" applyAlignment="1">
      <alignment horizontal="center" vertical="center"/>
    </xf>
    <xf numFmtId="0" fontId="45" fillId="3" borderId="12" xfId="0" applyFont="1" applyFill="1" applyBorder="1" applyAlignment="1">
      <alignment horizontal="center" vertical="center"/>
    </xf>
    <xf numFmtId="0" fontId="45" fillId="3" borderId="26" xfId="0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58" fillId="3" borderId="25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22" fillId="0" borderId="30" xfId="0" applyFont="1" applyBorder="1" applyAlignment="1"/>
    <xf numFmtId="0" fontId="63" fillId="0" borderId="31" xfId="0" applyFont="1" applyBorder="1" applyAlignment="1"/>
    <xf numFmtId="0" fontId="63" fillId="0" borderId="29" xfId="0" applyFont="1" applyBorder="1" applyAlignment="1"/>
    <xf numFmtId="0" fontId="7" fillId="0" borderId="30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2" borderId="30" xfId="0" applyFont="1" applyFill="1" applyBorder="1" applyAlignment="1"/>
    <xf numFmtId="0" fontId="7" fillId="0" borderId="31" xfId="0" applyFont="1" applyBorder="1" applyAlignment="1"/>
    <xf numFmtId="0" fontId="7" fillId="0" borderId="29" xfId="0" applyFont="1" applyBorder="1" applyAlignment="1"/>
    <xf numFmtId="0" fontId="7" fillId="0" borderId="12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26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6" fillId="3" borderId="32" xfId="0" applyFont="1" applyFill="1" applyBorder="1" applyAlignment="1"/>
    <xf numFmtId="0" fontId="13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2" fontId="12" fillId="3" borderId="25" xfId="0" applyNumberFormat="1" applyFont="1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</cellXfs>
  <cellStyles count="9">
    <cellStyle name="Hyperlink" xfId="3" builtinId="8"/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Normal 3 2" xfId="5" xr:uid="{00000000-0005-0000-0000-000005000000}"/>
    <cellStyle name="Normal 3 3" xfId="6" xr:uid="{00000000-0005-0000-0000-000006000000}"/>
    <cellStyle name="Normal 4" xfId="7" xr:uid="{00000000-0005-0000-0000-000007000000}"/>
    <cellStyle name="Normal 5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17"/>
  <sheetViews>
    <sheetView zoomScaleNormal="100" workbookViewId="0">
      <selection sqref="A1:Q2"/>
    </sheetView>
  </sheetViews>
  <sheetFormatPr defaultColWidth="9.109375" defaultRowHeight="20.100000000000001" customHeight="1" x14ac:dyDescent="0.3"/>
  <cols>
    <col min="1" max="1" width="9.109375" style="215"/>
    <col min="2" max="4" width="8.6640625" style="215" customWidth="1"/>
    <col min="5" max="5" width="15.6640625" style="48" customWidth="1"/>
    <col min="6" max="6" width="10.6640625" style="215" customWidth="1"/>
    <col min="7" max="7" width="55.6640625" style="48" customWidth="1"/>
    <col min="8" max="8" width="45.6640625" style="48" customWidth="1"/>
    <col min="9" max="12" width="12.6640625" style="48" customWidth="1"/>
    <col min="13" max="13" width="12.6640625" style="215" customWidth="1"/>
    <col min="14" max="14" width="12.6640625" style="64" customWidth="1"/>
    <col min="15" max="16" width="12.6640625" style="215" customWidth="1"/>
    <col min="17" max="17" width="12.6640625" style="214" customWidth="1"/>
    <col min="18" max="18" width="12.6640625" style="64" customWidth="1"/>
    <col min="19" max="19" width="30.6640625" style="48" customWidth="1"/>
    <col min="20" max="36" width="9.109375" style="48"/>
    <col min="37" max="16384" width="9.109375" style="65"/>
  </cols>
  <sheetData>
    <row r="1" spans="1:38" ht="20.100000000000001" customHeight="1" x14ac:dyDescent="0.3">
      <c r="A1" s="885" t="s">
        <v>654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6"/>
      <c r="Q1" s="887"/>
      <c r="R1" s="48"/>
    </row>
    <row r="2" spans="1:38" ht="20.100000000000001" customHeight="1" x14ac:dyDescent="0.3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90"/>
      <c r="R2" s="48"/>
    </row>
    <row r="3" spans="1:38" ht="20.100000000000001" customHeight="1" x14ac:dyDescent="0.3">
      <c r="A3" s="882"/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4"/>
      <c r="O3" s="212"/>
      <c r="P3" s="212"/>
      <c r="Q3" s="213"/>
      <c r="R3" s="48"/>
    </row>
    <row r="4" spans="1:38" s="48" customFormat="1" ht="20.100000000000001" customHeight="1" x14ac:dyDescent="0.3">
      <c r="A4" s="235" t="s">
        <v>909</v>
      </c>
      <c r="B4" s="881"/>
      <c r="C4" s="881" t="s">
        <v>911</v>
      </c>
      <c r="D4" s="881"/>
      <c r="E4" s="235"/>
      <c r="F4" s="235" t="s">
        <v>1593</v>
      </c>
      <c r="G4" s="235"/>
      <c r="H4" s="235"/>
      <c r="I4" s="497" t="s">
        <v>916</v>
      </c>
      <c r="J4" s="497" t="s">
        <v>916</v>
      </c>
      <c r="K4" s="497" t="s">
        <v>919</v>
      </c>
      <c r="L4" s="497" t="s">
        <v>919</v>
      </c>
      <c r="M4" s="290" t="s">
        <v>922</v>
      </c>
      <c r="N4" s="588" t="s">
        <v>924</v>
      </c>
      <c r="O4" s="290"/>
      <c r="P4" s="290"/>
      <c r="Q4" s="589"/>
      <c r="R4" s="459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</row>
    <row r="5" spans="1:38" s="48" customFormat="1" ht="20.100000000000001" customHeight="1" x14ac:dyDescent="0.3">
      <c r="A5" s="235" t="s">
        <v>475</v>
      </c>
      <c r="B5" s="290" t="s">
        <v>912</v>
      </c>
      <c r="C5" s="290" t="s">
        <v>913</v>
      </c>
      <c r="D5" s="290" t="s">
        <v>774</v>
      </c>
      <c r="E5" s="235" t="s">
        <v>914</v>
      </c>
      <c r="F5" s="235" t="s">
        <v>921</v>
      </c>
      <c r="G5" s="235" t="s">
        <v>915</v>
      </c>
      <c r="H5" s="235"/>
      <c r="I5" s="497" t="s">
        <v>917</v>
      </c>
      <c r="J5" s="497" t="s">
        <v>918</v>
      </c>
      <c r="K5" s="497" t="s">
        <v>917</v>
      </c>
      <c r="L5" s="497" t="s">
        <v>918</v>
      </c>
      <c r="M5" s="290" t="s">
        <v>923</v>
      </c>
      <c r="N5" s="588" t="s">
        <v>925</v>
      </c>
      <c r="O5" s="290" t="s">
        <v>1606</v>
      </c>
      <c r="P5" s="290" t="s">
        <v>927</v>
      </c>
      <c r="Q5" s="589"/>
      <c r="R5" s="459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495"/>
      <c r="AI5" s="495"/>
      <c r="AJ5" s="495"/>
      <c r="AK5" s="495"/>
      <c r="AL5" s="495"/>
    </row>
    <row r="6" spans="1:38" s="48" customFormat="1" ht="20.100000000000001" customHeight="1" x14ac:dyDescent="0.3">
      <c r="A6" s="292"/>
      <c r="B6" s="298"/>
      <c r="C6" s="298"/>
      <c r="D6" s="298"/>
      <c r="E6" s="292"/>
      <c r="F6" s="292"/>
      <c r="G6" s="292"/>
      <c r="H6" s="292"/>
      <c r="I6" s="459"/>
      <c r="J6" s="459"/>
      <c r="K6" s="459"/>
      <c r="L6" s="459"/>
      <c r="M6" s="480"/>
      <c r="N6" s="590"/>
      <c r="O6" s="480"/>
      <c r="P6" s="480"/>
      <c r="Q6" s="591"/>
      <c r="R6" s="459"/>
      <c r="S6" s="459"/>
      <c r="T6" s="459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495"/>
      <c r="AK6" s="495"/>
      <c r="AL6" s="495"/>
    </row>
    <row r="7" spans="1:38" s="48" customFormat="1" ht="20.100000000000001" customHeight="1" x14ac:dyDescent="0.3">
      <c r="A7" s="592">
        <v>1</v>
      </c>
      <c r="B7" s="290">
        <v>6</v>
      </c>
      <c r="C7" s="290">
        <v>25</v>
      </c>
      <c r="D7" s="593">
        <v>1950</v>
      </c>
      <c r="E7" s="594">
        <v>0.875</v>
      </c>
      <c r="F7" s="592">
        <v>4</v>
      </c>
      <c r="G7" s="592" t="s">
        <v>483</v>
      </c>
      <c r="H7" s="595" t="s">
        <v>363</v>
      </c>
      <c r="I7" s="501">
        <v>45.58</v>
      </c>
      <c r="J7" s="501">
        <v>-89.58</v>
      </c>
      <c r="K7" s="501">
        <v>45.67</v>
      </c>
      <c r="L7" s="501">
        <v>-89.33</v>
      </c>
      <c r="M7" s="533">
        <v>880</v>
      </c>
      <c r="N7" s="535">
        <v>13.1</v>
      </c>
      <c r="O7" s="533">
        <v>2</v>
      </c>
      <c r="P7" s="533">
        <v>0</v>
      </c>
      <c r="Q7" s="596"/>
      <c r="R7" s="506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495"/>
      <c r="AD7" s="495"/>
      <c r="AE7" s="495"/>
      <c r="AF7" s="495"/>
      <c r="AG7" s="495"/>
      <c r="AH7" s="495"/>
      <c r="AI7" s="495"/>
      <c r="AJ7" s="495"/>
      <c r="AK7" s="495"/>
      <c r="AL7" s="495"/>
    </row>
    <row r="8" spans="1:38" s="48" customFormat="1" ht="20.100000000000001" customHeight="1" x14ac:dyDescent="0.3">
      <c r="A8" s="597">
        <v>2</v>
      </c>
      <c r="B8" s="298">
        <v>6</v>
      </c>
      <c r="C8" s="298">
        <v>25</v>
      </c>
      <c r="D8" s="598">
        <v>1950</v>
      </c>
      <c r="E8" s="599">
        <v>0.88194444444444453</v>
      </c>
      <c r="F8" s="600">
        <v>2</v>
      </c>
      <c r="G8" s="600" t="s">
        <v>605</v>
      </c>
      <c r="H8" s="601" t="s">
        <v>283</v>
      </c>
      <c r="I8" s="506">
        <v>44.92</v>
      </c>
      <c r="J8" s="506">
        <v>-90.32</v>
      </c>
      <c r="K8" s="506">
        <v>44.97</v>
      </c>
      <c r="L8" s="506">
        <v>-90.28</v>
      </c>
      <c r="M8" s="536">
        <v>17</v>
      </c>
      <c r="N8" s="542">
        <v>2.7</v>
      </c>
      <c r="O8" s="536">
        <v>0</v>
      </c>
      <c r="P8" s="536">
        <v>0</v>
      </c>
      <c r="Q8" s="602"/>
      <c r="R8" s="506"/>
      <c r="S8" s="495"/>
      <c r="T8" s="495"/>
      <c r="U8" s="495"/>
      <c r="V8" s="495"/>
      <c r="W8" s="495"/>
      <c r="X8" s="495"/>
      <c r="Y8" s="495"/>
      <c r="Z8" s="495"/>
      <c r="AA8" s="495"/>
      <c r="AB8" s="495"/>
      <c r="AC8" s="495"/>
      <c r="AD8" s="495"/>
      <c r="AE8" s="495"/>
      <c r="AF8" s="495"/>
      <c r="AG8" s="495"/>
      <c r="AH8" s="495"/>
      <c r="AI8" s="495"/>
      <c r="AJ8" s="495"/>
      <c r="AK8" s="495"/>
      <c r="AL8" s="495"/>
    </row>
    <row r="9" spans="1:38" s="48" customFormat="1" ht="20.100000000000001" customHeight="1" x14ac:dyDescent="0.3">
      <c r="A9" s="603">
        <v>3</v>
      </c>
      <c r="B9" s="290">
        <v>9</v>
      </c>
      <c r="C9" s="290">
        <v>18</v>
      </c>
      <c r="D9" s="604">
        <v>1950</v>
      </c>
      <c r="E9" s="605">
        <v>0.60416666666666663</v>
      </c>
      <c r="F9" s="603">
        <v>3</v>
      </c>
      <c r="G9" s="603" t="s">
        <v>416</v>
      </c>
      <c r="H9" s="595" t="s">
        <v>414</v>
      </c>
      <c r="I9" s="606">
        <v>44.37</v>
      </c>
      <c r="J9" s="606">
        <v>-89.06</v>
      </c>
      <c r="K9" s="606">
        <v>44.31</v>
      </c>
      <c r="L9" s="606">
        <v>-88.93</v>
      </c>
      <c r="M9" s="593" t="s">
        <v>890</v>
      </c>
      <c r="N9" s="607" t="s">
        <v>890</v>
      </c>
      <c r="O9" s="593"/>
      <c r="P9" s="593"/>
      <c r="Q9" s="608"/>
      <c r="R9" s="609"/>
      <c r="S9" s="495"/>
      <c r="T9" s="495"/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</row>
    <row r="10" spans="1:38" s="48" customFormat="1" ht="20.100000000000001" customHeight="1" x14ac:dyDescent="0.3">
      <c r="A10" s="600">
        <v>4</v>
      </c>
      <c r="B10" s="298">
        <v>9</v>
      </c>
      <c r="C10" s="298">
        <v>26</v>
      </c>
      <c r="D10" s="610">
        <v>1951</v>
      </c>
      <c r="E10" s="597" t="s">
        <v>1332</v>
      </c>
      <c r="F10" s="597">
        <v>4</v>
      </c>
      <c r="G10" s="600" t="s">
        <v>497</v>
      </c>
      <c r="H10" s="601" t="s">
        <v>540</v>
      </c>
      <c r="I10" s="609">
        <v>44.33</v>
      </c>
      <c r="J10" s="609">
        <v>-89.3</v>
      </c>
      <c r="K10" s="609">
        <v>44.46</v>
      </c>
      <c r="L10" s="609">
        <v>-88.78</v>
      </c>
      <c r="M10" s="598">
        <v>400</v>
      </c>
      <c r="N10" s="611">
        <v>26.4</v>
      </c>
      <c r="O10" s="598">
        <v>6</v>
      </c>
      <c r="P10" s="598">
        <v>0</v>
      </c>
      <c r="Q10" s="612"/>
      <c r="R10" s="609"/>
      <c r="S10" s="495"/>
      <c r="T10" s="495"/>
      <c r="U10" s="495"/>
      <c r="V10" s="495"/>
      <c r="W10" s="495"/>
      <c r="X10" s="495"/>
      <c r="Y10" s="495"/>
      <c r="Z10" s="495"/>
      <c r="AA10" s="495"/>
      <c r="AB10" s="495"/>
      <c r="AC10" s="495"/>
      <c r="AD10" s="495"/>
      <c r="AE10" s="495"/>
      <c r="AF10" s="495"/>
      <c r="AG10" s="495"/>
      <c r="AH10" s="495"/>
      <c r="AI10" s="495"/>
      <c r="AJ10" s="495"/>
      <c r="AK10" s="495"/>
      <c r="AL10" s="495"/>
    </row>
    <row r="11" spans="1:38" s="48" customFormat="1" ht="20.100000000000001" customHeight="1" x14ac:dyDescent="0.3">
      <c r="A11" s="603">
        <v>5</v>
      </c>
      <c r="B11" s="290">
        <v>6</v>
      </c>
      <c r="C11" s="290">
        <v>20</v>
      </c>
      <c r="D11" s="593">
        <v>1953</v>
      </c>
      <c r="E11" s="594">
        <v>0.75</v>
      </c>
      <c r="F11" s="592">
        <v>1</v>
      </c>
      <c r="G11" s="592" t="s">
        <v>345</v>
      </c>
      <c r="H11" s="595" t="s">
        <v>363</v>
      </c>
      <c r="I11" s="501">
        <v>45.78</v>
      </c>
      <c r="J11" s="501">
        <v>-89.13</v>
      </c>
      <c r="K11" s="501">
        <v>45.78</v>
      </c>
      <c r="L11" s="501">
        <v>-89.13</v>
      </c>
      <c r="M11" s="533">
        <v>100</v>
      </c>
      <c r="N11" s="535">
        <v>2</v>
      </c>
      <c r="O11" s="533">
        <v>0</v>
      </c>
      <c r="P11" s="533">
        <v>0</v>
      </c>
      <c r="Q11" s="596"/>
      <c r="R11" s="506"/>
      <c r="S11" s="495"/>
      <c r="T11" s="495"/>
      <c r="U11" s="495"/>
      <c r="V11" s="495"/>
      <c r="W11" s="495"/>
      <c r="X11" s="495"/>
      <c r="Y11" s="495"/>
      <c r="Z11" s="495"/>
      <c r="AA11" s="495"/>
      <c r="AB11" s="495"/>
      <c r="AC11" s="495"/>
      <c r="AD11" s="495"/>
      <c r="AE11" s="495"/>
      <c r="AF11" s="495"/>
      <c r="AG11" s="495"/>
      <c r="AH11" s="495"/>
      <c r="AI11" s="495"/>
      <c r="AJ11" s="495"/>
      <c r="AK11" s="495"/>
      <c r="AL11" s="495"/>
    </row>
    <row r="12" spans="1:38" s="48" customFormat="1" ht="20.100000000000001" customHeight="1" x14ac:dyDescent="0.3">
      <c r="A12" s="600">
        <v>6</v>
      </c>
      <c r="B12" s="298">
        <v>4</v>
      </c>
      <c r="C12" s="298">
        <v>15</v>
      </c>
      <c r="D12" s="610">
        <v>1954</v>
      </c>
      <c r="E12" s="613">
        <v>0.625</v>
      </c>
      <c r="F12" s="597">
        <v>2</v>
      </c>
      <c r="G12" s="597" t="s">
        <v>427</v>
      </c>
      <c r="H12" s="601" t="s">
        <v>541</v>
      </c>
      <c r="I12" s="609">
        <v>43.98</v>
      </c>
      <c r="J12" s="609">
        <v>-89.18</v>
      </c>
      <c r="K12" s="609">
        <v>44.05</v>
      </c>
      <c r="L12" s="609">
        <v>-89.08</v>
      </c>
      <c r="M12" s="598">
        <v>33</v>
      </c>
      <c r="N12" s="611">
        <v>5.9</v>
      </c>
      <c r="O12" s="598">
        <v>0</v>
      </c>
      <c r="P12" s="598">
        <v>0</v>
      </c>
      <c r="Q12" s="612"/>
      <c r="R12" s="609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</row>
    <row r="13" spans="1:38" s="48" customFormat="1" ht="20.100000000000001" customHeight="1" x14ac:dyDescent="0.3">
      <c r="A13" s="592">
        <v>7</v>
      </c>
      <c r="B13" s="290">
        <v>6</v>
      </c>
      <c r="C13" s="290">
        <v>20</v>
      </c>
      <c r="D13" s="593">
        <v>1954</v>
      </c>
      <c r="E13" s="614" t="s">
        <v>1533</v>
      </c>
      <c r="F13" s="592">
        <v>2</v>
      </c>
      <c r="G13" s="592" t="s">
        <v>484</v>
      </c>
      <c r="H13" s="595" t="s">
        <v>283</v>
      </c>
      <c r="I13" s="501">
        <v>44.88</v>
      </c>
      <c r="J13" s="501">
        <v>-89.62</v>
      </c>
      <c r="K13" s="501">
        <v>44.8</v>
      </c>
      <c r="L13" s="501">
        <v>-89.55</v>
      </c>
      <c r="M13" s="533">
        <v>67</v>
      </c>
      <c r="N13" s="535">
        <v>6.1</v>
      </c>
      <c r="O13" s="533">
        <v>0</v>
      </c>
      <c r="P13" s="533">
        <v>0</v>
      </c>
      <c r="Q13" s="596"/>
      <c r="R13" s="506"/>
      <c r="S13" s="495"/>
      <c r="T13" s="504"/>
      <c r="U13" s="292"/>
      <c r="V13" s="495"/>
      <c r="W13" s="495"/>
      <c r="X13" s="495"/>
      <c r="Y13" s="495"/>
      <c r="Z13" s="495"/>
      <c r="AA13" s="495"/>
      <c r="AB13" s="495"/>
      <c r="AC13" s="495"/>
      <c r="AD13" s="495"/>
      <c r="AE13" s="495"/>
      <c r="AF13" s="495"/>
      <c r="AG13" s="495"/>
      <c r="AH13" s="495"/>
      <c r="AI13" s="495"/>
      <c r="AJ13" s="495"/>
      <c r="AK13" s="495"/>
      <c r="AL13" s="495"/>
    </row>
    <row r="14" spans="1:38" s="48" customFormat="1" ht="20.100000000000001" customHeight="1" x14ac:dyDescent="0.3">
      <c r="A14" s="597">
        <v>8</v>
      </c>
      <c r="B14" s="298">
        <v>6</v>
      </c>
      <c r="C14" s="298">
        <v>20</v>
      </c>
      <c r="D14" s="610">
        <v>1954</v>
      </c>
      <c r="E14" s="615" t="s">
        <v>983</v>
      </c>
      <c r="F14" s="597">
        <v>2</v>
      </c>
      <c r="G14" s="597" t="s">
        <v>146</v>
      </c>
      <c r="H14" s="601" t="s">
        <v>528</v>
      </c>
      <c r="I14" s="609">
        <v>43.95</v>
      </c>
      <c r="J14" s="609">
        <v>-88.3</v>
      </c>
      <c r="K14" s="609">
        <v>43.96</v>
      </c>
      <c r="L14" s="609">
        <v>-88.31</v>
      </c>
      <c r="M14" s="598">
        <v>33</v>
      </c>
      <c r="N14" s="611">
        <v>0.5</v>
      </c>
      <c r="O14" s="598">
        <v>0</v>
      </c>
      <c r="P14" s="598">
        <v>0</v>
      </c>
      <c r="Q14" s="612"/>
      <c r="R14" s="609"/>
      <c r="S14" s="495"/>
      <c r="T14" s="504"/>
      <c r="U14" s="292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495"/>
      <c r="AK14" s="495"/>
      <c r="AL14" s="495"/>
    </row>
    <row r="15" spans="1:38" s="48" customFormat="1" ht="20.100000000000001" customHeight="1" x14ac:dyDescent="0.3">
      <c r="A15" s="592">
        <v>9</v>
      </c>
      <c r="B15" s="290">
        <v>5</v>
      </c>
      <c r="C15" s="290">
        <v>3</v>
      </c>
      <c r="D15" s="593">
        <v>1955</v>
      </c>
      <c r="E15" s="594">
        <v>0.75</v>
      </c>
      <c r="F15" s="592">
        <v>1</v>
      </c>
      <c r="G15" s="592" t="s">
        <v>252</v>
      </c>
      <c r="H15" s="595" t="s">
        <v>537</v>
      </c>
      <c r="I15" s="501">
        <v>45.33</v>
      </c>
      <c r="J15" s="501">
        <v>-89.72</v>
      </c>
      <c r="K15" s="501">
        <v>45.38</v>
      </c>
      <c r="L15" s="501">
        <v>-89.58</v>
      </c>
      <c r="M15" s="533">
        <v>33</v>
      </c>
      <c r="N15" s="535">
        <v>6.8</v>
      </c>
      <c r="O15" s="533">
        <v>0</v>
      </c>
      <c r="P15" s="533">
        <v>2</v>
      </c>
      <c r="Q15" s="596"/>
      <c r="R15" s="506"/>
      <c r="S15" s="495"/>
      <c r="T15" s="419"/>
      <c r="U15" s="292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495"/>
      <c r="AK15" s="495"/>
      <c r="AL15" s="495"/>
    </row>
    <row r="16" spans="1:38" s="48" customFormat="1" ht="20.100000000000001" customHeight="1" x14ac:dyDescent="0.3">
      <c r="A16" s="600">
        <v>10</v>
      </c>
      <c r="B16" s="298">
        <v>5</v>
      </c>
      <c r="C16" s="298">
        <v>28</v>
      </c>
      <c r="D16" s="610">
        <v>1955</v>
      </c>
      <c r="E16" s="613">
        <v>0.62847222222222221</v>
      </c>
      <c r="F16" s="597">
        <v>1</v>
      </c>
      <c r="G16" s="597" t="s">
        <v>417</v>
      </c>
      <c r="H16" s="601" t="s">
        <v>414</v>
      </c>
      <c r="I16" s="609">
        <v>44.62</v>
      </c>
      <c r="J16" s="609">
        <v>-88.8</v>
      </c>
      <c r="K16" s="609">
        <v>44.67</v>
      </c>
      <c r="L16" s="609">
        <v>-88.78</v>
      </c>
      <c r="M16" s="598">
        <v>73</v>
      </c>
      <c r="N16" s="611">
        <v>2.7</v>
      </c>
      <c r="O16" s="598">
        <v>0</v>
      </c>
      <c r="P16" s="598">
        <v>4</v>
      </c>
      <c r="Q16" s="612"/>
      <c r="R16" s="609"/>
      <c r="S16" s="495"/>
      <c r="T16" s="419"/>
      <c r="U16" s="292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495"/>
      <c r="AL16" s="495"/>
    </row>
    <row r="17" spans="1:38" s="48" customFormat="1" ht="20.100000000000001" customHeight="1" x14ac:dyDescent="0.3">
      <c r="A17" s="592">
        <v>11</v>
      </c>
      <c r="B17" s="290">
        <v>4</v>
      </c>
      <c r="C17" s="290">
        <v>3</v>
      </c>
      <c r="D17" s="604">
        <v>1956</v>
      </c>
      <c r="E17" s="605">
        <v>0.53472222222222221</v>
      </c>
      <c r="F17" s="603">
        <v>2</v>
      </c>
      <c r="G17" s="603" t="s">
        <v>485</v>
      </c>
      <c r="H17" s="595" t="s">
        <v>533</v>
      </c>
      <c r="I17" s="606">
        <v>44.25</v>
      </c>
      <c r="J17" s="606">
        <v>-89.52</v>
      </c>
      <c r="K17" s="606">
        <v>44.48</v>
      </c>
      <c r="L17" s="606">
        <v>-89.33</v>
      </c>
      <c r="M17" s="593">
        <v>100</v>
      </c>
      <c r="N17" s="607">
        <v>18.2</v>
      </c>
      <c r="O17" s="593">
        <v>2</v>
      </c>
      <c r="P17" s="593">
        <v>2</v>
      </c>
      <c r="Q17" s="608"/>
      <c r="R17" s="609"/>
      <c r="S17" s="495"/>
      <c r="T17" s="419"/>
      <c r="U17" s="292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495"/>
      <c r="AL17" s="495"/>
    </row>
    <row r="18" spans="1:38" s="48" customFormat="1" ht="20.100000000000001" customHeight="1" x14ac:dyDescent="0.3">
      <c r="A18" s="597">
        <v>12</v>
      </c>
      <c r="B18" s="298">
        <v>4</v>
      </c>
      <c r="C18" s="298">
        <v>3</v>
      </c>
      <c r="D18" s="610">
        <v>1956</v>
      </c>
      <c r="E18" s="600" t="s">
        <v>1398</v>
      </c>
      <c r="F18" s="597">
        <v>4</v>
      </c>
      <c r="G18" s="597" t="s">
        <v>478</v>
      </c>
      <c r="H18" s="601" t="s">
        <v>1607</v>
      </c>
      <c r="I18" s="609">
        <v>43.94</v>
      </c>
      <c r="J18" s="609">
        <v>-88.97</v>
      </c>
      <c r="K18" s="609">
        <v>44.05</v>
      </c>
      <c r="L18" s="609">
        <v>-88.75</v>
      </c>
      <c r="M18" s="598">
        <v>440</v>
      </c>
      <c r="N18" s="611">
        <v>11.5</v>
      </c>
      <c r="O18" s="598">
        <v>0</v>
      </c>
      <c r="P18" s="598">
        <v>0</v>
      </c>
      <c r="Q18" s="612"/>
      <c r="R18" s="609"/>
      <c r="S18" s="495"/>
      <c r="T18" s="600"/>
      <c r="U18" s="292"/>
      <c r="V18" s="495"/>
      <c r="W18" s="495"/>
      <c r="X18" s="495"/>
      <c r="Y18" s="495"/>
      <c r="Z18" s="495"/>
      <c r="AA18" s="495"/>
      <c r="AB18" s="495"/>
      <c r="AC18" s="495"/>
      <c r="AD18" s="495"/>
      <c r="AE18" s="495"/>
      <c r="AF18" s="495"/>
      <c r="AG18" s="495"/>
      <c r="AH18" s="495"/>
      <c r="AI18" s="495"/>
      <c r="AJ18" s="495"/>
      <c r="AK18" s="495"/>
      <c r="AL18" s="495"/>
    </row>
    <row r="19" spans="1:38" s="48" customFormat="1" ht="20.100000000000001" customHeight="1" x14ac:dyDescent="0.3">
      <c r="A19" s="592">
        <v>13</v>
      </c>
      <c r="B19" s="290">
        <v>4</v>
      </c>
      <c r="C19" s="290">
        <v>6</v>
      </c>
      <c r="D19" s="604">
        <v>1956</v>
      </c>
      <c r="E19" s="603" t="s">
        <v>1398</v>
      </c>
      <c r="F19" s="603">
        <v>2</v>
      </c>
      <c r="G19" s="603" t="s">
        <v>418</v>
      </c>
      <c r="H19" s="595" t="s">
        <v>414</v>
      </c>
      <c r="I19" s="606">
        <v>44.45</v>
      </c>
      <c r="J19" s="606">
        <v>-89.03</v>
      </c>
      <c r="K19" s="606">
        <v>44.51</v>
      </c>
      <c r="L19" s="606">
        <v>-88.9</v>
      </c>
      <c r="M19" s="593">
        <v>100</v>
      </c>
      <c r="N19" s="607">
        <v>7</v>
      </c>
      <c r="O19" s="593"/>
      <c r="P19" s="593"/>
      <c r="Q19" s="608"/>
      <c r="R19" s="609"/>
      <c r="S19" s="495"/>
      <c r="T19" s="600"/>
      <c r="U19" s="292"/>
      <c r="V19" s="495"/>
      <c r="W19" s="495"/>
      <c r="X19" s="495"/>
      <c r="Y19" s="495"/>
      <c r="Z19" s="495"/>
      <c r="AA19" s="495"/>
      <c r="AB19" s="495"/>
      <c r="AC19" s="495"/>
      <c r="AD19" s="495"/>
      <c r="AE19" s="495"/>
      <c r="AF19" s="495"/>
      <c r="AG19" s="495"/>
      <c r="AH19" s="495"/>
      <c r="AI19" s="495"/>
      <c r="AJ19" s="495"/>
      <c r="AK19" s="495"/>
      <c r="AL19" s="495"/>
    </row>
    <row r="20" spans="1:38" s="48" customFormat="1" ht="20.100000000000001" customHeight="1" x14ac:dyDescent="0.3">
      <c r="A20" s="600">
        <v>14</v>
      </c>
      <c r="B20" s="298">
        <v>7</v>
      </c>
      <c r="C20" s="298">
        <v>1</v>
      </c>
      <c r="D20" s="610">
        <v>1956</v>
      </c>
      <c r="E20" s="613">
        <v>0.50347222222222221</v>
      </c>
      <c r="F20" s="597">
        <v>2</v>
      </c>
      <c r="G20" s="597" t="s">
        <v>1561</v>
      </c>
      <c r="H20" s="601" t="s">
        <v>531</v>
      </c>
      <c r="I20" s="609">
        <v>44.73</v>
      </c>
      <c r="J20" s="609">
        <v>-87.38</v>
      </c>
      <c r="K20" s="609">
        <v>44.85</v>
      </c>
      <c r="L20" s="609">
        <v>-87.23</v>
      </c>
      <c r="M20" s="598">
        <v>50</v>
      </c>
      <c r="N20" s="611">
        <v>10.6</v>
      </c>
      <c r="O20" s="598">
        <v>0</v>
      </c>
      <c r="P20" s="598">
        <v>0</v>
      </c>
      <c r="Q20" s="612"/>
      <c r="R20" s="609"/>
      <c r="S20" s="495"/>
      <c r="T20" s="600"/>
      <c r="U20" s="292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</row>
    <row r="21" spans="1:38" s="48" customFormat="1" ht="20.100000000000001" customHeight="1" x14ac:dyDescent="0.3">
      <c r="A21" s="603">
        <v>15</v>
      </c>
      <c r="B21" s="290">
        <v>4</v>
      </c>
      <c r="C21" s="290">
        <v>19</v>
      </c>
      <c r="D21" s="604">
        <v>1957</v>
      </c>
      <c r="E21" s="592" t="s">
        <v>1400</v>
      </c>
      <c r="F21" s="603">
        <v>2</v>
      </c>
      <c r="G21" s="603" t="s">
        <v>486</v>
      </c>
      <c r="H21" s="595" t="s">
        <v>535</v>
      </c>
      <c r="I21" s="606">
        <v>44.07</v>
      </c>
      <c r="J21" s="606">
        <v>-89.4</v>
      </c>
      <c r="K21" s="606">
        <v>44.23</v>
      </c>
      <c r="L21" s="606">
        <v>-89</v>
      </c>
      <c r="M21" s="593">
        <v>50</v>
      </c>
      <c r="N21" s="607">
        <v>22.8</v>
      </c>
      <c r="O21" s="593">
        <v>0</v>
      </c>
      <c r="P21" s="593">
        <v>1</v>
      </c>
      <c r="Q21" s="608"/>
      <c r="R21" s="609"/>
      <c r="S21" s="495"/>
      <c r="T21" s="600"/>
      <c r="U21" s="292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</row>
    <row r="22" spans="1:38" s="48" customFormat="1" ht="20.100000000000001" customHeight="1" x14ac:dyDescent="0.3">
      <c r="A22" s="597">
        <v>16</v>
      </c>
      <c r="B22" s="298">
        <v>4</v>
      </c>
      <c r="C22" s="298">
        <v>19</v>
      </c>
      <c r="D22" s="610">
        <v>1957</v>
      </c>
      <c r="E22" s="613">
        <v>0.66666666666666663</v>
      </c>
      <c r="F22" s="597">
        <v>1</v>
      </c>
      <c r="G22" s="597" t="s">
        <v>377</v>
      </c>
      <c r="H22" s="601" t="s">
        <v>533</v>
      </c>
      <c r="I22" s="609">
        <v>44.28</v>
      </c>
      <c r="J22" s="609">
        <v>-89.52</v>
      </c>
      <c r="K22" s="609">
        <v>44.42</v>
      </c>
      <c r="L22" s="609">
        <v>-89.33</v>
      </c>
      <c r="M22" s="598">
        <v>33</v>
      </c>
      <c r="N22" s="611">
        <v>12.6</v>
      </c>
      <c r="O22" s="598">
        <v>0</v>
      </c>
      <c r="P22" s="598">
        <v>0</v>
      </c>
      <c r="Q22" s="612"/>
      <c r="R22" s="609"/>
      <c r="S22" s="495"/>
      <c r="T22" s="600"/>
      <c r="U22" s="292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</row>
    <row r="23" spans="1:38" s="48" customFormat="1" ht="20.100000000000001" customHeight="1" x14ac:dyDescent="0.3">
      <c r="A23" s="603">
        <v>17</v>
      </c>
      <c r="B23" s="290">
        <v>6</v>
      </c>
      <c r="C23" s="290">
        <v>14</v>
      </c>
      <c r="D23" s="290">
        <v>1957</v>
      </c>
      <c r="E23" s="616">
        <v>0.72916666666666663</v>
      </c>
      <c r="F23" s="235">
        <v>1</v>
      </c>
      <c r="G23" s="235" t="s">
        <v>236</v>
      </c>
      <c r="H23" s="595" t="s">
        <v>236</v>
      </c>
      <c r="I23" s="461">
        <v>45.92</v>
      </c>
      <c r="J23" s="461">
        <v>-88.33</v>
      </c>
      <c r="K23" s="461">
        <v>45.95</v>
      </c>
      <c r="L23" s="461">
        <v>-88.17</v>
      </c>
      <c r="M23" s="479">
        <v>100</v>
      </c>
      <c r="N23" s="427">
        <v>7.8</v>
      </c>
      <c r="O23" s="479">
        <v>0</v>
      </c>
      <c r="P23" s="479">
        <v>0</v>
      </c>
      <c r="Q23" s="617"/>
      <c r="R23" s="459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</row>
    <row r="24" spans="1:38" s="48" customFormat="1" ht="20.100000000000001" customHeight="1" x14ac:dyDescent="0.3">
      <c r="A24" s="597">
        <v>18</v>
      </c>
      <c r="B24" s="298">
        <v>7</v>
      </c>
      <c r="C24" s="298">
        <v>11</v>
      </c>
      <c r="D24" s="598">
        <v>1957</v>
      </c>
      <c r="E24" s="599">
        <v>0.57291666666666663</v>
      </c>
      <c r="F24" s="600">
        <v>1</v>
      </c>
      <c r="G24" s="600" t="s">
        <v>72</v>
      </c>
      <c r="H24" s="601" t="s">
        <v>530</v>
      </c>
      <c r="I24" s="506">
        <v>44.3</v>
      </c>
      <c r="J24" s="506">
        <v>-87.87</v>
      </c>
      <c r="K24" s="506">
        <v>44.3</v>
      </c>
      <c r="L24" s="506">
        <v>-87.87</v>
      </c>
      <c r="M24" s="536">
        <v>33</v>
      </c>
      <c r="N24" s="542" t="s">
        <v>890</v>
      </c>
      <c r="O24" s="536">
        <v>0</v>
      </c>
      <c r="P24" s="536">
        <v>0</v>
      </c>
      <c r="Q24" s="602"/>
      <c r="R24" s="506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</row>
    <row r="25" spans="1:38" s="48" customFormat="1" ht="20.100000000000001" customHeight="1" x14ac:dyDescent="0.3">
      <c r="A25" s="603">
        <v>19</v>
      </c>
      <c r="B25" s="290">
        <v>7</v>
      </c>
      <c r="C25" s="290">
        <v>11</v>
      </c>
      <c r="D25" s="593">
        <v>1957</v>
      </c>
      <c r="E25" s="594">
        <v>0.58333333333333337</v>
      </c>
      <c r="F25" s="592">
        <v>1</v>
      </c>
      <c r="G25" s="592" t="s">
        <v>563</v>
      </c>
      <c r="H25" s="595" t="s">
        <v>269</v>
      </c>
      <c r="I25" s="501">
        <v>44.12</v>
      </c>
      <c r="J25" s="501">
        <v>-87.78</v>
      </c>
      <c r="K25" s="501">
        <v>44.12</v>
      </c>
      <c r="L25" s="501">
        <v>-87.78</v>
      </c>
      <c r="M25" s="533">
        <v>33</v>
      </c>
      <c r="N25" s="535" t="s">
        <v>890</v>
      </c>
      <c r="O25" s="533">
        <v>0</v>
      </c>
      <c r="P25" s="533">
        <v>0</v>
      </c>
      <c r="Q25" s="596"/>
      <c r="R25" s="609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</row>
    <row r="26" spans="1:38" s="48" customFormat="1" ht="20.100000000000001" customHeight="1" x14ac:dyDescent="0.3">
      <c r="A26" s="600">
        <v>20</v>
      </c>
      <c r="B26" s="298">
        <v>5</v>
      </c>
      <c r="C26" s="298">
        <v>17</v>
      </c>
      <c r="D26" s="610">
        <v>1958</v>
      </c>
      <c r="E26" s="613">
        <v>0.65277777777777779</v>
      </c>
      <c r="F26" s="597">
        <v>2</v>
      </c>
      <c r="G26" s="600" t="s">
        <v>487</v>
      </c>
      <c r="H26" s="601" t="s">
        <v>321</v>
      </c>
      <c r="I26" s="609">
        <v>45.35</v>
      </c>
      <c r="J26" s="609">
        <v>-88</v>
      </c>
      <c r="K26" s="609">
        <v>45.38</v>
      </c>
      <c r="L26" s="609">
        <v>-87.9</v>
      </c>
      <c r="M26" s="598">
        <v>80</v>
      </c>
      <c r="N26" s="611">
        <v>4.7</v>
      </c>
      <c r="O26" s="598"/>
      <c r="P26" s="598"/>
      <c r="Q26" s="612"/>
      <c r="R26" s="609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</row>
    <row r="27" spans="1:38" s="48" customFormat="1" ht="20.100000000000001" customHeight="1" x14ac:dyDescent="0.3">
      <c r="A27" s="603">
        <v>21</v>
      </c>
      <c r="B27" s="290">
        <v>6</v>
      </c>
      <c r="C27" s="290">
        <v>4</v>
      </c>
      <c r="D27" s="593">
        <v>1958</v>
      </c>
      <c r="E27" s="592" t="s">
        <v>1530</v>
      </c>
      <c r="F27" s="592">
        <v>3</v>
      </c>
      <c r="G27" s="592" t="s">
        <v>1160</v>
      </c>
      <c r="H27" s="595" t="s">
        <v>283</v>
      </c>
      <c r="I27" s="501">
        <v>44.9</v>
      </c>
      <c r="J27" s="501">
        <v>-92.33</v>
      </c>
      <c r="K27" s="501">
        <v>45.04</v>
      </c>
      <c r="L27" s="501">
        <v>-90.12</v>
      </c>
      <c r="M27" s="533">
        <v>880</v>
      </c>
      <c r="N27" s="535">
        <v>59.2</v>
      </c>
      <c r="O27" s="533"/>
      <c r="P27" s="533"/>
      <c r="Q27" s="596"/>
      <c r="R27" s="506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</row>
    <row r="28" spans="1:38" s="48" customFormat="1" ht="20.100000000000001" customHeight="1" x14ac:dyDescent="0.3">
      <c r="A28" s="600">
        <v>22</v>
      </c>
      <c r="B28" s="298">
        <v>6</v>
      </c>
      <c r="C28" s="298">
        <v>30</v>
      </c>
      <c r="D28" s="598">
        <v>1958</v>
      </c>
      <c r="E28" s="599">
        <v>0.72916666666666663</v>
      </c>
      <c r="F28" s="600">
        <v>2</v>
      </c>
      <c r="G28" s="600" t="s">
        <v>254</v>
      </c>
      <c r="H28" s="601" t="s">
        <v>537</v>
      </c>
      <c r="I28" s="506">
        <v>45.3</v>
      </c>
      <c r="J28" s="506">
        <v>-89.52</v>
      </c>
      <c r="K28" s="506">
        <v>45.3</v>
      </c>
      <c r="L28" s="506">
        <v>-89.52</v>
      </c>
      <c r="M28" s="536">
        <v>50</v>
      </c>
      <c r="N28" s="542">
        <v>2</v>
      </c>
      <c r="O28" s="536"/>
      <c r="P28" s="536"/>
      <c r="Q28" s="602"/>
      <c r="R28" s="506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</row>
    <row r="29" spans="1:38" s="48" customFormat="1" ht="20.100000000000001" customHeight="1" x14ac:dyDescent="0.3">
      <c r="A29" s="603">
        <v>23</v>
      </c>
      <c r="B29" s="290">
        <v>8</v>
      </c>
      <c r="C29" s="290">
        <v>30</v>
      </c>
      <c r="D29" s="604">
        <v>1958</v>
      </c>
      <c r="E29" s="605">
        <v>0.6430555555555556</v>
      </c>
      <c r="F29" s="603">
        <v>1</v>
      </c>
      <c r="G29" s="592" t="s">
        <v>326</v>
      </c>
      <c r="H29" s="595" t="s">
        <v>321</v>
      </c>
      <c r="I29" s="606">
        <v>45.33</v>
      </c>
      <c r="J29" s="606">
        <v>-87.83</v>
      </c>
      <c r="K29" s="606">
        <v>45.33</v>
      </c>
      <c r="L29" s="606">
        <v>-87.83</v>
      </c>
      <c r="M29" s="593">
        <v>100</v>
      </c>
      <c r="N29" s="607">
        <v>1.5</v>
      </c>
      <c r="O29" s="593"/>
      <c r="P29" s="593"/>
      <c r="Q29" s="608"/>
      <c r="R29" s="609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</row>
    <row r="30" spans="1:38" s="48" customFormat="1" ht="20.100000000000001" customHeight="1" x14ac:dyDescent="0.3">
      <c r="A30" s="600">
        <v>24</v>
      </c>
      <c r="B30" s="298">
        <v>5</v>
      </c>
      <c r="C30" s="298">
        <v>4</v>
      </c>
      <c r="D30" s="598">
        <v>1959</v>
      </c>
      <c r="E30" s="599">
        <v>0.4375</v>
      </c>
      <c r="F30" s="600">
        <v>1</v>
      </c>
      <c r="G30" s="600" t="s">
        <v>253</v>
      </c>
      <c r="H30" s="601" t="s">
        <v>283</v>
      </c>
      <c r="I30" s="506">
        <v>44.8</v>
      </c>
      <c r="J30" s="506">
        <v>-89.9</v>
      </c>
      <c r="K30" s="506">
        <v>44.8</v>
      </c>
      <c r="L30" s="506">
        <v>-89.9</v>
      </c>
      <c r="M30" s="536">
        <v>200</v>
      </c>
      <c r="N30" s="542">
        <v>1</v>
      </c>
      <c r="O30" s="536"/>
      <c r="P30" s="536"/>
      <c r="Q30" s="602"/>
      <c r="R30" s="506"/>
      <c r="S30" s="495"/>
      <c r="T30" s="495"/>
      <c r="U30" s="49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5"/>
      <c r="AH30" s="495"/>
      <c r="AI30" s="495"/>
      <c r="AJ30" s="495"/>
      <c r="AK30" s="495"/>
      <c r="AL30" s="495"/>
    </row>
    <row r="31" spans="1:38" s="48" customFormat="1" ht="20.100000000000001" customHeight="1" x14ac:dyDescent="0.3">
      <c r="A31" s="592">
        <v>25</v>
      </c>
      <c r="B31" s="290">
        <v>5</v>
      </c>
      <c r="C31" s="290">
        <v>4</v>
      </c>
      <c r="D31" s="604">
        <v>1959</v>
      </c>
      <c r="E31" s="605">
        <v>0.48958333333333331</v>
      </c>
      <c r="F31" s="603">
        <v>1</v>
      </c>
      <c r="G31" s="603" t="s">
        <v>248</v>
      </c>
      <c r="H31" s="595" t="s">
        <v>249</v>
      </c>
      <c r="I31" s="606">
        <v>45.25</v>
      </c>
      <c r="J31" s="606">
        <v>-89.17</v>
      </c>
      <c r="K31" s="606">
        <v>45.25</v>
      </c>
      <c r="L31" s="606">
        <v>-89.17</v>
      </c>
      <c r="M31" s="593">
        <v>100</v>
      </c>
      <c r="N31" s="607">
        <v>1</v>
      </c>
      <c r="O31" s="593"/>
      <c r="P31" s="593"/>
      <c r="Q31" s="608"/>
      <c r="R31" s="506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495"/>
      <c r="AH31" s="495"/>
      <c r="AI31" s="495"/>
      <c r="AJ31" s="495"/>
      <c r="AK31" s="495"/>
      <c r="AL31" s="495"/>
    </row>
    <row r="32" spans="1:38" s="48" customFormat="1" ht="20.100000000000001" customHeight="1" x14ac:dyDescent="0.3">
      <c r="A32" s="597">
        <v>26</v>
      </c>
      <c r="B32" s="298">
        <v>5</v>
      </c>
      <c r="C32" s="298">
        <v>6</v>
      </c>
      <c r="D32" s="298">
        <v>1959</v>
      </c>
      <c r="E32" s="618" t="s">
        <v>999</v>
      </c>
      <c r="F32" s="292">
        <v>2</v>
      </c>
      <c r="G32" s="292" t="s">
        <v>1281</v>
      </c>
      <c r="H32" s="601" t="s">
        <v>543</v>
      </c>
      <c r="I32" s="459">
        <v>44.51</v>
      </c>
      <c r="J32" s="459">
        <v>-88.9</v>
      </c>
      <c r="K32" s="459">
        <v>44.57</v>
      </c>
      <c r="L32" s="459">
        <v>-88.69</v>
      </c>
      <c r="M32" s="480">
        <v>1000</v>
      </c>
      <c r="N32" s="590">
        <v>7.2</v>
      </c>
      <c r="O32" s="480"/>
      <c r="P32" s="480"/>
      <c r="Q32" s="591"/>
      <c r="R32" s="459"/>
      <c r="S32" s="495"/>
      <c r="T32" s="495"/>
      <c r="U32" s="495"/>
      <c r="V32" s="495"/>
      <c r="W32" s="495"/>
      <c r="X32" s="495"/>
      <c r="Y32" s="495"/>
      <c r="Z32" s="495"/>
      <c r="AA32" s="495"/>
      <c r="AB32" s="495"/>
      <c r="AC32" s="495"/>
      <c r="AD32" s="495"/>
      <c r="AE32" s="495"/>
      <c r="AF32" s="495"/>
      <c r="AG32" s="495"/>
      <c r="AH32" s="495"/>
      <c r="AI32" s="495"/>
      <c r="AJ32" s="495"/>
      <c r="AK32" s="495"/>
      <c r="AL32" s="495"/>
    </row>
    <row r="33" spans="1:38" s="48" customFormat="1" ht="20.100000000000001" customHeight="1" x14ac:dyDescent="0.3">
      <c r="A33" s="603">
        <v>27</v>
      </c>
      <c r="B33" s="290">
        <v>5</v>
      </c>
      <c r="C33" s="290">
        <v>6</v>
      </c>
      <c r="D33" s="604">
        <v>1959</v>
      </c>
      <c r="E33" s="605">
        <v>0.5625</v>
      </c>
      <c r="F33" s="603">
        <v>2</v>
      </c>
      <c r="G33" s="603" t="s">
        <v>365</v>
      </c>
      <c r="H33" s="595" t="s">
        <v>529</v>
      </c>
      <c r="I33" s="606">
        <v>44.47</v>
      </c>
      <c r="J33" s="606">
        <v>-88.55</v>
      </c>
      <c r="K33" s="606">
        <v>44.47</v>
      </c>
      <c r="L33" s="606">
        <v>-88.55</v>
      </c>
      <c r="M33" s="593">
        <v>200</v>
      </c>
      <c r="N33" s="607">
        <v>3</v>
      </c>
      <c r="O33" s="593"/>
      <c r="P33" s="593"/>
      <c r="Q33" s="608"/>
      <c r="R33" s="609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</row>
    <row r="34" spans="1:38" s="48" customFormat="1" ht="20.100000000000001" customHeight="1" x14ac:dyDescent="0.3">
      <c r="A34" s="292">
        <v>28</v>
      </c>
      <c r="B34" s="298">
        <v>5</v>
      </c>
      <c r="C34" s="298">
        <v>10</v>
      </c>
      <c r="D34" s="598">
        <v>1959</v>
      </c>
      <c r="E34" s="600" t="s">
        <v>891</v>
      </c>
      <c r="F34" s="600">
        <v>2</v>
      </c>
      <c r="G34" s="600" t="s">
        <v>28</v>
      </c>
      <c r="H34" s="601" t="s">
        <v>530</v>
      </c>
      <c r="I34" s="506">
        <v>44.48</v>
      </c>
      <c r="J34" s="506">
        <v>-88.05</v>
      </c>
      <c r="K34" s="506">
        <v>44.52</v>
      </c>
      <c r="L34" s="506">
        <v>-87.97</v>
      </c>
      <c r="M34" s="536">
        <v>33</v>
      </c>
      <c r="N34" s="542">
        <v>4</v>
      </c>
      <c r="O34" s="536"/>
      <c r="P34" s="536"/>
      <c r="Q34" s="602"/>
      <c r="R34" s="506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</row>
    <row r="35" spans="1:38" s="48" customFormat="1" ht="20.100000000000001" customHeight="1" x14ac:dyDescent="0.3">
      <c r="A35" s="603">
        <v>29</v>
      </c>
      <c r="B35" s="290">
        <v>5</v>
      </c>
      <c r="C35" s="290">
        <v>28</v>
      </c>
      <c r="D35" s="604">
        <v>1959</v>
      </c>
      <c r="E35" s="605">
        <v>0.63541666666666663</v>
      </c>
      <c r="F35" s="592">
        <v>1</v>
      </c>
      <c r="G35" s="592" t="s">
        <v>829</v>
      </c>
      <c r="H35" s="595" t="s">
        <v>442</v>
      </c>
      <c r="I35" s="606">
        <v>44.1</v>
      </c>
      <c r="J35" s="606">
        <v>-88.57</v>
      </c>
      <c r="K35" s="606">
        <v>44.09</v>
      </c>
      <c r="L35" s="606">
        <v>-88.41</v>
      </c>
      <c r="M35" s="533" t="s">
        <v>890</v>
      </c>
      <c r="N35" s="535">
        <v>9</v>
      </c>
      <c r="O35" s="533"/>
      <c r="P35" s="533"/>
      <c r="Q35" s="596"/>
      <c r="R35" s="459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</row>
    <row r="36" spans="1:38" s="48" customFormat="1" ht="20.100000000000001" customHeight="1" x14ac:dyDescent="0.3">
      <c r="A36" s="597">
        <v>30</v>
      </c>
      <c r="B36" s="298">
        <v>5</v>
      </c>
      <c r="C36" s="298">
        <v>28</v>
      </c>
      <c r="D36" s="598">
        <v>1959</v>
      </c>
      <c r="E36" s="599">
        <v>0.65138888888888891</v>
      </c>
      <c r="F36" s="600">
        <v>1</v>
      </c>
      <c r="G36" s="600" t="s">
        <v>74</v>
      </c>
      <c r="H36" s="601" t="s">
        <v>530</v>
      </c>
      <c r="I36" s="506">
        <v>44.3</v>
      </c>
      <c r="J36" s="506">
        <v>-88.1</v>
      </c>
      <c r="K36" s="506">
        <v>44.3</v>
      </c>
      <c r="L36" s="506">
        <v>-88.1</v>
      </c>
      <c r="M36" s="536" t="s">
        <v>890</v>
      </c>
      <c r="N36" s="542" t="s">
        <v>890</v>
      </c>
      <c r="O36" s="536"/>
      <c r="P36" s="536"/>
      <c r="Q36" s="602"/>
      <c r="R36" s="506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495"/>
      <c r="AH36" s="495"/>
      <c r="AI36" s="495"/>
      <c r="AJ36" s="495"/>
      <c r="AK36" s="495"/>
      <c r="AL36" s="495"/>
    </row>
    <row r="37" spans="1:38" s="48" customFormat="1" ht="20.100000000000001" customHeight="1" x14ac:dyDescent="0.3">
      <c r="A37" s="235">
        <v>31</v>
      </c>
      <c r="B37" s="290">
        <v>5</v>
      </c>
      <c r="C37" s="290">
        <v>28</v>
      </c>
      <c r="D37" s="593">
        <v>1959</v>
      </c>
      <c r="E37" s="594">
        <v>0.64583333333333337</v>
      </c>
      <c r="F37" s="592">
        <v>0</v>
      </c>
      <c r="G37" s="592" t="s">
        <v>73</v>
      </c>
      <c r="H37" s="595" t="s">
        <v>530</v>
      </c>
      <c r="I37" s="501">
        <v>44.38</v>
      </c>
      <c r="J37" s="501">
        <v>-88.13</v>
      </c>
      <c r="K37" s="501">
        <v>44.38</v>
      </c>
      <c r="L37" s="501">
        <v>-88.13</v>
      </c>
      <c r="M37" s="533" t="s">
        <v>890</v>
      </c>
      <c r="N37" s="535" t="s">
        <v>890</v>
      </c>
      <c r="O37" s="533"/>
      <c r="P37" s="533"/>
      <c r="Q37" s="596"/>
      <c r="R37" s="506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</row>
    <row r="38" spans="1:38" s="48" customFormat="1" ht="20.100000000000001" customHeight="1" x14ac:dyDescent="0.3">
      <c r="A38" s="292">
        <v>32</v>
      </c>
      <c r="B38" s="298">
        <v>6</v>
      </c>
      <c r="C38" s="298">
        <v>10</v>
      </c>
      <c r="D38" s="598">
        <v>1959</v>
      </c>
      <c r="E38" s="599">
        <v>0.55555555555555558</v>
      </c>
      <c r="F38" s="600">
        <v>1</v>
      </c>
      <c r="G38" s="600" t="s">
        <v>75</v>
      </c>
      <c r="H38" s="601" t="s">
        <v>530</v>
      </c>
      <c r="I38" s="506">
        <v>44.45</v>
      </c>
      <c r="J38" s="506">
        <v>-88.03</v>
      </c>
      <c r="K38" s="506">
        <v>44.45</v>
      </c>
      <c r="L38" s="506">
        <v>-88.03</v>
      </c>
      <c r="M38" s="536">
        <v>17</v>
      </c>
      <c r="N38" s="542">
        <v>1</v>
      </c>
      <c r="O38" s="536"/>
      <c r="P38" s="536"/>
      <c r="Q38" s="602"/>
      <c r="R38" s="506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495"/>
      <c r="AH38" s="495"/>
      <c r="AI38" s="495"/>
      <c r="AJ38" s="495"/>
      <c r="AK38" s="495"/>
      <c r="AL38" s="495"/>
    </row>
    <row r="39" spans="1:38" s="48" customFormat="1" ht="20.100000000000001" customHeight="1" x14ac:dyDescent="0.3">
      <c r="A39" s="235">
        <v>33</v>
      </c>
      <c r="B39" s="290">
        <v>7</v>
      </c>
      <c r="C39" s="290">
        <v>8</v>
      </c>
      <c r="D39" s="604">
        <v>1959</v>
      </c>
      <c r="E39" s="605">
        <v>0.70416666666666661</v>
      </c>
      <c r="F39" s="603">
        <v>2</v>
      </c>
      <c r="G39" s="603" t="s">
        <v>322</v>
      </c>
      <c r="H39" s="595" t="s">
        <v>321</v>
      </c>
      <c r="I39" s="606">
        <v>45.78</v>
      </c>
      <c r="J39" s="606">
        <v>-88</v>
      </c>
      <c r="K39" s="606">
        <v>45.78</v>
      </c>
      <c r="L39" s="606">
        <v>-88</v>
      </c>
      <c r="M39" s="593">
        <v>50</v>
      </c>
      <c r="N39" s="607">
        <v>1</v>
      </c>
      <c r="O39" s="593"/>
      <c r="P39" s="593"/>
      <c r="Q39" s="608"/>
      <c r="R39" s="609"/>
      <c r="S39" s="495"/>
      <c r="T39" s="495"/>
      <c r="U39" s="495"/>
      <c r="V39" s="495"/>
      <c r="W39" s="495"/>
      <c r="X39" s="495"/>
      <c r="Y39" s="495"/>
      <c r="Z39" s="495"/>
      <c r="AA39" s="495"/>
      <c r="AB39" s="495"/>
      <c r="AC39" s="495"/>
      <c r="AD39" s="495"/>
      <c r="AE39" s="495"/>
      <c r="AF39" s="495"/>
      <c r="AG39" s="495"/>
      <c r="AH39" s="495"/>
      <c r="AI39" s="495"/>
      <c r="AJ39" s="495"/>
      <c r="AK39" s="495"/>
      <c r="AL39" s="495"/>
    </row>
    <row r="40" spans="1:38" s="48" customFormat="1" ht="20.100000000000001" customHeight="1" x14ac:dyDescent="0.3">
      <c r="A40" s="292">
        <v>34</v>
      </c>
      <c r="B40" s="298">
        <v>8</v>
      </c>
      <c r="C40" s="298">
        <v>28</v>
      </c>
      <c r="D40" s="610">
        <v>1959</v>
      </c>
      <c r="E40" s="613">
        <v>0.58611111111111114</v>
      </c>
      <c r="F40" s="600">
        <v>2</v>
      </c>
      <c r="G40" s="597" t="s">
        <v>361</v>
      </c>
      <c r="H40" s="601" t="s">
        <v>529</v>
      </c>
      <c r="I40" s="609">
        <v>44.3</v>
      </c>
      <c r="J40" s="609">
        <v>-88.4</v>
      </c>
      <c r="K40" s="609">
        <v>44.3</v>
      </c>
      <c r="L40" s="609">
        <v>-88.4</v>
      </c>
      <c r="M40" s="536">
        <v>35</v>
      </c>
      <c r="N40" s="611">
        <v>1</v>
      </c>
      <c r="O40" s="598"/>
      <c r="P40" s="598"/>
      <c r="Q40" s="612"/>
      <c r="R40" s="609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</row>
    <row r="41" spans="1:38" s="48" customFormat="1" ht="20.100000000000001" customHeight="1" x14ac:dyDescent="0.3">
      <c r="A41" s="235">
        <v>35</v>
      </c>
      <c r="B41" s="290">
        <v>4</v>
      </c>
      <c r="C41" s="290">
        <v>24</v>
      </c>
      <c r="D41" s="593">
        <v>1960</v>
      </c>
      <c r="E41" s="594">
        <v>0.66666666666666663</v>
      </c>
      <c r="F41" s="592">
        <v>1</v>
      </c>
      <c r="G41" s="592" t="s">
        <v>271</v>
      </c>
      <c r="H41" s="595" t="s">
        <v>269</v>
      </c>
      <c r="I41" s="501">
        <v>44.03</v>
      </c>
      <c r="J41" s="501">
        <v>-88.02</v>
      </c>
      <c r="K41" s="501">
        <v>44.03</v>
      </c>
      <c r="L41" s="501">
        <v>-88.02</v>
      </c>
      <c r="M41" s="533">
        <v>33</v>
      </c>
      <c r="N41" s="535">
        <v>1</v>
      </c>
      <c r="O41" s="533"/>
      <c r="P41" s="533"/>
      <c r="Q41" s="596"/>
      <c r="R41" s="609"/>
      <c r="S41" s="495"/>
      <c r="T41" s="495"/>
      <c r="U41" s="495"/>
      <c r="V41" s="495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5"/>
      <c r="AI41" s="495"/>
      <c r="AJ41" s="495"/>
      <c r="AK41" s="495"/>
      <c r="AL41" s="495"/>
    </row>
    <row r="42" spans="1:38" s="48" customFormat="1" ht="20.100000000000001" customHeight="1" x14ac:dyDescent="0.3">
      <c r="A42" s="292">
        <v>36</v>
      </c>
      <c r="B42" s="298">
        <v>5</v>
      </c>
      <c r="C42" s="298">
        <v>21</v>
      </c>
      <c r="D42" s="610">
        <v>1960</v>
      </c>
      <c r="E42" s="613">
        <v>0.72916666666666663</v>
      </c>
      <c r="F42" s="600">
        <v>1</v>
      </c>
      <c r="G42" s="600" t="s">
        <v>444</v>
      </c>
      <c r="H42" s="601" t="s">
        <v>442</v>
      </c>
      <c r="I42" s="609">
        <v>44.01</v>
      </c>
      <c r="J42" s="609">
        <v>-88.85</v>
      </c>
      <c r="K42" s="609">
        <v>44.01</v>
      </c>
      <c r="L42" s="609">
        <v>-88.85</v>
      </c>
      <c r="M42" s="536" t="s">
        <v>890</v>
      </c>
      <c r="N42" s="542" t="s">
        <v>890</v>
      </c>
      <c r="O42" s="536"/>
      <c r="P42" s="536"/>
      <c r="Q42" s="602"/>
      <c r="R42" s="459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</row>
    <row r="43" spans="1:38" s="48" customFormat="1" ht="20.100000000000001" customHeight="1" x14ac:dyDescent="0.3">
      <c r="A43" s="235">
        <v>37</v>
      </c>
      <c r="B43" s="290">
        <v>11</v>
      </c>
      <c r="C43" s="290">
        <v>15</v>
      </c>
      <c r="D43" s="593">
        <v>1960</v>
      </c>
      <c r="E43" s="594">
        <v>0.60069444444444442</v>
      </c>
      <c r="F43" s="592">
        <v>2</v>
      </c>
      <c r="G43" s="592" t="s">
        <v>1562</v>
      </c>
      <c r="H43" s="595" t="s">
        <v>283</v>
      </c>
      <c r="I43" s="501">
        <v>44.67</v>
      </c>
      <c r="J43" s="501">
        <v>-90.38</v>
      </c>
      <c r="K43" s="501">
        <v>44.91</v>
      </c>
      <c r="L43" s="501">
        <v>-89.68</v>
      </c>
      <c r="M43" s="533">
        <v>100</v>
      </c>
      <c r="N43" s="535">
        <v>36</v>
      </c>
      <c r="O43" s="533"/>
      <c r="P43" s="533"/>
      <c r="Q43" s="596"/>
      <c r="R43" s="506"/>
      <c r="S43" s="495"/>
      <c r="T43" s="495"/>
      <c r="U43" s="495"/>
      <c r="V43" s="495"/>
      <c r="W43" s="495"/>
      <c r="X43" s="495"/>
      <c r="Y43" s="495"/>
      <c r="Z43" s="495"/>
      <c r="AA43" s="495"/>
      <c r="AB43" s="495"/>
      <c r="AC43" s="495"/>
      <c r="AD43" s="495"/>
      <c r="AE43" s="495"/>
      <c r="AF43" s="495"/>
      <c r="AG43" s="495"/>
      <c r="AH43" s="495"/>
      <c r="AI43" s="495"/>
      <c r="AJ43" s="495"/>
      <c r="AK43" s="495"/>
      <c r="AL43" s="495"/>
    </row>
    <row r="44" spans="1:38" s="48" customFormat="1" ht="20.100000000000001" customHeight="1" x14ac:dyDescent="0.3">
      <c r="A44" s="292">
        <v>38</v>
      </c>
      <c r="B44" s="298">
        <v>9</v>
      </c>
      <c r="C44" s="298">
        <v>3</v>
      </c>
      <c r="D44" s="598">
        <v>1961</v>
      </c>
      <c r="E44" s="599">
        <v>0.41666666666666669</v>
      </c>
      <c r="F44" s="600">
        <v>2</v>
      </c>
      <c r="G44" s="600" t="s">
        <v>282</v>
      </c>
      <c r="H44" s="601" t="s">
        <v>283</v>
      </c>
      <c r="I44" s="506">
        <v>44.87</v>
      </c>
      <c r="J44" s="506">
        <v>-90.02</v>
      </c>
      <c r="K44" s="506">
        <v>44.87</v>
      </c>
      <c r="L44" s="506">
        <v>-90.02</v>
      </c>
      <c r="M44" s="536">
        <v>35</v>
      </c>
      <c r="N44" s="542">
        <v>2</v>
      </c>
      <c r="O44" s="536"/>
      <c r="P44" s="536"/>
      <c r="Q44" s="602"/>
      <c r="R44" s="506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</row>
    <row r="45" spans="1:38" s="48" customFormat="1" ht="20.100000000000001" customHeight="1" x14ac:dyDescent="0.3">
      <c r="A45" s="235">
        <v>39</v>
      </c>
      <c r="B45" s="290">
        <v>9</v>
      </c>
      <c r="C45" s="290">
        <v>3</v>
      </c>
      <c r="D45" s="593">
        <v>1961</v>
      </c>
      <c r="E45" s="614" t="s">
        <v>937</v>
      </c>
      <c r="F45" s="592">
        <v>1</v>
      </c>
      <c r="G45" s="592" t="s">
        <v>284</v>
      </c>
      <c r="H45" s="595" t="s">
        <v>283</v>
      </c>
      <c r="I45" s="501">
        <v>45.03</v>
      </c>
      <c r="J45" s="501">
        <v>-90.08</v>
      </c>
      <c r="K45" s="501">
        <v>45.03</v>
      </c>
      <c r="L45" s="501">
        <v>-90.08</v>
      </c>
      <c r="M45" s="533">
        <v>35</v>
      </c>
      <c r="N45" s="535">
        <v>2</v>
      </c>
      <c r="O45" s="533"/>
      <c r="P45" s="533"/>
      <c r="Q45" s="596"/>
      <c r="R45" s="506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  <c r="AH45" s="495"/>
      <c r="AI45" s="495"/>
      <c r="AJ45" s="495"/>
      <c r="AK45" s="495"/>
      <c r="AL45" s="495"/>
    </row>
    <row r="46" spans="1:38" s="48" customFormat="1" ht="20.100000000000001" customHeight="1" x14ac:dyDescent="0.3">
      <c r="A46" s="292">
        <v>40</v>
      </c>
      <c r="B46" s="298">
        <v>9</v>
      </c>
      <c r="C46" s="298">
        <v>3</v>
      </c>
      <c r="D46" s="598">
        <v>1961</v>
      </c>
      <c r="E46" s="599">
        <v>0.70833333333333337</v>
      </c>
      <c r="F46" s="600">
        <v>1</v>
      </c>
      <c r="G46" s="600" t="s">
        <v>255</v>
      </c>
      <c r="H46" s="601" t="s">
        <v>537</v>
      </c>
      <c r="I46" s="506">
        <v>45.2</v>
      </c>
      <c r="J46" s="506">
        <v>-89.92</v>
      </c>
      <c r="K46" s="506">
        <v>45.2</v>
      </c>
      <c r="L46" s="506">
        <v>-89.92</v>
      </c>
      <c r="M46" s="536">
        <v>50</v>
      </c>
      <c r="N46" s="542">
        <v>1</v>
      </c>
      <c r="O46" s="536"/>
      <c r="P46" s="536"/>
      <c r="Q46" s="602"/>
      <c r="R46" s="506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</row>
    <row r="47" spans="1:38" s="48" customFormat="1" ht="20.100000000000001" customHeight="1" x14ac:dyDescent="0.3">
      <c r="A47" s="235">
        <v>41</v>
      </c>
      <c r="B47" s="290">
        <v>6</v>
      </c>
      <c r="C47" s="290">
        <v>23</v>
      </c>
      <c r="D47" s="593">
        <v>1962</v>
      </c>
      <c r="E47" s="592" t="s">
        <v>892</v>
      </c>
      <c r="F47" s="592">
        <v>1</v>
      </c>
      <c r="G47" s="592" t="s">
        <v>76</v>
      </c>
      <c r="H47" s="595" t="s">
        <v>530</v>
      </c>
      <c r="I47" s="501">
        <v>44.58</v>
      </c>
      <c r="J47" s="501">
        <v>-87.92</v>
      </c>
      <c r="K47" s="501">
        <v>44.58</v>
      </c>
      <c r="L47" s="501">
        <v>-87.83</v>
      </c>
      <c r="M47" s="533">
        <v>33</v>
      </c>
      <c r="N47" s="535">
        <v>3</v>
      </c>
      <c r="O47" s="533"/>
      <c r="P47" s="533"/>
      <c r="Q47" s="596"/>
      <c r="R47" s="506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  <c r="AH47" s="495"/>
      <c r="AI47" s="495"/>
      <c r="AJ47" s="495"/>
      <c r="AK47" s="495"/>
      <c r="AL47" s="495"/>
    </row>
    <row r="48" spans="1:38" s="48" customFormat="1" ht="20.100000000000001" customHeight="1" x14ac:dyDescent="0.3">
      <c r="A48" s="292">
        <v>42</v>
      </c>
      <c r="B48" s="298">
        <v>6</v>
      </c>
      <c r="C48" s="298">
        <v>23</v>
      </c>
      <c r="D48" s="610">
        <v>1962</v>
      </c>
      <c r="E48" s="613">
        <v>0.79166666666666663</v>
      </c>
      <c r="F48" s="597">
        <v>0</v>
      </c>
      <c r="G48" s="597" t="s">
        <v>378</v>
      </c>
      <c r="H48" s="601" t="s">
        <v>533</v>
      </c>
      <c r="I48" s="609">
        <v>44.47</v>
      </c>
      <c r="J48" s="609">
        <v>-89.35</v>
      </c>
      <c r="K48" s="609">
        <v>44.47</v>
      </c>
      <c r="L48" s="609">
        <v>-89.35</v>
      </c>
      <c r="M48" s="598" t="s">
        <v>890</v>
      </c>
      <c r="N48" s="611" t="s">
        <v>890</v>
      </c>
      <c r="O48" s="598"/>
      <c r="P48" s="598"/>
      <c r="Q48" s="612"/>
      <c r="R48" s="609"/>
      <c r="S48" s="495"/>
      <c r="T48" s="495"/>
      <c r="U48" s="495"/>
      <c r="V48" s="495"/>
      <c r="W48" s="495"/>
      <c r="X48" s="495"/>
      <c r="Y48" s="495"/>
      <c r="Z48" s="495"/>
      <c r="AA48" s="495"/>
      <c r="AB48" s="495"/>
      <c r="AC48" s="495"/>
      <c r="AD48" s="495"/>
      <c r="AE48" s="495"/>
      <c r="AF48" s="495"/>
      <c r="AG48" s="495"/>
      <c r="AH48" s="495"/>
      <c r="AI48" s="495"/>
      <c r="AJ48" s="495"/>
      <c r="AK48" s="495"/>
      <c r="AL48" s="495"/>
    </row>
    <row r="49" spans="1:38" s="48" customFormat="1" ht="20.100000000000001" customHeight="1" x14ac:dyDescent="0.3">
      <c r="A49" s="235">
        <v>43</v>
      </c>
      <c r="B49" s="290">
        <v>7</v>
      </c>
      <c r="C49" s="290">
        <v>24</v>
      </c>
      <c r="D49" s="593">
        <v>1962</v>
      </c>
      <c r="E49" s="594">
        <v>0.70833333333333337</v>
      </c>
      <c r="F49" s="592">
        <v>2</v>
      </c>
      <c r="G49" s="592" t="s">
        <v>256</v>
      </c>
      <c r="H49" s="595" t="s">
        <v>537</v>
      </c>
      <c r="I49" s="501">
        <v>45.2</v>
      </c>
      <c r="J49" s="501">
        <v>-89.92</v>
      </c>
      <c r="K49" s="501">
        <v>45.2</v>
      </c>
      <c r="L49" s="501">
        <v>-89.92</v>
      </c>
      <c r="M49" s="533">
        <v>50</v>
      </c>
      <c r="N49" s="535">
        <v>1</v>
      </c>
      <c r="O49" s="533"/>
      <c r="P49" s="533"/>
      <c r="Q49" s="596"/>
      <c r="R49" s="506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</row>
    <row r="50" spans="1:38" s="48" customFormat="1" ht="20.100000000000001" customHeight="1" x14ac:dyDescent="0.3">
      <c r="A50" s="292">
        <v>44</v>
      </c>
      <c r="B50" s="298">
        <v>9</v>
      </c>
      <c r="C50" s="298">
        <v>19</v>
      </c>
      <c r="D50" s="610">
        <v>1963</v>
      </c>
      <c r="E50" s="613">
        <v>0.75</v>
      </c>
      <c r="F50" s="597">
        <v>1</v>
      </c>
      <c r="G50" s="597" t="s">
        <v>238</v>
      </c>
      <c r="H50" s="601" t="s">
        <v>536</v>
      </c>
      <c r="I50" s="609">
        <v>45.57</v>
      </c>
      <c r="J50" s="609">
        <v>-89.68</v>
      </c>
      <c r="K50" s="609">
        <v>45.57</v>
      </c>
      <c r="L50" s="609">
        <v>-89.68</v>
      </c>
      <c r="M50" s="598">
        <v>33</v>
      </c>
      <c r="N50" s="611">
        <v>1</v>
      </c>
      <c r="O50" s="598"/>
      <c r="P50" s="598"/>
      <c r="Q50" s="612"/>
      <c r="R50" s="609"/>
      <c r="S50" s="495"/>
      <c r="T50" s="495"/>
      <c r="U50" s="495"/>
      <c r="V50" s="495"/>
      <c r="W50" s="495"/>
      <c r="X50" s="495"/>
      <c r="Y50" s="495"/>
      <c r="Z50" s="495"/>
      <c r="AA50" s="495"/>
      <c r="AB50" s="495"/>
      <c r="AC50" s="495"/>
      <c r="AD50" s="495"/>
      <c r="AE50" s="495"/>
      <c r="AF50" s="495"/>
      <c r="AG50" s="495"/>
      <c r="AH50" s="495"/>
      <c r="AI50" s="495"/>
      <c r="AJ50" s="495"/>
      <c r="AK50" s="495"/>
      <c r="AL50" s="495"/>
    </row>
    <row r="51" spans="1:38" s="48" customFormat="1" ht="20.100000000000001" customHeight="1" x14ac:dyDescent="0.3">
      <c r="A51" s="235">
        <v>45</v>
      </c>
      <c r="B51" s="290">
        <v>5</v>
      </c>
      <c r="C51" s="290">
        <v>4</v>
      </c>
      <c r="D51" s="593">
        <v>1964</v>
      </c>
      <c r="E51" s="592" t="s">
        <v>1255</v>
      </c>
      <c r="F51" s="592">
        <v>1</v>
      </c>
      <c r="G51" s="592" t="s">
        <v>830</v>
      </c>
      <c r="H51" s="595" t="s">
        <v>363</v>
      </c>
      <c r="I51" s="501">
        <v>45.88</v>
      </c>
      <c r="J51" s="501">
        <v>-89.68</v>
      </c>
      <c r="K51" s="501">
        <v>45.91</v>
      </c>
      <c r="L51" s="501">
        <v>-89.48</v>
      </c>
      <c r="M51" s="533">
        <v>125</v>
      </c>
      <c r="N51" s="535">
        <v>7.2</v>
      </c>
      <c r="O51" s="533"/>
      <c r="P51" s="533"/>
      <c r="Q51" s="596"/>
      <c r="R51" s="506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</row>
    <row r="52" spans="1:38" s="48" customFormat="1" ht="20.100000000000001" customHeight="1" x14ac:dyDescent="0.3">
      <c r="A52" s="292">
        <v>46</v>
      </c>
      <c r="B52" s="298">
        <v>5</v>
      </c>
      <c r="C52" s="298">
        <v>7</v>
      </c>
      <c r="D52" s="610">
        <v>1964</v>
      </c>
      <c r="E52" s="613">
        <v>0.75</v>
      </c>
      <c r="F52" s="597">
        <v>2</v>
      </c>
      <c r="G52" s="597" t="s">
        <v>462</v>
      </c>
      <c r="H52" s="601" t="s">
        <v>532</v>
      </c>
      <c r="I52" s="609">
        <v>44.4</v>
      </c>
      <c r="J52" s="609">
        <v>-89.83</v>
      </c>
      <c r="K52" s="609">
        <v>44.4</v>
      </c>
      <c r="L52" s="609">
        <v>-89.83</v>
      </c>
      <c r="M52" s="598">
        <v>100</v>
      </c>
      <c r="N52" s="611">
        <v>0.5</v>
      </c>
      <c r="O52" s="598"/>
      <c r="P52" s="598"/>
      <c r="Q52" s="612"/>
      <c r="R52" s="609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</row>
    <row r="53" spans="1:38" s="48" customFormat="1" ht="20.100000000000001" customHeight="1" x14ac:dyDescent="0.3">
      <c r="A53" s="235">
        <v>47</v>
      </c>
      <c r="B53" s="290">
        <v>5</v>
      </c>
      <c r="C53" s="290">
        <v>8</v>
      </c>
      <c r="D53" s="604">
        <v>1964</v>
      </c>
      <c r="E53" s="605">
        <v>0.70833333333333337</v>
      </c>
      <c r="F53" s="603">
        <v>2</v>
      </c>
      <c r="G53" s="603" t="s">
        <v>488</v>
      </c>
      <c r="H53" s="595" t="s">
        <v>414</v>
      </c>
      <c r="I53" s="606">
        <v>44.58</v>
      </c>
      <c r="J53" s="606">
        <v>-88.85</v>
      </c>
      <c r="K53" s="606">
        <v>44.63</v>
      </c>
      <c r="L53" s="606">
        <v>-88.8</v>
      </c>
      <c r="M53" s="593">
        <v>200</v>
      </c>
      <c r="N53" s="607">
        <v>3.3</v>
      </c>
      <c r="O53" s="593"/>
      <c r="P53" s="593"/>
      <c r="Q53" s="608"/>
      <c r="R53" s="609"/>
      <c r="S53" s="495"/>
      <c r="T53" s="495"/>
      <c r="U53" s="495"/>
      <c r="V53" s="495"/>
      <c r="W53" s="495"/>
      <c r="X53" s="495"/>
      <c r="Y53" s="495"/>
      <c r="Z53" s="495"/>
      <c r="AA53" s="495"/>
      <c r="AB53" s="495"/>
      <c r="AC53" s="495"/>
      <c r="AD53" s="495"/>
      <c r="AE53" s="495"/>
      <c r="AF53" s="495"/>
      <c r="AG53" s="495"/>
      <c r="AH53" s="495"/>
      <c r="AI53" s="495"/>
      <c r="AJ53" s="495"/>
      <c r="AK53" s="495"/>
      <c r="AL53" s="495"/>
    </row>
    <row r="54" spans="1:38" s="48" customFormat="1" ht="20.100000000000001" customHeight="1" x14ac:dyDescent="0.3">
      <c r="A54" s="292">
        <v>48</v>
      </c>
      <c r="B54" s="298">
        <v>5</v>
      </c>
      <c r="C54" s="298">
        <v>8</v>
      </c>
      <c r="D54" s="598">
        <v>1964</v>
      </c>
      <c r="E54" s="599">
        <v>0.74305555555555547</v>
      </c>
      <c r="F54" s="600">
        <v>2</v>
      </c>
      <c r="G54" s="600" t="s">
        <v>286</v>
      </c>
      <c r="H54" s="601" t="s">
        <v>283</v>
      </c>
      <c r="I54" s="506">
        <v>44.7</v>
      </c>
      <c r="J54" s="506">
        <v>-89.58</v>
      </c>
      <c r="K54" s="506">
        <v>44.8</v>
      </c>
      <c r="L54" s="506">
        <v>-89.37</v>
      </c>
      <c r="M54" s="536">
        <v>500</v>
      </c>
      <c r="N54" s="542">
        <v>12</v>
      </c>
      <c r="O54" s="536"/>
      <c r="P54" s="536"/>
      <c r="Q54" s="602"/>
      <c r="R54" s="506"/>
      <c r="S54" s="495"/>
      <c r="T54" s="495"/>
      <c r="U54" s="495"/>
      <c r="V54" s="495"/>
      <c r="W54" s="495"/>
      <c r="X54" s="495"/>
      <c r="Y54" s="495"/>
      <c r="Z54" s="495"/>
      <c r="AA54" s="495"/>
      <c r="AB54" s="495"/>
      <c r="AC54" s="495"/>
      <c r="AD54" s="495"/>
      <c r="AE54" s="495"/>
      <c r="AF54" s="495"/>
      <c r="AG54" s="495"/>
      <c r="AH54" s="495"/>
      <c r="AI54" s="495"/>
      <c r="AJ54" s="495"/>
      <c r="AK54" s="495"/>
      <c r="AL54" s="495"/>
    </row>
    <row r="55" spans="1:38" s="48" customFormat="1" ht="20.100000000000001" customHeight="1" x14ac:dyDescent="0.3">
      <c r="A55" s="235">
        <v>49</v>
      </c>
      <c r="B55" s="290">
        <v>5</v>
      </c>
      <c r="C55" s="290">
        <v>8</v>
      </c>
      <c r="D55" s="593">
        <v>1964</v>
      </c>
      <c r="E55" s="592" t="s">
        <v>893</v>
      </c>
      <c r="F55" s="592">
        <v>2</v>
      </c>
      <c r="G55" s="592" t="s">
        <v>828</v>
      </c>
      <c r="H55" s="595" t="s">
        <v>544</v>
      </c>
      <c r="I55" s="501">
        <v>44.11</v>
      </c>
      <c r="J55" s="501">
        <v>-88.71</v>
      </c>
      <c r="K55" s="501">
        <v>44.33</v>
      </c>
      <c r="L55" s="501">
        <v>-88.17</v>
      </c>
      <c r="M55" s="533">
        <v>100</v>
      </c>
      <c r="N55" s="535">
        <v>35</v>
      </c>
      <c r="O55" s="533"/>
      <c r="P55" s="533"/>
      <c r="Q55" s="596"/>
      <c r="R55" s="506"/>
      <c r="S55" s="495"/>
      <c r="T55" s="495"/>
      <c r="U55" s="495"/>
      <c r="V55" s="495"/>
      <c r="W55" s="495"/>
      <c r="X55" s="495"/>
      <c r="Y55" s="495"/>
      <c r="Z55" s="495"/>
      <c r="AA55" s="495"/>
      <c r="AB55" s="495"/>
      <c r="AC55" s="495"/>
      <c r="AD55" s="495"/>
      <c r="AE55" s="495"/>
      <c r="AF55" s="495"/>
      <c r="AG55" s="495"/>
      <c r="AH55" s="495"/>
      <c r="AI55" s="495"/>
      <c r="AJ55" s="495"/>
      <c r="AK55" s="495"/>
      <c r="AL55" s="495"/>
    </row>
    <row r="56" spans="1:38" s="48" customFormat="1" ht="20.100000000000001" customHeight="1" x14ac:dyDescent="0.3">
      <c r="A56" s="292">
        <v>50</v>
      </c>
      <c r="B56" s="298">
        <v>5</v>
      </c>
      <c r="C56" s="298">
        <v>30</v>
      </c>
      <c r="D56" s="598">
        <v>1964</v>
      </c>
      <c r="E56" s="599">
        <v>0.56111111111111112</v>
      </c>
      <c r="F56" s="600">
        <v>0</v>
      </c>
      <c r="G56" s="600" t="s">
        <v>606</v>
      </c>
      <c r="H56" s="601" t="s">
        <v>530</v>
      </c>
      <c r="I56" s="506">
        <v>44.47</v>
      </c>
      <c r="J56" s="506">
        <v>-87.92</v>
      </c>
      <c r="K56" s="506">
        <v>44.47</v>
      </c>
      <c r="L56" s="506">
        <v>-87.92</v>
      </c>
      <c r="M56" s="536">
        <v>33</v>
      </c>
      <c r="N56" s="542">
        <v>1</v>
      </c>
      <c r="O56" s="536"/>
      <c r="P56" s="536"/>
      <c r="Q56" s="602"/>
      <c r="R56" s="506"/>
      <c r="S56" s="495"/>
      <c r="T56" s="495"/>
      <c r="U56" s="495"/>
      <c r="V56" s="495"/>
      <c r="W56" s="495"/>
      <c r="X56" s="495"/>
      <c r="Y56" s="495"/>
      <c r="Z56" s="495"/>
      <c r="AA56" s="495"/>
      <c r="AB56" s="495"/>
      <c r="AC56" s="495"/>
      <c r="AD56" s="495"/>
      <c r="AE56" s="495"/>
      <c r="AF56" s="495"/>
      <c r="AG56" s="495"/>
      <c r="AH56" s="495"/>
      <c r="AI56" s="495"/>
      <c r="AJ56" s="495"/>
      <c r="AK56" s="495"/>
      <c r="AL56" s="495"/>
    </row>
    <row r="57" spans="1:38" s="48" customFormat="1" ht="20.100000000000001" customHeight="1" x14ac:dyDescent="0.3">
      <c r="A57" s="235">
        <v>51</v>
      </c>
      <c r="B57" s="290">
        <v>6</v>
      </c>
      <c r="C57" s="290">
        <v>9</v>
      </c>
      <c r="D57" s="593">
        <v>1964</v>
      </c>
      <c r="E57" s="594">
        <v>0.62152777777777779</v>
      </c>
      <c r="F57" s="592">
        <v>1</v>
      </c>
      <c r="G57" s="592" t="s">
        <v>394</v>
      </c>
      <c r="H57" s="595" t="s">
        <v>390</v>
      </c>
      <c r="I57" s="501">
        <v>44.77</v>
      </c>
      <c r="J57" s="501">
        <v>-88.62</v>
      </c>
      <c r="K57" s="501">
        <v>44.77</v>
      </c>
      <c r="L57" s="501">
        <v>-88.62</v>
      </c>
      <c r="M57" s="533" t="s">
        <v>890</v>
      </c>
      <c r="N57" s="535" t="s">
        <v>890</v>
      </c>
      <c r="O57" s="533"/>
      <c r="P57" s="533"/>
      <c r="Q57" s="596"/>
      <c r="R57" s="609"/>
      <c r="S57" s="495"/>
      <c r="T57" s="495"/>
      <c r="U57" s="495"/>
      <c r="V57" s="495"/>
      <c r="W57" s="495"/>
      <c r="X57" s="495"/>
      <c r="Y57" s="495"/>
      <c r="Z57" s="495"/>
      <c r="AA57" s="495"/>
      <c r="AB57" s="495"/>
      <c r="AC57" s="495"/>
      <c r="AD57" s="495"/>
      <c r="AE57" s="495"/>
      <c r="AF57" s="495"/>
      <c r="AG57" s="495"/>
      <c r="AH57" s="495"/>
      <c r="AI57" s="495"/>
      <c r="AJ57" s="495"/>
      <c r="AK57" s="495"/>
      <c r="AL57" s="495"/>
    </row>
    <row r="58" spans="1:38" s="48" customFormat="1" ht="20.100000000000001" customHeight="1" x14ac:dyDescent="0.3">
      <c r="A58" s="292">
        <v>52</v>
      </c>
      <c r="B58" s="298">
        <v>6</v>
      </c>
      <c r="C58" s="298">
        <v>9</v>
      </c>
      <c r="D58" s="610">
        <v>1964</v>
      </c>
      <c r="E58" s="613">
        <v>0.625</v>
      </c>
      <c r="F58" s="597">
        <v>2</v>
      </c>
      <c r="G58" s="597" t="s">
        <v>323</v>
      </c>
      <c r="H58" s="601" t="s">
        <v>321</v>
      </c>
      <c r="I58" s="609">
        <v>45.1</v>
      </c>
      <c r="J58" s="609">
        <v>-88.05</v>
      </c>
      <c r="K58" s="609">
        <v>45.13</v>
      </c>
      <c r="L58" s="609">
        <v>-87.98</v>
      </c>
      <c r="M58" s="598">
        <v>50</v>
      </c>
      <c r="N58" s="611">
        <v>3</v>
      </c>
      <c r="O58" s="598"/>
      <c r="P58" s="598"/>
      <c r="Q58" s="612"/>
      <c r="R58" s="609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5"/>
      <c r="AK58" s="495"/>
      <c r="AL58" s="495"/>
    </row>
    <row r="59" spans="1:38" s="48" customFormat="1" ht="20.100000000000001" customHeight="1" x14ac:dyDescent="0.3">
      <c r="A59" s="235">
        <v>53</v>
      </c>
      <c r="B59" s="290">
        <v>8</v>
      </c>
      <c r="C59" s="290">
        <v>22</v>
      </c>
      <c r="D59" s="604">
        <v>1964</v>
      </c>
      <c r="E59" s="605">
        <v>0.58333333333333337</v>
      </c>
      <c r="F59" s="603">
        <v>2</v>
      </c>
      <c r="G59" s="603" t="s">
        <v>379</v>
      </c>
      <c r="H59" s="595" t="s">
        <v>533</v>
      </c>
      <c r="I59" s="606">
        <v>44.3</v>
      </c>
      <c r="J59" s="606">
        <v>-89.6</v>
      </c>
      <c r="K59" s="606">
        <v>44.37</v>
      </c>
      <c r="L59" s="606">
        <v>-89.5</v>
      </c>
      <c r="M59" s="593">
        <v>300</v>
      </c>
      <c r="N59" s="607">
        <v>7</v>
      </c>
      <c r="O59" s="593"/>
      <c r="P59" s="593"/>
      <c r="Q59" s="608"/>
      <c r="R59" s="609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5"/>
      <c r="AK59" s="495"/>
      <c r="AL59" s="495"/>
    </row>
    <row r="60" spans="1:38" s="48" customFormat="1" ht="20.100000000000001" customHeight="1" x14ac:dyDescent="0.3">
      <c r="A60" s="292">
        <v>54</v>
      </c>
      <c r="B60" s="298">
        <v>7</v>
      </c>
      <c r="C60" s="298">
        <v>8</v>
      </c>
      <c r="D60" s="610">
        <v>1965</v>
      </c>
      <c r="E60" s="613">
        <v>0.70833333333333337</v>
      </c>
      <c r="F60" s="597">
        <v>2</v>
      </c>
      <c r="G60" s="597" t="s">
        <v>794</v>
      </c>
      <c r="H60" s="601" t="s">
        <v>528</v>
      </c>
      <c r="I60" s="609">
        <v>44.17</v>
      </c>
      <c r="J60" s="609">
        <v>-88.3</v>
      </c>
      <c r="K60" s="609">
        <v>44.18</v>
      </c>
      <c r="L60" s="609">
        <v>-88.25</v>
      </c>
      <c r="M60" s="598">
        <v>100</v>
      </c>
      <c r="N60" s="611">
        <v>3</v>
      </c>
      <c r="O60" s="598"/>
      <c r="P60" s="598"/>
      <c r="Q60" s="612"/>
      <c r="R60" s="609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5"/>
      <c r="AK60" s="495"/>
      <c r="AL60" s="495"/>
    </row>
    <row r="61" spans="1:38" s="48" customFormat="1" ht="20.100000000000001" customHeight="1" x14ac:dyDescent="0.3">
      <c r="A61" s="235">
        <v>55</v>
      </c>
      <c r="B61" s="290">
        <v>6</v>
      </c>
      <c r="C61" s="290">
        <v>4</v>
      </c>
      <c r="D61" s="604">
        <v>1966</v>
      </c>
      <c r="E61" s="605">
        <v>0.79166666666666663</v>
      </c>
      <c r="F61" s="603">
        <v>2</v>
      </c>
      <c r="G61" s="603" t="s">
        <v>341</v>
      </c>
      <c r="H61" s="595" t="s">
        <v>339</v>
      </c>
      <c r="I61" s="606">
        <v>45.02</v>
      </c>
      <c r="J61" s="606">
        <v>-88.38</v>
      </c>
      <c r="K61" s="606">
        <v>45.05</v>
      </c>
      <c r="L61" s="606">
        <v>-88.27</v>
      </c>
      <c r="M61" s="593">
        <v>50</v>
      </c>
      <c r="N61" s="607">
        <v>4.9000000000000004</v>
      </c>
      <c r="O61" s="593"/>
      <c r="P61" s="593"/>
      <c r="Q61" s="608"/>
      <c r="R61" s="609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5"/>
      <c r="AK61" s="495"/>
      <c r="AL61" s="495"/>
    </row>
    <row r="62" spans="1:38" s="48" customFormat="1" ht="20.100000000000001" customHeight="1" x14ac:dyDescent="0.3">
      <c r="A62" s="292">
        <v>56</v>
      </c>
      <c r="B62" s="298">
        <v>6</v>
      </c>
      <c r="C62" s="298">
        <v>4</v>
      </c>
      <c r="D62" s="610">
        <v>1966</v>
      </c>
      <c r="E62" s="613">
        <v>0.79166666666666663</v>
      </c>
      <c r="F62" s="597">
        <v>2</v>
      </c>
      <c r="G62" s="597" t="s">
        <v>338</v>
      </c>
      <c r="H62" s="601" t="s">
        <v>339</v>
      </c>
      <c r="I62" s="609">
        <v>44.88</v>
      </c>
      <c r="J62" s="609">
        <v>-88.3</v>
      </c>
      <c r="K62" s="609">
        <v>44.92</v>
      </c>
      <c r="L62" s="609">
        <v>-88.2</v>
      </c>
      <c r="M62" s="598">
        <v>50</v>
      </c>
      <c r="N62" s="611">
        <v>5</v>
      </c>
      <c r="O62" s="598"/>
      <c r="P62" s="598"/>
      <c r="Q62" s="612"/>
      <c r="R62" s="609"/>
      <c r="S62" s="495"/>
      <c r="T62" s="495"/>
      <c r="U62" s="495"/>
      <c r="V62" s="495"/>
      <c r="W62" s="495"/>
      <c r="X62" s="495"/>
      <c r="Y62" s="495"/>
      <c r="Z62" s="495"/>
      <c r="AA62" s="495"/>
      <c r="AB62" s="495"/>
      <c r="AC62" s="495"/>
      <c r="AD62" s="495"/>
      <c r="AE62" s="495"/>
      <c r="AF62" s="495"/>
      <c r="AG62" s="495"/>
      <c r="AH62" s="495"/>
      <c r="AI62" s="495"/>
      <c r="AJ62" s="495"/>
      <c r="AK62" s="495"/>
      <c r="AL62" s="495"/>
    </row>
    <row r="63" spans="1:38" s="48" customFormat="1" ht="20.100000000000001" customHeight="1" x14ac:dyDescent="0.3">
      <c r="A63" s="235">
        <v>57</v>
      </c>
      <c r="B63" s="290">
        <v>7</v>
      </c>
      <c r="C63" s="290">
        <v>10</v>
      </c>
      <c r="D63" s="604">
        <v>1966</v>
      </c>
      <c r="E63" s="605">
        <v>0.91666666666666663</v>
      </c>
      <c r="F63" s="603">
        <v>1</v>
      </c>
      <c r="G63" s="603" t="s">
        <v>428</v>
      </c>
      <c r="H63" s="595" t="s">
        <v>535</v>
      </c>
      <c r="I63" s="606">
        <v>44.07</v>
      </c>
      <c r="J63" s="606">
        <v>-89.57</v>
      </c>
      <c r="K63" s="606">
        <v>44.08</v>
      </c>
      <c r="L63" s="606">
        <v>-89.25</v>
      </c>
      <c r="M63" s="593">
        <v>100</v>
      </c>
      <c r="N63" s="607">
        <v>15.5</v>
      </c>
      <c r="O63" s="593"/>
      <c r="P63" s="593"/>
      <c r="Q63" s="608"/>
      <c r="R63" s="609"/>
      <c r="S63" s="495"/>
      <c r="T63" s="495"/>
      <c r="U63" s="495"/>
      <c r="V63" s="495"/>
      <c r="W63" s="495"/>
      <c r="X63" s="495"/>
      <c r="Y63" s="495"/>
      <c r="Z63" s="495"/>
      <c r="AA63" s="495"/>
      <c r="AB63" s="495"/>
      <c r="AC63" s="495"/>
      <c r="AD63" s="495"/>
      <c r="AE63" s="495"/>
      <c r="AF63" s="495"/>
      <c r="AG63" s="495"/>
      <c r="AH63" s="495"/>
      <c r="AI63" s="495"/>
      <c r="AJ63" s="495"/>
      <c r="AK63" s="495"/>
      <c r="AL63" s="495"/>
    </row>
    <row r="64" spans="1:38" s="48" customFormat="1" ht="20.100000000000001" customHeight="1" x14ac:dyDescent="0.3">
      <c r="A64" s="292">
        <v>58</v>
      </c>
      <c r="B64" s="298">
        <v>7</v>
      </c>
      <c r="C64" s="298">
        <v>25</v>
      </c>
      <c r="D64" s="610">
        <v>1966</v>
      </c>
      <c r="E64" s="613">
        <v>0.76388888888888884</v>
      </c>
      <c r="F64" s="597">
        <v>0</v>
      </c>
      <c r="G64" s="600" t="s">
        <v>228</v>
      </c>
      <c r="H64" s="601" t="s">
        <v>531</v>
      </c>
      <c r="I64" s="609">
        <v>45.15</v>
      </c>
      <c r="J64" s="609">
        <v>-87.17</v>
      </c>
      <c r="K64" s="609">
        <v>45.15</v>
      </c>
      <c r="L64" s="609">
        <v>-87.17</v>
      </c>
      <c r="M64" s="598">
        <v>20</v>
      </c>
      <c r="N64" s="611">
        <v>2</v>
      </c>
      <c r="O64" s="598"/>
      <c r="P64" s="598"/>
      <c r="Q64" s="612"/>
      <c r="R64" s="609"/>
      <c r="S64" s="495"/>
      <c r="T64" s="495"/>
      <c r="U64" s="495"/>
      <c r="V64" s="495"/>
      <c r="W64" s="495"/>
      <c r="X64" s="495"/>
      <c r="Y64" s="495"/>
      <c r="Z64" s="495"/>
      <c r="AA64" s="495"/>
      <c r="AB64" s="495"/>
      <c r="AC64" s="495"/>
      <c r="AD64" s="495"/>
      <c r="AE64" s="495"/>
      <c r="AF64" s="495"/>
      <c r="AG64" s="495"/>
      <c r="AH64" s="495"/>
      <c r="AI64" s="495"/>
      <c r="AJ64" s="495"/>
      <c r="AK64" s="495"/>
      <c r="AL64" s="495"/>
    </row>
    <row r="65" spans="1:38" s="48" customFormat="1" ht="20.100000000000001" customHeight="1" x14ac:dyDescent="0.3">
      <c r="A65" s="235">
        <v>59</v>
      </c>
      <c r="B65" s="290">
        <v>3</v>
      </c>
      <c r="C65" s="290">
        <v>31</v>
      </c>
      <c r="D65" s="604">
        <v>1967</v>
      </c>
      <c r="E65" s="594">
        <v>0.99236111111111114</v>
      </c>
      <c r="F65" s="603">
        <v>2</v>
      </c>
      <c r="G65" s="603" t="s">
        <v>463</v>
      </c>
      <c r="H65" s="595" t="s">
        <v>532</v>
      </c>
      <c r="I65" s="606">
        <v>43.63</v>
      </c>
      <c r="J65" s="606">
        <v>-90.18</v>
      </c>
      <c r="K65" s="606">
        <v>43.67</v>
      </c>
      <c r="L65" s="606">
        <v>-90.13</v>
      </c>
      <c r="M65" s="593">
        <v>35</v>
      </c>
      <c r="N65" s="607">
        <v>1.9</v>
      </c>
      <c r="O65" s="593"/>
      <c r="P65" s="593"/>
      <c r="Q65" s="608"/>
      <c r="R65" s="609"/>
      <c r="S65" s="495"/>
      <c r="T65" s="495"/>
      <c r="U65" s="495"/>
      <c r="V65" s="495"/>
      <c r="W65" s="495"/>
      <c r="X65" s="495"/>
      <c r="Y65" s="495"/>
      <c r="Z65" s="495"/>
      <c r="AA65" s="495"/>
      <c r="AB65" s="495"/>
      <c r="AC65" s="495"/>
      <c r="AD65" s="495"/>
      <c r="AE65" s="495"/>
      <c r="AF65" s="495"/>
      <c r="AG65" s="495"/>
      <c r="AH65" s="495"/>
      <c r="AI65" s="495"/>
      <c r="AJ65" s="495"/>
      <c r="AK65" s="495"/>
      <c r="AL65" s="495"/>
    </row>
    <row r="66" spans="1:38" s="48" customFormat="1" ht="20.100000000000001" customHeight="1" x14ac:dyDescent="0.3">
      <c r="A66" s="292">
        <v>60</v>
      </c>
      <c r="B66" s="298">
        <v>6</v>
      </c>
      <c r="C66" s="298">
        <v>30</v>
      </c>
      <c r="D66" s="610">
        <v>1967</v>
      </c>
      <c r="E66" s="600" t="s">
        <v>984</v>
      </c>
      <c r="F66" s="597">
        <v>2</v>
      </c>
      <c r="G66" s="597" t="s">
        <v>155</v>
      </c>
      <c r="H66" s="601" t="s">
        <v>545</v>
      </c>
      <c r="I66" s="609">
        <v>44.03</v>
      </c>
      <c r="J66" s="609">
        <v>-88.17</v>
      </c>
      <c r="K66" s="609">
        <v>44.03</v>
      </c>
      <c r="L66" s="609">
        <v>-88.02</v>
      </c>
      <c r="M66" s="598">
        <v>100</v>
      </c>
      <c r="N66" s="611">
        <v>7</v>
      </c>
      <c r="O66" s="598"/>
      <c r="P66" s="598"/>
      <c r="Q66" s="612"/>
      <c r="R66" s="609"/>
      <c r="S66" s="495"/>
      <c r="T66" s="495"/>
      <c r="U66" s="495"/>
      <c r="V66" s="495"/>
      <c r="W66" s="495"/>
      <c r="X66" s="495"/>
      <c r="Y66" s="495"/>
      <c r="Z66" s="495"/>
      <c r="AA66" s="495"/>
      <c r="AB66" s="495"/>
      <c r="AC66" s="495"/>
      <c r="AD66" s="495"/>
      <c r="AE66" s="495"/>
      <c r="AF66" s="495"/>
      <c r="AG66" s="495"/>
      <c r="AH66" s="495"/>
      <c r="AI66" s="495"/>
      <c r="AJ66" s="495"/>
      <c r="AK66" s="495"/>
      <c r="AL66" s="495"/>
    </row>
    <row r="67" spans="1:38" s="48" customFormat="1" ht="20.100000000000001" customHeight="1" x14ac:dyDescent="0.3">
      <c r="A67" s="235">
        <v>61</v>
      </c>
      <c r="B67" s="290">
        <v>7</v>
      </c>
      <c r="C67" s="290">
        <v>1</v>
      </c>
      <c r="D67" s="593">
        <v>1967</v>
      </c>
      <c r="E67" s="614" t="s">
        <v>963</v>
      </c>
      <c r="F67" s="592">
        <v>1</v>
      </c>
      <c r="G67" s="592" t="s">
        <v>272</v>
      </c>
      <c r="H67" s="595" t="s">
        <v>269</v>
      </c>
      <c r="I67" s="501">
        <v>43.92</v>
      </c>
      <c r="J67" s="501">
        <v>-87.97</v>
      </c>
      <c r="K67" s="501">
        <v>43.92</v>
      </c>
      <c r="L67" s="501">
        <v>-87.97</v>
      </c>
      <c r="M67" s="533">
        <v>50</v>
      </c>
      <c r="N67" s="535">
        <v>0.5</v>
      </c>
      <c r="O67" s="533"/>
      <c r="P67" s="533"/>
      <c r="Q67" s="596"/>
      <c r="R67" s="609"/>
      <c r="S67" s="495"/>
      <c r="T67" s="495"/>
      <c r="U67" s="495"/>
      <c r="V67" s="495"/>
      <c r="W67" s="495"/>
      <c r="X67" s="495"/>
      <c r="Y67" s="495"/>
      <c r="Z67" s="495"/>
      <c r="AA67" s="495"/>
      <c r="AB67" s="495"/>
      <c r="AC67" s="495"/>
      <c r="AD67" s="495"/>
      <c r="AE67" s="495"/>
      <c r="AF67" s="495"/>
      <c r="AG67" s="495"/>
      <c r="AH67" s="495"/>
      <c r="AI67" s="495"/>
      <c r="AJ67" s="495"/>
      <c r="AK67" s="495"/>
      <c r="AL67" s="495"/>
    </row>
    <row r="68" spans="1:38" s="48" customFormat="1" ht="20.100000000000001" customHeight="1" x14ac:dyDescent="0.3">
      <c r="A68" s="292">
        <v>62</v>
      </c>
      <c r="B68" s="298">
        <v>7</v>
      </c>
      <c r="C68" s="298">
        <v>2</v>
      </c>
      <c r="D68" s="610">
        <v>1967</v>
      </c>
      <c r="E68" s="613">
        <v>0.58333333333333337</v>
      </c>
      <c r="F68" s="597">
        <v>1</v>
      </c>
      <c r="G68" s="597" t="s">
        <v>104</v>
      </c>
      <c r="H68" s="601" t="s">
        <v>528</v>
      </c>
      <c r="I68" s="609">
        <v>44.18</v>
      </c>
      <c r="J68" s="609">
        <v>-88.07</v>
      </c>
      <c r="K68" s="609">
        <v>44.18</v>
      </c>
      <c r="L68" s="609">
        <v>-88.07</v>
      </c>
      <c r="M68" s="598">
        <v>35</v>
      </c>
      <c r="N68" s="611">
        <v>1</v>
      </c>
      <c r="O68" s="598"/>
      <c r="P68" s="598"/>
      <c r="Q68" s="612"/>
      <c r="R68" s="609"/>
      <c r="S68" s="495"/>
      <c r="T68" s="495"/>
      <c r="U68" s="495"/>
      <c r="V68" s="495"/>
      <c r="W68" s="495"/>
      <c r="X68" s="495"/>
      <c r="Y68" s="495"/>
      <c r="Z68" s="495"/>
      <c r="AA68" s="495"/>
      <c r="AB68" s="495"/>
      <c r="AC68" s="495"/>
      <c r="AD68" s="495"/>
      <c r="AE68" s="495"/>
      <c r="AF68" s="495"/>
      <c r="AG68" s="495"/>
      <c r="AH68" s="495"/>
      <c r="AI68" s="495"/>
      <c r="AJ68" s="495"/>
      <c r="AK68" s="495"/>
      <c r="AL68" s="495"/>
    </row>
    <row r="69" spans="1:38" s="48" customFormat="1" ht="20.100000000000001" customHeight="1" x14ac:dyDescent="0.3">
      <c r="A69" s="235">
        <v>63</v>
      </c>
      <c r="B69" s="290">
        <v>7</v>
      </c>
      <c r="C69" s="290">
        <v>22</v>
      </c>
      <c r="D69" s="604">
        <v>1967</v>
      </c>
      <c r="E69" s="592" t="s">
        <v>1462</v>
      </c>
      <c r="F69" s="603">
        <v>2</v>
      </c>
      <c r="G69" s="592" t="s">
        <v>464</v>
      </c>
      <c r="H69" s="595" t="s">
        <v>532</v>
      </c>
      <c r="I69" s="606">
        <v>44.68</v>
      </c>
      <c r="J69" s="606">
        <v>-90.32</v>
      </c>
      <c r="K69" s="606">
        <v>44.67</v>
      </c>
      <c r="L69" s="606">
        <v>-90.05</v>
      </c>
      <c r="M69" s="593">
        <v>100</v>
      </c>
      <c r="N69" s="607">
        <v>21.4</v>
      </c>
      <c r="O69" s="593"/>
      <c r="P69" s="593"/>
      <c r="Q69" s="608"/>
      <c r="R69" s="609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</row>
    <row r="70" spans="1:38" s="48" customFormat="1" ht="20.100000000000001" customHeight="1" x14ac:dyDescent="0.3">
      <c r="A70" s="292">
        <v>64</v>
      </c>
      <c r="B70" s="298">
        <v>6</v>
      </c>
      <c r="C70" s="298">
        <v>30</v>
      </c>
      <c r="D70" s="610">
        <v>1968</v>
      </c>
      <c r="E70" s="615" t="s">
        <v>983</v>
      </c>
      <c r="F70" s="597">
        <v>2</v>
      </c>
      <c r="G70" s="597" t="s">
        <v>239</v>
      </c>
      <c r="H70" s="601" t="s">
        <v>536</v>
      </c>
      <c r="I70" s="609">
        <v>45.67</v>
      </c>
      <c r="J70" s="609">
        <v>-88.7</v>
      </c>
      <c r="K70" s="609">
        <v>45.67</v>
      </c>
      <c r="L70" s="609">
        <v>-88.7</v>
      </c>
      <c r="M70" s="598">
        <v>200</v>
      </c>
      <c r="N70" s="611">
        <v>1</v>
      </c>
      <c r="O70" s="598"/>
      <c r="P70" s="598"/>
      <c r="Q70" s="612"/>
      <c r="R70" s="609"/>
      <c r="S70" s="495"/>
      <c r="T70" s="495"/>
      <c r="U70" s="495"/>
      <c r="V70" s="495"/>
      <c r="W70" s="495"/>
      <c r="X70" s="495"/>
      <c r="Y70" s="495"/>
      <c r="Z70" s="495"/>
      <c r="AA70" s="495"/>
      <c r="AB70" s="495"/>
      <c r="AC70" s="495"/>
      <c r="AD70" s="495"/>
      <c r="AE70" s="495"/>
      <c r="AF70" s="495"/>
      <c r="AG70" s="495"/>
      <c r="AH70" s="495"/>
      <c r="AI70" s="495"/>
      <c r="AJ70" s="495"/>
      <c r="AK70" s="495"/>
      <c r="AL70" s="495"/>
    </row>
    <row r="71" spans="1:38" s="48" customFormat="1" ht="20.100000000000001" customHeight="1" x14ac:dyDescent="0.3">
      <c r="A71" s="235">
        <v>65</v>
      </c>
      <c r="B71" s="290">
        <v>6</v>
      </c>
      <c r="C71" s="290">
        <v>30</v>
      </c>
      <c r="D71" s="604">
        <v>1968</v>
      </c>
      <c r="E71" s="614" t="s">
        <v>1091</v>
      </c>
      <c r="F71" s="603">
        <v>1</v>
      </c>
      <c r="G71" s="603" t="s">
        <v>327</v>
      </c>
      <c r="H71" s="595" t="s">
        <v>321</v>
      </c>
      <c r="I71" s="606">
        <v>45.58</v>
      </c>
      <c r="J71" s="606">
        <v>-87.98</v>
      </c>
      <c r="K71" s="606">
        <v>45.58</v>
      </c>
      <c r="L71" s="606">
        <v>-87.98</v>
      </c>
      <c r="M71" s="593">
        <v>100</v>
      </c>
      <c r="N71" s="607">
        <v>0.5</v>
      </c>
      <c r="O71" s="593"/>
      <c r="P71" s="593"/>
      <c r="Q71" s="608"/>
      <c r="R71" s="609"/>
      <c r="S71" s="495"/>
      <c r="T71" s="495"/>
      <c r="U71" s="495"/>
      <c r="V71" s="495"/>
      <c r="W71" s="495"/>
      <c r="X71" s="495"/>
      <c r="Y71" s="495"/>
      <c r="Z71" s="495"/>
      <c r="AA71" s="495"/>
      <c r="AB71" s="495"/>
      <c r="AC71" s="495"/>
      <c r="AD71" s="495"/>
      <c r="AE71" s="495"/>
      <c r="AF71" s="495"/>
      <c r="AG71" s="495"/>
      <c r="AH71" s="495"/>
      <c r="AI71" s="495"/>
      <c r="AJ71" s="495"/>
      <c r="AK71" s="495"/>
      <c r="AL71" s="495"/>
    </row>
    <row r="72" spans="1:38" s="48" customFormat="1" ht="20.100000000000001" customHeight="1" x14ac:dyDescent="0.3">
      <c r="A72" s="292">
        <v>66</v>
      </c>
      <c r="B72" s="298">
        <v>8</v>
      </c>
      <c r="C72" s="298">
        <v>5</v>
      </c>
      <c r="D72" s="610">
        <v>1968</v>
      </c>
      <c r="E72" s="613">
        <v>0.58333333333333337</v>
      </c>
      <c r="F72" s="597">
        <v>1</v>
      </c>
      <c r="G72" s="597" t="s">
        <v>366</v>
      </c>
      <c r="H72" s="601" t="s">
        <v>529</v>
      </c>
      <c r="I72" s="609">
        <v>44.55</v>
      </c>
      <c r="J72" s="609">
        <v>-88.37</v>
      </c>
      <c r="K72" s="609">
        <v>44.55</v>
      </c>
      <c r="L72" s="609">
        <v>-88.3</v>
      </c>
      <c r="M72" s="598">
        <v>150</v>
      </c>
      <c r="N72" s="611">
        <v>1.9</v>
      </c>
      <c r="O72" s="598"/>
      <c r="P72" s="598"/>
      <c r="Q72" s="612"/>
      <c r="R72" s="609"/>
      <c r="S72" s="495"/>
      <c r="T72" s="495"/>
      <c r="U72" s="495"/>
      <c r="V72" s="495"/>
      <c r="W72" s="495"/>
      <c r="X72" s="495"/>
      <c r="Y72" s="495"/>
      <c r="Z72" s="495"/>
      <c r="AA72" s="495"/>
      <c r="AB72" s="495"/>
      <c r="AC72" s="495"/>
      <c r="AD72" s="495"/>
      <c r="AE72" s="495"/>
      <c r="AF72" s="495"/>
      <c r="AG72" s="495"/>
      <c r="AH72" s="495"/>
      <c r="AI72" s="495"/>
      <c r="AJ72" s="495"/>
      <c r="AK72" s="495"/>
      <c r="AL72" s="495"/>
    </row>
    <row r="73" spans="1:38" s="48" customFormat="1" ht="20.100000000000001" customHeight="1" x14ac:dyDescent="0.3">
      <c r="A73" s="235">
        <v>67</v>
      </c>
      <c r="B73" s="290">
        <v>8</v>
      </c>
      <c r="C73" s="290">
        <v>16</v>
      </c>
      <c r="D73" s="604">
        <v>1968</v>
      </c>
      <c r="E73" s="605">
        <v>0.52083333333333337</v>
      </c>
      <c r="F73" s="603">
        <v>2</v>
      </c>
      <c r="G73" s="603" t="s">
        <v>364</v>
      </c>
      <c r="H73" s="595" t="s">
        <v>529</v>
      </c>
      <c r="I73" s="606">
        <v>44.25</v>
      </c>
      <c r="J73" s="606">
        <v>-88.25</v>
      </c>
      <c r="K73" s="606">
        <v>44.25</v>
      </c>
      <c r="L73" s="606">
        <v>-88.25</v>
      </c>
      <c r="M73" s="593">
        <v>100</v>
      </c>
      <c r="N73" s="607">
        <v>2</v>
      </c>
      <c r="O73" s="593"/>
      <c r="P73" s="593"/>
      <c r="Q73" s="608"/>
      <c r="R73" s="609"/>
      <c r="S73" s="495"/>
      <c r="T73" s="495"/>
      <c r="U73" s="495"/>
      <c r="V73" s="495"/>
      <c r="W73" s="495"/>
      <c r="X73" s="495"/>
      <c r="Y73" s="495"/>
      <c r="Z73" s="495"/>
      <c r="AA73" s="495"/>
      <c r="AB73" s="495"/>
      <c r="AC73" s="495"/>
      <c r="AD73" s="495"/>
      <c r="AE73" s="495"/>
      <c r="AF73" s="495"/>
      <c r="AG73" s="495"/>
      <c r="AH73" s="495"/>
      <c r="AI73" s="495"/>
      <c r="AJ73" s="495"/>
      <c r="AK73" s="495"/>
      <c r="AL73" s="495"/>
    </row>
    <row r="74" spans="1:38" s="48" customFormat="1" ht="20.100000000000001" customHeight="1" x14ac:dyDescent="0.3">
      <c r="A74" s="292">
        <v>68</v>
      </c>
      <c r="B74" s="298">
        <v>8</v>
      </c>
      <c r="C74" s="298">
        <v>16</v>
      </c>
      <c r="D74" s="598">
        <v>1968</v>
      </c>
      <c r="E74" s="599">
        <v>0.88888888888888884</v>
      </c>
      <c r="F74" s="600">
        <v>2</v>
      </c>
      <c r="G74" s="600" t="s">
        <v>489</v>
      </c>
      <c r="H74" s="601" t="s">
        <v>530</v>
      </c>
      <c r="I74" s="506">
        <v>44.59</v>
      </c>
      <c r="J74" s="506">
        <v>-88.25</v>
      </c>
      <c r="K74" s="506">
        <v>44.6</v>
      </c>
      <c r="L74" s="506">
        <v>-88.24</v>
      </c>
      <c r="M74" s="536">
        <v>100</v>
      </c>
      <c r="N74" s="542">
        <v>1</v>
      </c>
      <c r="O74" s="536"/>
      <c r="P74" s="536"/>
      <c r="Q74" s="602"/>
      <c r="R74" s="506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</row>
    <row r="75" spans="1:38" s="48" customFormat="1" ht="20.100000000000001" customHeight="1" x14ac:dyDescent="0.3">
      <c r="A75" s="235">
        <v>69</v>
      </c>
      <c r="B75" s="290">
        <v>8</v>
      </c>
      <c r="C75" s="290">
        <v>19</v>
      </c>
      <c r="D75" s="604">
        <v>1968</v>
      </c>
      <c r="E75" s="605">
        <v>0.67361111111111116</v>
      </c>
      <c r="F75" s="603">
        <v>4</v>
      </c>
      <c r="G75" s="603" t="s">
        <v>328</v>
      </c>
      <c r="H75" s="595" t="s">
        <v>321</v>
      </c>
      <c r="I75" s="606">
        <v>45.08</v>
      </c>
      <c r="J75" s="606">
        <v>-88.08</v>
      </c>
      <c r="K75" s="606">
        <v>45.07</v>
      </c>
      <c r="L75" s="606">
        <v>-87.63</v>
      </c>
      <c r="M75" s="593">
        <v>75</v>
      </c>
      <c r="N75" s="607">
        <v>21.8</v>
      </c>
      <c r="O75" s="593"/>
      <c r="P75" s="593"/>
      <c r="Q75" s="608"/>
      <c r="R75" s="609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</row>
    <row r="76" spans="1:38" s="48" customFormat="1" ht="20.100000000000001" customHeight="1" x14ac:dyDescent="0.3">
      <c r="A76" s="292">
        <v>70</v>
      </c>
      <c r="B76" s="298">
        <v>8</v>
      </c>
      <c r="C76" s="298">
        <v>19</v>
      </c>
      <c r="D76" s="598">
        <v>1968</v>
      </c>
      <c r="E76" s="599">
        <v>0.72916666666666663</v>
      </c>
      <c r="F76" s="600">
        <v>2</v>
      </c>
      <c r="G76" s="600" t="s">
        <v>287</v>
      </c>
      <c r="H76" s="601" t="s">
        <v>283</v>
      </c>
      <c r="I76" s="506">
        <v>44.87</v>
      </c>
      <c r="J76" s="506">
        <v>-90.12</v>
      </c>
      <c r="K76" s="506">
        <v>44.87</v>
      </c>
      <c r="L76" s="506">
        <v>-89.82</v>
      </c>
      <c r="M76" s="536">
        <v>75</v>
      </c>
      <c r="N76" s="542">
        <v>14.3</v>
      </c>
      <c r="O76" s="536"/>
      <c r="P76" s="536"/>
      <c r="Q76" s="602"/>
      <c r="R76" s="506"/>
      <c r="S76" s="495"/>
      <c r="T76" s="495"/>
      <c r="U76" s="495"/>
      <c r="V76" s="495"/>
      <c r="W76" s="495"/>
      <c r="X76" s="495"/>
      <c r="Y76" s="495"/>
      <c r="Z76" s="495"/>
      <c r="AA76" s="495"/>
      <c r="AB76" s="495"/>
      <c r="AC76" s="495"/>
      <c r="AD76" s="495"/>
      <c r="AE76" s="495"/>
      <c r="AF76" s="495"/>
      <c r="AG76" s="495"/>
      <c r="AH76" s="495"/>
      <c r="AI76" s="495"/>
      <c r="AJ76" s="495"/>
      <c r="AK76" s="495"/>
      <c r="AL76" s="495"/>
    </row>
    <row r="77" spans="1:38" s="48" customFormat="1" ht="20.100000000000001" customHeight="1" x14ac:dyDescent="0.3">
      <c r="A77" s="235">
        <v>71</v>
      </c>
      <c r="B77" s="290">
        <v>6</v>
      </c>
      <c r="C77" s="290">
        <v>26</v>
      </c>
      <c r="D77" s="593">
        <v>1969</v>
      </c>
      <c r="E77" s="603" t="s">
        <v>894</v>
      </c>
      <c r="F77" s="592">
        <v>3</v>
      </c>
      <c r="G77" s="603" t="s">
        <v>498</v>
      </c>
      <c r="H77" s="595" t="s">
        <v>546</v>
      </c>
      <c r="I77" s="501">
        <v>44.46</v>
      </c>
      <c r="J77" s="501">
        <v>-88.44</v>
      </c>
      <c r="K77" s="501">
        <v>44.68</v>
      </c>
      <c r="L77" s="501">
        <v>-88.23</v>
      </c>
      <c r="M77" s="533">
        <v>100</v>
      </c>
      <c r="N77" s="535">
        <v>18</v>
      </c>
      <c r="O77" s="533"/>
      <c r="P77" s="533"/>
      <c r="Q77" s="596"/>
      <c r="R77" s="609"/>
      <c r="S77" s="495"/>
      <c r="T77" s="495"/>
      <c r="U77" s="495"/>
      <c r="V77" s="495"/>
      <c r="W77" s="495"/>
      <c r="X77" s="495"/>
      <c r="Y77" s="495"/>
      <c r="Z77" s="495"/>
      <c r="AA77" s="495"/>
      <c r="AB77" s="495"/>
      <c r="AC77" s="495"/>
      <c r="AD77" s="495"/>
      <c r="AE77" s="495"/>
      <c r="AF77" s="495"/>
      <c r="AG77" s="495"/>
      <c r="AH77" s="495"/>
      <c r="AI77" s="495"/>
      <c r="AJ77" s="495"/>
      <c r="AK77" s="495"/>
      <c r="AL77" s="495"/>
    </row>
    <row r="78" spans="1:38" s="48" customFormat="1" ht="20.100000000000001" customHeight="1" x14ac:dyDescent="0.3">
      <c r="A78" s="292">
        <v>72</v>
      </c>
      <c r="B78" s="298">
        <v>6</v>
      </c>
      <c r="C78" s="298">
        <v>26</v>
      </c>
      <c r="D78" s="610">
        <v>1969</v>
      </c>
      <c r="E78" s="613">
        <v>0.6875</v>
      </c>
      <c r="F78" s="597">
        <v>1</v>
      </c>
      <c r="G78" s="600" t="s">
        <v>405</v>
      </c>
      <c r="H78" s="601" t="s">
        <v>534</v>
      </c>
      <c r="I78" s="609">
        <v>46.13</v>
      </c>
      <c r="J78" s="609">
        <v>-89.92</v>
      </c>
      <c r="K78" s="609">
        <v>46.2</v>
      </c>
      <c r="L78" s="609">
        <v>-89.75</v>
      </c>
      <c r="M78" s="598">
        <v>35</v>
      </c>
      <c r="N78" s="611">
        <v>9</v>
      </c>
      <c r="O78" s="598"/>
      <c r="P78" s="598"/>
      <c r="Q78" s="612"/>
      <c r="R78" s="609"/>
      <c r="S78" s="495"/>
      <c r="T78" s="495"/>
      <c r="U78" s="495"/>
      <c r="V78" s="495"/>
      <c r="W78" s="495"/>
      <c r="X78" s="495"/>
      <c r="Y78" s="495"/>
      <c r="Z78" s="495"/>
      <c r="AA78" s="495"/>
      <c r="AB78" s="495"/>
      <c r="AC78" s="495"/>
      <c r="AD78" s="495"/>
      <c r="AE78" s="495"/>
      <c r="AF78" s="495"/>
      <c r="AG78" s="495"/>
      <c r="AH78" s="495"/>
      <c r="AI78" s="495"/>
      <c r="AJ78" s="495"/>
      <c r="AK78" s="495"/>
      <c r="AL78" s="495"/>
    </row>
    <row r="79" spans="1:38" s="48" customFormat="1" ht="20.100000000000001" customHeight="1" x14ac:dyDescent="0.3">
      <c r="A79" s="235">
        <v>73</v>
      </c>
      <c r="B79" s="290">
        <v>6</v>
      </c>
      <c r="C79" s="290">
        <v>26</v>
      </c>
      <c r="D79" s="604">
        <v>1969</v>
      </c>
      <c r="E79" s="605">
        <v>0.70833333333333337</v>
      </c>
      <c r="F79" s="603">
        <v>2</v>
      </c>
      <c r="G79" s="592" t="s">
        <v>406</v>
      </c>
      <c r="H79" s="595" t="s">
        <v>534</v>
      </c>
      <c r="I79" s="606">
        <v>45.95</v>
      </c>
      <c r="J79" s="606">
        <v>-89.87</v>
      </c>
      <c r="K79" s="606">
        <v>46.23</v>
      </c>
      <c r="L79" s="606">
        <v>-89.42</v>
      </c>
      <c r="M79" s="593">
        <v>35</v>
      </c>
      <c r="N79" s="607">
        <v>28.9</v>
      </c>
      <c r="O79" s="593"/>
      <c r="P79" s="593"/>
      <c r="Q79" s="608"/>
      <c r="R79" s="609"/>
      <c r="S79" s="495"/>
      <c r="T79" s="495"/>
      <c r="U79" s="495"/>
      <c r="V79" s="495"/>
      <c r="W79" s="495"/>
      <c r="X79" s="495"/>
      <c r="Y79" s="495"/>
      <c r="Z79" s="495"/>
      <c r="AA79" s="495"/>
      <c r="AB79" s="495"/>
      <c r="AC79" s="495"/>
      <c r="AD79" s="495"/>
      <c r="AE79" s="495"/>
      <c r="AF79" s="495"/>
      <c r="AG79" s="495"/>
      <c r="AH79" s="495"/>
      <c r="AI79" s="495"/>
      <c r="AJ79" s="495"/>
      <c r="AK79" s="495"/>
      <c r="AL79" s="495"/>
    </row>
    <row r="80" spans="1:38" s="48" customFormat="1" ht="20.100000000000001" customHeight="1" x14ac:dyDescent="0.3">
      <c r="A80" s="292">
        <v>74</v>
      </c>
      <c r="B80" s="298">
        <v>6</v>
      </c>
      <c r="C80" s="298">
        <v>26</v>
      </c>
      <c r="D80" s="598">
        <v>1969</v>
      </c>
      <c r="E80" s="599">
        <v>0.70833333333333337</v>
      </c>
      <c r="F80" s="600">
        <v>1</v>
      </c>
      <c r="G80" s="600" t="s">
        <v>493</v>
      </c>
      <c r="H80" s="601" t="s">
        <v>537</v>
      </c>
      <c r="I80" s="506">
        <v>45.47</v>
      </c>
      <c r="J80" s="506">
        <v>-89.68</v>
      </c>
      <c r="K80" s="506">
        <v>45.5</v>
      </c>
      <c r="L80" s="506">
        <v>-89.11</v>
      </c>
      <c r="M80" s="536">
        <v>50</v>
      </c>
      <c r="N80" s="542">
        <v>22</v>
      </c>
      <c r="O80" s="536"/>
      <c r="P80" s="536"/>
      <c r="Q80" s="602"/>
      <c r="R80" s="506"/>
      <c r="S80" s="495"/>
      <c r="T80" s="495"/>
      <c r="U80" s="495"/>
      <c r="V80" s="495"/>
      <c r="W80" s="495"/>
      <c r="X80" s="495"/>
      <c r="Y80" s="495"/>
      <c r="Z80" s="495"/>
      <c r="AA80" s="495"/>
      <c r="AB80" s="495"/>
      <c r="AC80" s="495"/>
      <c r="AD80" s="495"/>
      <c r="AE80" s="495"/>
      <c r="AF80" s="495"/>
      <c r="AG80" s="495"/>
      <c r="AH80" s="495"/>
      <c r="AI80" s="495"/>
      <c r="AJ80" s="495"/>
      <c r="AK80" s="495"/>
      <c r="AL80" s="495"/>
    </row>
    <row r="81" spans="1:38" s="48" customFormat="1" ht="20.100000000000001" customHeight="1" x14ac:dyDescent="0.3">
      <c r="A81" s="235">
        <v>75</v>
      </c>
      <c r="B81" s="290">
        <v>7</v>
      </c>
      <c r="C81" s="290">
        <v>2</v>
      </c>
      <c r="D81" s="604">
        <v>1969</v>
      </c>
      <c r="E81" s="605">
        <v>0.66666666666666663</v>
      </c>
      <c r="F81" s="603">
        <v>0</v>
      </c>
      <c r="G81" s="603" t="s">
        <v>413</v>
      </c>
      <c r="H81" s="595" t="s">
        <v>414</v>
      </c>
      <c r="I81" s="606">
        <v>44.5</v>
      </c>
      <c r="J81" s="606">
        <v>-88.9</v>
      </c>
      <c r="K81" s="606">
        <v>44.45</v>
      </c>
      <c r="L81" s="606">
        <v>-88.83</v>
      </c>
      <c r="M81" s="593">
        <v>100</v>
      </c>
      <c r="N81" s="607">
        <v>4.3</v>
      </c>
      <c r="O81" s="593"/>
      <c r="P81" s="593"/>
      <c r="Q81" s="608"/>
      <c r="R81" s="609"/>
      <c r="S81" s="495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</row>
    <row r="82" spans="1:38" s="48" customFormat="1" ht="20.100000000000001" customHeight="1" x14ac:dyDescent="0.3">
      <c r="A82" s="292">
        <v>76</v>
      </c>
      <c r="B82" s="298">
        <v>7</v>
      </c>
      <c r="C82" s="298">
        <v>2</v>
      </c>
      <c r="D82" s="610">
        <v>1969</v>
      </c>
      <c r="E82" s="613">
        <v>0.68055555555555547</v>
      </c>
      <c r="F82" s="597">
        <v>1</v>
      </c>
      <c r="G82" s="597" t="s">
        <v>243</v>
      </c>
      <c r="H82" s="601" t="s">
        <v>242</v>
      </c>
      <c r="I82" s="609">
        <v>44.57</v>
      </c>
      <c r="J82" s="609">
        <v>-87.75</v>
      </c>
      <c r="K82" s="609">
        <v>44.5</v>
      </c>
      <c r="L82" s="609">
        <v>-87.63</v>
      </c>
      <c r="M82" s="598">
        <v>100</v>
      </c>
      <c r="N82" s="611">
        <v>7</v>
      </c>
      <c r="O82" s="598"/>
      <c r="P82" s="598"/>
      <c r="Q82" s="612"/>
      <c r="R82" s="609"/>
      <c r="S82" s="495"/>
      <c r="T82" s="495"/>
      <c r="U82" s="49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5"/>
      <c r="AI82" s="495"/>
      <c r="AJ82" s="495"/>
      <c r="AK82" s="495"/>
      <c r="AL82" s="495"/>
    </row>
    <row r="83" spans="1:38" s="48" customFormat="1" ht="20.100000000000001" customHeight="1" x14ac:dyDescent="0.3">
      <c r="A83" s="235">
        <v>77</v>
      </c>
      <c r="B83" s="290">
        <v>4</v>
      </c>
      <c r="C83" s="290">
        <v>22</v>
      </c>
      <c r="D83" s="593">
        <v>1970</v>
      </c>
      <c r="E83" s="594">
        <v>0.86111111111111116</v>
      </c>
      <c r="F83" s="592">
        <v>2</v>
      </c>
      <c r="G83" s="592" t="s">
        <v>1563</v>
      </c>
      <c r="H83" s="595" t="s">
        <v>530</v>
      </c>
      <c r="I83" s="501">
        <v>44.47</v>
      </c>
      <c r="J83" s="501">
        <v>-88.07</v>
      </c>
      <c r="K83" s="501">
        <v>44.52</v>
      </c>
      <c r="L83" s="501">
        <v>-88.02</v>
      </c>
      <c r="M83" s="533">
        <v>800</v>
      </c>
      <c r="N83" s="535">
        <v>4</v>
      </c>
      <c r="O83" s="533"/>
      <c r="P83" s="533"/>
      <c r="Q83" s="596"/>
      <c r="R83" s="506"/>
      <c r="S83" s="495"/>
      <c r="T83" s="495"/>
      <c r="U83" s="495"/>
      <c r="V83" s="495"/>
      <c r="W83" s="495"/>
      <c r="X83" s="495"/>
      <c r="Y83" s="495"/>
      <c r="Z83" s="495"/>
      <c r="AA83" s="495"/>
      <c r="AB83" s="495"/>
      <c r="AC83" s="495"/>
      <c r="AD83" s="495"/>
      <c r="AE83" s="495"/>
      <c r="AF83" s="495"/>
      <c r="AG83" s="495"/>
      <c r="AH83" s="495"/>
      <c r="AI83" s="495"/>
      <c r="AJ83" s="495"/>
      <c r="AK83" s="495"/>
      <c r="AL83" s="495"/>
    </row>
    <row r="84" spans="1:38" s="48" customFormat="1" ht="20.100000000000001" customHeight="1" x14ac:dyDescent="0.3">
      <c r="A84" s="292">
        <v>78</v>
      </c>
      <c r="B84" s="298">
        <v>4</v>
      </c>
      <c r="C84" s="298">
        <v>22</v>
      </c>
      <c r="D84" s="598">
        <v>1970</v>
      </c>
      <c r="E84" s="599">
        <v>0.875</v>
      </c>
      <c r="F84" s="600">
        <v>2</v>
      </c>
      <c r="G84" s="600" t="s">
        <v>1528</v>
      </c>
      <c r="H84" s="601" t="s">
        <v>530</v>
      </c>
      <c r="I84" s="506">
        <v>44.45</v>
      </c>
      <c r="J84" s="506">
        <v>-88.03</v>
      </c>
      <c r="K84" s="506">
        <v>44.55</v>
      </c>
      <c r="L84" s="506">
        <v>-87.97</v>
      </c>
      <c r="M84" s="536">
        <v>800</v>
      </c>
      <c r="N84" s="542">
        <v>7</v>
      </c>
      <c r="O84" s="536"/>
      <c r="P84" s="536"/>
      <c r="Q84" s="602"/>
      <c r="R84" s="506"/>
      <c r="S84" s="495"/>
      <c r="T84" s="495"/>
      <c r="U84" s="495"/>
      <c r="V84" s="495"/>
      <c r="W84" s="495"/>
      <c r="X84" s="495"/>
      <c r="Y84" s="495"/>
      <c r="Z84" s="495"/>
      <c r="AA84" s="495"/>
      <c r="AB84" s="495"/>
      <c r="AC84" s="495"/>
      <c r="AD84" s="495"/>
      <c r="AE84" s="495"/>
      <c r="AF84" s="495"/>
      <c r="AG84" s="495"/>
      <c r="AH84" s="495"/>
      <c r="AI84" s="495"/>
      <c r="AJ84" s="495"/>
      <c r="AK84" s="495"/>
      <c r="AL84" s="495"/>
    </row>
    <row r="85" spans="1:38" s="48" customFormat="1" ht="20.100000000000001" customHeight="1" x14ac:dyDescent="0.3">
      <c r="A85" s="235">
        <v>79</v>
      </c>
      <c r="B85" s="290">
        <v>4</v>
      </c>
      <c r="C85" s="290">
        <v>22</v>
      </c>
      <c r="D85" s="604">
        <v>1970</v>
      </c>
      <c r="E85" s="592" t="s">
        <v>1021</v>
      </c>
      <c r="F85" s="603">
        <v>2</v>
      </c>
      <c r="G85" s="603" t="s">
        <v>229</v>
      </c>
      <c r="H85" s="595" t="s">
        <v>547</v>
      </c>
      <c r="I85" s="606">
        <v>44.58</v>
      </c>
      <c r="J85" s="606">
        <v>-87.62</v>
      </c>
      <c r="K85" s="606">
        <v>44.7</v>
      </c>
      <c r="L85" s="606">
        <v>-87.47</v>
      </c>
      <c r="M85" s="593">
        <v>500</v>
      </c>
      <c r="N85" s="607">
        <v>11</v>
      </c>
      <c r="O85" s="593"/>
      <c r="P85" s="593"/>
      <c r="Q85" s="608"/>
      <c r="R85" s="609"/>
      <c r="S85" s="495"/>
      <c r="T85" s="495"/>
      <c r="U85" s="495"/>
      <c r="V85" s="495"/>
      <c r="W85" s="495"/>
      <c r="X85" s="495"/>
      <c r="Y85" s="495"/>
      <c r="Z85" s="495"/>
      <c r="AA85" s="495"/>
      <c r="AB85" s="495"/>
      <c r="AC85" s="495"/>
      <c r="AD85" s="495"/>
      <c r="AE85" s="495"/>
      <c r="AF85" s="495"/>
      <c r="AG85" s="495"/>
      <c r="AH85" s="495"/>
      <c r="AI85" s="495"/>
      <c r="AJ85" s="495"/>
      <c r="AK85" s="495"/>
      <c r="AL85" s="495"/>
    </row>
    <row r="86" spans="1:38" s="48" customFormat="1" ht="20.100000000000001" customHeight="1" x14ac:dyDescent="0.3">
      <c r="A86" s="292">
        <v>80</v>
      </c>
      <c r="B86" s="298">
        <v>4</v>
      </c>
      <c r="C86" s="298">
        <v>22</v>
      </c>
      <c r="D86" s="610">
        <v>1970</v>
      </c>
      <c r="E86" s="600" t="s">
        <v>1022</v>
      </c>
      <c r="F86" s="597">
        <v>2</v>
      </c>
      <c r="G86" s="600" t="s">
        <v>230</v>
      </c>
      <c r="H86" s="601" t="s">
        <v>531</v>
      </c>
      <c r="I86" s="609">
        <v>44.67</v>
      </c>
      <c r="J86" s="609">
        <v>-87.38</v>
      </c>
      <c r="K86" s="609">
        <v>44.73</v>
      </c>
      <c r="L86" s="609">
        <v>-87.35</v>
      </c>
      <c r="M86" s="598">
        <v>500</v>
      </c>
      <c r="N86" s="611">
        <v>4</v>
      </c>
      <c r="O86" s="598"/>
      <c r="P86" s="598"/>
      <c r="Q86" s="612"/>
      <c r="R86" s="609"/>
      <c r="S86" s="495"/>
      <c r="T86" s="495"/>
      <c r="U86" s="495"/>
      <c r="V86" s="495"/>
      <c r="W86" s="495"/>
      <c r="X86" s="495"/>
      <c r="Y86" s="495"/>
      <c r="Z86" s="495"/>
      <c r="AA86" s="495"/>
      <c r="AB86" s="495"/>
      <c r="AC86" s="495"/>
      <c r="AD86" s="495"/>
      <c r="AE86" s="495"/>
      <c r="AF86" s="495"/>
      <c r="AG86" s="495"/>
      <c r="AH86" s="495"/>
      <c r="AI86" s="495"/>
      <c r="AJ86" s="495"/>
      <c r="AK86" s="495"/>
      <c r="AL86" s="495"/>
    </row>
    <row r="87" spans="1:38" s="48" customFormat="1" ht="20.100000000000001" customHeight="1" x14ac:dyDescent="0.3">
      <c r="A87" s="235">
        <v>81</v>
      </c>
      <c r="B87" s="290">
        <v>4</v>
      </c>
      <c r="C87" s="290">
        <v>22</v>
      </c>
      <c r="D87" s="604">
        <v>1970</v>
      </c>
      <c r="E87" s="594">
        <v>0.88888888888888884</v>
      </c>
      <c r="F87" s="603">
        <v>2</v>
      </c>
      <c r="G87" s="592" t="s">
        <v>244</v>
      </c>
      <c r="H87" s="595" t="s">
        <v>242</v>
      </c>
      <c r="I87" s="606">
        <v>44.6</v>
      </c>
      <c r="J87" s="606">
        <v>-87.45</v>
      </c>
      <c r="K87" s="606">
        <v>44.67</v>
      </c>
      <c r="L87" s="606">
        <v>-87.38</v>
      </c>
      <c r="M87" s="593">
        <v>500</v>
      </c>
      <c r="N87" s="607">
        <v>5</v>
      </c>
      <c r="O87" s="593"/>
      <c r="P87" s="593"/>
      <c r="Q87" s="608"/>
      <c r="R87" s="609"/>
      <c r="S87" s="495"/>
      <c r="T87" s="495"/>
      <c r="U87" s="495"/>
      <c r="V87" s="495"/>
      <c r="W87" s="495"/>
      <c r="X87" s="495"/>
      <c r="Y87" s="495"/>
      <c r="Z87" s="495"/>
      <c r="AA87" s="495"/>
      <c r="AB87" s="495"/>
      <c r="AC87" s="495"/>
      <c r="AD87" s="495"/>
      <c r="AE87" s="495"/>
      <c r="AF87" s="495"/>
      <c r="AG87" s="495"/>
      <c r="AH87" s="495"/>
      <c r="AI87" s="495"/>
      <c r="AJ87" s="495"/>
      <c r="AK87" s="495"/>
      <c r="AL87" s="495"/>
    </row>
    <row r="88" spans="1:38" s="48" customFormat="1" ht="20.100000000000001" customHeight="1" x14ac:dyDescent="0.3">
      <c r="A88" s="292">
        <v>82</v>
      </c>
      <c r="B88" s="298">
        <v>4</v>
      </c>
      <c r="C88" s="298">
        <v>22</v>
      </c>
      <c r="D88" s="598">
        <v>1970</v>
      </c>
      <c r="E88" s="599">
        <v>0.88194444444444453</v>
      </c>
      <c r="F88" s="600">
        <v>1</v>
      </c>
      <c r="G88" s="600" t="s">
        <v>494</v>
      </c>
      <c r="H88" s="601" t="s">
        <v>548</v>
      </c>
      <c r="I88" s="506">
        <v>44.45</v>
      </c>
      <c r="J88" s="506">
        <v>-87.8</v>
      </c>
      <c r="K88" s="506">
        <v>44.54</v>
      </c>
      <c r="L88" s="506">
        <v>-87.69</v>
      </c>
      <c r="M88" s="536">
        <v>500</v>
      </c>
      <c r="N88" s="542">
        <v>7.2</v>
      </c>
      <c r="O88" s="536"/>
      <c r="P88" s="536"/>
      <c r="Q88" s="602"/>
      <c r="R88" s="506"/>
      <c r="S88" s="495"/>
      <c r="T88" s="495"/>
      <c r="U88" s="495"/>
      <c r="V88" s="495"/>
      <c r="W88" s="495"/>
      <c r="X88" s="495"/>
      <c r="Y88" s="495"/>
      <c r="Z88" s="495"/>
      <c r="AA88" s="495"/>
      <c r="AB88" s="495"/>
      <c r="AC88" s="495"/>
      <c r="AD88" s="495"/>
      <c r="AE88" s="495"/>
      <c r="AF88" s="495"/>
      <c r="AG88" s="495"/>
      <c r="AH88" s="495"/>
      <c r="AI88" s="495"/>
      <c r="AJ88" s="495"/>
      <c r="AK88" s="495"/>
      <c r="AL88" s="495"/>
    </row>
    <row r="89" spans="1:38" s="48" customFormat="1" ht="20.100000000000001" customHeight="1" x14ac:dyDescent="0.3">
      <c r="A89" s="235">
        <v>83</v>
      </c>
      <c r="B89" s="290">
        <v>5</v>
      </c>
      <c r="C89" s="290">
        <v>21</v>
      </c>
      <c r="D89" s="593">
        <v>1970</v>
      </c>
      <c r="E89" s="594">
        <v>0.84027777777777779</v>
      </c>
      <c r="F89" s="592">
        <v>0</v>
      </c>
      <c r="G89" s="592" t="s">
        <v>81</v>
      </c>
      <c r="H89" s="595" t="s">
        <v>530</v>
      </c>
      <c r="I89" s="501">
        <v>44.58</v>
      </c>
      <c r="J89" s="501">
        <v>-88</v>
      </c>
      <c r="K89" s="501">
        <v>44.58</v>
      </c>
      <c r="L89" s="501">
        <v>-88</v>
      </c>
      <c r="M89" s="533">
        <v>33</v>
      </c>
      <c r="N89" s="535">
        <v>2</v>
      </c>
      <c r="O89" s="533"/>
      <c r="P89" s="533"/>
      <c r="Q89" s="596"/>
      <c r="R89" s="506"/>
      <c r="S89" s="495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</row>
    <row r="90" spans="1:38" s="48" customFormat="1" ht="20.100000000000001" customHeight="1" x14ac:dyDescent="0.3">
      <c r="A90" s="292">
        <v>84</v>
      </c>
      <c r="B90" s="298">
        <v>6</v>
      </c>
      <c r="C90" s="298">
        <v>17</v>
      </c>
      <c r="D90" s="610">
        <v>1970</v>
      </c>
      <c r="E90" s="613">
        <v>0.77430555555555547</v>
      </c>
      <c r="F90" s="597">
        <v>0</v>
      </c>
      <c r="G90" s="600" t="s">
        <v>465</v>
      </c>
      <c r="H90" s="601" t="s">
        <v>532</v>
      </c>
      <c r="I90" s="609">
        <v>44.33</v>
      </c>
      <c r="J90" s="609">
        <v>-89.8</v>
      </c>
      <c r="K90" s="609">
        <v>44.33</v>
      </c>
      <c r="L90" s="609">
        <v>-89.8</v>
      </c>
      <c r="M90" s="598">
        <v>100</v>
      </c>
      <c r="N90" s="611">
        <v>0.1</v>
      </c>
      <c r="O90" s="598"/>
      <c r="P90" s="598"/>
      <c r="Q90" s="612"/>
      <c r="R90" s="609"/>
      <c r="S90" s="495"/>
      <c r="T90" s="495"/>
      <c r="U90" s="495"/>
      <c r="V90" s="495"/>
      <c r="W90" s="495"/>
      <c r="X90" s="495"/>
      <c r="Y90" s="495"/>
      <c r="Z90" s="495"/>
      <c r="AA90" s="495"/>
      <c r="AB90" s="495"/>
      <c r="AC90" s="495"/>
      <c r="AD90" s="495"/>
      <c r="AE90" s="495"/>
      <c r="AF90" s="495"/>
      <c r="AG90" s="495"/>
      <c r="AH90" s="495"/>
      <c r="AI90" s="495"/>
      <c r="AJ90" s="495"/>
      <c r="AK90" s="495"/>
      <c r="AL90" s="495"/>
    </row>
    <row r="91" spans="1:38" s="48" customFormat="1" ht="20.100000000000001" customHeight="1" x14ac:dyDescent="0.3">
      <c r="A91" s="235">
        <v>85</v>
      </c>
      <c r="B91" s="290">
        <v>7</v>
      </c>
      <c r="C91" s="290">
        <v>7</v>
      </c>
      <c r="D91" s="604">
        <v>1970</v>
      </c>
      <c r="E91" s="605">
        <v>0.625</v>
      </c>
      <c r="F91" s="603">
        <v>2</v>
      </c>
      <c r="G91" s="603" t="s">
        <v>375</v>
      </c>
      <c r="H91" s="595" t="s">
        <v>533</v>
      </c>
      <c r="I91" s="606">
        <v>44.32</v>
      </c>
      <c r="J91" s="606">
        <v>-89.52</v>
      </c>
      <c r="K91" s="606">
        <v>44.32</v>
      </c>
      <c r="L91" s="606">
        <v>-89.52</v>
      </c>
      <c r="M91" s="593">
        <v>100</v>
      </c>
      <c r="N91" s="607">
        <v>2</v>
      </c>
      <c r="O91" s="593"/>
      <c r="P91" s="593"/>
      <c r="Q91" s="608"/>
      <c r="R91" s="609"/>
      <c r="S91" s="495"/>
      <c r="T91" s="495"/>
      <c r="U91" s="495"/>
      <c r="V91" s="495"/>
      <c r="W91" s="495"/>
      <c r="X91" s="495"/>
      <c r="Y91" s="495"/>
      <c r="Z91" s="495"/>
      <c r="AA91" s="495"/>
      <c r="AB91" s="495"/>
      <c r="AC91" s="495"/>
      <c r="AD91" s="495"/>
      <c r="AE91" s="495"/>
      <c r="AF91" s="495"/>
      <c r="AG91" s="495"/>
      <c r="AH91" s="495"/>
      <c r="AI91" s="495"/>
      <c r="AJ91" s="495"/>
      <c r="AK91" s="495"/>
      <c r="AL91" s="495"/>
    </row>
    <row r="92" spans="1:38" s="48" customFormat="1" ht="20.100000000000001" customHeight="1" x14ac:dyDescent="0.3">
      <c r="A92" s="292">
        <v>86</v>
      </c>
      <c r="B92" s="298">
        <v>7</v>
      </c>
      <c r="C92" s="298">
        <v>7</v>
      </c>
      <c r="D92" s="610">
        <v>1970</v>
      </c>
      <c r="E92" s="613">
        <v>0.79166666666666663</v>
      </c>
      <c r="F92" s="600">
        <v>1</v>
      </c>
      <c r="G92" s="600" t="s">
        <v>407</v>
      </c>
      <c r="H92" s="601" t="s">
        <v>534</v>
      </c>
      <c r="I92" s="609">
        <v>46.28</v>
      </c>
      <c r="J92" s="609">
        <v>-89.9</v>
      </c>
      <c r="K92" s="609">
        <v>46.04</v>
      </c>
      <c r="L92" s="609">
        <v>-89.25</v>
      </c>
      <c r="M92" s="536" t="s">
        <v>890</v>
      </c>
      <c r="N92" s="611">
        <v>37.9</v>
      </c>
      <c r="O92" s="598"/>
      <c r="P92" s="598"/>
      <c r="Q92" s="612"/>
      <c r="R92" s="609"/>
      <c r="S92" s="495"/>
      <c r="T92" s="495"/>
      <c r="U92" s="495"/>
      <c r="V92" s="495"/>
      <c r="W92" s="495"/>
      <c r="X92" s="495"/>
      <c r="Y92" s="495"/>
      <c r="Z92" s="495"/>
      <c r="AA92" s="495"/>
      <c r="AB92" s="495"/>
      <c r="AC92" s="495"/>
      <c r="AD92" s="495"/>
      <c r="AE92" s="495"/>
      <c r="AF92" s="495"/>
      <c r="AG92" s="495"/>
      <c r="AH92" s="495"/>
      <c r="AI92" s="495"/>
      <c r="AJ92" s="495"/>
      <c r="AK92" s="495"/>
      <c r="AL92" s="495"/>
    </row>
    <row r="93" spans="1:38" s="48" customFormat="1" ht="20.100000000000001" customHeight="1" x14ac:dyDescent="0.3">
      <c r="A93" s="235">
        <v>87</v>
      </c>
      <c r="B93" s="290">
        <v>7</v>
      </c>
      <c r="C93" s="290">
        <v>14</v>
      </c>
      <c r="D93" s="604">
        <v>1970</v>
      </c>
      <c r="E93" s="605">
        <v>0.52083333333333337</v>
      </c>
      <c r="F93" s="603">
        <v>1</v>
      </c>
      <c r="G93" s="603" t="s">
        <v>415</v>
      </c>
      <c r="H93" s="595" t="s">
        <v>414</v>
      </c>
      <c r="I93" s="606">
        <v>44.67</v>
      </c>
      <c r="J93" s="606">
        <v>-88.87</v>
      </c>
      <c r="K93" s="606">
        <v>44.67</v>
      </c>
      <c r="L93" s="606">
        <v>-88.87</v>
      </c>
      <c r="M93" s="593">
        <v>35</v>
      </c>
      <c r="N93" s="607">
        <v>0.5</v>
      </c>
      <c r="O93" s="593"/>
      <c r="P93" s="593"/>
      <c r="Q93" s="608"/>
      <c r="R93" s="609"/>
      <c r="S93" s="495"/>
      <c r="T93" s="495"/>
      <c r="U93" s="495"/>
      <c r="V93" s="495"/>
      <c r="W93" s="495"/>
      <c r="X93" s="495"/>
      <c r="Y93" s="495"/>
      <c r="Z93" s="495"/>
      <c r="AA93" s="495"/>
      <c r="AB93" s="495"/>
      <c r="AC93" s="495"/>
      <c r="AD93" s="495"/>
      <c r="AE93" s="495"/>
      <c r="AF93" s="495"/>
      <c r="AG93" s="495"/>
      <c r="AH93" s="495"/>
      <c r="AI93" s="495"/>
      <c r="AJ93" s="495"/>
      <c r="AK93" s="495"/>
      <c r="AL93" s="495"/>
    </row>
    <row r="94" spans="1:38" s="48" customFormat="1" ht="20.100000000000001" customHeight="1" x14ac:dyDescent="0.3">
      <c r="A94" s="292">
        <v>88</v>
      </c>
      <c r="B94" s="298">
        <v>7</v>
      </c>
      <c r="C94" s="298">
        <v>14</v>
      </c>
      <c r="D94" s="610">
        <v>1970</v>
      </c>
      <c r="E94" s="613">
        <v>0.58333333333333337</v>
      </c>
      <c r="F94" s="597">
        <v>1</v>
      </c>
      <c r="G94" s="597" t="s">
        <v>325</v>
      </c>
      <c r="H94" s="601" t="s">
        <v>321</v>
      </c>
      <c r="I94" s="609">
        <v>45.33</v>
      </c>
      <c r="J94" s="609">
        <v>-87.77</v>
      </c>
      <c r="K94" s="609">
        <v>45.33</v>
      </c>
      <c r="L94" s="609">
        <v>-87.77</v>
      </c>
      <c r="M94" s="598">
        <v>33</v>
      </c>
      <c r="N94" s="611">
        <v>1</v>
      </c>
      <c r="O94" s="598"/>
      <c r="P94" s="598"/>
      <c r="Q94" s="612"/>
      <c r="R94" s="609"/>
      <c r="S94" s="495"/>
      <c r="T94" s="495"/>
      <c r="U94" s="495"/>
      <c r="V94" s="495"/>
      <c r="W94" s="495"/>
      <c r="X94" s="495"/>
      <c r="Y94" s="495"/>
      <c r="Z94" s="495"/>
      <c r="AA94" s="495"/>
      <c r="AB94" s="495"/>
      <c r="AC94" s="495"/>
      <c r="AD94" s="495"/>
      <c r="AE94" s="495"/>
      <c r="AF94" s="495"/>
      <c r="AG94" s="495"/>
      <c r="AH94" s="495"/>
      <c r="AI94" s="495"/>
      <c r="AJ94" s="495"/>
      <c r="AK94" s="495"/>
      <c r="AL94" s="495"/>
    </row>
    <row r="95" spans="1:38" s="48" customFormat="1" ht="20.100000000000001" customHeight="1" x14ac:dyDescent="0.3">
      <c r="A95" s="235">
        <v>89</v>
      </c>
      <c r="B95" s="290">
        <v>7</v>
      </c>
      <c r="C95" s="290">
        <v>30</v>
      </c>
      <c r="D95" s="593">
        <v>1970</v>
      </c>
      <c r="E95" s="594">
        <v>0.50347222222222221</v>
      </c>
      <c r="F95" s="592">
        <v>1</v>
      </c>
      <c r="G95" s="592" t="s">
        <v>82</v>
      </c>
      <c r="H95" s="595" t="s">
        <v>530</v>
      </c>
      <c r="I95" s="501">
        <v>44.63</v>
      </c>
      <c r="J95" s="501">
        <v>-88.12</v>
      </c>
      <c r="K95" s="501">
        <v>44.63</v>
      </c>
      <c r="L95" s="501">
        <v>-88.12</v>
      </c>
      <c r="M95" s="533">
        <v>33</v>
      </c>
      <c r="N95" s="535">
        <v>1</v>
      </c>
      <c r="O95" s="533"/>
      <c r="P95" s="533"/>
      <c r="Q95" s="596"/>
      <c r="R95" s="506"/>
      <c r="S95" s="495"/>
      <c r="T95" s="495"/>
      <c r="U95" s="495"/>
      <c r="V95" s="495"/>
      <c r="W95" s="495"/>
      <c r="X95" s="495"/>
      <c r="Y95" s="495"/>
      <c r="Z95" s="495"/>
      <c r="AA95" s="495"/>
      <c r="AB95" s="495"/>
      <c r="AC95" s="495"/>
      <c r="AD95" s="495"/>
      <c r="AE95" s="495"/>
      <c r="AF95" s="495"/>
      <c r="AG95" s="495"/>
      <c r="AH95" s="495"/>
      <c r="AI95" s="495"/>
      <c r="AJ95" s="495"/>
      <c r="AK95" s="495"/>
      <c r="AL95" s="495"/>
    </row>
    <row r="96" spans="1:38" s="48" customFormat="1" ht="20.100000000000001" customHeight="1" x14ac:dyDescent="0.3">
      <c r="A96" s="292">
        <v>90</v>
      </c>
      <c r="B96" s="298">
        <v>12</v>
      </c>
      <c r="C96" s="298">
        <v>1</v>
      </c>
      <c r="D96" s="610">
        <v>1970</v>
      </c>
      <c r="E96" s="615" t="s">
        <v>1111</v>
      </c>
      <c r="F96" s="597">
        <v>1</v>
      </c>
      <c r="G96" s="597" t="s">
        <v>380</v>
      </c>
      <c r="H96" s="601" t="s">
        <v>533</v>
      </c>
      <c r="I96" s="609">
        <v>44.58</v>
      </c>
      <c r="J96" s="609">
        <v>-89.58</v>
      </c>
      <c r="K96" s="609">
        <v>44.6</v>
      </c>
      <c r="L96" s="609">
        <v>-89.52</v>
      </c>
      <c r="M96" s="598">
        <v>200</v>
      </c>
      <c r="N96" s="611">
        <v>2.7</v>
      </c>
      <c r="O96" s="598"/>
      <c r="P96" s="598"/>
      <c r="Q96" s="612"/>
      <c r="R96" s="609"/>
      <c r="S96" s="495"/>
      <c r="T96" s="495"/>
      <c r="U96" s="495"/>
      <c r="V96" s="495"/>
      <c r="W96" s="495"/>
      <c r="X96" s="495"/>
      <c r="Y96" s="495"/>
      <c r="Z96" s="495"/>
      <c r="AA96" s="495"/>
      <c r="AB96" s="495"/>
      <c r="AC96" s="495"/>
      <c r="AD96" s="495"/>
      <c r="AE96" s="495"/>
      <c r="AF96" s="495"/>
      <c r="AG96" s="495"/>
      <c r="AH96" s="495"/>
      <c r="AI96" s="495"/>
      <c r="AJ96" s="495"/>
      <c r="AK96" s="495"/>
      <c r="AL96" s="495"/>
    </row>
    <row r="97" spans="1:38" s="48" customFormat="1" ht="20.100000000000001" customHeight="1" x14ac:dyDescent="0.3">
      <c r="A97" s="235">
        <v>91</v>
      </c>
      <c r="B97" s="290">
        <v>12</v>
      </c>
      <c r="C97" s="290">
        <v>1</v>
      </c>
      <c r="D97" s="604">
        <v>1970</v>
      </c>
      <c r="E97" s="614" t="s">
        <v>955</v>
      </c>
      <c r="F97" s="603">
        <v>2</v>
      </c>
      <c r="G97" s="592" t="s">
        <v>466</v>
      </c>
      <c r="H97" s="595" t="s">
        <v>532</v>
      </c>
      <c r="I97" s="606">
        <v>44.52</v>
      </c>
      <c r="J97" s="606">
        <v>-90</v>
      </c>
      <c r="K97" s="606">
        <v>44.52</v>
      </c>
      <c r="L97" s="606">
        <v>-90</v>
      </c>
      <c r="M97" s="593">
        <v>200</v>
      </c>
      <c r="N97" s="607">
        <v>2</v>
      </c>
      <c r="O97" s="593"/>
      <c r="P97" s="593"/>
      <c r="Q97" s="608"/>
      <c r="R97" s="609"/>
      <c r="S97" s="495"/>
      <c r="T97" s="495"/>
      <c r="U97" s="495"/>
      <c r="V97" s="495"/>
      <c r="W97" s="495"/>
      <c r="X97" s="495"/>
      <c r="Y97" s="495"/>
      <c r="Z97" s="495"/>
      <c r="AA97" s="495"/>
      <c r="AB97" s="495"/>
      <c r="AC97" s="495"/>
      <c r="AD97" s="495"/>
      <c r="AE97" s="495"/>
      <c r="AF97" s="495"/>
      <c r="AG97" s="495"/>
      <c r="AH97" s="495"/>
      <c r="AI97" s="495"/>
      <c r="AJ97" s="495"/>
      <c r="AK97" s="495"/>
      <c r="AL97" s="495"/>
    </row>
    <row r="98" spans="1:38" s="48" customFormat="1" ht="20.100000000000001" customHeight="1" x14ac:dyDescent="0.3">
      <c r="A98" s="292">
        <v>92</v>
      </c>
      <c r="B98" s="298">
        <v>12</v>
      </c>
      <c r="C98" s="298">
        <v>1</v>
      </c>
      <c r="D98" s="598">
        <v>1970</v>
      </c>
      <c r="E98" s="597" t="s">
        <v>1353</v>
      </c>
      <c r="F98" s="600">
        <v>2</v>
      </c>
      <c r="G98" s="600" t="s">
        <v>395</v>
      </c>
      <c r="H98" s="601" t="s">
        <v>549</v>
      </c>
      <c r="I98" s="506">
        <v>44.54</v>
      </c>
      <c r="J98" s="506">
        <v>-89.17</v>
      </c>
      <c r="K98" s="506">
        <v>44.73</v>
      </c>
      <c r="L98" s="506">
        <v>-88.8</v>
      </c>
      <c r="M98" s="536">
        <v>200</v>
      </c>
      <c r="N98" s="542">
        <v>32</v>
      </c>
      <c r="O98" s="536"/>
      <c r="P98" s="536"/>
      <c r="Q98" s="602"/>
      <c r="R98" s="609"/>
      <c r="S98" s="495"/>
      <c r="T98" s="495"/>
      <c r="U98" s="495"/>
      <c r="V98" s="495"/>
      <c r="W98" s="495"/>
      <c r="X98" s="495"/>
      <c r="Y98" s="495"/>
      <c r="Z98" s="495"/>
      <c r="AA98" s="495"/>
      <c r="AB98" s="495"/>
      <c r="AC98" s="495"/>
      <c r="AD98" s="495"/>
      <c r="AE98" s="495"/>
      <c r="AF98" s="495"/>
      <c r="AG98" s="495"/>
      <c r="AH98" s="495"/>
      <c r="AI98" s="495"/>
      <c r="AJ98" s="495"/>
      <c r="AK98" s="495"/>
      <c r="AL98" s="495"/>
    </row>
    <row r="99" spans="1:38" s="48" customFormat="1" ht="20.100000000000001" customHeight="1" x14ac:dyDescent="0.3">
      <c r="A99" s="235">
        <v>93</v>
      </c>
      <c r="B99" s="290">
        <v>12</v>
      </c>
      <c r="C99" s="290">
        <v>1</v>
      </c>
      <c r="D99" s="604">
        <v>1970</v>
      </c>
      <c r="E99" s="603" t="s">
        <v>1531</v>
      </c>
      <c r="F99" s="603">
        <v>3</v>
      </c>
      <c r="G99" s="603" t="s">
        <v>496</v>
      </c>
      <c r="H99" s="595" t="s">
        <v>550</v>
      </c>
      <c r="I99" s="606">
        <v>44.3</v>
      </c>
      <c r="J99" s="606">
        <v>-88.65</v>
      </c>
      <c r="K99" s="606">
        <v>44.59</v>
      </c>
      <c r="L99" s="606">
        <v>-88.3</v>
      </c>
      <c r="M99" s="593">
        <v>200</v>
      </c>
      <c r="N99" s="607">
        <v>30</v>
      </c>
      <c r="O99" s="593"/>
      <c r="P99" s="593"/>
      <c r="Q99" s="608"/>
      <c r="R99" s="609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</row>
    <row r="100" spans="1:38" s="48" customFormat="1" ht="20.100000000000001" customHeight="1" x14ac:dyDescent="0.3">
      <c r="A100" s="292">
        <v>94</v>
      </c>
      <c r="B100" s="298">
        <v>4</v>
      </c>
      <c r="C100" s="298">
        <v>22</v>
      </c>
      <c r="D100" s="610">
        <v>1971</v>
      </c>
      <c r="E100" s="613">
        <v>0.72916666666666663</v>
      </c>
      <c r="F100" s="597">
        <v>0</v>
      </c>
      <c r="G100" s="600" t="s">
        <v>156</v>
      </c>
      <c r="H100" s="601" t="s">
        <v>528</v>
      </c>
      <c r="I100" s="609">
        <v>44.08</v>
      </c>
      <c r="J100" s="609">
        <v>-88.22</v>
      </c>
      <c r="K100" s="609">
        <v>44.08</v>
      </c>
      <c r="L100" s="609">
        <v>-88.22</v>
      </c>
      <c r="M100" s="598">
        <v>25</v>
      </c>
      <c r="N100" s="611">
        <v>0.3</v>
      </c>
      <c r="O100" s="598"/>
      <c r="P100" s="598"/>
      <c r="Q100" s="612"/>
      <c r="R100" s="609"/>
      <c r="S100" s="495"/>
      <c r="T100" s="495"/>
      <c r="U100" s="495"/>
      <c r="V100" s="495"/>
      <c r="W100" s="495"/>
      <c r="X100" s="495"/>
      <c r="Y100" s="495"/>
      <c r="Z100" s="495"/>
      <c r="AA100" s="495"/>
      <c r="AB100" s="495"/>
      <c r="AC100" s="495"/>
      <c r="AD100" s="495"/>
      <c r="AE100" s="495"/>
      <c r="AF100" s="495"/>
      <c r="AG100" s="495"/>
      <c r="AH100" s="495"/>
      <c r="AI100" s="495"/>
      <c r="AJ100" s="495"/>
      <c r="AK100" s="495"/>
      <c r="AL100" s="495"/>
    </row>
    <row r="101" spans="1:38" s="48" customFormat="1" ht="20.100000000000001" customHeight="1" x14ac:dyDescent="0.3">
      <c r="A101" s="235">
        <v>95</v>
      </c>
      <c r="B101" s="290">
        <v>5</v>
      </c>
      <c r="C101" s="290">
        <v>18</v>
      </c>
      <c r="D101" s="604">
        <v>1971</v>
      </c>
      <c r="E101" s="603" t="s">
        <v>1401</v>
      </c>
      <c r="F101" s="603">
        <v>1</v>
      </c>
      <c r="G101" s="603" t="s">
        <v>429</v>
      </c>
      <c r="H101" s="595" t="s">
        <v>535</v>
      </c>
      <c r="I101" s="606">
        <v>44.08</v>
      </c>
      <c r="J101" s="606">
        <v>-89.6</v>
      </c>
      <c r="K101" s="606">
        <v>44.13</v>
      </c>
      <c r="L101" s="606">
        <v>-89.52</v>
      </c>
      <c r="M101" s="593">
        <v>100</v>
      </c>
      <c r="N101" s="607">
        <v>15</v>
      </c>
      <c r="O101" s="593"/>
      <c r="P101" s="593"/>
      <c r="Q101" s="608"/>
      <c r="R101" s="609"/>
      <c r="S101" s="495"/>
      <c r="T101" s="495"/>
      <c r="U101" s="495"/>
      <c r="V101" s="495"/>
      <c r="W101" s="495"/>
      <c r="X101" s="495"/>
      <c r="Y101" s="495"/>
      <c r="Z101" s="495"/>
      <c r="AA101" s="495"/>
      <c r="AB101" s="495"/>
      <c r="AC101" s="495"/>
      <c r="AD101" s="495"/>
      <c r="AE101" s="495"/>
      <c r="AF101" s="495"/>
      <c r="AG101" s="495"/>
      <c r="AH101" s="495"/>
      <c r="AI101" s="495"/>
      <c r="AJ101" s="495"/>
      <c r="AK101" s="495"/>
      <c r="AL101" s="495"/>
    </row>
    <row r="102" spans="1:38" s="48" customFormat="1" ht="20.100000000000001" customHeight="1" x14ac:dyDescent="0.3">
      <c r="A102" s="292">
        <v>96</v>
      </c>
      <c r="B102" s="298">
        <v>6</v>
      </c>
      <c r="C102" s="298">
        <v>6</v>
      </c>
      <c r="D102" s="610">
        <v>1971</v>
      </c>
      <c r="E102" s="613">
        <v>0.96875</v>
      </c>
      <c r="F102" s="600">
        <v>1</v>
      </c>
      <c r="G102" s="600" t="s">
        <v>445</v>
      </c>
      <c r="H102" s="601" t="s">
        <v>442</v>
      </c>
      <c r="I102" s="609">
        <v>43.95</v>
      </c>
      <c r="J102" s="609">
        <v>-88.58</v>
      </c>
      <c r="K102" s="609">
        <v>43.95</v>
      </c>
      <c r="L102" s="609">
        <v>-88.5</v>
      </c>
      <c r="M102" s="536">
        <v>50</v>
      </c>
      <c r="N102" s="542">
        <v>3.8</v>
      </c>
      <c r="O102" s="536"/>
      <c r="P102" s="536"/>
      <c r="Q102" s="602"/>
      <c r="R102" s="459"/>
      <c r="S102" s="495"/>
      <c r="T102" s="495"/>
      <c r="U102" s="495"/>
      <c r="V102" s="495"/>
      <c r="W102" s="495"/>
      <c r="X102" s="495"/>
      <c r="Y102" s="495"/>
      <c r="Z102" s="495"/>
      <c r="AA102" s="495"/>
      <c r="AB102" s="495"/>
      <c r="AC102" s="495"/>
      <c r="AD102" s="495"/>
      <c r="AE102" s="495"/>
      <c r="AF102" s="495"/>
      <c r="AG102" s="495"/>
      <c r="AH102" s="495"/>
      <c r="AI102" s="495"/>
      <c r="AJ102" s="495"/>
      <c r="AK102" s="495"/>
      <c r="AL102" s="495"/>
    </row>
    <row r="103" spans="1:38" s="48" customFormat="1" ht="20.100000000000001" customHeight="1" x14ac:dyDescent="0.3">
      <c r="A103" s="235">
        <v>97</v>
      </c>
      <c r="B103" s="290">
        <v>6</v>
      </c>
      <c r="C103" s="290">
        <v>13</v>
      </c>
      <c r="D103" s="604">
        <v>1971</v>
      </c>
      <c r="E103" s="605">
        <v>0.6875</v>
      </c>
      <c r="F103" s="592">
        <v>1</v>
      </c>
      <c r="G103" s="592" t="s">
        <v>446</v>
      </c>
      <c r="H103" s="595" t="s">
        <v>442</v>
      </c>
      <c r="I103" s="606">
        <v>44.18</v>
      </c>
      <c r="J103" s="606">
        <v>-88.7</v>
      </c>
      <c r="K103" s="606">
        <v>44.18</v>
      </c>
      <c r="L103" s="606">
        <v>-88.7</v>
      </c>
      <c r="M103" s="533">
        <v>50</v>
      </c>
      <c r="N103" s="535">
        <v>0.3</v>
      </c>
      <c r="O103" s="533"/>
      <c r="P103" s="533"/>
      <c r="Q103" s="596"/>
      <c r="R103" s="459"/>
      <c r="S103" s="495"/>
      <c r="T103" s="495"/>
      <c r="U103" s="495"/>
      <c r="V103" s="495"/>
      <c r="W103" s="495"/>
      <c r="X103" s="495"/>
      <c r="Y103" s="495"/>
      <c r="Z103" s="495"/>
      <c r="AA103" s="495"/>
      <c r="AB103" s="495"/>
      <c r="AC103" s="495"/>
      <c r="AD103" s="495"/>
      <c r="AE103" s="495"/>
      <c r="AF103" s="495"/>
      <c r="AG103" s="495"/>
      <c r="AH103" s="495"/>
      <c r="AI103" s="495"/>
      <c r="AJ103" s="495"/>
      <c r="AK103" s="495"/>
      <c r="AL103" s="495"/>
    </row>
    <row r="104" spans="1:38" s="48" customFormat="1" ht="20.100000000000001" customHeight="1" x14ac:dyDescent="0.3">
      <c r="A104" s="292">
        <v>98</v>
      </c>
      <c r="B104" s="298">
        <v>6</v>
      </c>
      <c r="C104" s="298">
        <v>18</v>
      </c>
      <c r="D104" s="610">
        <v>1971</v>
      </c>
      <c r="E104" s="613">
        <v>0.57291666666666663</v>
      </c>
      <c r="F104" s="597">
        <v>1</v>
      </c>
      <c r="G104" s="597" t="s">
        <v>329</v>
      </c>
      <c r="H104" s="601" t="s">
        <v>321</v>
      </c>
      <c r="I104" s="609">
        <v>45.1</v>
      </c>
      <c r="J104" s="609">
        <v>-87.8</v>
      </c>
      <c r="K104" s="609">
        <v>45.1</v>
      </c>
      <c r="L104" s="609">
        <v>-87.7</v>
      </c>
      <c r="M104" s="598">
        <v>100</v>
      </c>
      <c r="N104" s="611">
        <v>4.3</v>
      </c>
      <c r="O104" s="598"/>
      <c r="P104" s="598"/>
      <c r="Q104" s="612"/>
      <c r="R104" s="609"/>
      <c r="S104" s="495"/>
      <c r="T104" s="495"/>
      <c r="U104" s="495"/>
      <c r="V104" s="495"/>
      <c r="W104" s="495"/>
      <c r="X104" s="495"/>
      <c r="Y104" s="495"/>
      <c r="Z104" s="495"/>
      <c r="AA104" s="495"/>
      <c r="AB104" s="495"/>
      <c r="AC104" s="495"/>
      <c r="AD104" s="495"/>
      <c r="AE104" s="495"/>
      <c r="AF104" s="495"/>
      <c r="AG104" s="495"/>
      <c r="AH104" s="495"/>
      <c r="AI104" s="495"/>
      <c r="AJ104" s="495"/>
      <c r="AK104" s="495"/>
      <c r="AL104" s="495"/>
    </row>
    <row r="105" spans="1:38" s="48" customFormat="1" ht="20.100000000000001" customHeight="1" x14ac:dyDescent="0.3">
      <c r="A105" s="235">
        <v>99</v>
      </c>
      <c r="B105" s="290">
        <v>7</v>
      </c>
      <c r="C105" s="290">
        <v>8</v>
      </c>
      <c r="D105" s="604">
        <v>1971</v>
      </c>
      <c r="E105" s="614" t="s">
        <v>998</v>
      </c>
      <c r="F105" s="603">
        <v>1</v>
      </c>
      <c r="G105" s="603" t="s">
        <v>462</v>
      </c>
      <c r="H105" s="595" t="s">
        <v>532</v>
      </c>
      <c r="I105" s="606">
        <v>44.45</v>
      </c>
      <c r="J105" s="606">
        <v>-89.83</v>
      </c>
      <c r="K105" s="606">
        <v>44.45</v>
      </c>
      <c r="L105" s="606">
        <v>-89.83</v>
      </c>
      <c r="M105" s="593">
        <v>75</v>
      </c>
      <c r="N105" s="607">
        <v>2</v>
      </c>
      <c r="O105" s="593"/>
      <c r="P105" s="593"/>
      <c r="Q105" s="608"/>
      <c r="R105" s="609"/>
      <c r="S105" s="495"/>
      <c r="T105" s="495"/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  <c r="AK105" s="495"/>
      <c r="AL105" s="495"/>
    </row>
    <row r="106" spans="1:38" s="48" customFormat="1" ht="20.100000000000001" customHeight="1" x14ac:dyDescent="0.3">
      <c r="A106" s="292">
        <v>100</v>
      </c>
      <c r="B106" s="298">
        <v>7</v>
      </c>
      <c r="C106" s="298">
        <v>30</v>
      </c>
      <c r="D106" s="610">
        <v>1971</v>
      </c>
      <c r="E106" s="615" t="s">
        <v>1111</v>
      </c>
      <c r="F106" s="600">
        <v>0</v>
      </c>
      <c r="G106" s="600" t="s">
        <v>447</v>
      </c>
      <c r="H106" s="601" t="s">
        <v>442</v>
      </c>
      <c r="I106" s="609">
        <v>44.04</v>
      </c>
      <c r="J106" s="609">
        <v>-88.45</v>
      </c>
      <c r="K106" s="609">
        <v>44.04</v>
      </c>
      <c r="L106" s="609">
        <v>-88.45</v>
      </c>
      <c r="M106" s="536" t="s">
        <v>890</v>
      </c>
      <c r="N106" s="542">
        <v>0.1</v>
      </c>
      <c r="O106" s="536"/>
      <c r="P106" s="536"/>
      <c r="Q106" s="602"/>
      <c r="R106" s="459"/>
      <c r="S106" s="495"/>
      <c r="T106" s="495"/>
      <c r="U106" s="495"/>
      <c r="V106" s="495"/>
      <c r="W106" s="495"/>
      <c r="X106" s="495"/>
      <c r="Y106" s="495"/>
      <c r="Z106" s="495"/>
      <c r="AA106" s="495"/>
      <c r="AB106" s="495"/>
      <c r="AC106" s="495"/>
      <c r="AD106" s="495"/>
      <c r="AE106" s="495"/>
      <c r="AF106" s="495"/>
      <c r="AG106" s="495"/>
      <c r="AH106" s="495"/>
      <c r="AI106" s="495"/>
      <c r="AJ106" s="495"/>
      <c r="AK106" s="495"/>
      <c r="AL106" s="495"/>
    </row>
    <row r="107" spans="1:38" s="48" customFormat="1" ht="20.100000000000001" customHeight="1" x14ac:dyDescent="0.3">
      <c r="A107" s="235">
        <v>101</v>
      </c>
      <c r="B107" s="290">
        <v>9</v>
      </c>
      <c r="C107" s="290">
        <v>28</v>
      </c>
      <c r="D107" s="604">
        <v>1971</v>
      </c>
      <c r="E107" s="603" t="s">
        <v>1532</v>
      </c>
      <c r="F107" s="603">
        <v>3</v>
      </c>
      <c r="G107" s="603" t="s">
        <v>481</v>
      </c>
      <c r="H107" s="595" t="s">
        <v>283</v>
      </c>
      <c r="I107" s="606">
        <v>44.91</v>
      </c>
      <c r="J107" s="606">
        <v>-91.03</v>
      </c>
      <c r="K107" s="606">
        <v>45.03</v>
      </c>
      <c r="L107" s="606">
        <v>-90.08</v>
      </c>
      <c r="M107" s="593">
        <v>300</v>
      </c>
      <c r="N107" s="607">
        <v>75</v>
      </c>
      <c r="O107" s="593"/>
      <c r="P107" s="593"/>
      <c r="Q107" s="608"/>
      <c r="R107" s="609"/>
      <c r="S107" s="495"/>
      <c r="T107" s="495"/>
      <c r="U107" s="495"/>
      <c r="V107" s="495"/>
      <c r="W107" s="495"/>
      <c r="X107" s="495"/>
      <c r="Y107" s="495"/>
      <c r="Z107" s="495"/>
      <c r="AA107" s="495"/>
      <c r="AB107" s="495"/>
      <c r="AC107" s="495"/>
      <c r="AD107" s="495"/>
      <c r="AE107" s="495"/>
      <c r="AF107" s="495"/>
      <c r="AG107" s="495"/>
      <c r="AH107" s="495"/>
      <c r="AI107" s="495"/>
      <c r="AJ107" s="495"/>
      <c r="AK107" s="495"/>
      <c r="AL107" s="495"/>
    </row>
    <row r="108" spans="1:38" s="48" customFormat="1" ht="20.100000000000001" customHeight="1" x14ac:dyDescent="0.3">
      <c r="A108" s="292">
        <v>102</v>
      </c>
      <c r="B108" s="298">
        <v>9</v>
      </c>
      <c r="C108" s="298">
        <v>28</v>
      </c>
      <c r="D108" s="598">
        <v>1971</v>
      </c>
      <c r="E108" s="600" t="s">
        <v>1098</v>
      </c>
      <c r="F108" s="600">
        <v>3</v>
      </c>
      <c r="G108" s="600" t="s">
        <v>480</v>
      </c>
      <c r="H108" s="601" t="s">
        <v>551</v>
      </c>
      <c r="I108" s="506">
        <v>45.05</v>
      </c>
      <c r="J108" s="506">
        <v>-89.6</v>
      </c>
      <c r="K108" s="506">
        <v>45.25</v>
      </c>
      <c r="L108" s="506">
        <v>-88</v>
      </c>
      <c r="M108" s="536">
        <v>300</v>
      </c>
      <c r="N108" s="542">
        <v>78.400000000000006</v>
      </c>
      <c r="O108" s="536"/>
      <c r="P108" s="536"/>
      <c r="Q108" s="602"/>
      <c r="R108" s="506"/>
      <c r="S108" s="495"/>
      <c r="T108" s="495"/>
      <c r="U108" s="495"/>
      <c r="V108" s="495"/>
      <c r="W108" s="495"/>
      <c r="X108" s="495"/>
      <c r="Y108" s="495"/>
      <c r="Z108" s="495"/>
      <c r="AA108" s="495"/>
      <c r="AB108" s="495"/>
      <c r="AC108" s="495"/>
      <c r="AD108" s="495"/>
      <c r="AE108" s="495"/>
      <c r="AF108" s="495"/>
      <c r="AG108" s="495"/>
      <c r="AH108" s="495"/>
      <c r="AI108" s="495"/>
      <c r="AJ108" s="495"/>
      <c r="AK108" s="495"/>
      <c r="AL108" s="495"/>
    </row>
    <row r="109" spans="1:38" s="48" customFormat="1" ht="20.100000000000001" customHeight="1" x14ac:dyDescent="0.3">
      <c r="A109" s="235">
        <v>103</v>
      </c>
      <c r="B109" s="290">
        <v>9</v>
      </c>
      <c r="C109" s="290">
        <v>28</v>
      </c>
      <c r="D109" s="593">
        <v>1971</v>
      </c>
      <c r="E109" s="592" t="s">
        <v>1113</v>
      </c>
      <c r="F109" s="592">
        <v>2</v>
      </c>
      <c r="G109" s="592" t="s">
        <v>490</v>
      </c>
      <c r="H109" s="595" t="s">
        <v>537</v>
      </c>
      <c r="I109" s="501">
        <v>45.26</v>
      </c>
      <c r="J109" s="501">
        <v>-90.04</v>
      </c>
      <c r="K109" s="501">
        <v>45.17</v>
      </c>
      <c r="L109" s="501">
        <v>-89.68</v>
      </c>
      <c r="M109" s="533">
        <v>300</v>
      </c>
      <c r="N109" s="535">
        <v>19</v>
      </c>
      <c r="O109" s="533"/>
      <c r="P109" s="533"/>
      <c r="Q109" s="596"/>
      <c r="R109" s="506"/>
      <c r="S109" s="495"/>
      <c r="T109" s="495"/>
      <c r="U109" s="495"/>
      <c r="V109" s="495"/>
      <c r="W109" s="495"/>
      <c r="X109" s="495"/>
      <c r="Y109" s="495"/>
      <c r="Z109" s="495"/>
      <c r="AA109" s="495"/>
      <c r="AB109" s="495"/>
      <c r="AC109" s="495"/>
      <c r="AD109" s="495"/>
      <c r="AE109" s="495"/>
      <c r="AF109" s="495"/>
      <c r="AG109" s="495"/>
      <c r="AH109" s="495"/>
      <c r="AI109" s="495"/>
      <c r="AJ109" s="495"/>
      <c r="AK109" s="495"/>
      <c r="AL109" s="495"/>
    </row>
    <row r="110" spans="1:38" s="48" customFormat="1" ht="20.100000000000001" customHeight="1" x14ac:dyDescent="0.3">
      <c r="A110" s="292">
        <v>104</v>
      </c>
      <c r="B110" s="298">
        <v>8</v>
      </c>
      <c r="C110" s="298">
        <v>21</v>
      </c>
      <c r="D110" s="598">
        <v>1972</v>
      </c>
      <c r="E110" s="599">
        <v>0.63194444444444442</v>
      </c>
      <c r="F110" s="600">
        <v>1</v>
      </c>
      <c r="G110" s="600" t="s">
        <v>273</v>
      </c>
      <c r="H110" s="601" t="s">
        <v>269</v>
      </c>
      <c r="I110" s="506">
        <v>44.22</v>
      </c>
      <c r="J110" s="506">
        <v>-87.75</v>
      </c>
      <c r="K110" s="506">
        <v>44.22</v>
      </c>
      <c r="L110" s="506">
        <v>-87.5</v>
      </c>
      <c r="M110" s="536">
        <v>50</v>
      </c>
      <c r="N110" s="542">
        <v>12</v>
      </c>
      <c r="O110" s="536"/>
      <c r="P110" s="536"/>
      <c r="Q110" s="602"/>
      <c r="R110" s="506"/>
      <c r="S110" s="495"/>
      <c r="T110" s="495"/>
      <c r="U110" s="495"/>
      <c r="V110" s="495"/>
      <c r="W110" s="495"/>
      <c r="X110" s="495"/>
      <c r="Y110" s="495"/>
      <c r="Z110" s="495"/>
      <c r="AA110" s="495"/>
      <c r="AB110" s="495"/>
      <c r="AC110" s="495"/>
      <c r="AD110" s="495"/>
      <c r="AE110" s="495"/>
      <c r="AF110" s="495"/>
      <c r="AG110" s="495"/>
      <c r="AH110" s="495"/>
      <c r="AI110" s="495"/>
      <c r="AJ110" s="495"/>
      <c r="AK110" s="495"/>
      <c r="AL110" s="495"/>
    </row>
    <row r="111" spans="1:38" s="48" customFormat="1" ht="20.100000000000001" customHeight="1" x14ac:dyDescent="0.3">
      <c r="A111" s="235">
        <v>105</v>
      </c>
      <c r="B111" s="290">
        <v>9</v>
      </c>
      <c r="C111" s="290">
        <v>16</v>
      </c>
      <c r="D111" s="604">
        <v>1972</v>
      </c>
      <c r="E111" s="605">
        <v>0.67013888888888884</v>
      </c>
      <c r="F111" s="603">
        <v>2</v>
      </c>
      <c r="G111" s="603" t="s">
        <v>240</v>
      </c>
      <c r="H111" s="595" t="s">
        <v>552</v>
      </c>
      <c r="I111" s="606">
        <v>45.45</v>
      </c>
      <c r="J111" s="606">
        <v>-88.75</v>
      </c>
      <c r="K111" s="606">
        <v>45.34</v>
      </c>
      <c r="L111" s="606">
        <v>-87.58</v>
      </c>
      <c r="M111" s="593">
        <v>200</v>
      </c>
      <c r="N111" s="607">
        <v>53.1</v>
      </c>
      <c r="O111" s="593"/>
      <c r="P111" s="593"/>
      <c r="Q111" s="608"/>
      <c r="R111" s="609"/>
      <c r="S111" s="495"/>
      <c r="T111" s="495"/>
      <c r="U111" s="495"/>
      <c r="V111" s="495"/>
      <c r="W111" s="495"/>
      <c r="X111" s="495"/>
      <c r="Y111" s="495"/>
      <c r="Z111" s="495"/>
      <c r="AA111" s="495"/>
      <c r="AB111" s="495"/>
      <c r="AC111" s="495"/>
      <c r="AD111" s="495"/>
      <c r="AE111" s="495"/>
      <c r="AF111" s="495"/>
      <c r="AG111" s="495"/>
      <c r="AH111" s="495"/>
      <c r="AI111" s="495"/>
      <c r="AJ111" s="495"/>
      <c r="AK111" s="495"/>
      <c r="AL111" s="495"/>
    </row>
    <row r="112" spans="1:38" s="48" customFormat="1" ht="20.100000000000001" customHeight="1" x14ac:dyDescent="0.3">
      <c r="A112" s="292">
        <v>106</v>
      </c>
      <c r="B112" s="298">
        <v>3</v>
      </c>
      <c r="C112" s="298">
        <v>11</v>
      </c>
      <c r="D112" s="610">
        <v>1973</v>
      </c>
      <c r="E112" s="613">
        <v>0.4375</v>
      </c>
      <c r="F112" s="597">
        <v>1</v>
      </c>
      <c r="G112" s="597" t="s">
        <v>157</v>
      </c>
      <c r="H112" s="601" t="s">
        <v>528</v>
      </c>
      <c r="I112" s="506">
        <v>43.94</v>
      </c>
      <c r="J112" s="506">
        <v>-88.3</v>
      </c>
      <c r="K112" s="609">
        <v>43.94</v>
      </c>
      <c r="L112" s="609">
        <v>-88.3</v>
      </c>
      <c r="M112" s="598">
        <v>50</v>
      </c>
      <c r="N112" s="611">
        <v>2</v>
      </c>
      <c r="O112" s="598"/>
      <c r="P112" s="598"/>
      <c r="Q112" s="612"/>
      <c r="R112" s="609"/>
      <c r="S112" s="495"/>
      <c r="T112" s="495"/>
      <c r="U112" s="495"/>
      <c r="V112" s="495"/>
      <c r="W112" s="495"/>
      <c r="X112" s="495"/>
      <c r="Y112" s="495"/>
      <c r="Z112" s="495"/>
      <c r="AA112" s="495"/>
      <c r="AB112" s="495"/>
      <c r="AC112" s="495"/>
      <c r="AD112" s="495"/>
      <c r="AE112" s="495"/>
      <c r="AF112" s="495"/>
      <c r="AG112" s="495"/>
      <c r="AH112" s="495"/>
      <c r="AI112" s="495"/>
      <c r="AJ112" s="495"/>
      <c r="AK112" s="495"/>
      <c r="AL112" s="495"/>
    </row>
    <row r="113" spans="1:38" s="48" customFormat="1" ht="20.100000000000001" customHeight="1" x14ac:dyDescent="0.3">
      <c r="A113" s="235">
        <v>107</v>
      </c>
      <c r="B113" s="290">
        <v>5</v>
      </c>
      <c r="C113" s="290">
        <v>9</v>
      </c>
      <c r="D113" s="593">
        <v>1973</v>
      </c>
      <c r="E113" s="594">
        <v>0.65972222222222221</v>
      </c>
      <c r="F113" s="592">
        <v>1</v>
      </c>
      <c r="G113" s="592" t="s">
        <v>274</v>
      </c>
      <c r="H113" s="595" t="s">
        <v>269</v>
      </c>
      <c r="I113" s="501">
        <v>44.12</v>
      </c>
      <c r="J113" s="501">
        <v>-87.98</v>
      </c>
      <c r="K113" s="501">
        <v>44.13</v>
      </c>
      <c r="L113" s="501">
        <v>-87.92</v>
      </c>
      <c r="M113" s="533">
        <v>50</v>
      </c>
      <c r="N113" s="535">
        <v>2</v>
      </c>
      <c r="O113" s="533"/>
      <c r="P113" s="533"/>
      <c r="Q113" s="596"/>
      <c r="R113" s="506"/>
      <c r="S113" s="495"/>
      <c r="T113" s="495"/>
      <c r="U113" s="495"/>
      <c r="V113" s="495"/>
      <c r="W113" s="495"/>
      <c r="X113" s="495"/>
      <c r="Y113" s="495"/>
      <c r="Z113" s="495"/>
      <c r="AA113" s="495"/>
      <c r="AB113" s="495"/>
      <c r="AC113" s="495"/>
      <c r="AD113" s="495"/>
      <c r="AE113" s="495"/>
      <c r="AF113" s="495"/>
      <c r="AG113" s="495"/>
      <c r="AH113" s="495"/>
      <c r="AI113" s="495"/>
      <c r="AJ113" s="495"/>
      <c r="AK113" s="495"/>
      <c r="AL113" s="495"/>
    </row>
    <row r="114" spans="1:38" s="48" customFormat="1" ht="20.100000000000001" customHeight="1" x14ac:dyDescent="0.3">
      <c r="A114" s="292">
        <v>108</v>
      </c>
      <c r="B114" s="298">
        <v>6</v>
      </c>
      <c r="C114" s="298">
        <v>3</v>
      </c>
      <c r="D114" s="610">
        <v>1973</v>
      </c>
      <c r="E114" s="613">
        <v>0.76041666666666663</v>
      </c>
      <c r="F114" s="597">
        <v>1</v>
      </c>
      <c r="G114" s="600" t="s">
        <v>330</v>
      </c>
      <c r="H114" s="601" t="s">
        <v>321</v>
      </c>
      <c r="I114" s="609">
        <v>45.52</v>
      </c>
      <c r="J114" s="609">
        <v>-87.98</v>
      </c>
      <c r="K114" s="609">
        <v>45.58</v>
      </c>
      <c r="L114" s="609">
        <v>-87.93</v>
      </c>
      <c r="M114" s="598">
        <v>100</v>
      </c>
      <c r="N114" s="611">
        <v>4.5</v>
      </c>
      <c r="O114" s="598"/>
      <c r="P114" s="598"/>
      <c r="Q114" s="612"/>
      <c r="R114" s="609"/>
      <c r="S114" s="495"/>
      <c r="T114" s="495"/>
      <c r="U114" s="495"/>
      <c r="V114" s="495"/>
      <c r="W114" s="495"/>
      <c r="X114" s="495"/>
      <c r="Y114" s="495"/>
      <c r="Z114" s="495"/>
      <c r="AA114" s="495"/>
      <c r="AB114" s="495"/>
      <c r="AC114" s="495"/>
      <c r="AD114" s="495"/>
      <c r="AE114" s="495"/>
      <c r="AF114" s="495"/>
      <c r="AG114" s="495"/>
      <c r="AH114" s="495"/>
      <c r="AI114" s="495"/>
      <c r="AJ114" s="495"/>
      <c r="AK114" s="495"/>
      <c r="AL114" s="495"/>
    </row>
    <row r="115" spans="1:38" s="48" customFormat="1" ht="20.100000000000001" customHeight="1" x14ac:dyDescent="0.3">
      <c r="A115" s="235">
        <v>109</v>
      </c>
      <c r="B115" s="290">
        <v>6</v>
      </c>
      <c r="C115" s="290">
        <v>18</v>
      </c>
      <c r="D115" s="593">
        <v>1973</v>
      </c>
      <c r="E115" s="594">
        <v>0.45833333333333331</v>
      </c>
      <c r="F115" s="592">
        <v>1</v>
      </c>
      <c r="G115" s="592" t="s">
        <v>288</v>
      </c>
      <c r="H115" s="595" t="s">
        <v>283</v>
      </c>
      <c r="I115" s="501">
        <v>45.05</v>
      </c>
      <c r="J115" s="501">
        <v>-90.1</v>
      </c>
      <c r="K115" s="501">
        <v>45.05</v>
      </c>
      <c r="L115" s="501">
        <v>-90.1</v>
      </c>
      <c r="M115" s="533">
        <v>200</v>
      </c>
      <c r="N115" s="535">
        <v>2</v>
      </c>
      <c r="O115" s="533"/>
      <c r="P115" s="533"/>
      <c r="Q115" s="596"/>
      <c r="R115" s="506"/>
      <c r="S115" s="495"/>
      <c r="T115" s="495"/>
      <c r="U115" s="495"/>
      <c r="V115" s="495"/>
      <c r="W115" s="495"/>
      <c r="X115" s="495"/>
      <c r="Y115" s="495"/>
      <c r="Z115" s="495"/>
      <c r="AA115" s="495"/>
      <c r="AB115" s="495"/>
      <c r="AC115" s="495"/>
      <c r="AD115" s="495"/>
      <c r="AE115" s="495"/>
      <c r="AF115" s="495"/>
      <c r="AG115" s="495"/>
      <c r="AH115" s="495"/>
      <c r="AI115" s="495"/>
      <c r="AJ115" s="495"/>
      <c r="AK115" s="495"/>
      <c r="AL115" s="495"/>
    </row>
    <row r="116" spans="1:38" s="48" customFormat="1" ht="20.100000000000001" customHeight="1" x14ac:dyDescent="0.3">
      <c r="A116" s="292">
        <v>110</v>
      </c>
      <c r="B116" s="298">
        <v>7</v>
      </c>
      <c r="C116" s="298">
        <v>12</v>
      </c>
      <c r="D116" s="610">
        <v>1973</v>
      </c>
      <c r="E116" s="615" t="s">
        <v>961</v>
      </c>
      <c r="F116" s="597">
        <v>1</v>
      </c>
      <c r="G116" s="597" t="s">
        <v>408</v>
      </c>
      <c r="H116" s="601" t="s">
        <v>534</v>
      </c>
      <c r="I116" s="609">
        <v>46.17</v>
      </c>
      <c r="J116" s="609">
        <v>-89.83</v>
      </c>
      <c r="K116" s="609">
        <v>46</v>
      </c>
      <c r="L116" s="609">
        <v>-89.5</v>
      </c>
      <c r="M116" s="598">
        <v>100</v>
      </c>
      <c r="N116" s="611">
        <v>19.5</v>
      </c>
      <c r="O116" s="598"/>
      <c r="P116" s="598"/>
      <c r="Q116" s="612"/>
      <c r="R116" s="609"/>
      <c r="S116" s="495"/>
      <c r="T116" s="495"/>
      <c r="U116" s="495"/>
      <c r="V116" s="495"/>
      <c r="W116" s="495"/>
      <c r="X116" s="495"/>
      <c r="Y116" s="495"/>
      <c r="Z116" s="495"/>
      <c r="AA116" s="495"/>
      <c r="AB116" s="495"/>
      <c r="AC116" s="495"/>
      <c r="AD116" s="495"/>
      <c r="AE116" s="495"/>
      <c r="AF116" s="495"/>
      <c r="AG116" s="495"/>
      <c r="AH116" s="495"/>
      <c r="AI116" s="495"/>
      <c r="AJ116" s="495"/>
      <c r="AK116" s="495"/>
      <c r="AL116" s="495"/>
    </row>
    <row r="117" spans="1:38" s="48" customFormat="1" ht="20.100000000000001" customHeight="1" x14ac:dyDescent="0.3">
      <c r="A117" s="235">
        <v>111</v>
      </c>
      <c r="B117" s="290">
        <v>7</v>
      </c>
      <c r="C117" s="290">
        <v>12</v>
      </c>
      <c r="D117" s="604">
        <v>1973</v>
      </c>
      <c r="E117" s="614" t="s">
        <v>1023</v>
      </c>
      <c r="F117" s="603">
        <v>1</v>
      </c>
      <c r="G117" s="603" t="s">
        <v>182</v>
      </c>
      <c r="H117" s="595" t="s">
        <v>531</v>
      </c>
      <c r="I117" s="606">
        <v>44.98</v>
      </c>
      <c r="J117" s="606">
        <v>-87.25</v>
      </c>
      <c r="K117" s="606">
        <v>44.97</v>
      </c>
      <c r="L117" s="606">
        <v>-87.2</v>
      </c>
      <c r="M117" s="593">
        <v>100</v>
      </c>
      <c r="N117" s="607">
        <v>3</v>
      </c>
      <c r="O117" s="593"/>
      <c r="P117" s="593"/>
      <c r="Q117" s="608"/>
      <c r="R117" s="609"/>
      <c r="S117" s="495"/>
      <c r="T117" s="495"/>
      <c r="U117" s="495"/>
      <c r="V117" s="495"/>
      <c r="W117" s="495"/>
      <c r="X117" s="495"/>
      <c r="Y117" s="495"/>
      <c r="Z117" s="495"/>
      <c r="AA117" s="495"/>
      <c r="AB117" s="495"/>
      <c r="AC117" s="495"/>
      <c r="AD117" s="495"/>
      <c r="AE117" s="495"/>
      <c r="AF117" s="495"/>
      <c r="AG117" s="495"/>
      <c r="AH117" s="495"/>
      <c r="AI117" s="495"/>
      <c r="AJ117" s="495"/>
      <c r="AK117" s="495"/>
      <c r="AL117" s="495"/>
    </row>
    <row r="118" spans="1:38" s="48" customFormat="1" ht="20.100000000000001" customHeight="1" x14ac:dyDescent="0.3">
      <c r="A118" s="292">
        <v>112</v>
      </c>
      <c r="B118" s="298">
        <v>7</v>
      </c>
      <c r="C118" s="298">
        <v>12</v>
      </c>
      <c r="D118" s="610">
        <v>1973</v>
      </c>
      <c r="E118" s="615" t="s">
        <v>1107</v>
      </c>
      <c r="F118" s="597">
        <v>1</v>
      </c>
      <c r="G118" s="597" t="s">
        <v>367</v>
      </c>
      <c r="H118" s="601" t="s">
        <v>529</v>
      </c>
      <c r="I118" s="609">
        <v>44.38</v>
      </c>
      <c r="J118" s="609">
        <v>-88.37</v>
      </c>
      <c r="K118" s="609">
        <v>44.38</v>
      </c>
      <c r="L118" s="609">
        <v>-88.37</v>
      </c>
      <c r="M118" s="598">
        <v>100</v>
      </c>
      <c r="N118" s="611">
        <v>1</v>
      </c>
      <c r="O118" s="598"/>
      <c r="P118" s="598"/>
      <c r="Q118" s="612"/>
      <c r="R118" s="609"/>
      <c r="S118" s="495"/>
      <c r="T118" s="495"/>
      <c r="U118" s="495"/>
      <c r="V118" s="495"/>
      <c r="W118" s="495"/>
      <c r="X118" s="495"/>
      <c r="Y118" s="495"/>
      <c r="Z118" s="495"/>
      <c r="AA118" s="495"/>
      <c r="AB118" s="495"/>
      <c r="AC118" s="495"/>
      <c r="AD118" s="495"/>
      <c r="AE118" s="495"/>
      <c r="AF118" s="495"/>
      <c r="AG118" s="495"/>
      <c r="AH118" s="495"/>
      <c r="AI118" s="495"/>
      <c r="AJ118" s="495"/>
      <c r="AK118" s="495"/>
      <c r="AL118" s="495"/>
    </row>
    <row r="119" spans="1:38" s="48" customFormat="1" ht="20.100000000000001" customHeight="1" x14ac:dyDescent="0.3">
      <c r="A119" s="235">
        <v>113</v>
      </c>
      <c r="B119" s="290">
        <v>4</v>
      </c>
      <c r="C119" s="290">
        <v>12</v>
      </c>
      <c r="D119" s="593">
        <v>1974</v>
      </c>
      <c r="E119" s="594">
        <v>0.58680555555555558</v>
      </c>
      <c r="F119" s="592">
        <v>2</v>
      </c>
      <c r="G119" s="592" t="s">
        <v>289</v>
      </c>
      <c r="H119" s="595" t="s">
        <v>283</v>
      </c>
      <c r="I119" s="501">
        <v>45.03</v>
      </c>
      <c r="J119" s="501">
        <v>-90.17</v>
      </c>
      <c r="K119" s="501">
        <v>45.07</v>
      </c>
      <c r="L119" s="501">
        <v>-90.15</v>
      </c>
      <c r="M119" s="533">
        <v>150</v>
      </c>
      <c r="N119" s="535">
        <v>2</v>
      </c>
      <c r="O119" s="533"/>
      <c r="P119" s="533"/>
      <c r="Q119" s="596"/>
      <c r="R119" s="506"/>
      <c r="S119" s="495"/>
      <c r="T119" s="495"/>
      <c r="U119" s="495"/>
      <c r="V119" s="495"/>
      <c r="W119" s="495"/>
      <c r="X119" s="495"/>
      <c r="Y119" s="495"/>
      <c r="Z119" s="495"/>
      <c r="AA119" s="495"/>
      <c r="AB119" s="495"/>
      <c r="AC119" s="495"/>
      <c r="AD119" s="495"/>
      <c r="AE119" s="495"/>
      <c r="AF119" s="495"/>
      <c r="AG119" s="495"/>
      <c r="AH119" s="495"/>
      <c r="AI119" s="495"/>
      <c r="AJ119" s="495"/>
      <c r="AK119" s="495"/>
      <c r="AL119" s="495"/>
    </row>
    <row r="120" spans="1:38" s="48" customFormat="1" ht="20.100000000000001" customHeight="1" x14ac:dyDescent="0.3">
      <c r="A120" s="292">
        <v>114</v>
      </c>
      <c r="B120" s="298">
        <v>4</v>
      </c>
      <c r="C120" s="298">
        <v>12</v>
      </c>
      <c r="D120" s="598">
        <v>1974</v>
      </c>
      <c r="E120" s="599">
        <v>0.59375</v>
      </c>
      <c r="F120" s="600">
        <v>2</v>
      </c>
      <c r="G120" s="600" t="s">
        <v>396</v>
      </c>
      <c r="H120" s="601" t="s">
        <v>390</v>
      </c>
      <c r="I120" s="506">
        <v>44.83</v>
      </c>
      <c r="J120" s="506">
        <v>-89.17</v>
      </c>
      <c r="K120" s="506">
        <v>44.88</v>
      </c>
      <c r="L120" s="506">
        <v>-88.95</v>
      </c>
      <c r="M120" s="536">
        <v>150</v>
      </c>
      <c r="N120" s="542">
        <v>10.7</v>
      </c>
      <c r="O120" s="536"/>
      <c r="P120" s="536"/>
      <c r="Q120" s="602"/>
      <c r="R120" s="609"/>
      <c r="S120" s="495"/>
      <c r="T120" s="495"/>
      <c r="U120" s="495"/>
      <c r="V120" s="495"/>
      <c r="W120" s="495"/>
      <c r="X120" s="495"/>
      <c r="Y120" s="495"/>
      <c r="Z120" s="495"/>
      <c r="AA120" s="495"/>
      <c r="AB120" s="495"/>
      <c r="AC120" s="495"/>
      <c r="AD120" s="495"/>
      <c r="AE120" s="495"/>
      <c r="AF120" s="495"/>
      <c r="AG120" s="495"/>
      <c r="AH120" s="495"/>
      <c r="AI120" s="495"/>
      <c r="AJ120" s="495"/>
      <c r="AK120" s="495"/>
      <c r="AL120" s="495"/>
    </row>
    <row r="121" spans="1:38" s="48" customFormat="1" ht="20.100000000000001" customHeight="1" x14ac:dyDescent="0.3">
      <c r="A121" s="235">
        <v>115</v>
      </c>
      <c r="B121" s="290">
        <v>4</v>
      </c>
      <c r="C121" s="290">
        <v>21</v>
      </c>
      <c r="D121" s="604">
        <v>1974</v>
      </c>
      <c r="E121" s="592" t="s">
        <v>1529</v>
      </c>
      <c r="F121" s="592">
        <v>4</v>
      </c>
      <c r="G121" s="592" t="s">
        <v>448</v>
      </c>
      <c r="H121" s="595" t="s">
        <v>442</v>
      </c>
      <c r="I121" s="606">
        <v>43.75</v>
      </c>
      <c r="J121" s="606">
        <v>-88.83</v>
      </c>
      <c r="K121" s="606">
        <v>44.07</v>
      </c>
      <c r="L121" s="606">
        <v>-88.53</v>
      </c>
      <c r="M121" s="533">
        <v>200</v>
      </c>
      <c r="N121" s="535">
        <v>26</v>
      </c>
      <c r="O121" s="533"/>
      <c r="P121" s="533"/>
      <c r="Q121" s="596"/>
      <c r="R121" s="459"/>
      <c r="S121" s="495"/>
      <c r="T121" s="495"/>
      <c r="U121" s="495"/>
      <c r="V121" s="495"/>
      <c r="W121" s="495"/>
      <c r="X121" s="495"/>
      <c r="Y121" s="495"/>
      <c r="Z121" s="495"/>
      <c r="AA121" s="495"/>
      <c r="AB121" s="495"/>
      <c r="AC121" s="495"/>
      <c r="AD121" s="495"/>
      <c r="AE121" s="495"/>
      <c r="AF121" s="495"/>
      <c r="AG121" s="495"/>
      <c r="AH121" s="495"/>
      <c r="AI121" s="495"/>
      <c r="AJ121" s="495"/>
      <c r="AK121" s="495"/>
      <c r="AL121" s="495"/>
    </row>
    <row r="122" spans="1:38" s="48" customFormat="1" ht="20.100000000000001" customHeight="1" x14ac:dyDescent="0.3">
      <c r="A122" s="292">
        <v>116</v>
      </c>
      <c r="B122" s="298">
        <v>4</v>
      </c>
      <c r="C122" s="298">
        <v>21</v>
      </c>
      <c r="D122" s="610">
        <v>1974</v>
      </c>
      <c r="E122" s="613">
        <v>0.64236111111111105</v>
      </c>
      <c r="F122" s="597">
        <v>2</v>
      </c>
      <c r="G122" s="597" t="s">
        <v>331</v>
      </c>
      <c r="H122" s="601" t="s">
        <v>321</v>
      </c>
      <c r="I122" s="609">
        <v>45.28</v>
      </c>
      <c r="J122" s="609">
        <v>-88.07</v>
      </c>
      <c r="K122" s="609">
        <v>45.32</v>
      </c>
      <c r="L122" s="609">
        <v>-88</v>
      </c>
      <c r="M122" s="598">
        <v>200</v>
      </c>
      <c r="N122" s="611">
        <v>4</v>
      </c>
      <c r="O122" s="598"/>
      <c r="P122" s="598"/>
      <c r="Q122" s="612"/>
      <c r="R122" s="609"/>
      <c r="S122" s="495"/>
      <c r="T122" s="495"/>
      <c r="U122" s="495"/>
      <c r="V122" s="495"/>
      <c r="W122" s="495"/>
      <c r="X122" s="495"/>
      <c r="Y122" s="495"/>
      <c r="Z122" s="495"/>
      <c r="AA122" s="495"/>
      <c r="AB122" s="495"/>
      <c r="AC122" s="495"/>
      <c r="AD122" s="495"/>
      <c r="AE122" s="495"/>
      <c r="AF122" s="495"/>
      <c r="AG122" s="495"/>
      <c r="AH122" s="495"/>
      <c r="AI122" s="495"/>
      <c r="AJ122" s="495"/>
      <c r="AK122" s="495"/>
      <c r="AL122" s="495"/>
    </row>
    <row r="123" spans="1:38" s="48" customFormat="1" ht="20.100000000000001" customHeight="1" x14ac:dyDescent="0.3">
      <c r="A123" s="235">
        <v>117</v>
      </c>
      <c r="B123" s="290">
        <v>6</v>
      </c>
      <c r="C123" s="290">
        <v>9</v>
      </c>
      <c r="D123" s="604">
        <v>1974</v>
      </c>
      <c r="E123" s="605">
        <v>0.61458333333333337</v>
      </c>
      <c r="F123" s="603">
        <v>1</v>
      </c>
      <c r="G123" s="603" t="s">
        <v>375</v>
      </c>
      <c r="H123" s="595" t="s">
        <v>533</v>
      </c>
      <c r="I123" s="606">
        <v>44.32</v>
      </c>
      <c r="J123" s="606">
        <v>-89.52</v>
      </c>
      <c r="K123" s="606">
        <v>44.32</v>
      </c>
      <c r="L123" s="606">
        <v>-89.52</v>
      </c>
      <c r="M123" s="593">
        <v>30</v>
      </c>
      <c r="N123" s="607">
        <v>2.5</v>
      </c>
      <c r="O123" s="593"/>
      <c r="P123" s="593"/>
      <c r="Q123" s="608"/>
      <c r="R123" s="609"/>
      <c r="S123" s="495"/>
      <c r="T123" s="495"/>
      <c r="U123" s="495"/>
      <c r="V123" s="495"/>
      <c r="W123" s="495"/>
      <c r="X123" s="495"/>
      <c r="Y123" s="495"/>
      <c r="Z123" s="495"/>
      <c r="AA123" s="495"/>
      <c r="AB123" s="495"/>
      <c r="AC123" s="495"/>
      <c r="AD123" s="495"/>
      <c r="AE123" s="495"/>
      <c r="AF123" s="495"/>
      <c r="AG123" s="495"/>
      <c r="AH123" s="495"/>
      <c r="AI123" s="495"/>
      <c r="AJ123" s="495"/>
      <c r="AK123" s="495"/>
      <c r="AL123" s="495"/>
    </row>
    <row r="124" spans="1:38" s="48" customFormat="1" ht="20.100000000000001" customHeight="1" x14ac:dyDescent="0.3">
      <c r="A124" s="292">
        <v>118</v>
      </c>
      <c r="B124" s="298">
        <v>6</v>
      </c>
      <c r="C124" s="298">
        <v>14</v>
      </c>
      <c r="D124" s="610">
        <v>1974</v>
      </c>
      <c r="E124" s="613">
        <v>0.67361111111111116</v>
      </c>
      <c r="F124" s="597">
        <v>1</v>
      </c>
      <c r="G124" s="597" t="s">
        <v>342</v>
      </c>
      <c r="H124" s="601" t="s">
        <v>339</v>
      </c>
      <c r="I124" s="609">
        <v>44.88</v>
      </c>
      <c r="J124" s="609">
        <v>-88.32</v>
      </c>
      <c r="K124" s="609">
        <v>44.88</v>
      </c>
      <c r="L124" s="609">
        <v>-88.32</v>
      </c>
      <c r="M124" s="598">
        <v>30</v>
      </c>
      <c r="N124" s="611">
        <v>0.2</v>
      </c>
      <c r="O124" s="598"/>
      <c r="P124" s="598"/>
      <c r="Q124" s="612"/>
      <c r="R124" s="609"/>
      <c r="S124" s="495"/>
      <c r="T124" s="495"/>
      <c r="U124" s="495"/>
      <c r="V124" s="495"/>
      <c r="W124" s="495"/>
      <c r="X124" s="495"/>
      <c r="Y124" s="495"/>
      <c r="Z124" s="495"/>
      <c r="AA124" s="495"/>
      <c r="AB124" s="495"/>
      <c r="AC124" s="495"/>
      <c r="AD124" s="495"/>
      <c r="AE124" s="495"/>
      <c r="AF124" s="495"/>
      <c r="AG124" s="495"/>
      <c r="AH124" s="495"/>
      <c r="AI124" s="495"/>
      <c r="AJ124" s="495"/>
      <c r="AK124" s="495"/>
      <c r="AL124" s="495"/>
    </row>
    <row r="125" spans="1:38" s="48" customFormat="1" ht="20.100000000000001" customHeight="1" x14ac:dyDescent="0.3">
      <c r="A125" s="235">
        <v>119</v>
      </c>
      <c r="B125" s="290">
        <v>6</v>
      </c>
      <c r="C125" s="290">
        <v>12</v>
      </c>
      <c r="D125" s="604">
        <v>1976</v>
      </c>
      <c r="E125" s="605">
        <v>0.85416666666666663</v>
      </c>
      <c r="F125" s="603">
        <v>2</v>
      </c>
      <c r="G125" s="603" t="s">
        <v>381</v>
      </c>
      <c r="H125" s="595" t="s">
        <v>533</v>
      </c>
      <c r="I125" s="606">
        <v>44.45</v>
      </c>
      <c r="J125" s="606">
        <v>-89.28</v>
      </c>
      <c r="K125" s="606">
        <v>44.45</v>
      </c>
      <c r="L125" s="606">
        <v>-89.28</v>
      </c>
      <c r="M125" s="593">
        <v>50</v>
      </c>
      <c r="N125" s="607">
        <v>0.2</v>
      </c>
      <c r="O125" s="593"/>
      <c r="P125" s="593"/>
      <c r="Q125" s="608"/>
      <c r="R125" s="609"/>
      <c r="S125" s="495"/>
      <c r="T125" s="495"/>
      <c r="U125" s="495"/>
      <c r="V125" s="495"/>
      <c r="W125" s="495"/>
      <c r="X125" s="495"/>
      <c r="Y125" s="495"/>
      <c r="Z125" s="495"/>
      <c r="AA125" s="495"/>
      <c r="AB125" s="495"/>
      <c r="AC125" s="495"/>
      <c r="AD125" s="495"/>
      <c r="AE125" s="495"/>
      <c r="AF125" s="495"/>
      <c r="AG125" s="495"/>
      <c r="AH125" s="495"/>
      <c r="AI125" s="495"/>
      <c r="AJ125" s="495"/>
      <c r="AK125" s="495"/>
      <c r="AL125" s="495"/>
    </row>
    <row r="126" spans="1:38" s="48" customFormat="1" ht="20.100000000000001" customHeight="1" x14ac:dyDescent="0.3">
      <c r="A126" s="292">
        <v>120</v>
      </c>
      <c r="B126" s="298">
        <v>6</v>
      </c>
      <c r="C126" s="298">
        <v>12</v>
      </c>
      <c r="D126" s="610">
        <v>1976</v>
      </c>
      <c r="E126" s="613">
        <v>0.875</v>
      </c>
      <c r="F126" s="597">
        <v>1</v>
      </c>
      <c r="G126" s="597" t="s">
        <v>374</v>
      </c>
      <c r="H126" s="601" t="s">
        <v>533</v>
      </c>
      <c r="I126" s="609">
        <v>44.68</v>
      </c>
      <c r="J126" s="609">
        <v>-89.25</v>
      </c>
      <c r="K126" s="609">
        <v>44.68</v>
      </c>
      <c r="L126" s="609">
        <v>-89.25</v>
      </c>
      <c r="M126" s="598">
        <v>50</v>
      </c>
      <c r="N126" s="611">
        <v>0.3</v>
      </c>
      <c r="O126" s="598"/>
      <c r="P126" s="598"/>
      <c r="Q126" s="612"/>
      <c r="R126" s="609"/>
      <c r="S126" s="495"/>
      <c r="T126" s="495"/>
      <c r="U126" s="495"/>
      <c r="V126" s="495"/>
      <c r="W126" s="495"/>
      <c r="X126" s="495"/>
      <c r="Y126" s="495"/>
      <c r="Z126" s="495"/>
      <c r="AA126" s="495"/>
      <c r="AB126" s="495"/>
      <c r="AC126" s="495"/>
      <c r="AD126" s="495"/>
      <c r="AE126" s="495"/>
      <c r="AF126" s="495"/>
      <c r="AG126" s="495"/>
      <c r="AH126" s="495"/>
      <c r="AI126" s="495"/>
      <c r="AJ126" s="495"/>
      <c r="AK126" s="495"/>
      <c r="AL126" s="495"/>
    </row>
    <row r="127" spans="1:38" s="48" customFormat="1" ht="20.100000000000001" customHeight="1" x14ac:dyDescent="0.3">
      <c r="A127" s="235">
        <v>121</v>
      </c>
      <c r="B127" s="290">
        <v>6</v>
      </c>
      <c r="C127" s="290">
        <v>13</v>
      </c>
      <c r="D127" s="604">
        <v>1976</v>
      </c>
      <c r="E127" s="592" t="s">
        <v>1334</v>
      </c>
      <c r="F127" s="603">
        <v>1</v>
      </c>
      <c r="G127" s="592" t="s">
        <v>607</v>
      </c>
      <c r="H127" s="595" t="s">
        <v>533</v>
      </c>
      <c r="I127" s="606">
        <v>44.38</v>
      </c>
      <c r="J127" s="606">
        <v>-89.93</v>
      </c>
      <c r="K127" s="606">
        <v>44.55</v>
      </c>
      <c r="L127" s="606">
        <v>-89.5</v>
      </c>
      <c r="M127" s="593">
        <v>100</v>
      </c>
      <c r="N127" s="607">
        <v>19</v>
      </c>
      <c r="O127" s="593"/>
      <c r="P127" s="593"/>
      <c r="Q127" s="608"/>
      <c r="R127" s="609"/>
      <c r="S127" s="495"/>
      <c r="T127" s="495"/>
      <c r="U127" s="495"/>
      <c r="V127" s="495"/>
      <c r="W127" s="495"/>
      <c r="X127" s="495"/>
      <c r="Y127" s="495"/>
      <c r="Z127" s="495"/>
      <c r="AA127" s="495"/>
      <c r="AB127" s="495"/>
      <c r="AC127" s="495"/>
      <c r="AD127" s="495"/>
      <c r="AE127" s="495"/>
      <c r="AF127" s="495"/>
      <c r="AG127" s="495"/>
      <c r="AH127" s="495"/>
      <c r="AI127" s="495"/>
      <c r="AJ127" s="495"/>
      <c r="AK127" s="495"/>
      <c r="AL127" s="495"/>
    </row>
    <row r="128" spans="1:38" s="48" customFormat="1" ht="20.100000000000001" customHeight="1" x14ac:dyDescent="0.3">
      <c r="A128" s="292">
        <v>122</v>
      </c>
      <c r="B128" s="298">
        <v>6</v>
      </c>
      <c r="C128" s="298">
        <v>13</v>
      </c>
      <c r="D128" s="610">
        <v>1976</v>
      </c>
      <c r="E128" s="613">
        <v>0.79166666666666663</v>
      </c>
      <c r="F128" s="597">
        <v>2</v>
      </c>
      <c r="G128" s="600" t="s">
        <v>376</v>
      </c>
      <c r="H128" s="601" t="s">
        <v>533</v>
      </c>
      <c r="I128" s="609">
        <v>44.45</v>
      </c>
      <c r="J128" s="609">
        <v>-89.52</v>
      </c>
      <c r="K128" s="609">
        <v>44.45</v>
      </c>
      <c r="L128" s="609">
        <v>-89.52</v>
      </c>
      <c r="M128" s="598">
        <v>50</v>
      </c>
      <c r="N128" s="611">
        <v>0.3</v>
      </c>
      <c r="O128" s="598"/>
      <c r="P128" s="598"/>
      <c r="Q128" s="612"/>
      <c r="R128" s="609"/>
      <c r="S128" s="495"/>
      <c r="T128" s="495"/>
      <c r="U128" s="495"/>
      <c r="V128" s="495"/>
      <c r="W128" s="495"/>
      <c r="X128" s="495"/>
      <c r="Y128" s="495"/>
      <c r="Z128" s="495"/>
      <c r="AA128" s="495"/>
      <c r="AB128" s="495"/>
      <c r="AC128" s="495"/>
      <c r="AD128" s="495"/>
      <c r="AE128" s="495"/>
      <c r="AF128" s="495"/>
      <c r="AG128" s="495"/>
      <c r="AH128" s="495"/>
      <c r="AI128" s="495"/>
      <c r="AJ128" s="495"/>
      <c r="AK128" s="495"/>
      <c r="AL128" s="495"/>
    </row>
    <row r="129" spans="1:38" s="48" customFormat="1" ht="20.100000000000001" customHeight="1" x14ac:dyDescent="0.3">
      <c r="A129" s="235">
        <v>123</v>
      </c>
      <c r="B129" s="290">
        <v>6</v>
      </c>
      <c r="C129" s="290">
        <v>13</v>
      </c>
      <c r="D129" s="604">
        <v>1976</v>
      </c>
      <c r="E129" s="592" t="s">
        <v>1100</v>
      </c>
      <c r="F129" s="603">
        <v>1</v>
      </c>
      <c r="G129" s="603" t="s">
        <v>250</v>
      </c>
      <c r="H129" s="595" t="s">
        <v>562</v>
      </c>
      <c r="I129" s="606">
        <v>45.03</v>
      </c>
      <c r="J129" s="606">
        <v>-89.33</v>
      </c>
      <c r="K129" s="606">
        <v>45.17</v>
      </c>
      <c r="L129" s="606">
        <v>-88.92</v>
      </c>
      <c r="M129" s="593">
        <v>50</v>
      </c>
      <c r="N129" s="607">
        <v>21.3</v>
      </c>
      <c r="O129" s="593"/>
      <c r="P129" s="593"/>
      <c r="Q129" s="608"/>
      <c r="R129" s="506"/>
      <c r="S129" s="495"/>
      <c r="T129" s="495"/>
      <c r="U129" s="495"/>
      <c r="V129" s="495"/>
      <c r="W129" s="495"/>
      <c r="X129" s="495"/>
      <c r="Y129" s="495"/>
      <c r="Z129" s="495"/>
      <c r="AA129" s="495"/>
      <c r="AB129" s="495"/>
      <c r="AC129" s="495"/>
      <c r="AD129" s="495"/>
      <c r="AE129" s="495"/>
      <c r="AF129" s="495"/>
      <c r="AG129" s="495"/>
      <c r="AH129" s="495"/>
      <c r="AI129" s="495"/>
      <c r="AJ129" s="495"/>
      <c r="AK129" s="495"/>
      <c r="AL129" s="495"/>
    </row>
    <row r="130" spans="1:38" s="48" customFormat="1" ht="20.100000000000001" customHeight="1" x14ac:dyDescent="0.3">
      <c r="A130" s="292">
        <v>124</v>
      </c>
      <c r="B130" s="298">
        <v>6</v>
      </c>
      <c r="C130" s="298">
        <v>13</v>
      </c>
      <c r="D130" s="610">
        <v>1976</v>
      </c>
      <c r="E130" s="613">
        <v>0.83333333333333337</v>
      </c>
      <c r="F130" s="597">
        <v>1</v>
      </c>
      <c r="G130" s="597" t="s">
        <v>368</v>
      </c>
      <c r="H130" s="601" t="s">
        <v>529</v>
      </c>
      <c r="I130" s="609">
        <v>44.48</v>
      </c>
      <c r="J130" s="609">
        <v>-88.3</v>
      </c>
      <c r="K130" s="609">
        <v>44.48</v>
      </c>
      <c r="L130" s="609">
        <v>-88.3</v>
      </c>
      <c r="M130" s="598">
        <v>50</v>
      </c>
      <c r="N130" s="611">
        <v>0.5</v>
      </c>
      <c r="O130" s="598"/>
      <c r="P130" s="598"/>
      <c r="Q130" s="612"/>
      <c r="R130" s="609"/>
      <c r="S130" s="495"/>
      <c r="T130" s="495"/>
      <c r="U130" s="495"/>
      <c r="V130" s="495"/>
      <c r="W130" s="495"/>
      <c r="X130" s="495"/>
      <c r="Y130" s="495"/>
      <c r="Z130" s="495"/>
      <c r="AA130" s="495"/>
      <c r="AB130" s="495"/>
      <c r="AC130" s="495"/>
      <c r="AD130" s="495"/>
      <c r="AE130" s="495"/>
      <c r="AF130" s="495"/>
      <c r="AG130" s="495"/>
      <c r="AH130" s="495"/>
      <c r="AI130" s="495"/>
      <c r="AJ130" s="495"/>
      <c r="AK130" s="495"/>
      <c r="AL130" s="495"/>
    </row>
    <row r="131" spans="1:38" s="48" customFormat="1" ht="20.100000000000001" customHeight="1" x14ac:dyDescent="0.3">
      <c r="A131" s="235">
        <v>125</v>
      </c>
      <c r="B131" s="290">
        <v>6</v>
      </c>
      <c r="C131" s="290">
        <v>13</v>
      </c>
      <c r="D131" s="604">
        <v>1976</v>
      </c>
      <c r="E131" s="605">
        <v>0.84375</v>
      </c>
      <c r="F131" s="603">
        <v>1</v>
      </c>
      <c r="G131" s="603" t="s">
        <v>340</v>
      </c>
      <c r="H131" s="595" t="s">
        <v>339</v>
      </c>
      <c r="I131" s="606">
        <v>44.88</v>
      </c>
      <c r="J131" s="606">
        <v>-88.25</v>
      </c>
      <c r="K131" s="606">
        <v>44.88</v>
      </c>
      <c r="L131" s="606">
        <v>-88.25</v>
      </c>
      <c r="M131" s="593">
        <v>50</v>
      </c>
      <c r="N131" s="607">
        <v>0.2</v>
      </c>
      <c r="O131" s="593"/>
      <c r="P131" s="593"/>
      <c r="Q131" s="608"/>
      <c r="R131" s="506"/>
      <c r="S131" s="495"/>
      <c r="T131" s="495"/>
      <c r="U131" s="495"/>
      <c r="V131" s="495"/>
      <c r="W131" s="495"/>
      <c r="X131" s="495"/>
      <c r="Y131" s="495"/>
      <c r="Z131" s="495"/>
      <c r="AA131" s="495"/>
      <c r="AB131" s="495"/>
      <c r="AC131" s="495"/>
      <c r="AD131" s="495"/>
      <c r="AE131" s="495"/>
      <c r="AF131" s="495"/>
      <c r="AG131" s="495"/>
      <c r="AH131" s="495"/>
      <c r="AI131" s="495"/>
      <c r="AJ131" s="495"/>
      <c r="AK131" s="495"/>
      <c r="AL131" s="495"/>
    </row>
    <row r="132" spans="1:38" s="48" customFormat="1" ht="20.100000000000001" customHeight="1" x14ac:dyDescent="0.3">
      <c r="A132" s="292">
        <v>126</v>
      </c>
      <c r="B132" s="298">
        <v>6</v>
      </c>
      <c r="C132" s="298">
        <v>13</v>
      </c>
      <c r="D132" s="610">
        <v>1976</v>
      </c>
      <c r="E132" s="599">
        <v>0.86458333333333337</v>
      </c>
      <c r="F132" s="597">
        <v>1</v>
      </c>
      <c r="G132" s="600" t="s">
        <v>831</v>
      </c>
      <c r="H132" s="601" t="s">
        <v>553</v>
      </c>
      <c r="I132" s="609">
        <v>45.17</v>
      </c>
      <c r="J132" s="609">
        <v>-89.5</v>
      </c>
      <c r="K132" s="609">
        <v>45.18</v>
      </c>
      <c r="L132" s="609">
        <v>-89.37</v>
      </c>
      <c r="M132" s="598">
        <v>50</v>
      </c>
      <c r="N132" s="611">
        <v>10.8</v>
      </c>
      <c r="O132" s="598"/>
      <c r="P132" s="598"/>
      <c r="Q132" s="612"/>
      <c r="R132" s="506"/>
      <c r="S132" s="495"/>
      <c r="T132" s="495"/>
      <c r="U132" s="495"/>
      <c r="V132" s="495"/>
      <c r="W132" s="495"/>
      <c r="X132" s="495"/>
      <c r="Y132" s="495"/>
      <c r="Z132" s="495"/>
      <c r="AA132" s="495"/>
      <c r="AB132" s="495"/>
      <c r="AC132" s="495"/>
      <c r="AD132" s="495"/>
      <c r="AE132" s="495"/>
      <c r="AF132" s="495"/>
      <c r="AG132" s="495"/>
      <c r="AH132" s="495"/>
      <c r="AI132" s="495"/>
      <c r="AJ132" s="495"/>
      <c r="AK132" s="495"/>
      <c r="AL132" s="495"/>
    </row>
    <row r="133" spans="1:38" s="48" customFormat="1" ht="20.100000000000001" customHeight="1" x14ac:dyDescent="0.3">
      <c r="A133" s="235">
        <v>127</v>
      </c>
      <c r="B133" s="290">
        <v>7</v>
      </c>
      <c r="C133" s="290">
        <v>30</v>
      </c>
      <c r="D133" s="593">
        <v>1977</v>
      </c>
      <c r="E133" s="594">
        <v>0.94791666666666663</v>
      </c>
      <c r="F133" s="592">
        <v>1</v>
      </c>
      <c r="G133" s="592" t="s">
        <v>608</v>
      </c>
      <c r="H133" s="595" t="s">
        <v>530</v>
      </c>
      <c r="I133" s="501">
        <v>44.23</v>
      </c>
      <c r="J133" s="501">
        <v>-88.1</v>
      </c>
      <c r="K133" s="501">
        <v>44.33</v>
      </c>
      <c r="L133" s="501">
        <v>-87.9</v>
      </c>
      <c r="M133" s="533">
        <v>100</v>
      </c>
      <c r="N133" s="535">
        <v>12</v>
      </c>
      <c r="O133" s="533"/>
      <c r="P133" s="533"/>
      <c r="Q133" s="596"/>
      <c r="R133" s="506"/>
      <c r="S133" s="495"/>
      <c r="T133" s="495"/>
      <c r="U133" s="495"/>
      <c r="V133" s="495"/>
      <c r="W133" s="495"/>
      <c r="X133" s="495"/>
      <c r="Y133" s="495"/>
      <c r="Z133" s="495"/>
      <c r="AA133" s="495"/>
      <c r="AB133" s="495"/>
      <c r="AC133" s="495"/>
      <c r="AD133" s="495"/>
      <c r="AE133" s="495"/>
      <c r="AF133" s="495"/>
      <c r="AG133" s="495"/>
      <c r="AH133" s="495"/>
      <c r="AI133" s="495"/>
      <c r="AJ133" s="495"/>
      <c r="AK133" s="495"/>
      <c r="AL133" s="495"/>
    </row>
    <row r="134" spans="1:38" s="48" customFormat="1" ht="20.100000000000001" customHeight="1" x14ac:dyDescent="0.3">
      <c r="A134" s="292">
        <v>128</v>
      </c>
      <c r="B134" s="298">
        <v>8</v>
      </c>
      <c r="C134" s="298">
        <v>31</v>
      </c>
      <c r="D134" s="598">
        <v>1977</v>
      </c>
      <c r="E134" s="599">
        <v>0.76041666666666663</v>
      </c>
      <c r="F134" s="600">
        <v>3</v>
      </c>
      <c r="G134" s="600" t="s">
        <v>482</v>
      </c>
      <c r="H134" s="601" t="s">
        <v>283</v>
      </c>
      <c r="I134" s="506">
        <v>44.78</v>
      </c>
      <c r="J134" s="506">
        <v>-90.1</v>
      </c>
      <c r="K134" s="506">
        <v>44.97</v>
      </c>
      <c r="L134" s="506">
        <v>-89.5</v>
      </c>
      <c r="M134" s="536">
        <v>1000</v>
      </c>
      <c r="N134" s="542">
        <v>27</v>
      </c>
      <c r="O134" s="536"/>
      <c r="P134" s="536"/>
      <c r="Q134" s="602"/>
      <c r="R134" s="459"/>
      <c r="S134" s="495"/>
      <c r="T134" s="495"/>
      <c r="U134" s="495"/>
      <c r="V134" s="495"/>
      <c r="W134" s="495"/>
      <c r="X134" s="495"/>
      <c r="Y134" s="495"/>
      <c r="Z134" s="495"/>
      <c r="AA134" s="495"/>
      <c r="AB134" s="495"/>
      <c r="AC134" s="495"/>
      <c r="AD134" s="495"/>
      <c r="AE134" s="495"/>
      <c r="AF134" s="495"/>
      <c r="AG134" s="495"/>
      <c r="AH134" s="495"/>
      <c r="AI134" s="495"/>
      <c r="AJ134" s="495"/>
      <c r="AK134" s="495"/>
      <c r="AL134" s="495"/>
    </row>
    <row r="135" spans="1:38" s="48" customFormat="1" ht="20.100000000000001" customHeight="1" x14ac:dyDescent="0.3">
      <c r="A135" s="235">
        <v>129</v>
      </c>
      <c r="B135" s="290">
        <v>5</v>
      </c>
      <c r="C135" s="290">
        <v>8</v>
      </c>
      <c r="D135" s="604">
        <v>1978</v>
      </c>
      <c r="E135" s="603" t="s">
        <v>1546</v>
      </c>
      <c r="F135" s="603">
        <v>1</v>
      </c>
      <c r="G135" s="603" t="s">
        <v>495</v>
      </c>
      <c r="H135" s="595" t="s">
        <v>242</v>
      </c>
      <c r="I135" s="606">
        <v>44.55</v>
      </c>
      <c r="J135" s="606">
        <v>-87.73</v>
      </c>
      <c r="K135" s="606">
        <v>44.52</v>
      </c>
      <c r="L135" s="606">
        <v>-87.67</v>
      </c>
      <c r="M135" s="593" t="s">
        <v>890</v>
      </c>
      <c r="N135" s="607" t="s">
        <v>890</v>
      </c>
      <c r="O135" s="593"/>
      <c r="P135" s="593"/>
      <c r="Q135" s="608"/>
      <c r="R135" s="609"/>
      <c r="S135" s="495"/>
      <c r="T135" s="495"/>
      <c r="U135" s="495"/>
      <c r="V135" s="495"/>
      <c r="W135" s="495"/>
      <c r="X135" s="495"/>
      <c r="Y135" s="495"/>
      <c r="Z135" s="495"/>
      <c r="AA135" s="495"/>
      <c r="AB135" s="495"/>
      <c r="AC135" s="495"/>
      <c r="AD135" s="495"/>
      <c r="AE135" s="495"/>
      <c r="AF135" s="495"/>
      <c r="AG135" s="495"/>
      <c r="AH135" s="495"/>
      <c r="AI135" s="495"/>
      <c r="AJ135" s="495"/>
      <c r="AK135" s="495"/>
      <c r="AL135" s="495"/>
    </row>
    <row r="136" spans="1:38" s="48" customFormat="1" ht="20.100000000000001" customHeight="1" x14ac:dyDescent="0.3">
      <c r="A136" s="292">
        <v>130</v>
      </c>
      <c r="B136" s="298">
        <v>6</v>
      </c>
      <c r="C136" s="298">
        <v>7</v>
      </c>
      <c r="D136" s="598">
        <v>1978</v>
      </c>
      <c r="E136" s="599">
        <v>0.63541666666666663</v>
      </c>
      <c r="F136" s="600">
        <v>2</v>
      </c>
      <c r="G136" s="600" t="s">
        <v>270</v>
      </c>
      <c r="H136" s="601" t="s">
        <v>269</v>
      </c>
      <c r="I136" s="506">
        <v>44.23</v>
      </c>
      <c r="J136" s="506">
        <v>-87.75</v>
      </c>
      <c r="K136" s="506">
        <v>44.23</v>
      </c>
      <c r="L136" s="506">
        <v>-87.75</v>
      </c>
      <c r="M136" s="536" t="s">
        <v>890</v>
      </c>
      <c r="N136" s="542" t="s">
        <v>890</v>
      </c>
      <c r="O136" s="536"/>
      <c r="P136" s="536"/>
      <c r="Q136" s="602"/>
      <c r="R136" s="506"/>
      <c r="S136" s="495"/>
      <c r="T136" s="495"/>
      <c r="U136" s="495"/>
      <c r="V136" s="495"/>
      <c r="W136" s="495"/>
      <c r="X136" s="495"/>
      <c r="Y136" s="495"/>
      <c r="Z136" s="495"/>
      <c r="AA136" s="495"/>
      <c r="AB136" s="495"/>
      <c r="AC136" s="495"/>
      <c r="AD136" s="495"/>
      <c r="AE136" s="495"/>
      <c r="AF136" s="495"/>
      <c r="AG136" s="495"/>
      <c r="AH136" s="495"/>
      <c r="AI136" s="495"/>
      <c r="AJ136" s="495"/>
      <c r="AK136" s="495"/>
      <c r="AL136" s="495"/>
    </row>
    <row r="137" spans="1:38" s="48" customFormat="1" ht="20.100000000000001" customHeight="1" x14ac:dyDescent="0.3">
      <c r="A137" s="235">
        <v>131</v>
      </c>
      <c r="B137" s="290">
        <v>6</v>
      </c>
      <c r="C137" s="290">
        <v>16</v>
      </c>
      <c r="D137" s="604">
        <v>1979</v>
      </c>
      <c r="E137" s="614" t="s">
        <v>1092</v>
      </c>
      <c r="F137" s="603">
        <v>2</v>
      </c>
      <c r="G137" s="603" t="s">
        <v>343</v>
      </c>
      <c r="H137" s="595" t="s">
        <v>339</v>
      </c>
      <c r="I137" s="606">
        <v>44.88</v>
      </c>
      <c r="J137" s="606">
        <v>-88.3</v>
      </c>
      <c r="K137" s="606">
        <v>44.98</v>
      </c>
      <c r="L137" s="606">
        <v>-88.02</v>
      </c>
      <c r="M137" s="593">
        <v>100</v>
      </c>
      <c r="N137" s="607">
        <v>15.2</v>
      </c>
      <c r="O137" s="593"/>
      <c r="P137" s="593"/>
      <c r="Q137" s="608"/>
      <c r="R137" s="506"/>
      <c r="S137" s="495"/>
      <c r="T137" s="495"/>
      <c r="U137" s="495"/>
      <c r="V137" s="495"/>
      <c r="W137" s="495"/>
      <c r="X137" s="495"/>
      <c r="Y137" s="495"/>
      <c r="Z137" s="495"/>
      <c r="AA137" s="495"/>
      <c r="AB137" s="495"/>
      <c r="AC137" s="495"/>
      <c r="AD137" s="495"/>
      <c r="AE137" s="495"/>
      <c r="AF137" s="495"/>
      <c r="AG137" s="495"/>
      <c r="AH137" s="495"/>
      <c r="AI137" s="495"/>
      <c r="AJ137" s="495"/>
      <c r="AK137" s="495"/>
      <c r="AL137" s="495"/>
    </row>
    <row r="138" spans="1:38" s="48" customFormat="1" ht="20.100000000000001" customHeight="1" x14ac:dyDescent="0.3">
      <c r="A138" s="292">
        <v>132</v>
      </c>
      <c r="B138" s="298">
        <v>6</v>
      </c>
      <c r="C138" s="298">
        <v>16</v>
      </c>
      <c r="D138" s="598">
        <v>1979</v>
      </c>
      <c r="E138" s="600" t="s">
        <v>1115</v>
      </c>
      <c r="F138" s="600">
        <v>1</v>
      </c>
      <c r="G138" s="600" t="s">
        <v>499</v>
      </c>
      <c r="H138" s="601" t="s">
        <v>537</v>
      </c>
      <c r="I138" s="506">
        <v>45.38</v>
      </c>
      <c r="J138" s="506">
        <v>-89.62</v>
      </c>
      <c r="K138" s="506">
        <v>45.38</v>
      </c>
      <c r="L138" s="506">
        <v>-89.62</v>
      </c>
      <c r="M138" s="536" t="s">
        <v>890</v>
      </c>
      <c r="N138" s="542" t="s">
        <v>890</v>
      </c>
      <c r="O138" s="536"/>
      <c r="P138" s="536"/>
      <c r="Q138" s="602"/>
      <c r="R138" s="506"/>
      <c r="S138" s="495"/>
      <c r="T138" s="495"/>
      <c r="U138" s="495"/>
      <c r="V138" s="495"/>
      <c r="W138" s="495"/>
      <c r="X138" s="495"/>
      <c r="Y138" s="495"/>
      <c r="Z138" s="495"/>
      <c r="AA138" s="495"/>
      <c r="AB138" s="495"/>
      <c r="AC138" s="495"/>
      <c r="AD138" s="495"/>
      <c r="AE138" s="495"/>
      <c r="AF138" s="495"/>
      <c r="AG138" s="495"/>
      <c r="AH138" s="495"/>
      <c r="AI138" s="495"/>
      <c r="AJ138" s="495"/>
      <c r="AK138" s="495"/>
      <c r="AL138" s="495"/>
    </row>
    <row r="139" spans="1:38" s="48" customFormat="1" ht="20.100000000000001" customHeight="1" x14ac:dyDescent="0.3">
      <c r="A139" s="235">
        <v>133</v>
      </c>
      <c r="B139" s="290">
        <v>6</v>
      </c>
      <c r="C139" s="290">
        <v>20</v>
      </c>
      <c r="D139" s="604">
        <v>1979</v>
      </c>
      <c r="E139" s="605">
        <v>0.57291666666666663</v>
      </c>
      <c r="F139" s="592">
        <v>1</v>
      </c>
      <c r="G139" s="592" t="s">
        <v>449</v>
      </c>
      <c r="H139" s="595" t="s">
        <v>442</v>
      </c>
      <c r="I139" s="606">
        <v>44.02</v>
      </c>
      <c r="J139" s="606">
        <v>-88.65</v>
      </c>
      <c r="K139" s="606">
        <v>44.02</v>
      </c>
      <c r="L139" s="606">
        <v>-88.65</v>
      </c>
      <c r="M139" s="533" t="s">
        <v>890</v>
      </c>
      <c r="N139" s="535" t="s">
        <v>890</v>
      </c>
      <c r="O139" s="533"/>
      <c r="P139" s="533"/>
      <c r="Q139" s="596"/>
      <c r="R139" s="459"/>
      <c r="S139" s="495"/>
      <c r="T139" s="495"/>
      <c r="U139" s="495"/>
      <c r="V139" s="495"/>
      <c r="W139" s="495"/>
      <c r="X139" s="495"/>
      <c r="Y139" s="495"/>
      <c r="Z139" s="495"/>
      <c r="AA139" s="495"/>
      <c r="AB139" s="495"/>
      <c r="AC139" s="495"/>
      <c r="AD139" s="495"/>
      <c r="AE139" s="495"/>
      <c r="AF139" s="495"/>
      <c r="AG139" s="495"/>
      <c r="AH139" s="495"/>
      <c r="AI139" s="495"/>
      <c r="AJ139" s="495"/>
      <c r="AK139" s="495"/>
      <c r="AL139" s="495"/>
    </row>
    <row r="140" spans="1:38" s="48" customFormat="1" ht="20.100000000000001" customHeight="1" x14ac:dyDescent="0.3">
      <c r="A140" s="292">
        <v>134</v>
      </c>
      <c r="B140" s="298">
        <v>6</v>
      </c>
      <c r="C140" s="298">
        <v>20</v>
      </c>
      <c r="D140" s="610">
        <v>1979</v>
      </c>
      <c r="E140" s="613">
        <v>0.60416666666666663</v>
      </c>
      <c r="F140" s="597">
        <v>1</v>
      </c>
      <c r="G140" s="597" t="s">
        <v>324</v>
      </c>
      <c r="H140" s="601" t="s">
        <v>321</v>
      </c>
      <c r="I140" s="609">
        <v>45.63</v>
      </c>
      <c r="J140" s="609">
        <v>-88.35</v>
      </c>
      <c r="K140" s="609">
        <v>45.63</v>
      </c>
      <c r="L140" s="609">
        <v>-88.35</v>
      </c>
      <c r="M140" s="598" t="s">
        <v>890</v>
      </c>
      <c r="N140" s="611" t="s">
        <v>890</v>
      </c>
      <c r="O140" s="598"/>
      <c r="P140" s="598"/>
      <c r="Q140" s="612"/>
      <c r="R140" s="609"/>
      <c r="S140" s="495"/>
      <c r="T140" s="495"/>
      <c r="U140" s="495"/>
      <c r="V140" s="495"/>
      <c r="W140" s="495"/>
      <c r="X140" s="495"/>
      <c r="Y140" s="495"/>
      <c r="Z140" s="495"/>
      <c r="AA140" s="495"/>
      <c r="AB140" s="495"/>
      <c r="AC140" s="495"/>
      <c r="AD140" s="495"/>
      <c r="AE140" s="495"/>
      <c r="AF140" s="495"/>
      <c r="AG140" s="495"/>
      <c r="AH140" s="495"/>
      <c r="AI140" s="495"/>
      <c r="AJ140" s="495"/>
      <c r="AK140" s="495"/>
      <c r="AL140" s="495"/>
    </row>
    <row r="141" spans="1:38" s="48" customFormat="1" ht="20.100000000000001" customHeight="1" x14ac:dyDescent="0.3">
      <c r="A141" s="235">
        <v>135</v>
      </c>
      <c r="B141" s="290">
        <v>8</v>
      </c>
      <c r="C141" s="290">
        <v>4</v>
      </c>
      <c r="D141" s="593">
        <v>1979</v>
      </c>
      <c r="E141" s="594">
        <v>0.41666666666666669</v>
      </c>
      <c r="F141" s="592">
        <v>1</v>
      </c>
      <c r="G141" s="592" t="s">
        <v>269</v>
      </c>
      <c r="H141" s="595" t="s">
        <v>269</v>
      </c>
      <c r="I141" s="501">
        <v>44.08</v>
      </c>
      <c r="J141" s="501">
        <v>-87.75</v>
      </c>
      <c r="K141" s="501">
        <v>44.08</v>
      </c>
      <c r="L141" s="501">
        <v>-87.75</v>
      </c>
      <c r="M141" s="533" t="s">
        <v>890</v>
      </c>
      <c r="N141" s="535" t="s">
        <v>890</v>
      </c>
      <c r="O141" s="533"/>
      <c r="P141" s="533"/>
      <c r="Q141" s="596"/>
      <c r="R141" s="506"/>
      <c r="S141" s="495"/>
      <c r="T141" s="495"/>
      <c r="U141" s="495"/>
      <c r="V141" s="495"/>
      <c r="W141" s="495"/>
      <c r="X141" s="495"/>
      <c r="Y141" s="495"/>
      <c r="Z141" s="495"/>
      <c r="AA141" s="495"/>
      <c r="AB141" s="495"/>
      <c r="AC141" s="495"/>
      <c r="AD141" s="495"/>
      <c r="AE141" s="495"/>
      <c r="AF141" s="495"/>
      <c r="AG141" s="495"/>
      <c r="AH141" s="495"/>
      <c r="AI141" s="495"/>
      <c r="AJ141" s="495"/>
      <c r="AK141" s="495"/>
      <c r="AL141" s="495"/>
    </row>
    <row r="142" spans="1:38" s="48" customFormat="1" ht="20.100000000000001" customHeight="1" x14ac:dyDescent="0.3">
      <c r="A142" s="292">
        <v>136</v>
      </c>
      <c r="B142" s="298">
        <v>8</v>
      </c>
      <c r="C142" s="298">
        <v>9</v>
      </c>
      <c r="D142" s="610">
        <v>1979</v>
      </c>
      <c r="E142" s="613">
        <v>0.76388888888888884</v>
      </c>
      <c r="F142" s="597">
        <v>2</v>
      </c>
      <c r="G142" s="597" t="s">
        <v>158</v>
      </c>
      <c r="H142" s="601" t="s">
        <v>528</v>
      </c>
      <c r="I142" s="609">
        <v>44.07</v>
      </c>
      <c r="J142" s="609">
        <v>-88.3</v>
      </c>
      <c r="K142" s="609">
        <v>44.07</v>
      </c>
      <c r="L142" s="609">
        <v>-88.3</v>
      </c>
      <c r="M142" s="598">
        <v>50</v>
      </c>
      <c r="N142" s="611">
        <v>1</v>
      </c>
      <c r="O142" s="598"/>
      <c r="P142" s="598"/>
      <c r="Q142" s="612"/>
      <c r="R142" s="609"/>
      <c r="S142" s="495"/>
      <c r="T142" s="495"/>
      <c r="U142" s="495"/>
      <c r="V142" s="495"/>
      <c r="W142" s="495"/>
      <c r="X142" s="495"/>
      <c r="Y142" s="495"/>
      <c r="Z142" s="495"/>
      <c r="AA142" s="495"/>
      <c r="AB142" s="495"/>
      <c r="AC142" s="495"/>
      <c r="AD142" s="495"/>
      <c r="AE142" s="495"/>
      <c r="AF142" s="495"/>
      <c r="AG142" s="495"/>
      <c r="AH142" s="495"/>
      <c r="AI142" s="495"/>
      <c r="AJ142" s="495"/>
      <c r="AK142" s="495"/>
      <c r="AL142" s="495"/>
    </row>
    <row r="143" spans="1:38" s="48" customFormat="1" ht="20.100000000000001" customHeight="1" x14ac:dyDescent="0.3">
      <c r="A143" s="235">
        <v>137</v>
      </c>
      <c r="B143" s="290">
        <v>8</v>
      </c>
      <c r="C143" s="290">
        <v>9</v>
      </c>
      <c r="D143" s="593">
        <v>1979</v>
      </c>
      <c r="E143" s="594">
        <v>0.78888888888888886</v>
      </c>
      <c r="F143" s="592">
        <v>1</v>
      </c>
      <c r="G143" s="592" t="s">
        <v>83</v>
      </c>
      <c r="H143" s="595" t="s">
        <v>530</v>
      </c>
      <c r="I143" s="501">
        <v>44.53</v>
      </c>
      <c r="J143" s="501">
        <v>-87.98</v>
      </c>
      <c r="K143" s="501">
        <v>44.53</v>
      </c>
      <c r="L143" s="501">
        <v>-87.98</v>
      </c>
      <c r="M143" s="533" t="s">
        <v>890</v>
      </c>
      <c r="N143" s="535" t="s">
        <v>890</v>
      </c>
      <c r="O143" s="533"/>
      <c r="P143" s="533"/>
      <c r="Q143" s="596"/>
      <c r="R143" s="506"/>
      <c r="S143" s="495"/>
      <c r="T143" s="495"/>
      <c r="U143" s="495"/>
      <c r="V143" s="495"/>
      <c r="W143" s="495"/>
      <c r="X143" s="495"/>
      <c r="Y143" s="495"/>
      <c r="Z143" s="495"/>
      <c r="AA143" s="495"/>
      <c r="AB143" s="495"/>
      <c r="AC143" s="495"/>
      <c r="AD143" s="495"/>
      <c r="AE143" s="495"/>
      <c r="AF143" s="495"/>
      <c r="AG143" s="495"/>
      <c r="AH143" s="495"/>
      <c r="AI143" s="495"/>
      <c r="AJ143" s="495"/>
      <c r="AK143" s="495"/>
      <c r="AL143" s="495"/>
    </row>
    <row r="144" spans="1:38" s="48" customFormat="1" ht="20.100000000000001" customHeight="1" x14ac:dyDescent="0.3">
      <c r="A144" s="292">
        <v>138</v>
      </c>
      <c r="B144" s="298">
        <v>5</v>
      </c>
      <c r="C144" s="298">
        <v>30</v>
      </c>
      <c r="D144" s="598">
        <v>1980</v>
      </c>
      <c r="E144" s="599">
        <v>0.60416666666666663</v>
      </c>
      <c r="F144" s="600">
        <v>1</v>
      </c>
      <c r="G144" s="600" t="s">
        <v>397</v>
      </c>
      <c r="H144" s="601" t="s">
        <v>390</v>
      </c>
      <c r="I144" s="506">
        <v>44.77</v>
      </c>
      <c r="J144" s="506">
        <v>-88.68</v>
      </c>
      <c r="K144" s="506">
        <v>44.77</v>
      </c>
      <c r="L144" s="506">
        <v>-88.68</v>
      </c>
      <c r="M144" s="536">
        <v>50</v>
      </c>
      <c r="N144" s="542">
        <v>2</v>
      </c>
      <c r="O144" s="536"/>
      <c r="P144" s="536"/>
      <c r="Q144" s="602"/>
      <c r="R144" s="609"/>
      <c r="S144" s="495"/>
      <c r="T144" s="495"/>
      <c r="U144" s="495"/>
      <c r="V144" s="495"/>
      <c r="W144" s="495"/>
      <c r="X144" s="495"/>
      <c r="Y144" s="495"/>
      <c r="Z144" s="495"/>
      <c r="AA144" s="495"/>
      <c r="AB144" s="495"/>
      <c r="AC144" s="495"/>
      <c r="AD144" s="495"/>
      <c r="AE144" s="495"/>
      <c r="AF144" s="495"/>
      <c r="AG144" s="495"/>
      <c r="AH144" s="495"/>
      <c r="AI144" s="495"/>
      <c r="AJ144" s="495"/>
      <c r="AK144" s="495"/>
      <c r="AL144" s="495"/>
    </row>
    <row r="145" spans="1:38" s="48" customFormat="1" ht="20.100000000000001" customHeight="1" x14ac:dyDescent="0.3">
      <c r="A145" s="235">
        <v>139</v>
      </c>
      <c r="B145" s="290">
        <v>5</v>
      </c>
      <c r="C145" s="290">
        <v>30</v>
      </c>
      <c r="D145" s="604">
        <v>1980</v>
      </c>
      <c r="E145" s="605">
        <v>0.63888888888888895</v>
      </c>
      <c r="F145" s="603">
        <v>1</v>
      </c>
      <c r="G145" s="592" t="s">
        <v>339</v>
      </c>
      <c r="H145" s="595" t="s">
        <v>339</v>
      </c>
      <c r="I145" s="606">
        <v>44.88</v>
      </c>
      <c r="J145" s="606">
        <v>-87.88</v>
      </c>
      <c r="K145" s="606">
        <v>44.88</v>
      </c>
      <c r="L145" s="606">
        <v>-87.87</v>
      </c>
      <c r="M145" s="593">
        <v>50</v>
      </c>
      <c r="N145" s="607">
        <v>1</v>
      </c>
      <c r="O145" s="593"/>
      <c r="P145" s="593"/>
      <c r="Q145" s="608"/>
      <c r="R145" s="506"/>
      <c r="S145" s="495"/>
      <c r="T145" s="495"/>
      <c r="U145" s="495"/>
      <c r="V145" s="495"/>
      <c r="W145" s="495"/>
      <c r="X145" s="495"/>
      <c r="Y145" s="495"/>
      <c r="Z145" s="495"/>
      <c r="AA145" s="495"/>
      <c r="AB145" s="495"/>
      <c r="AC145" s="495"/>
      <c r="AD145" s="495"/>
      <c r="AE145" s="495"/>
      <c r="AF145" s="495"/>
      <c r="AG145" s="495"/>
      <c r="AH145" s="495"/>
      <c r="AI145" s="495"/>
      <c r="AJ145" s="495"/>
      <c r="AK145" s="495"/>
      <c r="AL145" s="495"/>
    </row>
    <row r="146" spans="1:38" s="48" customFormat="1" ht="20.100000000000001" customHeight="1" x14ac:dyDescent="0.3">
      <c r="A146" s="292">
        <v>140</v>
      </c>
      <c r="B146" s="298">
        <v>5</v>
      </c>
      <c r="C146" s="298">
        <v>30</v>
      </c>
      <c r="D146" s="610">
        <v>1980</v>
      </c>
      <c r="E146" s="600" t="s">
        <v>1284</v>
      </c>
      <c r="F146" s="597">
        <v>1</v>
      </c>
      <c r="G146" s="597" t="s">
        <v>362</v>
      </c>
      <c r="H146" s="601" t="s">
        <v>529</v>
      </c>
      <c r="I146" s="609">
        <v>44.47</v>
      </c>
      <c r="J146" s="609">
        <v>-88.48</v>
      </c>
      <c r="K146" s="609">
        <v>44.47</v>
      </c>
      <c r="L146" s="609">
        <v>-88.42</v>
      </c>
      <c r="M146" s="598">
        <v>50</v>
      </c>
      <c r="N146" s="611">
        <v>4</v>
      </c>
      <c r="O146" s="598"/>
      <c r="P146" s="598"/>
      <c r="Q146" s="612"/>
      <c r="R146" s="609"/>
      <c r="S146" s="495"/>
      <c r="T146" s="495"/>
      <c r="U146" s="495"/>
      <c r="V146" s="495"/>
      <c r="W146" s="495"/>
      <c r="X146" s="495"/>
      <c r="Y146" s="495"/>
      <c r="Z146" s="495"/>
      <c r="AA146" s="495"/>
      <c r="AB146" s="495"/>
      <c r="AC146" s="495"/>
      <c r="AD146" s="495"/>
      <c r="AE146" s="495"/>
      <c r="AF146" s="495"/>
      <c r="AG146" s="495"/>
      <c r="AH146" s="495"/>
      <c r="AI146" s="495"/>
      <c r="AJ146" s="495"/>
      <c r="AK146" s="495"/>
      <c r="AL146" s="495"/>
    </row>
    <row r="147" spans="1:38" s="48" customFormat="1" ht="20.100000000000001" customHeight="1" x14ac:dyDescent="0.3">
      <c r="A147" s="235">
        <v>141</v>
      </c>
      <c r="B147" s="290">
        <v>6</v>
      </c>
      <c r="C147" s="290">
        <v>7</v>
      </c>
      <c r="D147" s="593">
        <v>1980</v>
      </c>
      <c r="E147" s="614" t="s">
        <v>959</v>
      </c>
      <c r="F147" s="592">
        <v>2</v>
      </c>
      <c r="G147" s="592" t="s">
        <v>268</v>
      </c>
      <c r="H147" s="595" t="s">
        <v>269</v>
      </c>
      <c r="I147" s="501">
        <v>44.07</v>
      </c>
      <c r="J147" s="501">
        <v>-87.88</v>
      </c>
      <c r="K147" s="501">
        <v>44.07</v>
      </c>
      <c r="L147" s="501">
        <v>-87.88</v>
      </c>
      <c r="M147" s="533">
        <v>33</v>
      </c>
      <c r="N147" s="535">
        <v>0.2</v>
      </c>
      <c r="O147" s="533"/>
      <c r="P147" s="533"/>
      <c r="Q147" s="596"/>
      <c r="R147" s="506"/>
      <c r="S147" s="495"/>
      <c r="T147" s="495"/>
      <c r="U147" s="495"/>
      <c r="V147" s="495"/>
      <c r="W147" s="495"/>
      <c r="X147" s="495"/>
      <c r="Y147" s="495"/>
      <c r="Z147" s="495"/>
      <c r="AA147" s="495"/>
      <c r="AB147" s="495"/>
      <c r="AC147" s="495"/>
      <c r="AD147" s="495"/>
      <c r="AE147" s="495"/>
      <c r="AF147" s="495"/>
      <c r="AG147" s="495"/>
      <c r="AH147" s="495"/>
      <c r="AI147" s="495"/>
      <c r="AJ147" s="495"/>
      <c r="AK147" s="495"/>
      <c r="AL147" s="495"/>
    </row>
    <row r="148" spans="1:38" s="48" customFormat="1" ht="20.100000000000001" customHeight="1" x14ac:dyDescent="0.3">
      <c r="A148" s="292">
        <v>142</v>
      </c>
      <c r="B148" s="298">
        <v>6</v>
      </c>
      <c r="C148" s="298">
        <v>14</v>
      </c>
      <c r="D148" s="610">
        <v>1980</v>
      </c>
      <c r="E148" s="613">
        <v>0.52083333333333337</v>
      </c>
      <c r="F148" s="597">
        <v>1</v>
      </c>
      <c r="G148" s="597" t="s">
        <v>419</v>
      </c>
      <c r="H148" s="601" t="s">
        <v>414</v>
      </c>
      <c r="I148" s="609">
        <v>44.52</v>
      </c>
      <c r="J148" s="609">
        <v>-88.98</v>
      </c>
      <c r="K148" s="609">
        <v>44.48</v>
      </c>
      <c r="L148" s="609">
        <v>-88.88</v>
      </c>
      <c r="M148" s="598">
        <v>50</v>
      </c>
      <c r="N148" s="611">
        <v>5</v>
      </c>
      <c r="O148" s="598"/>
      <c r="P148" s="598"/>
      <c r="Q148" s="612"/>
      <c r="R148" s="609"/>
      <c r="S148" s="495"/>
      <c r="T148" s="495"/>
      <c r="U148" s="495"/>
      <c r="V148" s="495"/>
      <c r="W148" s="495"/>
      <c r="X148" s="495"/>
      <c r="Y148" s="495"/>
      <c r="Z148" s="495"/>
      <c r="AA148" s="495"/>
      <c r="AB148" s="495"/>
      <c r="AC148" s="495"/>
      <c r="AD148" s="495"/>
      <c r="AE148" s="495"/>
      <c r="AF148" s="495"/>
      <c r="AG148" s="495"/>
      <c r="AH148" s="495"/>
      <c r="AI148" s="495"/>
      <c r="AJ148" s="495"/>
      <c r="AK148" s="495"/>
      <c r="AL148" s="495"/>
    </row>
    <row r="149" spans="1:38" s="48" customFormat="1" ht="20.100000000000001" customHeight="1" x14ac:dyDescent="0.3">
      <c r="A149" s="235">
        <v>143</v>
      </c>
      <c r="B149" s="290">
        <v>6</v>
      </c>
      <c r="C149" s="290">
        <v>14</v>
      </c>
      <c r="D149" s="593">
        <v>1980</v>
      </c>
      <c r="E149" s="594">
        <v>0.55902777777777779</v>
      </c>
      <c r="F149" s="592">
        <v>1</v>
      </c>
      <c r="G149" s="592" t="s">
        <v>348</v>
      </c>
      <c r="H149" s="595" t="s">
        <v>363</v>
      </c>
      <c r="I149" s="501">
        <v>45.67</v>
      </c>
      <c r="J149" s="501">
        <v>-89.38</v>
      </c>
      <c r="K149" s="501">
        <v>45.67</v>
      </c>
      <c r="L149" s="501">
        <v>-89.38</v>
      </c>
      <c r="M149" s="533">
        <v>50</v>
      </c>
      <c r="N149" s="535">
        <v>1.5</v>
      </c>
      <c r="O149" s="533"/>
      <c r="P149" s="533"/>
      <c r="Q149" s="596"/>
      <c r="R149" s="506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</row>
    <row r="150" spans="1:38" s="48" customFormat="1" ht="20.100000000000001" customHeight="1" x14ac:dyDescent="0.3">
      <c r="A150" s="292">
        <v>144</v>
      </c>
      <c r="B150" s="298">
        <v>6</v>
      </c>
      <c r="C150" s="298">
        <v>14</v>
      </c>
      <c r="D150" s="598">
        <v>1980</v>
      </c>
      <c r="E150" s="599">
        <v>0.59861111111111109</v>
      </c>
      <c r="F150" s="600">
        <v>0</v>
      </c>
      <c r="G150" s="600" t="s">
        <v>347</v>
      </c>
      <c r="H150" s="601" t="s">
        <v>363</v>
      </c>
      <c r="I150" s="506">
        <v>45.72</v>
      </c>
      <c r="J150" s="506">
        <v>-89.4</v>
      </c>
      <c r="K150" s="506">
        <v>45.72</v>
      </c>
      <c r="L150" s="506">
        <v>-89.4</v>
      </c>
      <c r="M150" s="536" t="s">
        <v>890</v>
      </c>
      <c r="N150" s="542" t="s">
        <v>890</v>
      </c>
      <c r="O150" s="536"/>
      <c r="P150" s="536"/>
      <c r="Q150" s="602"/>
      <c r="R150" s="506"/>
      <c r="S150" s="495"/>
      <c r="T150" s="495"/>
      <c r="U150" s="495"/>
      <c r="V150" s="495"/>
      <c r="W150" s="495"/>
      <c r="X150" s="495"/>
      <c r="Y150" s="495"/>
      <c r="Z150" s="495"/>
      <c r="AA150" s="495"/>
      <c r="AB150" s="495"/>
      <c r="AC150" s="495"/>
      <c r="AD150" s="495"/>
      <c r="AE150" s="495"/>
      <c r="AF150" s="495"/>
      <c r="AG150" s="495"/>
      <c r="AH150" s="495"/>
      <c r="AI150" s="495"/>
      <c r="AJ150" s="495"/>
      <c r="AK150" s="495"/>
      <c r="AL150" s="495"/>
    </row>
    <row r="151" spans="1:38" s="48" customFormat="1" ht="20.100000000000001" customHeight="1" x14ac:dyDescent="0.3">
      <c r="A151" s="235">
        <v>145</v>
      </c>
      <c r="B151" s="290">
        <v>7</v>
      </c>
      <c r="C151" s="290">
        <v>5</v>
      </c>
      <c r="D151" s="593">
        <v>1980</v>
      </c>
      <c r="E151" s="614" t="s">
        <v>1108</v>
      </c>
      <c r="F151" s="592">
        <v>1</v>
      </c>
      <c r="G151" s="592" t="s">
        <v>268</v>
      </c>
      <c r="H151" s="595" t="s">
        <v>269</v>
      </c>
      <c r="I151" s="501">
        <v>44.07</v>
      </c>
      <c r="J151" s="501">
        <v>-87.88</v>
      </c>
      <c r="K151" s="501">
        <v>44.07</v>
      </c>
      <c r="L151" s="501">
        <v>-87.88</v>
      </c>
      <c r="M151" s="533" t="s">
        <v>890</v>
      </c>
      <c r="N151" s="535" t="s">
        <v>890</v>
      </c>
      <c r="O151" s="533"/>
      <c r="P151" s="533"/>
      <c r="Q151" s="596"/>
      <c r="R151" s="506"/>
      <c r="S151" s="495"/>
      <c r="T151" s="495"/>
      <c r="U151" s="495"/>
      <c r="V151" s="495"/>
      <c r="W151" s="495"/>
      <c r="X151" s="495"/>
      <c r="Y151" s="495"/>
      <c r="Z151" s="495"/>
      <c r="AA151" s="495"/>
      <c r="AB151" s="495"/>
      <c r="AC151" s="495"/>
      <c r="AD151" s="495"/>
      <c r="AE151" s="495"/>
      <c r="AF151" s="495"/>
      <c r="AG151" s="495"/>
      <c r="AH151" s="495"/>
      <c r="AI151" s="495"/>
      <c r="AJ151" s="495"/>
      <c r="AK151" s="495"/>
      <c r="AL151" s="495"/>
    </row>
    <row r="152" spans="1:38" s="48" customFormat="1" ht="20.100000000000001" customHeight="1" x14ac:dyDescent="0.3">
      <c r="A152" s="292">
        <v>146</v>
      </c>
      <c r="B152" s="298">
        <v>9</v>
      </c>
      <c r="C152" s="298">
        <v>20</v>
      </c>
      <c r="D152" s="598">
        <v>1980</v>
      </c>
      <c r="E152" s="599">
        <v>0.96875</v>
      </c>
      <c r="F152" s="600">
        <v>1</v>
      </c>
      <c r="G152" s="600" t="s">
        <v>393</v>
      </c>
      <c r="H152" s="601" t="s">
        <v>390</v>
      </c>
      <c r="I152" s="506">
        <v>45</v>
      </c>
      <c r="J152" s="506">
        <v>-89.03</v>
      </c>
      <c r="K152" s="506">
        <v>45</v>
      </c>
      <c r="L152" s="506">
        <v>-89.03</v>
      </c>
      <c r="M152" s="536">
        <v>35</v>
      </c>
      <c r="N152" s="542">
        <v>0.5</v>
      </c>
      <c r="O152" s="536"/>
      <c r="P152" s="536"/>
      <c r="Q152" s="602"/>
      <c r="R152" s="609"/>
      <c r="S152" s="495"/>
      <c r="T152" s="495"/>
      <c r="U152" s="495"/>
      <c r="V152" s="495"/>
      <c r="W152" s="495"/>
      <c r="X152" s="495"/>
      <c r="Y152" s="495"/>
      <c r="Z152" s="495"/>
      <c r="AA152" s="495"/>
      <c r="AB152" s="495"/>
      <c r="AC152" s="495"/>
      <c r="AD152" s="495"/>
      <c r="AE152" s="495"/>
      <c r="AF152" s="495"/>
      <c r="AG152" s="495"/>
      <c r="AH152" s="495"/>
      <c r="AI152" s="495"/>
      <c r="AJ152" s="495"/>
      <c r="AK152" s="495"/>
      <c r="AL152" s="495"/>
    </row>
    <row r="153" spans="1:38" s="48" customFormat="1" ht="20.100000000000001" customHeight="1" x14ac:dyDescent="0.3">
      <c r="A153" s="235">
        <v>147</v>
      </c>
      <c r="B153" s="290">
        <v>4</v>
      </c>
      <c r="C153" s="290">
        <v>4</v>
      </c>
      <c r="D153" s="604">
        <v>1981</v>
      </c>
      <c r="E153" s="614" t="s">
        <v>985</v>
      </c>
      <c r="F153" s="603">
        <v>2</v>
      </c>
      <c r="G153" s="603" t="s">
        <v>159</v>
      </c>
      <c r="H153" s="595" t="s">
        <v>528</v>
      </c>
      <c r="I153" s="606">
        <v>43.92</v>
      </c>
      <c r="J153" s="606">
        <v>-88.08</v>
      </c>
      <c r="K153" s="606">
        <v>43.92</v>
      </c>
      <c r="L153" s="606">
        <v>-88.08</v>
      </c>
      <c r="M153" s="593">
        <v>25</v>
      </c>
      <c r="N153" s="607">
        <v>0.1</v>
      </c>
      <c r="O153" s="593"/>
      <c r="P153" s="593"/>
      <c r="Q153" s="608"/>
      <c r="R153" s="609"/>
      <c r="S153" s="495"/>
      <c r="T153" s="495"/>
      <c r="U153" s="495"/>
      <c r="V153" s="495"/>
      <c r="W153" s="495"/>
      <c r="X153" s="495"/>
      <c r="Y153" s="495"/>
      <c r="Z153" s="495"/>
      <c r="AA153" s="495"/>
      <c r="AB153" s="495"/>
      <c r="AC153" s="495"/>
      <c r="AD153" s="495"/>
      <c r="AE153" s="495"/>
      <c r="AF153" s="495"/>
      <c r="AG153" s="495"/>
      <c r="AH153" s="495"/>
      <c r="AI153" s="495"/>
      <c r="AJ153" s="495"/>
      <c r="AK153" s="495"/>
      <c r="AL153" s="495"/>
    </row>
    <row r="154" spans="1:38" s="48" customFormat="1" ht="20.100000000000001" customHeight="1" x14ac:dyDescent="0.3">
      <c r="A154" s="292">
        <v>148</v>
      </c>
      <c r="B154" s="298">
        <v>6</v>
      </c>
      <c r="C154" s="298">
        <v>13</v>
      </c>
      <c r="D154" s="598">
        <v>1981</v>
      </c>
      <c r="E154" s="599">
        <v>0.86111111111111116</v>
      </c>
      <c r="F154" s="600">
        <v>1</v>
      </c>
      <c r="G154" s="600" t="s">
        <v>349</v>
      </c>
      <c r="H154" s="601" t="s">
        <v>363</v>
      </c>
      <c r="I154" s="506">
        <v>45.82</v>
      </c>
      <c r="J154" s="506">
        <v>-89.72</v>
      </c>
      <c r="K154" s="506">
        <v>45.82</v>
      </c>
      <c r="L154" s="506">
        <v>-89.72</v>
      </c>
      <c r="M154" s="536" t="s">
        <v>890</v>
      </c>
      <c r="N154" s="542" t="s">
        <v>890</v>
      </c>
      <c r="O154" s="536"/>
      <c r="P154" s="536"/>
      <c r="Q154" s="602"/>
      <c r="R154" s="506"/>
      <c r="S154" s="495"/>
      <c r="T154" s="495"/>
      <c r="U154" s="495"/>
      <c r="V154" s="495"/>
      <c r="W154" s="495"/>
      <c r="X154" s="495"/>
      <c r="Y154" s="495"/>
      <c r="Z154" s="495"/>
      <c r="AA154" s="495"/>
      <c r="AB154" s="495"/>
      <c r="AC154" s="495"/>
      <c r="AD154" s="495"/>
      <c r="AE154" s="495"/>
      <c r="AF154" s="495"/>
      <c r="AG154" s="495"/>
      <c r="AH154" s="495"/>
      <c r="AI154" s="495"/>
      <c r="AJ154" s="495"/>
      <c r="AK154" s="495"/>
      <c r="AL154" s="495"/>
    </row>
    <row r="155" spans="1:38" s="48" customFormat="1" ht="20.100000000000001" customHeight="1" x14ac:dyDescent="0.3">
      <c r="A155" s="235">
        <v>149</v>
      </c>
      <c r="B155" s="290">
        <v>6</v>
      </c>
      <c r="C155" s="290">
        <v>13</v>
      </c>
      <c r="D155" s="604">
        <v>1981</v>
      </c>
      <c r="E155" s="605">
        <v>0.86458333333333337</v>
      </c>
      <c r="F155" s="603">
        <v>1</v>
      </c>
      <c r="G155" s="603" t="s">
        <v>409</v>
      </c>
      <c r="H155" s="595" t="s">
        <v>534</v>
      </c>
      <c r="I155" s="501">
        <v>46.02</v>
      </c>
      <c r="J155" s="606">
        <v>-89.53</v>
      </c>
      <c r="K155" s="606">
        <v>46.02</v>
      </c>
      <c r="L155" s="606">
        <v>-89.48</v>
      </c>
      <c r="M155" s="593">
        <v>50</v>
      </c>
      <c r="N155" s="607">
        <v>3</v>
      </c>
      <c r="O155" s="593"/>
      <c r="P155" s="593"/>
      <c r="Q155" s="608"/>
      <c r="R155" s="609"/>
      <c r="S155" s="495"/>
      <c r="T155" s="495"/>
      <c r="U155" s="495"/>
      <c r="V155" s="495"/>
      <c r="W155" s="495"/>
      <c r="X155" s="495"/>
      <c r="Y155" s="495"/>
      <c r="Z155" s="495"/>
      <c r="AA155" s="495"/>
      <c r="AB155" s="495"/>
      <c r="AC155" s="495"/>
      <c r="AD155" s="495"/>
      <c r="AE155" s="495"/>
      <c r="AF155" s="495"/>
      <c r="AG155" s="495"/>
      <c r="AH155" s="495"/>
      <c r="AI155" s="495"/>
      <c r="AJ155" s="495"/>
      <c r="AK155" s="495"/>
      <c r="AL155" s="495"/>
    </row>
    <row r="156" spans="1:38" s="48" customFormat="1" ht="20.100000000000001" customHeight="1" x14ac:dyDescent="0.3">
      <c r="A156" s="292">
        <v>150</v>
      </c>
      <c r="B156" s="298">
        <v>6</v>
      </c>
      <c r="C156" s="298">
        <v>13</v>
      </c>
      <c r="D156" s="598">
        <v>1981</v>
      </c>
      <c r="E156" s="599">
        <v>0.875</v>
      </c>
      <c r="F156" s="600">
        <v>2</v>
      </c>
      <c r="G156" s="600" t="s">
        <v>345</v>
      </c>
      <c r="H156" s="601" t="s">
        <v>363</v>
      </c>
      <c r="I156" s="506">
        <v>45.8</v>
      </c>
      <c r="J156" s="506">
        <v>-89.17</v>
      </c>
      <c r="K156" s="506">
        <v>45.78</v>
      </c>
      <c r="L156" s="506">
        <v>-89.12</v>
      </c>
      <c r="M156" s="536" t="s">
        <v>890</v>
      </c>
      <c r="N156" s="542" t="s">
        <v>890</v>
      </c>
      <c r="O156" s="536"/>
      <c r="P156" s="536"/>
      <c r="Q156" s="602"/>
      <c r="R156" s="506"/>
      <c r="S156" s="495"/>
      <c r="T156" s="495"/>
      <c r="U156" s="495"/>
      <c r="V156" s="495"/>
      <c r="W156" s="495"/>
      <c r="X156" s="495"/>
      <c r="Y156" s="495"/>
      <c r="Z156" s="495"/>
      <c r="AA156" s="495"/>
      <c r="AB156" s="495"/>
      <c r="AC156" s="495"/>
      <c r="AD156" s="495"/>
      <c r="AE156" s="495"/>
      <c r="AF156" s="495"/>
      <c r="AG156" s="495"/>
      <c r="AH156" s="495"/>
      <c r="AI156" s="495"/>
      <c r="AJ156" s="495"/>
      <c r="AK156" s="495"/>
      <c r="AL156" s="495"/>
    </row>
    <row r="157" spans="1:38" s="48" customFormat="1" ht="20.100000000000001" customHeight="1" x14ac:dyDescent="0.3">
      <c r="A157" s="235">
        <v>151</v>
      </c>
      <c r="B157" s="290">
        <v>3</v>
      </c>
      <c r="C157" s="290">
        <v>30</v>
      </c>
      <c r="D157" s="604">
        <v>1982</v>
      </c>
      <c r="E157" s="603" t="s">
        <v>1336</v>
      </c>
      <c r="F157" s="603">
        <v>1</v>
      </c>
      <c r="G157" s="603" t="s">
        <v>382</v>
      </c>
      <c r="H157" s="595" t="s">
        <v>554</v>
      </c>
      <c r="I157" s="606">
        <v>44.2</v>
      </c>
      <c r="J157" s="606">
        <v>-90</v>
      </c>
      <c r="K157" s="606">
        <v>44.5</v>
      </c>
      <c r="L157" s="606">
        <v>-89.6</v>
      </c>
      <c r="M157" s="593">
        <v>35</v>
      </c>
      <c r="N157" s="607">
        <v>28</v>
      </c>
      <c r="O157" s="593"/>
      <c r="P157" s="593"/>
      <c r="Q157" s="608"/>
      <c r="R157" s="609"/>
      <c r="S157" s="495"/>
      <c r="T157" s="495"/>
      <c r="U157" s="495"/>
      <c r="V157" s="495"/>
      <c r="W157" s="495"/>
      <c r="X157" s="495"/>
      <c r="Y157" s="495"/>
      <c r="Z157" s="495"/>
      <c r="AA157" s="495"/>
      <c r="AB157" s="495"/>
      <c r="AC157" s="495"/>
      <c r="AD157" s="495"/>
      <c r="AE157" s="495"/>
      <c r="AF157" s="495"/>
      <c r="AG157" s="495"/>
      <c r="AH157" s="495"/>
      <c r="AI157" s="495"/>
      <c r="AJ157" s="495"/>
      <c r="AK157" s="495"/>
      <c r="AL157" s="495"/>
    </row>
    <row r="158" spans="1:38" s="48" customFormat="1" ht="20.100000000000001" customHeight="1" x14ac:dyDescent="0.3">
      <c r="A158" s="292">
        <v>152</v>
      </c>
      <c r="B158" s="298">
        <v>5</v>
      </c>
      <c r="C158" s="298">
        <v>6</v>
      </c>
      <c r="D158" s="610">
        <v>1982</v>
      </c>
      <c r="E158" s="613">
        <v>0.60416666666666663</v>
      </c>
      <c r="F158" s="597">
        <v>2</v>
      </c>
      <c r="G158" s="597" t="s">
        <v>369</v>
      </c>
      <c r="H158" s="601" t="s">
        <v>529</v>
      </c>
      <c r="I158" s="609">
        <v>44.37</v>
      </c>
      <c r="J158" s="609">
        <v>-88.58</v>
      </c>
      <c r="K158" s="609">
        <v>44.45</v>
      </c>
      <c r="L158" s="609">
        <v>-88.47</v>
      </c>
      <c r="M158" s="598">
        <v>100</v>
      </c>
      <c r="N158" s="611">
        <v>9</v>
      </c>
      <c r="O158" s="598"/>
      <c r="P158" s="598"/>
      <c r="Q158" s="612"/>
      <c r="R158" s="609"/>
      <c r="S158" s="495"/>
      <c r="T158" s="495"/>
      <c r="U158" s="495"/>
      <c r="V158" s="495"/>
      <c r="W158" s="495"/>
      <c r="X158" s="495"/>
      <c r="Y158" s="495"/>
      <c r="Z158" s="495"/>
      <c r="AA158" s="495"/>
      <c r="AB158" s="495"/>
      <c r="AC158" s="495"/>
      <c r="AD158" s="495"/>
      <c r="AE158" s="495"/>
      <c r="AF158" s="495"/>
      <c r="AG158" s="495"/>
      <c r="AH158" s="495"/>
      <c r="AI158" s="495"/>
      <c r="AJ158" s="495"/>
      <c r="AK158" s="495"/>
      <c r="AL158" s="495"/>
    </row>
    <row r="159" spans="1:38" s="48" customFormat="1" ht="20.100000000000001" customHeight="1" x14ac:dyDescent="0.3">
      <c r="A159" s="235">
        <v>153</v>
      </c>
      <c r="B159" s="290">
        <v>7</v>
      </c>
      <c r="C159" s="290">
        <v>15</v>
      </c>
      <c r="D159" s="593">
        <v>1982</v>
      </c>
      <c r="E159" s="594">
        <v>0.80208333333333337</v>
      </c>
      <c r="F159" s="592">
        <v>1</v>
      </c>
      <c r="G159" s="592" t="s">
        <v>290</v>
      </c>
      <c r="H159" s="595" t="s">
        <v>283</v>
      </c>
      <c r="I159" s="501">
        <v>44.92</v>
      </c>
      <c r="J159" s="501">
        <v>-89.32</v>
      </c>
      <c r="K159" s="501">
        <v>44.92</v>
      </c>
      <c r="L159" s="501">
        <v>-89.32</v>
      </c>
      <c r="M159" s="533">
        <v>50</v>
      </c>
      <c r="N159" s="535">
        <v>0.7</v>
      </c>
      <c r="O159" s="533"/>
      <c r="P159" s="533"/>
      <c r="Q159" s="596"/>
      <c r="R159" s="459"/>
      <c r="S159" s="495"/>
      <c r="T159" s="495"/>
      <c r="U159" s="495"/>
      <c r="V159" s="495"/>
      <c r="W159" s="495"/>
      <c r="X159" s="495"/>
      <c r="Y159" s="495"/>
      <c r="Z159" s="495"/>
      <c r="AA159" s="495"/>
      <c r="AB159" s="495"/>
      <c r="AC159" s="495"/>
      <c r="AD159" s="495"/>
      <c r="AE159" s="495"/>
      <c r="AF159" s="495"/>
      <c r="AG159" s="495"/>
      <c r="AH159" s="495"/>
      <c r="AI159" s="495"/>
      <c r="AJ159" s="495"/>
      <c r="AK159" s="495"/>
      <c r="AL159" s="495"/>
    </row>
    <row r="160" spans="1:38" s="48" customFormat="1" ht="20.100000000000001" customHeight="1" x14ac:dyDescent="0.3">
      <c r="A160" s="292">
        <v>154</v>
      </c>
      <c r="B160" s="298">
        <v>7</v>
      </c>
      <c r="C160" s="298">
        <v>3</v>
      </c>
      <c r="D160" s="610">
        <v>1983</v>
      </c>
      <c r="E160" s="615" t="s">
        <v>1214</v>
      </c>
      <c r="F160" s="597">
        <v>1</v>
      </c>
      <c r="G160" s="597" t="s">
        <v>402</v>
      </c>
      <c r="H160" s="601" t="s">
        <v>534</v>
      </c>
      <c r="I160" s="609">
        <v>45.93</v>
      </c>
      <c r="J160" s="609">
        <v>-89.27</v>
      </c>
      <c r="K160" s="609">
        <v>45.93</v>
      </c>
      <c r="L160" s="609">
        <v>-89.27</v>
      </c>
      <c r="M160" s="598">
        <v>20</v>
      </c>
      <c r="N160" s="611">
        <v>0.5</v>
      </c>
      <c r="O160" s="598"/>
      <c r="P160" s="598"/>
      <c r="Q160" s="612"/>
      <c r="R160" s="609"/>
      <c r="S160" s="495"/>
      <c r="T160" s="495"/>
      <c r="U160" s="495"/>
      <c r="V160" s="495"/>
      <c r="W160" s="495"/>
      <c r="X160" s="495"/>
      <c r="Y160" s="495"/>
      <c r="Z160" s="495"/>
      <c r="AA160" s="495"/>
      <c r="AB160" s="495"/>
      <c r="AC160" s="495"/>
      <c r="AD160" s="495"/>
      <c r="AE160" s="495"/>
      <c r="AF160" s="495"/>
      <c r="AG160" s="495"/>
      <c r="AH160" s="495"/>
      <c r="AI160" s="495"/>
      <c r="AJ160" s="495"/>
      <c r="AK160" s="495"/>
      <c r="AL160" s="495"/>
    </row>
    <row r="161" spans="1:38" s="48" customFormat="1" ht="20.100000000000001" customHeight="1" x14ac:dyDescent="0.3">
      <c r="A161" s="235">
        <v>155</v>
      </c>
      <c r="B161" s="290">
        <v>7</v>
      </c>
      <c r="C161" s="290">
        <v>3</v>
      </c>
      <c r="D161" s="593">
        <v>1983</v>
      </c>
      <c r="E161" s="594">
        <v>0.73263888888888884</v>
      </c>
      <c r="F161" s="592">
        <v>2</v>
      </c>
      <c r="G161" s="592" t="s">
        <v>291</v>
      </c>
      <c r="H161" s="595" t="s">
        <v>283</v>
      </c>
      <c r="I161" s="501">
        <v>44.88</v>
      </c>
      <c r="J161" s="501">
        <v>-90.33</v>
      </c>
      <c r="K161" s="501">
        <v>44.9</v>
      </c>
      <c r="L161" s="501">
        <v>-90.18</v>
      </c>
      <c r="M161" s="533">
        <v>55</v>
      </c>
      <c r="N161" s="535">
        <v>6</v>
      </c>
      <c r="O161" s="533"/>
      <c r="P161" s="533"/>
      <c r="Q161" s="596"/>
      <c r="R161" s="459"/>
      <c r="S161" s="495"/>
      <c r="T161" s="495"/>
      <c r="U161" s="495"/>
      <c r="V161" s="495"/>
      <c r="W161" s="495"/>
      <c r="X161" s="495"/>
      <c r="Y161" s="495"/>
      <c r="Z161" s="495"/>
      <c r="AA161" s="495"/>
      <c r="AB161" s="495"/>
      <c r="AC161" s="495"/>
      <c r="AD161" s="495"/>
      <c r="AE161" s="495"/>
      <c r="AF161" s="495"/>
      <c r="AG161" s="495"/>
      <c r="AH161" s="495"/>
      <c r="AI161" s="495"/>
      <c r="AJ161" s="495"/>
      <c r="AK161" s="495"/>
      <c r="AL161" s="495"/>
    </row>
    <row r="162" spans="1:38" s="48" customFormat="1" ht="20.100000000000001" customHeight="1" x14ac:dyDescent="0.3">
      <c r="A162" s="292">
        <v>156</v>
      </c>
      <c r="B162" s="298">
        <v>7</v>
      </c>
      <c r="C162" s="298">
        <v>3</v>
      </c>
      <c r="D162" s="598">
        <v>1983</v>
      </c>
      <c r="E162" s="599">
        <v>0.79166666666666663</v>
      </c>
      <c r="F162" s="600">
        <v>1</v>
      </c>
      <c r="G162" s="600" t="s">
        <v>392</v>
      </c>
      <c r="H162" s="601" t="s">
        <v>390</v>
      </c>
      <c r="I162" s="506">
        <v>44.93</v>
      </c>
      <c r="J162" s="506">
        <v>-89.2</v>
      </c>
      <c r="K162" s="506">
        <v>44.93</v>
      </c>
      <c r="L162" s="506">
        <v>-89.2</v>
      </c>
      <c r="M162" s="536">
        <v>50</v>
      </c>
      <c r="N162" s="542">
        <v>0.5</v>
      </c>
      <c r="O162" s="536"/>
      <c r="P162" s="536"/>
      <c r="Q162" s="602"/>
      <c r="R162" s="609"/>
      <c r="S162" s="495"/>
      <c r="T162" s="495"/>
      <c r="U162" s="495"/>
      <c r="V162" s="495"/>
      <c r="W162" s="495"/>
      <c r="X162" s="495"/>
      <c r="Y162" s="495"/>
      <c r="Z162" s="495"/>
      <c r="AA162" s="495"/>
      <c r="AB162" s="495"/>
      <c r="AC162" s="495"/>
      <c r="AD162" s="495"/>
      <c r="AE162" s="495"/>
      <c r="AF162" s="495"/>
      <c r="AG162" s="495"/>
      <c r="AH162" s="495"/>
      <c r="AI162" s="495"/>
      <c r="AJ162" s="495"/>
      <c r="AK162" s="495"/>
      <c r="AL162" s="495"/>
    </row>
    <row r="163" spans="1:38" s="48" customFormat="1" ht="20.100000000000001" customHeight="1" x14ac:dyDescent="0.3">
      <c r="A163" s="235">
        <v>157</v>
      </c>
      <c r="B163" s="290">
        <v>7</v>
      </c>
      <c r="C163" s="290">
        <v>3</v>
      </c>
      <c r="D163" s="604">
        <v>1983</v>
      </c>
      <c r="E163" s="605">
        <v>0.7993055555555556</v>
      </c>
      <c r="F163" s="603">
        <v>0</v>
      </c>
      <c r="G163" s="592" t="s">
        <v>467</v>
      </c>
      <c r="H163" s="595" t="s">
        <v>532</v>
      </c>
      <c r="I163" s="606">
        <v>44.52</v>
      </c>
      <c r="J163" s="606">
        <v>-89.95</v>
      </c>
      <c r="K163" s="606">
        <v>44.52</v>
      </c>
      <c r="L163" s="606">
        <v>-89.95</v>
      </c>
      <c r="M163" s="593">
        <v>10</v>
      </c>
      <c r="N163" s="607">
        <v>0.3</v>
      </c>
      <c r="O163" s="593"/>
      <c r="P163" s="593"/>
      <c r="Q163" s="608"/>
      <c r="R163" s="609"/>
      <c r="S163" s="495"/>
      <c r="T163" s="495"/>
      <c r="U163" s="495"/>
      <c r="V163" s="495"/>
      <c r="W163" s="495"/>
      <c r="X163" s="495"/>
      <c r="Y163" s="495"/>
      <c r="Z163" s="495"/>
      <c r="AA163" s="495"/>
      <c r="AB163" s="495"/>
      <c r="AC163" s="495"/>
      <c r="AD163" s="495"/>
      <c r="AE163" s="495"/>
      <c r="AF163" s="495"/>
      <c r="AG163" s="495"/>
      <c r="AH163" s="495"/>
      <c r="AI163" s="495"/>
      <c r="AJ163" s="495"/>
      <c r="AK163" s="495"/>
      <c r="AL163" s="495"/>
    </row>
    <row r="164" spans="1:38" s="48" customFormat="1" ht="20.100000000000001" customHeight="1" x14ac:dyDescent="0.3">
      <c r="A164" s="292">
        <v>158</v>
      </c>
      <c r="B164" s="298">
        <v>7</v>
      </c>
      <c r="C164" s="298">
        <v>19</v>
      </c>
      <c r="D164" s="610">
        <v>1983</v>
      </c>
      <c r="E164" s="613">
        <v>0.80902777777777779</v>
      </c>
      <c r="F164" s="597">
        <v>1</v>
      </c>
      <c r="G164" s="597" t="s">
        <v>160</v>
      </c>
      <c r="H164" s="601" t="s">
        <v>528</v>
      </c>
      <c r="I164" s="609">
        <v>44.07</v>
      </c>
      <c r="J164" s="609">
        <v>-88.3</v>
      </c>
      <c r="K164" s="609">
        <v>44.07</v>
      </c>
      <c r="L164" s="609">
        <v>-88.3</v>
      </c>
      <c r="M164" s="598">
        <v>100</v>
      </c>
      <c r="N164" s="611">
        <v>2</v>
      </c>
      <c r="O164" s="598"/>
      <c r="P164" s="598"/>
      <c r="Q164" s="612"/>
      <c r="R164" s="609"/>
      <c r="S164" s="495"/>
      <c r="T164" s="495"/>
      <c r="U164" s="495"/>
      <c r="V164" s="495"/>
      <c r="W164" s="495"/>
      <c r="X164" s="495"/>
      <c r="Y164" s="495"/>
      <c r="Z164" s="495"/>
      <c r="AA164" s="495"/>
      <c r="AB164" s="495"/>
      <c r="AC164" s="495"/>
      <c r="AD164" s="495"/>
      <c r="AE164" s="495"/>
      <c r="AF164" s="495"/>
      <c r="AG164" s="495"/>
      <c r="AH164" s="495"/>
      <c r="AI164" s="495"/>
      <c r="AJ164" s="495"/>
      <c r="AK164" s="495"/>
      <c r="AL164" s="495"/>
    </row>
    <row r="165" spans="1:38" s="48" customFormat="1" ht="20.100000000000001" customHeight="1" x14ac:dyDescent="0.3">
      <c r="A165" s="235">
        <v>159</v>
      </c>
      <c r="B165" s="290">
        <v>4</v>
      </c>
      <c r="C165" s="290">
        <v>27</v>
      </c>
      <c r="D165" s="604">
        <v>1984</v>
      </c>
      <c r="E165" s="614" t="s">
        <v>1196</v>
      </c>
      <c r="F165" s="603">
        <v>0</v>
      </c>
      <c r="G165" s="603" t="s">
        <v>468</v>
      </c>
      <c r="H165" s="595" t="s">
        <v>532</v>
      </c>
      <c r="I165" s="606">
        <v>44.3</v>
      </c>
      <c r="J165" s="606">
        <v>-89.77</v>
      </c>
      <c r="K165" s="606">
        <v>44.3</v>
      </c>
      <c r="L165" s="606">
        <v>-89.77</v>
      </c>
      <c r="M165" s="593">
        <v>50</v>
      </c>
      <c r="N165" s="607">
        <v>1</v>
      </c>
      <c r="O165" s="593"/>
      <c r="P165" s="593"/>
      <c r="Q165" s="608"/>
      <c r="R165" s="609"/>
      <c r="S165" s="495"/>
      <c r="T165" s="495"/>
      <c r="U165" s="495"/>
      <c r="V165" s="495"/>
      <c r="W165" s="495"/>
      <c r="X165" s="495"/>
      <c r="Y165" s="495"/>
      <c r="Z165" s="495"/>
      <c r="AA165" s="495"/>
      <c r="AB165" s="495"/>
      <c r="AC165" s="495"/>
      <c r="AD165" s="495"/>
      <c r="AE165" s="495"/>
      <c r="AF165" s="495"/>
      <c r="AG165" s="495"/>
      <c r="AH165" s="495"/>
      <c r="AI165" s="495"/>
      <c r="AJ165" s="495"/>
      <c r="AK165" s="495"/>
      <c r="AL165" s="495"/>
    </row>
    <row r="166" spans="1:38" s="48" customFormat="1" ht="20.100000000000001" customHeight="1" x14ac:dyDescent="0.3">
      <c r="A166" s="292">
        <v>160</v>
      </c>
      <c r="B166" s="298">
        <v>4</v>
      </c>
      <c r="C166" s="298">
        <v>27</v>
      </c>
      <c r="D166" s="610">
        <v>1984</v>
      </c>
      <c r="E166" s="613">
        <v>0.61805555555555558</v>
      </c>
      <c r="F166" s="597">
        <v>2</v>
      </c>
      <c r="G166" s="597" t="s">
        <v>251</v>
      </c>
      <c r="H166" s="601" t="s">
        <v>249</v>
      </c>
      <c r="I166" s="609">
        <v>45.2</v>
      </c>
      <c r="J166" s="609">
        <v>-89.22</v>
      </c>
      <c r="K166" s="609">
        <v>45.27</v>
      </c>
      <c r="L166" s="609">
        <v>-89.12</v>
      </c>
      <c r="M166" s="598">
        <v>75</v>
      </c>
      <c r="N166" s="611">
        <v>7.5</v>
      </c>
      <c r="O166" s="598"/>
      <c r="P166" s="598"/>
      <c r="Q166" s="612"/>
      <c r="R166" s="506"/>
      <c r="S166" s="495"/>
      <c r="T166" s="495"/>
      <c r="U166" s="495"/>
      <c r="V166" s="495"/>
      <c r="W166" s="495"/>
      <c r="X166" s="495"/>
      <c r="Y166" s="495"/>
      <c r="Z166" s="495"/>
      <c r="AA166" s="495"/>
      <c r="AB166" s="495"/>
      <c r="AC166" s="495"/>
      <c r="AD166" s="495"/>
      <c r="AE166" s="495"/>
      <c r="AF166" s="495"/>
      <c r="AG166" s="495"/>
      <c r="AH166" s="495"/>
      <c r="AI166" s="495"/>
      <c r="AJ166" s="495"/>
      <c r="AK166" s="495"/>
      <c r="AL166" s="495"/>
    </row>
    <row r="167" spans="1:38" s="48" customFormat="1" ht="20.100000000000001" customHeight="1" x14ac:dyDescent="0.3">
      <c r="A167" s="235">
        <v>161</v>
      </c>
      <c r="B167" s="290">
        <v>4</v>
      </c>
      <c r="C167" s="290">
        <v>27</v>
      </c>
      <c r="D167" s="604">
        <v>1984</v>
      </c>
      <c r="E167" s="592" t="s">
        <v>1257</v>
      </c>
      <c r="F167" s="603">
        <v>3</v>
      </c>
      <c r="G167" s="603" t="s">
        <v>350</v>
      </c>
      <c r="H167" s="595" t="s">
        <v>555</v>
      </c>
      <c r="I167" s="606">
        <v>45.66</v>
      </c>
      <c r="J167" s="606">
        <v>-89.81</v>
      </c>
      <c r="K167" s="606">
        <v>46.07</v>
      </c>
      <c r="L167" s="606">
        <v>-89.5</v>
      </c>
      <c r="M167" s="593">
        <v>880</v>
      </c>
      <c r="N167" s="607">
        <v>29</v>
      </c>
      <c r="O167" s="593"/>
      <c r="P167" s="593"/>
      <c r="Q167" s="608"/>
      <c r="R167" s="609"/>
      <c r="S167" s="495"/>
      <c r="T167" s="495"/>
      <c r="U167" s="495"/>
      <c r="V167" s="495"/>
      <c r="W167" s="495"/>
      <c r="X167" s="495"/>
      <c r="Y167" s="495"/>
      <c r="Z167" s="495"/>
      <c r="AA167" s="495"/>
      <c r="AB167" s="495"/>
      <c r="AC167" s="495"/>
      <c r="AD167" s="495"/>
      <c r="AE167" s="495"/>
      <c r="AF167" s="495"/>
      <c r="AG167" s="495"/>
      <c r="AH167" s="495"/>
      <c r="AI167" s="495"/>
      <c r="AJ167" s="495"/>
      <c r="AK167" s="495"/>
      <c r="AL167" s="495"/>
    </row>
    <row r="168" spans="1:38" s="48" customFormat="1" ht="20.100000000000001" customHeight="1" x14ac:dyDescent="0.3">
      <c r="A168" s="292">
        <v>162</v>
      </c>
      <c r="B168" s="298">
        <v>4</v>
      </c>
      <c r="C168" s="298">
        <v>27</v>
      </c>
      <c r="D168" s="610">
        <v>1984</v>
      </c>
      <c r="E168" s="600" t="s">
        <v>1234</v>
      </c>
      <c r="F168" s="597">
        <v>3</v>
      </c>
      <c r="G168" s="600" t="s">
        <v>337</v>
      </c>
      <c r="H168" s="601" t="s">
        <v>556</v>
      </c>
      <c r="I168" s="609">
        <v>44.53</v>
      </c>
      <c r="J168" s="609">
        <v>-88.92</v>
      </c>
      <c r="K168" s="609">
        <v>45.07</v>
      </c>
      <c r="L168" s="609">
        <v>-88.78</v>
      </c>
      <c r="M168" s="598">
        <v>440</v>
      </c>
      <c r="N168" s="611">
        <v>32</v>
      </c>
      <c r="O168" s="598"/>
      <c r="P168" s="598"/>
      <c r="Q168" s="612"/>
      <c r="R168" s="609"/>
      <c r="S168" s="495"/>
      <c r="T168" s="495"/>
      <c r="U168" s="495"/>
      <c r="V168" s="495"/>
      <c r="W168" s="495"/>
      <c r="X168" s="495"/>
      <c r="Y168" s="495"/>
      <c r="Z168" s="495"/>
      <c r="AA168" s="495"/>
      <c r="AB168" s="495"/>
      <c r="AC168" s="495"/>
      <c r="AD168" s="495"/>
      <c r="AE168" s="495"/>
      <c r="AF168" s="495"/>
      <c r="AG168" s="495"/>
      <c r="AH168" s="495"/>
      <c r="AI168" s="495"/>
      <c r="AJ168" s="495"/>
      <c r="AK168" s="495"/>
      <c r="AL168" s="495"/>
    </row>
    <row r="169" spans="1:38" s="48" customFormat="1" ht="20.100000000000001" customHeight="1" x14ac:dyDescent="0.3">
      <c r="A169" s="235">
        <v>163</v>
      </c>
      <c r="B169" s="290">
        <v>4</v>
      </c>
      <c r="C169" s="290">
        <v>27</v>
      </c>
      <c r="D169" s="604">
        <v>1984</v>
      </c>
      <c r="E169" s="592" t="s">
        <v>1285</v>
      </c>
      <c r="F169" s="592">
        <v>4</v>
      </c>
      <c r="G169" s="592" t="s">
        <v>370</v>
      </c>
      <c r="H169" s="595" t="s">
        <v>557</v>
      </c>
      <c r="I169" s="606">
        <v>44.08</v>
      </c>
      <c r="J169" s="606">
        <v>-88.75</v>
      </c>
      <c r="K169" s="606">
        <v>44.45</v>
      </c>
      <c r="L169" s="606">
        <v>-88.3</v>
      </c>
      <c r="M169" s="533">
        <v>600</v>
      </c>
      <c r="N169" s="535">
        <v>27.5</v>
      </c>
      <c r="O169" s="533"/>
      <c r="P169" s="533"/>
      <c r="Q169" s="596"/>
      <c r="R169" s="459"/>
      <c r="S169" s="495"/>
      <c r="T169" s="495"/>
      <c r="U169" s="495"/>
      <c r="V169" s="495"/>
      <c r="W169" s="495"/>
      <c r="X169" s="495"/>
      <c r="Y169" s="495"/>
      <c r="Z169" s="495"/>
      <c r="AA169" s="495"/>
      <c r="AB169" s="495"/>
      <c r="AC169" s="495"/>
      <c r="AD169" s="495"/>
      <c r="AE169" s="495"/>
      <c r="AF169" s="495"/>
      <c r="AG169" s="495"/>
      <c r="AH169" s="495"/>
      <c r="AI169" s="495"/>
      <c r="AJ169" s="495"/>
      <c r="AK169" s="495"/>
      <c r="AL169" s="495"/>
    </row>
    <row r="170" spans="1:38" s="48" customFormat="1" ht="20.100000000000001" customHeight="1" x14ac:dyDescent="0.3">
      <c r="A170" s="292">
        <v>164</v>
      </c>
      <c r="B170" s="298">
        <v>4</v>
      </c>
      <c r="C170" s="298">
        <v>27</v>
      </c>
      <c r="D170" s="610">
        <v>1984</v>
      </c>
      <c r="E170" s="613">
        <v>0.59375</v>
      </c>
      <c r="F170" s="597">
        <v>2</v>
      </c>
      <c r="G170" s="597" t="s">
        <v>383</v>
      </c>
      <c r="H170" s="601" t="s">
        <v>533</v>
      </c>
      <c r="I170" s="609">
        <v>44.37</v>
      </c>
      <c r="J170" s="609">
        <v>-89.53</v>
      </c>
      <c r="K170" s="609">
        <v>44.42</v>
      </c>
      <c r="L170" s="609">
        <v>-89.45</v>
      </c>
      <c r="M170" s="598">
        <v>220</v>
      </c>
      <c r="N170" s="611">
        <v>5.5</v>
      </c>
      <c r="O170" s="598"/>
      <c r="P170" s="598"/>
      <c r="Q170" s="612"/>
      <c r="R170" s="609"/>
      <c r="S170" s="495"/>
      <c r="T170" s="495"/>
      <c r="U170" s="495"/>
      <c r="V170" s="495"/>
      <c r="W170" s="495"/>
      <c r="X170" s="495"/>
      <c r="Y170" s="495"/>
      <c r="Z170" s="495"/>
      <c r="AA170" s="495"/>
      <c r="AB170" s="495"/>
      <c r="AC170" s="495"/>
      <c r="AD170" s="495"/>
      <c r="AE170" s="495"/>
      <c r="AF170" s="495"/>
      <c r="AG170" s="495"/>
      <c r="AH170" s="495"/>
      <c r="AI170" s="495"/>
      <c r="AJ170" s="495"/>
      <c r="AK170" s="495"/>
      <c r="AL170" s="495"/>
    </row>
    <row r="171" spans="1:38" s="48" customFormat="1" ht="20.100000000000001" customHeight="1" x14ac:dyDescent="0.3">
      <c r="A171" s="235">
        <v>165</v>
      </c>
      <c r="B171" s="290">
        <v>6</v>
      </c>
      <c r="C171" s="290">
        <v>26</v>
      </c>
      <c r="D171" s="593">
        <v>1984</v>
      </c>
      <c r="E171" s="594">
        <v>0.70486111111111116</v>
      </c>
      <c r="F171" s="592">
        <v>1</v>
      </c>
      <c r="G171" s="592" t="s">
        <v>292</v>
      </c>
      <c r="H171" s="595" t="s">
        <v>283</v>
      </c>
      <c r="I171" s="501">
        <v>45.1</v>
      </c>
      <c r="J171" s="501">
        <v>-89.63</v>
      </c>
      <c r="K171" s="501">
        <v>45.08</v>
      </c>
      <c r="L171" s="501">
        <v>-89.47</v>
      </c>
      <c r="M171" s="533">
        <v>100</v>
      </c>
      <c r="N171" s="535">
        <v>8</v>
      </c>
      <c r="O171" s="533"/>
      <c r="P171" s="533"/>
      <c r="Q171" s="596"/>
      <c r="R171" s="459"/>
      <c r="S171" s="495"/>
      <c r="T171" s="495"/>
      <c r="U171" s="495"/>
      <c r="V171" s="495"/>
      <c r="W171" s="495"/>
      <c r="X171" s="495"/>
      <c r="Y171" s="495"/>
      <c r="Z171" s="495"/>
      <c r="AA171" s="495"/>
      <c r="AB171" s="495"/>
      <c r="AC171" s="495"/>
      <c r="AD171" s="495"/>
      <c r="AE171" s="495"/>
      <c r="AF171" s="495"/>
      <c r="AG171" s="495"/>
      <c r="AH171" s="495"/>
      <c r="AI171" s="495"/>
      <c r="AJ171" s="495"/>
      <c r="AK171" s="495"/>
      <c r="AL171" s="495"/>
    </row>
    <row r="172" spans="1:38" s="48" customFormat="1" ht="20.100000000000001" customHeight="1" x14ac:dyDescent="0.3">
      <c r="A172" s="292">
        <v>166</v>
      </c>
      <c r="B172" s="298">
        <v>6</v>
      </c>
      <c r="C172" s="298">
        <v>26</v>
      </c>
      <c r="D172" s="598">
        <v>1984</v>
      </c>
      <c r="E172" s="599">
        <v>0.79166666666666663</v>
      </c>
      <c r="F172" s="600">
        <v>1</v>
      </c>
      <c r="G172" s="600" t="s">
        <v>391</v>
      </c>
      <c r="H172" s="601" t="s">
        <v>390</v>
      </c>
      <c r="I172" s="506">
        <v>44.72</v>
      </c>
      <c r="J172" s="506">
        <v>-88.88</v>
      </c>
      <c r="K172" s="506">
        <v>44.75</v>
      </c>
      <c r="L172" s="506">
        <v>-88.8</v>
      </c>
      <c r="M172" s="536">
        <v>50</v>
      </c>
      <c r="N172" s="542">
        <v>4</v>
      </c>
      <c r="O172" s="536"/>
      <c r="P172" s="536"/>
      <c r="Q172" s="602"/>
      <c r="R172" s="609"/>
      <c r="S172" s="495"/>
      <c r="T172" s="495"/>
      <c r="U172" s="495"/>
      <c r="V172" s="495"/>
      <c r="W172" s="495"/>
      <c r="X172" s="495"/>
      <c r="Y172" s="495"/>
      <c r="Z172" s="495"/>
      <c r="AA172" s="495"/>
      <c r="AB172" s="495"/>
      <c r="AC172" s="495"/>
      <c r="AD172" s="495"/>
      <c r="AE172" s="495"/>
      <c r="AF172" s="495"/>
      <c r="AG172" s="495"/>
      <c r="AH172" s="495"/>
      <c r="AI172" s="495"/>
      <c r="AJ172" s="495"/>
      <c r="AK172" s="495"/>
      <c r="AL172" s="495"/>
    </row>
    <row r="173" spans="1:38" s="48" customFormat="1" ht="20.100000000000001" customHeight="1" x14ac:dyDescent="0.3">
      <c r="A173" s="235">
        <v>167</v>
      </c>
      <c r="B173" s="290">
        <v>7</v>
      </c>
      <c r="C173" s="290">
        <v>14</v>
      </c>
      <c r="D173" s="604">
        <v>1984</v>
      </c>
      <c r="E173" s="605">
        <v>0.85763888888888884</v>
      </c>
      <c r="F173" s="603">
        <v>0</v>
      </c>
      <c r="G173" s="603" t="s">
        <v>332</v>
      </c>
      <c r="H173" s="595" t="s">
        <v>321</v>
      </c>
      <c r="I173" s="606">
        <v>45.03</v>
      </c>
      <c r="J173" s="606">
        <v>-87.73</v>
      </c>
      <c r="K173" s="606">
        <v>45.03</v>
      </c>
      <c r="L173" s="606">
        <v>-87.73</v>
      </c>
      <c r="M173" s="593">
        <v>25</v>
      </c>
      <c r="N173" s="607">
        <v>0.1</v>
      </c>
      <c r="O173" s="593"/>
      <c r="P173" s="593"/>
      <c r="Q173" s="608"/>
      <c r="R173" s="609"/>
      <c r="S173" s="495"/>
      <c r="T173" s="495"/>
      <c r="U173" s="495"/>
      <c r="V173" s="495"/>
      <c r="W173" s="495"/>
      <c r="X173" s="495"/>
      <c r="Y173" s="495"/>
      <c r="Z173" s="495"/>
      <c r="AA173" s="495"/>
      <c r="AB173" s="495"/>
      <c r="AC173" s="495"/>
      <c r="AD173" s="495"/>
      <c r="AE173" s="495"/>
      <c r="AF173" s="495"/>
      <c r="AG173" s="495"/>
      <c r="AH173" s="495"/>
      <c r="AI173" s="495"/>
      <c r="AJ173" s="495"/>
      <c r="AK173" s="495"/>
      <c r="AL173" s="495"/>
    </row>
    <row r="174" spans="1:38" s="48" customFormat="1" ht="20.100000000000001" customHeight="1" x14ac:dyDescent="0.3">
      <c r="A174" s="292">
        <v>168</v>
      </c>
      <c r="B174" s="298">
        <v>7</v>
      </c>
      <c r="C174" s="298">
        <v>26</v>
      </c>
      <c r="D174" s="610">
        <v>1984</v>
      </c>
      <c r="E174" s="600" t="s">
        <v>1428</v>
      </c>
      <c r="F174" s="600">
        <v>0</v>
      </c>
      <c r="G174" s="600" t="s">
        <v>450</v>
      </c>
      <c r="H174" s="601" t="s">
        <v>442</v>
      </c>
      <c r="I174" s="609">
        <v>44.01</v>
      </c>
      <c r="J174" s="609">
        <v>-88.45</v>
      </c>
      <c r="K174" s="609">
        <v>44.01</v>
      </c>
      <c r="L174" s="609">
        <v>-88.45</v>
      </c>
      <c r="M174" s="536">
        <v>25</v>
      </c>
      <c r="N174" s="542">
        <v>0.1</v>
      </c>
      <c r="O174" s="536"/>
      <c r="P174" s="536"/>
      <c r="Q174" s="602"/>
      <c r="R174" s="459"/>
      <c r="S174" s="495"/>
      <c r="T174" s="495"/>
      <c r="U174" s="495"/>
      <c r="V174" s="495"/>
      <c r="W174" s="495"/>
      <c r="X174" s="495"/>
      <c r="Y174" s="495"/>
      <c r="Z174" s="495"/>
      <c r="AA174" s="495"/>
      <c r="AB174" s="495"/>
      <c r="AC174" s="495"/>
      <c r="AD174" s="495"/>
      <c r="AE174" s="495"/>
      <c r="AF174" s="495"/>
      <c r="AG174" s="495"/>
      <c r="AH174" s="495"/>
      <c r="AI174" s="495"/>
      <c r="AJ174" s="495"/>
      <c r="AK174" s="495"/>
      <c r="AL174" s="495"/>
    </row>
    <row r="175" spans="1:38" s="48" customFormat="1" ht="20.100000000000001" customHeight="1" x14ac:dyDescent="0.3">
      <c r="A175" s="235">
        <v>169</v>
      </c>
      <c r="B175" s="290">
        <v>9</v>
      </c>
      <c r="C175" s="290">
        <v>24</v>
      </c>
      <c r="D175" s="593">
        <v>1984</v>
      </c>
      <c r="E175" s="594">
        <v>0.70138888888888884</v>
      </c>
      <c r="F175" s="592">
        <v>2</v>
      </c>
      <c r="G175" s="592" t="s">
        <v>293</v>
      </c>
      <c r="H175" s="595" t="s">
        <v>283</v>
      </c>
      <c r="I175" s="501">
        <v>44.88</v>
      </c>
      <c r="J175" s="501">
        <v>-89.93</v>
      </c>
      <c r="K175" s="501">
        <v>44.95</v>
      </c>
      <c r="L175" s="501">
        <v>-89.68</v>
      </c>
      <c r="M175" s="533">
        <v>150</v>
      </c>
      <c r="N175" s="535">
        <v>12</v>
      </c>
      <c r="O175" s="533"/>
      <c r="P175" s="533"/>
      <c r="Q175" s="596"/>
      <c r="R175" s="459"/>
      <c r="S175" s="495"/>
      <c r="T175" s="495"/>
      <c r="U175" s="495"/>
      <c r="V175" s="495"/>
      <c r="W175" s="495"/>
      <c r="X175" s="495"/>
      <c r="Y175" s="495"/>
      <c r="Z175" s="495"/>
      <c r="AA175" s="495"/>
      <c r="AB175" s="495"/>
      <c r="AC175" s="495"/>
      <c r="AD175" s="495"/>
      <c r="AE175" s="495"/>
      <c r="AF175" s="495"/>
      <c r="AG175" s="495"/>
      <c r="AH175" s="495"/>
      <c r="AI175" s="495"/>
      <c r="AJ175" s="495"/>
      <c r="AK175" s="495"/>
      <c r="AL175" s="495"/>
    </row>
    <row r="176" spans="1:38" s="48" customFormat="1" ht="20.100000000000001" customHeight="1" x14ac:dyDescent="0.3">
      <c r="A176" s="292">
        <v>170</v>
      </c>
      <c r="B176" s="298">
        <v>6</v>
      </c>
      <c r="C176" s="298">
        <v>8</v>
      </c>
      <c r="D176" s="598">
        <v>1985</v>
      </c>
      <c r="E176" s="600" t="s">
        <v>1258</v>
      </c>
      <c r="F176" s="600">
        <v>3</v>
      </c>
      <c r="G176" s="600" t="s">
        <v>351</v>
      </c>
      <c r="H176" s="601" t="s">
        <v>558</v>
      </c>
      <c r="I176" s="506">
        <v>45.93</v>
      </c>
      <c r="J176" s="506">
        <v>-90.44</v>
      </c>
      <c r="K176" s="506">
        <v>45.57</v>
      </c>
      <c r="L176" s="506">
        <v>-89.1</v>
      </c>
      <c r="M176" s="536">
        <v>2640</v>
      </c>
      <c r="N176" s="542">
        <v>18</v>
      </c>
      <c r="O176" s="536"/>
      <c r="P176" s="536"/>
      <c r="Q176" s="602"/>
      <c r="R176" s="506"/>
      <c r="S176" s="495"/>
      <c r="T176" s="495"/>
      <c r="U176" s="495"/>
      <c r="V176" s="495"/>
      <c r="W176" s="495"/>
      <c r="X176" s="495"/>
      <c r="Y176" s="495"/>
      <c r="Z176" s="495"/>
      <c r="AA176" s="495"/>
      <c r="AB176" s="495"/>
      <c r="AC176" s="495"/>
      <c r="AD176" s="495"/>
      <c r="AE176" s="495"/>
      <c r="AF176" s="495"/>
      <c r="AG176" s="495"/>
      <c r="AH176" s="495"/>
      <c r="AI176" s="495"/>
      <c r="AJ176" s="495"/>
      <c r="AK176" s="495"/>
      <c r="AL176" s="495"/>
    </row>
    <row r="177" spans="1:38" s="48" customFormat="1" ht="20.100000000000001" customHeight="1" x14ac:dyDescent="0.3">
      <c r="A177" s="235">
        <v>171</v>
      </c>
      <c r="B177" s="290">
        <v>6</v>
      </c>
      <c r="C177" s="290">
        <v>8</v>
      </c>
      <c r="D177" s="604">
        <v>1985</v>
      </c>
      <c r="E177" s="592" t="s">
        <v>1024</v>
      </c>
      <c r="F177" s="603">
        <v>2</v>
      </c>
      <c r="G177" s="603" t="s">
        <v>231</v>
      </c>
      <c r="H177" s="595" t="s">
        <v>531</v>
      </c>
      <c r="I177" s="606">
        <v>44.8</v>
      </c>
      <c r="J177" s="606">
        <v>-87.47</v>
      </c>
      <c r="K177" s="606">
        <v>44.83</v>
      </c>
      <c r="L177" s="606">
        <v>-87.37</v>
      </c>
      <c r="M177" s="593">
        <v>150</v>
      </c>
      <c r="N177" s="607">
        <v>5</v>
      </c>
      <c r="O177" s="593"/>
      <c r="P177" s="593"/>
      <c r="Q177" s="608"/>
      <c r="R177" s="609"/>
      <c r="S177" s="495"/>
      <c r="T177" s="495"/>
      <c r="U177" s="495"/>
      <c r="V177" s="495"/>
      <c r="W177" s="495"/>
      <c r="X177" s="495"/>
      <c r="Y177" s="495"/>
      <c r="Z177" s="495"/>
      <c r="AA177" s="495"/>
      <c r="AB177" s="495"/>
      <c r="AC177" s="495"/>
      <c r="AD177" s="495"/>
      <c r="AE177" s="495"/>
      <c r="AF177" s="495"/>
      <c r="AG177" s="495"/>
      <c r="AH177" s="495"/>
      <c r="AI177" s="495"/>
      <c r="AJ177" s="495"/>
      <c r="AK177" s="495"/>
      <c r="AL177" s="495"/>
    </row>
    <row r="178" spans="1:38" s="48" customFormat="1" ht="20.100000000000001" customHeight="1" x14ac:dyDescent="0.3">
      <c r="A178" s="292">
        <v>172</v>
      </c>
      <c r="B178" s="298">
        <v>7</v>
      </c>
      <c r="C178" s="298">
        <v>4</v>
      </c>
      <c r="D178" s="610">
        <v>1985</v>
      </c>
      <c r="E178" s="597" t="s">
        <v>1402</v>
      </c>
      <c r="F178" s="597">
        <v>0</v>
      </c>
      <c r="G178" s="597" t="s">
        <v>430</v>
      </c>
      <c r="H178" s="601" t="s">
        <v>535</v>
      </c>
      <c r="I178" s="609">
        <v>44.05</v>
      </c>
      <c r="J178" s="609">
        <v>-89.1</v>
      </c>
      <c r="K178" s="609">
        <v>44.13</v>
      </c>
      <c r="L178" s="609">
        <v>-89.1</v>
      </c>
      <c r="M178" s="598">
        <v>50</v>
      </c>
      <c r="N178" s="611">
        <v>5</v>
      </c>
      <c r="O178" s="598"/>
      <c r="P178" s="598"/>
      <c r="Q178" s="612"/>
      <c r="R178" s="609"/>
      <c r="S178" s="495"/>
      <c r="T178" s="495"/>
      <c r="U178" s="495"/>
      <c r="V178" s="495"/>
      <c r="W178" s="495"/>
      <c r="X178" s="495"/>
      <c r="Y178" s="495"/>
      <c r="Z178" s="495"/>
      <c r="AA178" s="495"/>
      <c r="AB178" s="495"/>
      <c r="AC178" s="495"/>
      <c r="AD178" s="495"/>
      <c r="AE178" s="495"/>
      <c r="AF178" s="495"/>
      <c r="AG178" s="495"/>
      <c r="AH178" s="495"/>
      <c r="AI178" s="495"/>
      <c r="AJ178" s="495"/>
      <c r="AK178" s="495"/>
      <c r="AL178" s="495"/>
    </row>
    <row r="179" spans="1:38" s="48" customFormat="1" ht="20.100000000000001" customHeight="1" x14ac:dyDescent="0.3">
      <c r="A179" s="235">
        <v>173</v>
      </c>
      <c r="B179" s="290">
        <v>8</v>
      </c>
      <c r="C179" s="290">
        <v>12</v>
      </c>
      <c r="D179" s="604">
        <v>1985</v>
      </c>
      <c r="E179" s="592" t="s">
        <v>1465</v>
      </c>
      <c r="F179" s="603">
        <v>2</v>
      </c>
      <c r="G179" s="592" t="s">
        <v>469</v>
      </c>
      <c r="H179" s="595" t="s">
        <v>532</v>
      </c>
      <c r="I179" s="606">
        <v>44.57</v>
      </c>
      <c r="J179" s="606">
        <v>-90.17</v>
      </c>
      <c r="K179" s="606">
        <v>44.63</v>
      </c>
      <c r="L179" s="606">
        <v>-90</v>
      </c>
      <c r="M179" s="593">
        <v>880</v>
      </c>
      <c r="N179" s="607">
        <v>10</v>
      </c>
      <c r="O179" s="593"/>
      <c r="P179" s="593"/>
      <c r="Q179" s="608"/>
      <c r="R179" s="609"/>
      <c r="S179" s="495"/>
      <c r="T179" s="495"/>
      <c r="U179" s="495"/>
      <c r="V179" s="495"/>
      <c r="W179" s="495"/>
      <c r="X179" s="495"/>
      <c r="Y179" s="495"/>
      <c r="Z179" s="495"/>
      <c r="AA179" s="495"/>
      <c r="AB179" s="495"/>
      <c r="AC179" s="495"/>
      <c r="AD179" s="495"/>
      <c r="AE179" s="495"/>
      <c r="AF179" s="495"/>
      <c r="AG179" s="495"/>
      <c r="AH179" s="495"/>
      <c r="AI179" s="495"/>
      <c r="AJ179" s="495"/>
      <c r="AK179" s="495"/>
      <c r="AL179" s="495"/>
    </row>
    <row r="180" spans="1:38" s="48" customFormat="1" ht="20.100000000000001" customHeight="1" x14ac:dyDescent="0.3">
      <c r="A180" s="292">
        <v>174</v>
      </c>
      <c r="B180" s="298">
        <v>8</v>
      </c>
      <c r="C180" s="298">
        <v>12</v>
      </c>
      <c r="D180" s="610">
        <v>1985</v>
      </c>
      <c r="E180" s="597" t="s">
        <v>1403</v>
      </c>
      <c r="F180" s="597">
        <v>0</v>
      </c>
      <c r="G180" s="597" t="s">
        <v>431</v>
      </c>
      <c r="H180" s="601" t="s">
        <v>535</v>
      </c>
      <c r="I180" s="609">
        <v>44.03</v>
      </c>
      <c r="J180" s="609">
        <v>-89.43</v>
      </c>
      <c r="K180" s="609">
        <v>44.03</v>
      </c>
      <c r="L180" s="609">
        <v>-89.43</v>
      </c>
      <c r="M180" s="598">
        <v>100</v>
      </c>
      <c r="N180" s="611">
        <v>0.5</v>
      </c>
      <c r="O180" s="598"/>
      <c r="P180" s="598"/>
      <c r="Q180" s="612"/>
      <c r="R180" s="609"/>
      <c r="S180" s="495"/>
      <c r="T180" s="495"/>
      <c r="U180" s="495"/>
      <c r="V180" s="495"/>
      <c r="W180" s="495"/>
      <c r="X180" s="495"/>
      <c r="Y180" s="495"/>
      <c r="Z180" s="495"/>
      <c r="AA180" s="495"/>
      <c r="AB180" s="495"/>
      <c r="AC180" s="495"/>
      <c r="AD180" s="495"/>
      <c r="AE180" s="495"/>
      <c r="AF180" s="495"/>
      <c r="AG180" s="495"/>
      <c r="AH180" s="495"/>
      <c r="AI180" s="495"/>
      <c r="AJ180" s="495"/>
      <c r="AK180" s="495"/>
      <c r="AL180" s="495"/>
    </row>
    <row r="181" spans="1:38" s="48" customFormat="1" ht="20.100000000000001" customHeight="1" x14ac:dyDescent="0.3">
      <c r="A181" s="235">
        <v>175</v>
      </c>
      <c r="B181" s="290">
        <v>7</v>
      </c>
      <c r="C181" s="290">
        <v>4</v>
      </c>
      <c r="D181" s="604">
        <v>1986</v>
      </c>
      <c r="E181" s="592" t="s">
        <v>1219</v>
      </c>
      <c r="F181" s="603">
        <v>3</v>
      </c>
      <c r="G181" s="603" t="s">
        <v>333</v>
      </c>
      <c r="H181" s="595" t="s">
        <v>321</v>
      </c>
      <c r="I181" s="606">
        <v>45.73</v>
      </c>
      <c r="J181" s="606">
        <v>-87.77</v>
      </c>
      <c r="K181" s="606">
        <v>45.68</v>
      </c>
      <c r="L181" s="606">
        <v>-87.85</v>
      </c>
      <c r="M181" s="593">
        <v>100</v>
      </c>
      <c r="N181" s="607">
        <v>8</v>
      </c>
      <c r="O181" s="593"/>
      <c r="P181" s="593"/>
      <c r="Q181" s="608"/>
      <c r="R181" s="609"/>
      <c r="S181" s="495"/>
      <c r="T181" s="495"/>
      <c r="U181" s="495"/>
      <c r="V181" s="495"/>
      <c r="W181" s="495"/>
      <c r="X181" s="495"/>
      <c r="Y181" s="495"/>
      <c r="Z181" s="495"/>
      <c r="AA181" s="495"/>
      <c r="AB181" s="495"/>
      <c r="AC181" s="495"/>
      <c r="AD181" s="495"/>
      <c r="AE181" s="495"/>
      <c r="AF181" s="495"/>
      <c r="AG181" s="495"/>
      <c r="AH181" s="495"/>
      <c r="AI181" s="495"/>
      <c r="AJ181" s="495"/>
      <c r="AK181" s="495"/>
      <c r="AL181" s="495"/>
    </row>
    <row r="182" spans="1:38" s="48" customFormat="1" ht="20.100000000000001" customHeight="1" x14ac:dyDescent="0.3">
      <c r="A182" s="292">
        <v>176</v>
      </c>
      <c r="B182" s="298">
        <v>7</v>
      </c>
      <c r="C182" s="298">
        <v>4</v>
      </c>
      <c r="D182" s="598">
        <v>1986</v>
      </c>
      <c r="E182" s="600" t="s">
        <v>1259</v>
      </c>
      <c r="F182" s="600">
        <v>2</v>
      </c>
      <c r="G182" s="600" t="s">
        <v>352</v>
      </c>
      <c r="H182" s="601" t="s">
        <v>363</v>
      </c>
      <c r="I182" s="506">
        <v>45.73</v>
      </c>
      <c r="J182" s="506">
        <v>-89.63</v>
      </c>
      <c r="K182" s="506">
        <v>45.73</v>
      </c>
      <c r="L182" s="506">
        <v>-89.63</v>
      </c>
      <c r="M182" s="536">
        <v>100</v>
      </c>
      <c r="N182" s="542">
        <v>1.5</v>
      </c>
      <c r="O182" s="536"/>
      <c r="P182" s="536"/>
      <c r="Q182" s="602"/>
      <c r="R182" s="506"/>
      <c r="S182" s="495"/>
      <c r="T182" s="495"/>
      <c r="U182" s="495"/>
      <c r="V182" s="495"/>
      <c r="W182" s="495"/>
      <c r="X182" s="495"/>
      <c r="Y182" s="495"/>
      <c r="Z182" s="495"/>
      <c r="AA182" s="495"/>
      <c r="AB182" s="495"/>
      <c r="AC182" s="495"/>
      <c r="AD182" s="495"/>
      <c r="AE182" s="495"/>
      <c r="AF182" s="495"/>
      <c r="AG182" s="495"/>
      <c r="AH182" s="495"/>
      <c r="AI182" s="495"/>
      <c r="AJ182" s="495"/>
      <c r="AK182" s="495"/>
      <c r="AL182" s="495"/>
    </row>
    <row r="183" spans="1:38" s="48" customFormat="1" ht="20.100000000000001" customHeight="1" x14ac:dyDescent="0.3">
      <c r="A183" s="235">
        <v>177</v>
      </c>
      <c r="B183" s="290">
        <v>7</v>
      </c>
      <c r="C183" s="290">
        <v>24</v>
      </c>
      <c r="D183" s="604">
        <v>1986</v>
      </c>
      <c r="E183" s="605">
        <v>0.59375</v>
      </c>
      <c r="F183" s="603">
        <v>1</v>
      </c>
      <c r="G183" s="603" t="s">
        <v>403</v>
      </c>
      <c r="H183" s="595" t="s">
        <v>534</v>
      </c>
      <c r="I183" s="606">
        <v>45.92</v>
      </c>
      <c r="J183" s="606">
        <v>-89.53</v>
      </c>
      <c r="K183" s="606">
        <v>45.92</v>
      </c>
      <c r="L183" s="606">
        <v>-89.53</v>
      </c>
      <c r="M183" s="593">
        <v>50</v>
      </c>
      <c r="N183" s="607">
        <v>0.3</v>
      </c>
      <c r="O183" s="593"/>
      <c r="P183" s="593"/>
      <c r="Q183" s="608"/>
      <c r="R183" s="609"/>
      <c r="S183" s="495"/>
      <c r="T183" s="495"/>
      <c r="U183" s="495"/>
      <c r="V183" s="495"/>
      <c r="W183" s="495"/>
      <c r="X183" s="495"/>
      <c r="Y183" s="495"/>
      <c r="Z183" s="495"/>
      <c r="AA183" s="495"/>
      <c r="AB183" s="495"/>
      <c r="AC183" s="495"/>
      <c r="AD183" s="495"/>
      <c r="AE183" s="495"/>
      <c r="AF183" s="495"/>
      <c r="AG183" s="495"/>
      <c r="AH183" s="495"/>
      <c r="AI183" s="495"/>
      <c r="AJ183" s="495"/>
      <c r="AK183" s="495"/>
      <c r="AL183" s="495"/>
    </row>
    <row r="184" spans="1:38" s="48" customFormat="1" ht="20.100000000000001" customHeight="1" x14ac:dyDescent="0.3">
      <c r="A184" s="292">
        <v>178</v>
      </c>
      <c r="B184" s="298">
        <v>7</v>
      </c>
      <c r="C184" s="298">
        <v>2</v>
      </c>
      <c r="D184" s="598">
        <v>1987</v>
      </c>
      <c r="E184" s="600" t="s">
        <v>1164</v>
      </c>
      <c r="F184" s="600">
        <v>1</v>
      </c>
      <c r="G184" s="600" t="s">
        <v>285</v>
      </c>
      <c r="H184" s="601" t="s">
        <v>283</v>
      </c>
      <c r="I184" s="506">
        <v>44.83</v>
      </c>
      <c r="J184" s="506">
        <v>-89.32</v>
      </c>
      <c r="K184" s="506">
        <v>44.83</v>
      </c>
      <c r="L184" s="506">
        <v>-89.32</v>
      </c>
      <c r="M184" s="536">
        <v>75</v>
      </c>
      <c r="N184" s="542">
        <v>0.2</v>
      </c>
      <c r="O184" s="536"/>
      <c r="P184" s="536"/>
      <c r="Q184" s="602"/>
      <c r="R184" s="459"/>
      <c r="S184" s="495"/>
      <c r="T184" s="495"/>
      <c r="U184" s="495"/>
      <c r="V184" s="495"/>
      <c r="W184" s="495"/>
      <c r="X184" s="495"/>
      <c r="Y184" s="495"/>
      <c r="Z184" s="495"/>
      <c r="AA184" s="495"/>
      <c r="AB184" s="495"/>
      <c r="AC184" s="495"/>
      <c r="AD184" s="495"/>
      <c r="AE184" s="495"/>
      <c r="AF184" s="495"/>
      <c r="AG184" s="495"/>
      <c r="AH184" s="495"/>
      <c r="AI184" s="495"/>
      <c r="AJ184" s="495"/>
      <c r="AK184" s="495"/>
      <c r="AL184" s="495"/>
    </row>
    <row r="185" spans="1:38" s="48" customFormat="1" ht="20.100000000000001" customHeight="1" x14ac:dyDescent="0.3">
      <c r="A185" s="235">
        <v>179</v>
      </c>
      <c r="B185" s="290">
        <v>7</v>
      </c>
      <c r="C185" s="290">
        <v>12</v>
      </c>
      <c r="D185" s="593">
        <v>1987</v>
      </c>
      <c r="E185" s="592" t="s">
        <v>1139</v>
      </c>
      <c r="F185" s="592">
        <v>1</v>
      </c>
      <c r="G185" s="592" t="s">
        <v>275</v>
      </c>
      <c r="H185" s="595" t="s">
        <v>269</v>
      </c>
      <c r="I185" s="501">
        <v>44.18</v>
      </c>
      <c r="J185" s="501">
        <v>-87.72</v>
      </c>
      <c r="K185" s="501">
        <v>44.18</v>
      </c>
      <c r="L185" s="501">
        <v>-87.72</v>
      </c>
      <c r="M185" s="533">
        <v>75</v>
      </c>
      <c r="N185" s="535">
        <v>0.2</v>
      </c>
      <c r="O185" s="533"/>
      <c r="P185" s="533"/>
      <c r="Q185" s="596"/>
      <c r="R185" s="506"/>
      <c r="S185" s="495"/>
      <c r="T185" s="495"/>
      <c r="U185" s="495"/>
      <c r="V185" s="495"/>
      <c r="W185" s="495"/>
      <c r="X185" s="495"/>
      <c r="Y185" s="495"/>
      <c r="Z185" s="495"/>
      <c r="AA185" s="495"/>
      <c r="AB185" s="495"/>
      <c r="AC185" s="495"/>
      <c r="AD185" s="495"/>
      <c r="AE185" s="495"/>
      <c r="AF185" s="495"/>
      <c r="AG185" s="495"/>
      <c r="AH185" s="495"/>
      <c r="AI185" s="495"/>
      <c r="AJ185" s="495"/>
      <c r="AK185" s="495"/>
      <c r="AL185" s="495"/>
    </row>
    <row r="186" spans="1:38" s="48" customFormat="1" ht="20.100000000000001" customHeight="1" x14ac:dyDescent="0.3">
      <c r="A186" s="292">
        <v>180</v>
      </c>
      <c r="B186" s="298">
        <v>8</v>
      </c>
      <c r="C186" s="298">
        <v>14</v>
      </c>
      <c r="D186" s="610">
        <v>1987</v>
      </c>
      <c r="E186" s="600" t="s">
        <v>1429</v>
      </c>
      <c r="F186" s="600">
        <v>1</v>
      </c>
      <c r="G186" s="600" t="s">
        <v>451</v>
      </c>
      <c r="H186" s="601" t="s">
        <v>442</v>
      </c>
      <c r="I186" s="609">
        <v>44.2</v>
      </c>
      <c r="J186" s="609">
        <v>-88.45</v>
      </c>
      <c r="K186" s="609">
        <v>44.2</v>
      </c>
      <c r="L186" s="609">
        <v>-88.45</v>
      </c>
      <c r="M186" s="536">
        <v>100</v>
      </c>
      <c r="N186" s="542">
        <v>0.3</v>
      </c>
      <c r="O186" s="536"/>
      <c r="P186" s="536"/>
      <c r="Q186" s="602"/>
      <c r="R186" s="459"/>
      <c r="S186" s="495"/>
      <c r="T186" s="495"/>
      <c r="U186" s="495"/>
      <c r="V186" s="495"/>
      <c r="W186" s="495"/>
      <c r="X186" s="495"/>
      <c r="Y186" s="495"/>
      <c r="Z186" s="495"/>
      <c r="AA186" s="495"/>
      <c r="AB186" s="495"/>
      <c r="AC186" s="495"/>
      <c r="AD186" s="495"/>
      <c r="AE186" s="495"/>
      <c r="AF186" s="495"/>
      <c r="AG186" s="495"/>
      <c r="AH186" s="495"/>
      <c r="AI186" s="495"/>
      <c r="AJ186" s="495"/>
      <c r="AK186" s="495"/>
      <c r="AL186" s="495"/>
    </row>
    <row r="187" spans="1:38" s="48" customFormat="1" ht="20.100000000000001" customHeight="1" x14ac:dyDescent="0.3">
      <c r="A187" s="235">
        <v>181</v>
      </c>
      <c r="B187" s="290">
        <v>5</v>
      </c>
      <c r="C187" s="290">
        <v>8</v>
      </c>
      <c r="D187" s="593">
        <v>1988</v>
      </c>
      <c r="E187" s="594">
        <v>0.71527777777777779</v>
      </c>
      <c r="F187" s="592">
        <v>2</v>
      </c>
      <c r="G187" s="592" t="s">
        <v>294</v>
      </c>
      <c r="H187" s="595" t="s">
        <v>283</v>
      </c>
      <c r="I187" s="501">
        <v>44.73</v>
      </c>
      <c r="J187" s="501">
        <v>-89.95</v>
      </c>
      <c r="K187" s="501">
        <v>44.97</v>
      </c>
      <c r="L187" s="501">
        <v>-89.9</v>
      </c>
      <c r="M187" s="533">
        <v>250</v>
      </c>
      <c r="N187" s="535">
        <v>13</v>
      </c>
      <c r="O187" s="533"/>
      <c r="P187" s="533"/>
      <c r="Q187" s="596"/>
      <c r="R187" s="459"/>
      <c r="S187" s="495"/>
      <c r="T187" s="495"/>
      <c r="U187" s="495"/>
      <c r="V187" s="495"/>
      <c r="W187" s="495"/>
      <c r="X187" s="495"/>
      <c r="Y187" s="495"/>
      <c r="Z187" s="495"/>
      <c r="AA187" s="495"/>
      <c r="AB187" s="495"/>
      <c r="AC187" s="495"/>
      <c r="AD187" s="495"/>
      <c r="AE187" s="495"/>
      <c r="AF187" s="495"/>
      <c r="AG187" s="495"/>
      <c r="AH187" s="495"/>
      <c r="AI187" s="495"/>
      <c r="AJ187" s="495"/>
      <c r="AK187" s="495"/>
      <c r="AL187" s="495"/>
    </row>
    <row r="188" spans="1:38" s="48" customFormat="1" ht="20.100000000000001" customHeight="1" x14ac:dyDescent="0.3">
      <c r="A188" s="292">
        <v>182</v>
      </c>
      <c r="B188" s="298">
        <v>5</v>
      </c>
      <c r="C188" s="298">
        <v>8</v>
      </c>
      <c r="D188" s="610">
        <v>1988</v>
      </c>
      <c r="E188" s="597" t="s">
        <v>1404</v>
      </c>
      <c r="F188" s="597">
        <v>1</v>
      </c>
      <c r="G188" s="597" t="s">
        <v>432</v>
      </c>
      <c r="H188" s="601" t="s">
        <v>535</v>
      </c>
      <c r="I188" s="609">
        <v>44.05</v>
      </c>
      <c r="J188" s="609">
        <v>-89.25</v>
      </c>
      <c r="K188" s="609">
        <v>44.1</v>
      </c>
      <c r="L188" s="609">
        <v>-89.2</v>
      </c>
      <c r="M188" s="598">
        <v>100</v>
      </c>
      <c r="N188" s="611">
        <v>5</v>
      </c>
      <c r="O188" s="598"/>
      <c r="P188" s="598"/>
      <c r="Q188" s="612"/>
      <c r="R188" s="609"/>
      <c r="S188" s="495"/>
      <c r="T188" s="495"/>
      <c r="U188" s="495"/>
      <c r="V188" s="495"/>
      <c r="W188" s="495"/>
      <c r="X188" s="495"/>
      <c r="Y188" s="495"/>
      <c r="Z188" s="495"/>
      <c r="AA188" s="495"/>
      <c r="AB188" s="495"/>
      <c r="AC188" s="495"/>
      <c r="AD188" s="495"/>
      <c r="AE188" s="495"/>
      <c r="AF188" s="495"/>
      <c r="AG188" s="495"/>
      <c r="AH188" s="495"/>
      <c r="AI188" s="495"/>
      <c r="AJ188" s="495"/>
      <c r="AK188" s="495"/>
      <c r="AL188" s="495"/>
    </row>
    <row r="189" spans="1:38" s="48" customFormat="1" ht="20.100000000000001" customHeight="1" x14ac:dyDescent="0.3">
      <c r="A189" s="235">
        <v>183</v>
      </c>
      <c r="B189" s="290">
        <v>5</v>
      </c>
      <c r="C189" s="290">
        <v>8</v>
      </c>
      <c r="D189" s="604">
        <v>1988</v>
      </c>
      <c r="E189" s="605">
        <v>0.71666666666666667</v>
      </c>
      <c r="F189" s="603">
        <v>0</v>
      </c>
      <c r="G189" s="603" t="s">
        <v>384</v>
      </c>
      <c r="H189" s="595" t="s">
        <v>533</v>
      </c>
      <c r="I189" s="606">
        <v>44.37</v>
      </c>
      <c r="J189" s="606">
        <v>-89.53</v>
      </c>
      <c r="K189" s="606">
        <v>44.37</v>
      </c>
      <c r="L189" s="606">
        <v>-89.53</v>
      </c>
      <c r="M189" s="593">
        <v>25</v>
      </c>
      <c r="N189" s="607">
        <v>1</v>
      </c>
      <c r="O189" s="593"/>
      <c r="P189" s="593"/>
      <c r="Q189" s="608"/>
      <c r="R189" s="609"/>
      <c r="S189" s="495"/>
      <c r="T189" s="495"/>
      <c r="U189" s="495"/>
      <c r="V189" s="495"/>
      <c r="W189" s="495"/>
      <c r="X189" s="495"/>
      <c r="Y189" s="495"/>
      <c r="Z189" s="495"/>
      <c r="AA189" s="495"/>
      <c r="AB189" s="495"/>
      <c r="AC189" s="495"/>
      <c r="AD189" s="495"/>
      <c r="AE189" s="495"/>
      <c r="AF189" s="495"/>
      <c r="AG189" s="495"/>
      <c r="AH189" s="495"/>
      <c r="AI189" s="495"/>
      <c r="AJ189" s="495"/>
      <c r="AK189" s="495"/>
      <c r="AL189" s="495"/>
    </row>
    <row r="190" spans="1:38" s="48" customFormat="1" ht="20.100000000000001" customHeight="1" x14ac:dyDescent="0.3">
      <c r="A190" s="292">
        <v>184</v>
      </c>
      <c r="B190" s="298">
        <v>7</v>
      </c>
      <c r="C190" s="298">
        <v>29</v>
      </c>
      <c r="D190" s="610">
        <v>1988</v>
      </c>
      <c r="E190" s="613">
        <v>0.85416666666666663</v>
      </c>
      <c r="F190" s="597">
        <v>1</v>
      </c>
      <c r="G190" s="597" t="s">
        <v>402</v>
      </c>
      <c r="H190" s="601" t="s">
        <v>534</v>
      </c>
      <c r="I190" s="609">
        <v>45.92</v>
      </c>
      <c r="J190" s="609">
        <v>-89.25</v>
      </c>
      <c r="K190" s="609">
        <v>45.92</v>
      </c>
      <c r="L190" s="609">
        <v>-89.25</v>
      </c>
      <c r="M190" s="598">
        <v>50</v>
      </c>
      <c r="N190" s="611">
        <v>0.1</v>
      </c>
      <c r="O190" s="598"/>
      <c r="P190" s="598"/>
      <c r="Q190" s="612"/>
      <c r="R190" s="609"/>
      <c r="S190" s="495"/>
      <c r="T190" s="495"/>
      <c r="U190" s="495"/>
      <c r="V190" s="495"/>
      <c r="W190" s="495"/>
      <c r="X190" s="495"/>
      <c r="Y190" s="495"/>
      <c r="Z190" s="495"/>
      <c r="AA190" s="495"/>
      <c r="AB190" s="495"/>
      <c r="AC190" s="495"/>
      <c r="AD190" s="495"/>
      <c r="AE190" s="495"/>
      <c r="AF190" s="495"/>
      <c r="AG190" s="495"/>
      <c r="AH190" s="495"/>
      <c r="AI190" s="495"/>
      <c r="AJ190" s="495"/>
      <c r="AK190" s="495"/>
      <c r="AL190" s="495"/>
    </row>
    <row r="191" spans="1:38" s="48" customFormat="1" ht="20.100000000000001" customHeight="1" x14ac:dyDescent="0.3">
      <c r="A191" s="235">
        <v>185</v>
      </c>
      <c r="B191" s="290">
        <v>8</v>
      </c>
      <c r="C191" s="290">
        <v>1</v>
      </c>
      <c r="D191" s="604">
        <v>1988</v>
      </c>
      <c r="E191" s="605">
        <v>0.78611111111111109</v>
      </c>
      <c r="F191" s="603">
        <v>1</v>
      </c>
      <c r="G191" s="603" t="s">
        <v>410</v>
      </c>
      <c r="H191" s="595" t="s">
        <v>534</v>
      </c>
      <c r="I191" s="606">
        <v>45.92</v>
      </c>
      <c r="J191" s="606">
        <v>-89.5</v>
      </c>
      <c r="K191" s="606">
        <v>45.92</v>
      </c>
      <c r="L191" s="606">
        <v>-89.5</v>
      </c>
      <c r="M191" s="593">
        <v>50</v>
      </c>
      <c r="N191" s="607">
        <v>1</v>
      </c>
      <c r="O191" s="593"/>
      <c r="P191" s="593"/>
      <c r="Q191" s="608"/>
      <c r="R191" s="609"/>
      <c r="S191" s="495"/>
      <c r="T191" s="495"/>
      <c r="U191" s="495"/>
      <c r="V191" s="495"/>
      <c r="W191" s="495"/>
      <c r="X191" s="495"/>
      <c r="Y191" s="495"/>
      <c r="Z191" s="495"/>
      <c r="AA191" s="495"/>
      <c r="AB191" s="495"/>
      <c r="AC191" s="495"/>
      <c r="AD191" s="495"/>
      <c r="AE191" s="495"/>
      <c r="AF191" s="495"/>
      <c r="AG191" s="495"/>
      <c r="AH191" s="495"/>
      <c r="AI191" s="495"/>
      <c r="AJ191" s="495"/>
      <c r="AK191" s="495"/>
      <c r="AL191" s="495"/>
    </row>
    <row r="192" spans="1:38" s="48" customFormat="1" ht="20.100000000000001" customHeight="1" x14ac:dyDescent="0.3">
      <c r="A192" s="292">
        <v>186</v>
      </c>
      <c r="B192" s="298">
        <v>8</v>
      </c>
      <c r="C192" s="298">
        <v>1</v>
      </c>
      <c r="D192" s="598">
        <v>1988</v>
      </c>
      <c r="E192" s="599">
        <v>0.76388888888888884</v>
      </c>
      <c r="F192" s="600">
        <v>0</v>
      </c>
      <c r="G192" s="600" t="s">
        <v>353</v>
      </c>
      <c r="H192" s="601" t="s">
        <v>363</v>
      </c>
      <c r="I192" s="506">
        <v>45.75</v>
      </c>
      <c r="J192" s="506">
        <v>-89.72</v>
      </c>
      <c r="K192" s="506">
        <v>45.75</v>
      </c>
      <c r="L192" s="506">
        <v>-89.72</v>
      </c>
      <c r="M192" s="536">
        <v>25</v>
      </c>
      <c r="N192" s="542">
        <v>0.1</v>
      </c>
      <c r="O192" s="536"/>
      <c r="P192" s="536"/>
      <c r="Q192" s="602"/>
      <c r="R192" s="506"/>
      <c r="S192" s="495"/>
      <c r="T192" s="495"/>
      <c r="U192" s="495"/>
      <c r="V192" s="495"/>
      <c r="W192" s="495"/>
      <c r="X192" s="495"/>
      <c r="Y192" s="495"/>
      <c r="Z192" s="495"/>
      <c r="AA192" s="495"/>
      <c r="AB192" s="495"/>
      <c r="AC192" s="495"/>
      <c r="AD192" s="495"/>
      <c r="AE192" s="495"/>
      <c r="AF192" s="495"/>
      <c r="AG192" s="495"/>
      <c r="AH192" s="495"/>
      <c r="AI192" s="495"/>
      <c r="AJ192" s="495"/>
      <c r="AK192" s="495"/>
      <c r="AL192" s="495"/>
    </row>
    <row r="193" spans="1:38" s="48" customFormat="1" ht="20.100000000000001" customHeight="1" x14ac:dyDescent="0.3">
      <c r="A193" s="235">
        <v>187</v>
      </c>
      <c r="B193" s="290">
        <v>8</v>
      </c>
      <c r="C193" s="290">
        <v>1</v>
      </c>
      <c r="D193" s="604">
        <v>1988</v>
      </c>
      <c r="E193" s="605">
        <v>0.80694444444444446</v>
      </c>
      <c r="F193" s="603">
        <v>0</v>
      </c>
      <c r="G193" s="603" t="s">
        <v>411</v>
      </c>
      <c r="H193" s="595" t="s">
        <v>534</v>
      </c>
      <c r="I193" s="606">
        <v>45.9</v>
      </c>
      <c r="J193" s="606">
        <v>-89.22</v>
      </c>
      <c r="K193" s="606">
        <v>45.9</v>
      </c>
      <c r="L193" s="606">
        <v>-89.22</v>
      </c>
      <c r="M193" s="593">
        <v>25</v>
      </c>
      <c r="N193" s="607">
        <v>0.3</v>
      </c>
      <c r="O193" s="593"/>
      <c r="P193" s="593"/>
      <c r="Q193" s="608"/>
      <c r="R193" s="609"/>
      <c r="S193" s="495"/>
      <c r="T193" s="495"/>
      <c r="U193" s="495"/>
      <c r="V193" s="495"/>
      <c r="W193" s="495"/>
      <c r="X193" s="495"/>
      <c r="Y193" s="495"/>
      <c r="Z193" s="495"/>
      <c r="AA193" s="495"/>
      <c r="AB193" s="495"/>
      <c r="AC193" s="495"/>
      <c r="AD193" s="495"/>
      <c r="AE193" s="495"/>
      <c r="AF193" s="495"/>
      <c r="AG193" s="495"/>
      <c r="AH193" s="495"/>
      <c r="AI193" s="495"/>
      <c r="AJ193" s="495"/>
      <c r="AK193" s="495"/>
      <c r="AL193" s="495"/>
    </row>
    <row r="194" spans="1:38" s="48" customFormat="1" ht="20.100000000000001" customHeight="1" x14ac:dyDescent="0.3">
      <c r="A194" s="292">
        <v>188</v>
      </c>
      <c r="B194" s="298">
        <v>8</v>
      </c>
      <c r="C194" s="298">
        <v>4</v>
      </c>
      <c r="D194" s="598">
        <v>1988</v>
      </c>
      <c r="E194" s="600" t="s">
        <v>1547</v>
      </c>
      <c r="F194" s="600">
        <v>1</v>
      </c>
      <c r="G194" s="600" t="s">
        <v>276</v>
      </c>
      <c r="H194" s="601" t="s">
        <v>269</v>
      </c>
      <c r="I194" s="506">
        <v>44.15</v>
      </c>
      <c r="J194" s="506">
        <v>-87.95</v>
      </c>
      <c r="K194" s="506">
        <v>44.17</v>
      </c>
      <c r="L194" s="506">
        <v>-87.87</v>
      </c>
      <c r="M194" s="536">
        <v>25</v>
      </c>
      <c r="N194" s="542">
        <v>4</v>
      </c>
      <c r="O194" s="536"/>
      <c r="P194" s="536"/>
      <c r="Q194" s="602"/>
      <c r="R194" s="506"/>
      <c r="S194" s="495"/>
      <c r="T194" s="495"/>
      <c r="U194" s="495"/>
      <c r="V194" s="495"/>
      <c r="W194" s="495"/>
      <c r="X194" s="495"/>
      <c r="Y194" s="495"/>
      <c r="Z194" s="495"/>
      <c r="AA194" s="495"/>
      <c r="AB194" s="495"/>
      <c r="AC194" s="495"/>
      <c r="AD194" s="495"/>
      <c r="AE194" s="495"/>
      <c r="AF194" s="495"/>
      <c r="AG194" s="495"/>
      <c r="AH194" s="495"/>
      <c r="AI194" s="495"/>
      <c r="AJ194" s="495"/>
      <c r="AK194" s="495"/>
      <c r="AL194" s="495"/>
    </row>
    <row r="195" spans="1:38" s="48" customFormat="1" ht="20.100000000000001" customHeight="1" x14ac:dyDescent="0.3">
      <c r="A195" s="235">
        <v>189</v>
      </c>
      <c r="B195" s="290">
        <v>9</v>
      </c>
      <c r="C195" s="290">
        <v>19</v>
      </c>
      <c r="D195" s="604">
        <v>1988</v>
      </c>
      <c r="E195" s="605">
        <v>0.67013888888888884</v>
      </c>
      <c r="F195" s="603">
        <v>0</v>
      </c>
      <c r="G195" s="603" t="s">
        <v>425</v>
      </c>
      <c r="H195" s="595" t="s">
        <v>535</v>
      </c>
      <c r="I195" s="606">
        <v>44.22</v>
      </c>
      <c r="J195" s="606">
        <v>-89.47</v>
      </c>
      <c r="K195" s="606">
        <v>44.22</v>
      </c>
      <c r="L195" s="606">
        <v>-89.47</v>
      </c>
      <c r="M195" s="593">
        <v>25</v>
      </c>
      <c r="N195" s="607">
        <v>0.1</v>
      </c>
      <c r="O195" s="593"/>
      <c r="P195" s="593"/>
      <c r="Q195" s="608"/>
      <c r="R195" s="609"/>
      <c r="S195" s="495"/>
      <c r="T195" s="495"/>
      <c r="U195" s="495"/>
      <c r="V195" s="495"/>
      <c r="W195" s="495"/>
      <c r="X195" s="495"/>
      <c r="Y195" s="495"/>
      <c r="Z195" s="495"/>
      <c r="AA195" s="495"/>
      <c r="AB195" s="495"/>
      <c r="AC195" s="495"/>
      <c r="AD195" s="495"/>
      <c r="AE195" s="495"/>
      <c r="AF195" s="495"/>
      <c r="AG195" s="495"/>
      <c r="AH195" s="495"/>
      <c r="AI195" s="495"/>
      <c r="AJ195" s="495"/>
      <c r="AK195" s="495"/>
      <c r="AL195" s="495"/>
    </row>
    <row r="196" spans="1:38" s="48" customFormat="1" ht="20.100000000000001" customHeight="1" x14ac:dyDescent="0.3">
      <c r="A196" s="292">
        <v>190</v>
      </c>
      <c r="B196" s="298">
        <v>9</v>
      </c>
      <c r="C196" s="298">
        <v>19</v>
      </c>
      <c r="D196" s="598">
        <v>1988</v>
      </c>
      <c r="E196" s="599">
        <v>0.69236111111111109</v>
      </c>
      <c r="F196" s="600">
        <v>0</v>
      </c>
      <c r="G196" s="600" t="s">
        <v>295</v>
      </c>
      <c r="H196" s="601" t="s">
        <v>283</v>
      </c>
      <c r="I196" s="506">
        <v>44.92</v>
      </c>
      <c r="J196" s="506">
        <v>-89.98</v>
      </c>
      <c r="K196" s="506">
        <v>44.92</v>
      </c>
      <c r="L196" s="506">
        <v>-89.98</v>
      </c>
      <c r="M196" s="536">
        <v>25</v>
      </c>
      <c r="N196" s="542">
        <v>0.1</v>
      </c>
      <c r="O196" s="536"/>
      <c r="P196" s="536"/>
      <c r="Q196" s="602"/>
      <c r="R196" s="459"/>
      <c r="S196" s="495"/>
      <c r="T196" s="495"/>
      <c r="U196" s="495"/>
      <c r="V196" s="495"/>
      <c r="W196" s="495"/>
      <c r="X196" s="495"/>
      <c r="Y196" s="495"/>
      <c r="Z196" s="495"/>
      <c r="AA196" s="495"/>
      <c r="AB196" s="495"/>
      <c r="AC196" s="495"/>
      <c r="AD196" s="495"/>
      <c r="AE196" s="495"/>
      <c r="AF196" s="495"/>
      <c r="AG196" s="495"/>
      <c r="AH196" s="495"/>
      <c r="AI196" s="495"/>
      <c r="AJ196" s="495"/>
      <c r="AK196" s="495"/>
      <c r="AL196" s="495"/>
    </row>
    <row r="197" spans="1:38" s="48" customFormat="1" ht="20.100000000000001" customHeight="1" x14ac:dyDescent="0.3">
      <c r="A197" s="235">
        <v>191</v>
      </c>
      <c r="B197" s="290">
        <v>5</v>
      </c>
      <c r="C197" s="290">
        <v>24</v>
      </c>
      <c r="D197" s="604">
        <v>1989</v>
      </c>
      <c r="E197" s="592" t="s">
        <v>1430</v>
      </c>
      <c r="F197" s="592">
        <v>1</v>
      </c>
      <c r="G197" s="592" t="s">
        <v>449</v>
      </c>
      <c r="H197" s="595" t="s">
        <v>442</v>
      </c>
      <c r="I197" s="606">
        <v>43.97</v>
      </c>
      <c r="J197" s="606">
        <v>-88.55</v>
      </c>
      <c r="K197" s="606">
        <v>43.97</v>
      </c>
      <c r="L197" s="606">
        <v>-88.55</v>
      </c>
      <c r="M197" s="533">
        <v>50</v>
      </c>
      <c r="N197" s="535">
        <v>1.2</v>
      </c>
      <c r="O197" s="533"/>
      <c r="P197" s="533"/>
      <c r="Q197" s="596"/>
      <c r="R197" s="459"/>
      <c r="S197" s="495"/>
      <c r="T197" s="495"/>
      <c r="U197" s="495"/>
      <c r="V197" s="495"/>
      <c r="W197" s="495"/>
      <c r="X197" s="495"/>
      <c r="Y197" s="495"/>
      <c r="Z197" s="495"/>
      <c r="AA197" s="495"/>
      <c r="AB197" s="495"/>
      <c r="AC197" s="495"/>
      <c r="AD197" s="495"/>
      <c r="AE197" s="495"/>
      <c r="AF197" s="495"/>
      <c r="AG197" s="495"/>
      <c r="AH197" s="495"/>
      <c r="AI197" s="495"/>
      <c r="AJ197" s="495"/>
      <c r="AK197" s="495"/>
      <c r="AL197" s="495"/>
    </row>
    <row r="198" spans="1:38" s="48" customFormat="1" ht="20.100000000000001" customHeight="1" x14ac:dyDescent="0.3">
      <c r="A198" s="292">
        <v>192</v>
      </c>
      <c r="B198" s="298">
        <v>5</v>
      </c>
      <c r="C198" s="298">
        <v>24</v>
      </c>
      <c r="D198" s="610">
        <v>1989</v>
      </c>
      <c r="E198" s="613">
        <v>0.87847222222222221</v>
      </c>
      <c r="F198" s="597">
        <v>1</v>
      </c>
      <c r="G198" s="597" t="s">
        <v>161</v>
      </c>
      <c r="H198" s="601" t="s">
        <v>528</v>
      </c>
      <c r="I198" s="609">
        <v>44.07</v>
      </c>
      <c r="J198" s="609">
        <v>-88.25</v>
      </c>
      <c r="K198" s="609">
        <v>44.07</v>
      </c>
      <c r="L198" s="609">
        <v>-88.25</v>
      </c>
      <c r="M198" s="598">
        <v>50</v>
      </c>
      <c r="N198" s="611">
        <v>0.3</v>
      </c>
      <c r="O198" s="598"/>
      <c r="P198" s="598"/>
      <c r="Q198" s="612"/>
      <c r="R198" s="609"/>
      <c r="S198" s="495"/>
      <c r="T198" s="495"/>
      <c r="U198" s="495"/>
      <c r="V198" s="495"/>
      <c r="W198" s="495"/>
      <c r="X198" s="495"/>
      <c r="Y198" s="495"/>
      <c r="Z198" s="495"/>
      <c r="AA198" s="495"/>
      <c r="AB198" s="495"/>
      <c r="AC198" s="495"/>
      <c r="AD198" s="495"/>
      <c r="AE198" s="495"/>
      <c r="AF198" s="495"/>
      <c r="AG198" s="495"/>
      <c r="AH198" s="495"/>
      <c r="AI198" s="495"/>
      <c r="AJ198" s="495"/>
      <c r="AK198" s="495"/>
      <c r="AL198" s="495"/>
    </row>
    <row r="199" spans="1:38" s="48" customFormat="1" ht="20.100000000000001" customHeight="1" x14ac:dyDescent="0.3">
      <c r="A199" s="235">
        <v>193</v>
      </c>
      <c r="B199" s="290">
        <v>5</v>
      </c>
      <c r="C199" s="290">
        <v>24</v>
      </c>
      <c r="D199" s="593">
        <v>1989</v>
      </c>
      <c r="E199" s="594">
        <v>0.88541666666666663</v>
      </c>
      <c r="F199" s="592">
        <v>0</v>
      </c>
      <c r="G199" s="592" t="s">
        <v>277</v>
      </c>
      <c r="H199" s="595" t="s">
        <v>269</v>
      </c>
      <c r="I199" s="501">
        <v>44.32</v>
      </c>
      <c r="J199" s="501">
        <v>-87.75</v>
      </c>
      <c r="K199" s="501">
        <v>44.32</v>
      </c>
      <c r="L199" s="501">
        <v>-87.75</v>
      </c>
      <c r="M199" s="533">
        <v>50</v>
      </c>
      <c r="N199" s="535">
        <v>0.2</v>
      </c>
      <c r="O199" s="533"/>
      <c r="P199" s="533"/>
      <c r="Q199" s="596"/>
      <c r="R199" s="506"/>
      <c r="S199" s="495"/>
      <c r="T199" s="495"/>
      <c r="U199" s="495"/>
      <c r="V199" s="495"/>
      <c r="W199" s="495"/>
      <c r="X199" s="495"/>
      <c r="Y199" s="495"/>
      <c r="Z199" s="495"/>
      <c r="AA199" s="495"/>
      <c r="AB199" s="495"/>
      <c r="AC199" s="495"/>
      <c r="AD199" s="495"/>
      <c r="AE199" s="495"/>
      <c r="AF199" s="495"/>
      <c r="AG199" s="495"/>
      <c r="AH199" s="495"/>
      <c r="AI199" s="495"/>
      <c r="AJ199" s="495"/>
      <c r="AK199" s="495"/>
      <c r="AL199" s="495"/>
    </row>
    <row r="200" spans="1:38" s="48" customFormat="1" ht="20.100000000000001" customHeight="1" x14ac:dyDescent="0.3">
      <c r="A200" s="292">
        <v>194</v>
      </c>
      <c r="B200" s="298">
        <v>6</v>
      </c>
      <c r="C200" s="298">
        <v>12</v>
      </c>
      <c r="D200" s="598">
        <v>1990</v>
      </c>
      <c r="E200" s="599">
        <v>0.77430555555555547</v>
      </c>
      <c r="F200" s="600">
        <v>1</v>
      </c>
      <c r="G200" s="600" t="s">
        <v>296</v>
      </c>
      <c r="H200" s="601" t="s">
        <v>283</v>
      </c>
      <c r="I200" s="506">
        <v>44.97</v>
      </c>
      <c r="J200" s="506">
        <v>-90.12</v>
      </c>
      <c r="K200" s="506">
        <v>44.97</v>
      </c>
      <c r="L200" s="506">
        <v>-90.12</v>
      </c>
      <c r="M200" s="536">
        <v>25</v>
      </c>
      <c r="N200" s="542">
        <v>0.1</v>
      </c>
      <c r="O200" s="536"/>
      <c r="P200" s="536"/>
      <c r="Q200" s="602"/>
      <c r="R200" s="459"/>
      <c r="S200" s="495"/>
      <c r="T200" s="495"/>
      <c r="U200" s="495"/>
      <c r="V200" s="495"/>
      <c r="W200" s="495"/>
      <c r="X200" s="495"/>
      <c r="Y200" s="495"/>
      <c r="Z200" s="495"/>
      <c r="AA200" s="495"/>
      <c r="AB200" s="495"/>
      <c r="AC200" s="495"/>
      <c r="AD200" s="495"/>
      <c r="AE200" s="495"/>
      <c r="AF200" s="495"/>
      <c r="AG200" s="495"/>
      <c r="AH200" s="495"/>
      <c r="AI200" s="495"/>
      <c r="AJ200" s="495"/>
      <c r="AK200" s="495"/>
      <c r="AL200" s="495"/>
    </row>
    <row r="201" spans="1:38" s="48" customFormat="1" ht="20.100000000000001" customHeight="1" x14ac:dyDescent="0.3">
      <c r="A201" s="235">
        <v>195</v>
      </c>
      <c r="B201" s="290">
        <v>6</v>
      </c>
      <c r="C201" s="290">
        <v>14</v>
      </c>
      <c r="D201" s="593">
        <v>1991</v>
      </c>
      <c r="E201" s="594">
        <v>0.49652777777777773</v>
      </c>
      <c r="F201" s="592">
        <v>1</v>
      </c>
      <c r="G201" s="592" t="s">
        <v>257</v>
      </c>
      <c r="H201" s="595" t="s">
        <v>537</v>
      </c>
      <c r="I201" s="501">
        <v>45.23</v>
      </c>
      <c r="J201" s="501">
        <v>-89.85</v>
      </c>
      <c r="K201" s="501">
        <v>45.23</v>
      </c>
      <c r="L201" s="501">
        <v>-89.85</v>
      </c>
      <c r="M201" s="533">
        <v>50</v>
      </c>
      <c r="N201" s="535">
        <v>1</v>
      </c>
      <c r="O201" s="533"/>
      <c r="P201" s="533"/>
      <c r="Q201" s="596"/>
      <c r="R201" s="506"/>
      <c r="S201" s="495"/>
      <c r="T201" s="495"/>
      <c r="U201" s="495"/>
      <c r="V201" s="495"/>
      <c r="W201" s="495"/>
      <c r="X201" s="495"/>
      <c r="Y201" s="495"/>
      <c r="Z201" s="495"/>
      <c r="AA201" s="495"/>
      <c r="AB201" s="495"/>
      <c r="AC201" s="495"/>
      <c r="AD201" s="495"/>
      <c r="AE201" s="495"/>
      <c r="AF201" s="495"/>
      <c r="AG201" s="495"/>
      <c r="AH201" s="495"/>
      <c r="AI201" s="495"/>
      <c r="AJ201" s="495"/>
      <c r="AK201" s="495"/>
      <c r="AL201" s="495"/>
    </row>
    <row r="202" spans="1:38" s="48" customFormat="1" ht="20.100000000000001" customHeight="1" x14ac:dyDescent="0.3">
      <c r="A202" s="292">
        <v>196</v>
      </c>
      <c r="B202" s="298">
        <v>6</v>
      </c>
      <c r="C202" s="298">
        <v>27</v>
      </c>
      <c r="D202" s="598">
        <v>1991</v>
      </c>
      <c r="E202" s="600" t="s">
        <v>1260</v>
      </c>
      <c r="F202" s="600">
        <v>2</v>
      </c>
      <c r="G202" s="600" t="s">
        <v>354</v>
      </c>
      <c r="H202" s="601" t="s">
        <v>363</v>
      </c>
      <c r="I202" s="506">
        <v>45.78</v>
      </c>
      <c r="J202" s="506">
        <v>-89.97</v>
      </c>
      <c r="K202" s="506">
        <v>45.87</v>
      </c>
      <c r="L202" s="506">
        <v>-89.85</v>
      </c>
      <c r="M202" s="536">
        <v>400</v>
      </c>
      <c r="N202" s="542">
        <v>6</v>
      </c>
      <c r="O202" s="536"/>
      <c r="P202" s="536"/>
      <c r="Q202" s="602"/>
      <c r="R202" s="459"/>
      <c r="S202" s="495"/>
      <c r="T202" s="495"/>
      <c r="U202" s="495"/>
      <c r="V202" s="495"/>
      <c r="W202" s="495"/>
      <c r="X202" s="495"/>
      <c r="Y202" s="495"/>
      <c r="Z202" s="495"/>
      <c r="AA202" s="495"/>
      <c r="AB202" s="495"/>
      <c r="AC202" s="495"/>
      <c r="AD202" s="495"/>
      <c r="AE202" s="495"/>
      <c r="AF202" s="495"/>
      <c r="AG202" s="495"/>
      <c r="AH202" s="495"/>
      <c r="AI202" s="495"/>
      <c r="AJ202" s="495"/>
      <c r="AK202" s="495"/>
      <c r="AL202" s="495"/>
    </row>
    <row r="203" spans="1:38" s="48" customFormat="1" ht="20.100000000000001" customHeight="1" x14ac:dyDescent="0.3">
      <c r="A203" s="235">
        <v>197</v>
      </c>
      <c r="B203" s="290">
        <v>7</v>
      </c>
      <c r="C203" s="290">
        <v>28</v>
      </c>
      <c r="D203" s="604">
        <v>1991</v>
      </c>
      <c r="E203" s="594">
        <v>0.42708333333333331</v>
      </c>
      <c r="F203" s="603">
        <v>0</v>
      </c>
      <c r="G203" s="603" t="s">
        <v>1564</v>
      </c>
      <c r="H203" s="595" t="s">
        <v>531</v>
      </c>
      <c r="I203" s="606">
        <v>45.44</v>
      </c>
      <c r="J203" s="606">
        <v>-86.84</v>
      </c>
      <c r="K203" s="606">
        <v>45.44</v>
      </c>
      <c r="L203" s="606">
        <v>-86.84</v>
      </c>
      <c r="M203" s="593" t="s">
        <v>890</v>
      </c>
      <c r="N203" s="607" t="s">
        <v>890</v>
      </c>
      <c r="O203" s="593"/>
      <c r="P203" s="593"/>
      <c r="Q203" s="608"/>
      <c r="R203" s="609"/>
      <c r="S203" s="495"/>
      <c r="T203" s="495"/>
      <c r="U203" s="495"/>
      <c r="V203" s="495"/>
      <c r="W203" s="495"/>
      <c r="X203" s="495"/>
      <c r="Y203" s="495"/>
      <c r="Z203" s="495"/>
      <c r="AA203" s="495"/>
      <c r="AB203" s="495"/>
      <c r="AC203" s="495"/>
      <c r="AD203" s="495"/>
      <c r="AE203" s="495"/>
      <c r="AF203" s="495"/>
      <c r="AG203" s="495"/>
      <c r="AH203" s="495"/>
      <c r="AI203" s="495"/>
      <c r="AJ203" s="495"/>
      <c r="AK203" s="495"/>
      <c r="AL203" s="495"/>
    </row>
    <row r="204" spans="1:38" s="48" customFormat="1" ht="20.100000000000001" customHeight="1" x14ac:dyDescent="0.3">
      <c r="A204" s="292">
        <v>198</v>
      </c>
      <c r="B204" s="298">
        <v>7</v>
      </c>
      <c r="C204" s="298">
        <v>28</v>
      </c>
      <c r="D204" s="610">
        <v>1991</v>
      </c>
      <c r="E204" s="599">
        <v>0.42708333333333331</v>
      </c>
      <c r="F204" s="597">
        <v>0</v>
      </c>
      <c r="G204" s="597" t="s">
        <v>1565</v>
      </c>
      <c r="H204" s="601" t="s">
        <v>531</v>
      </c>
      <c r="I204" s="609">
        <v>45.38</v>
      </c>
      <c r="J204" s="609">
        <v>-86.98</v>
      </c>
      <c r="K204" s="609">
        <v>45.38</v>
      </c>
      <c r="L204" s="609">
        <v>-86.98</v>
      </c>
      <c r="M204" s="598" t="s">
        <v>890</v>
      </c>
      <c r="N204" s="611" t="s">
        <v>890</v>
      </c>
      <c r="O204" s="598"/>
      <c r="P204" s="598"/>
      <c r="Q204" s="612"/>
      <c r="R204" s="609"/>
      <c r="S204" s="495"/>
      <c r="T204" s="495"/>
      <c r="U204" s="495"/>
      <c r="V204" s="495"/>
      <c r="W204" s="495"/>
      <c r="X204" s="495"/>
      <c r="Y204" s="495"/>
      <c r="Z204" s="495"/>
      <c r="AA204" s="495"/>
      <c r="AB204" s="495"/>
      <c r="AC204" s="495"/>
      <c r="AD204" s="495"/>
      <c r="AE204" s="495"/>
      <c r="AF204" s="495"/>
      <c r="AG204" s="495"/>
      <c r="AH204" s="495"/>
      <c r="AI204" s="495"/>
      <c r="AJ204" s="495"/>
      <c r="AK204" s="495"/>
      <c r="AL204" s="495"/>
    </row>
    <row r="205" spans="1:38" s="48" customFormat="1" ht="20.100000000000001" customHeight="1" x14ac:dyDescent="0.3">
      <c r="A205" s="235">
        <v>199</v>
      </c>
      <c r="B205" s="290">
        <v>9</v>
      </c>
      <c r="C205" s="290">
        <v>14</v>
      </c>
      <c r="D205" s="593">
        <v>1991</v>
      </c>
      <c r="E205" s="594">
        <v>0.75</v>
      </c>
      <c r="F205" s="592">
        <v>0</v>
      </c>
      <c r="G205" s="592" t="s">
        <v>398</v>
      </c>
      <c r="H205" s="595" t="s">
        <v>390</v>
      </c>
      <c r="I205" s="501">
        <v>44.8</v>
      </c>
      <c r="J205" s="501">
        <v>-88.32</v>
      </c>
      <c r="K205" s="501">
        <v>44.8</v>
      </c>
      <c r="L205" s="501">
        <v>-88.32</v>
      </c>
      <c r="M205" s="533">
        <v>25</v>
      </c>
      <c r="N205" s="535">
        <v>0.1</v>
      </c>
      <c r="O205" s="533"/>
      <c r="P205" s="533"/>
      <c r="Q205" s="596"/>
      <c r="R205" s="609"/>
      <c r="S205" s="495"/>
      <c r="T205" s="495"/>
      <c r="U205" s="495"/>
      <c r="V205" s="495"/>
      <c r="W205" s="495"/>
      <c r="X205" s="495"/>
      <c r="Y205" s="495"/>
      <c r="Z205" s="495"/>
      <c r="AA205" s="495"/>
      <c r="AB205" s="495"/>
      <c r="AC205" s="495"/>
      <c r="AD205" s="495"/>
      <c r="AE205" s="495"/>
      <c r="AF205" s="495"/>
      <c r="AG205" s="495"/>
      <c r="AH205" s="495"/>
      <c r="AI205" s="495"/>
      <c r="AJ205" s="495"/>
      <c r="AK205" s="495"/>
      <c r="AL205" s="495"/>
    </row>
    <row r="206" spans="1:38" s="48" customFormat="1" ht="20.100000000000001" customHeight="1" x14ac:dyDescent="0.3">
      <c r="A206" s="292">
        <v>200</v>
      </c>
      <c r="B206" s="298">
        <v>4</v>
      </c>
      <c r="C206" s="298">
        <v>20</v>
      </c>
      <c r="D206" s="610">
        <v>1992</v>
      </c>
      <c r="E206" s="600" t="s">
        <v>1466</v>
      </c>
      <c r="F206" s="597">
        <v>1</v>
      </c>
      <c r="G206" s="600" t="s">
        <v>470</v>
      </c>
      <c r="H206" s="601" t="s">
        <v>532</v>
      </c>
      <c r="I206" s="609">
        <v>44.53</v>
      </c>
      <c r="J206" s="609">
        <v>-90.07</v>
      </c>
      <c r="K206" s="609">
        <v>44.63</v>
      </c>
      <c r="L206" s="609">
        <v>-90.22</v>
      </c>
      <c r="M206" s="598">
        <v>25</v>
      </c>
      <c r="N206" s="611">
        <v>9.5</v>
      </c>
      <c r="O206" s="598"/>
      <c r="P206" s="598"/>
      <c r="Q206" s="612"/>
      <c r="R206" s="506"/>
      <c r="S206" s="495"/>
      <c r="T206" s="495"/>
      <c r="U206" s="495"/>
      <c r="V206" s="495"/>
      <c r="W206" s="495"/>
      <c r="X206" s="495"/>
      <c r="Y206" s="495"/>
      <c r="Z206" s="495"/>
      <c r="AA206" s="495"/>
      <c r="AB206" s="495"/>
      <c r="AC206" s="495"/>
      <c r="AD206" s="495"/>
      <c r="AE206" s="495"/>
      <c r="AF206" s="495"/>
      <c r="AG206" s="495"/>
      <c r="AH206" s="495"/>
      <c r="AI206" s="495"/>
      <c r="AJ206" s="495"/>
      <c r="AK206" s="495"/>
      <c r="AL206" s="495"/>
    </row>
    <row r="207" spans="1:38" s="48" customFormat="1" ht="20.100000000000001" customHeight="1" x14ac:dyDescent="0.3">
      <c r="A207" s="235">
        <v>201</v>
      </c>
      <c r="B207" s="290">
        <v>5</v>
      </c>
      <c r="C207" s="290">
        <v>16</v>
      </c>
      <c r="D207" s="604">
        <v>1992</v>
      </c>
      <c r="E207" s="605">
        <v>0.60416666666666663</v>
      </c>
      <c r="F207" s="603">
        <v>1</v>
      </c>
      <c r="G207" s="603" t="s">
        <v>373</v>
      </c>
      <c r="H207" s="595" t="s">
        <v>533</v>
      </c>
      <c r="I207" s="606">
        <v>44.67</v>
      </c>
      <c r="J207" s="606">
        <v>-89.75</v>
      </c>
      <c r="K207" s="606">
        <v>44.67</v>
      </c>
      <c r="L207" s="606">
        <v>-89.75</v>
      </c>
      <c r="M207" s="593">
        <v>400</v>
      </c>
      <c r="N207" s="607">
        <v>1.3</v>
      </c>
      <c r="O207" s="593"/>
      <c r="P207" s="593"/>
      <c r="Q207" s="608"/>
      <c r="R207" s="609"/>
      <c r="S207" s="495"/>
      <c r="T207" s="495"/>
      <c r="U207" s="495"/>
      <c r="V207" s="495"/>
      <c r="W207" s="495"/>
      <c r="X207" s="495"/>
      <c r="Y207" s="495"/>
      <c r="Z207" s="495"/>
      <c r="AA207" s="495"/>
      <c r="AB207" s="495"/>
      <c r="AC207" s="495"/>
      <c r="AD207" s="495"/>
      <c r="AE207" s="495"/>
      <c r="AF207" s="495"/>
      <c r="AG207" s="495"/>
      <c r="AH207" s="495"/>
      <c r="AI207" s="495"/>
      <c r="AJ207" s="495"/>
      <c r="AK207" s="495"/>
      <c r="AL207" s="495"/>
    </row>
    <row r="208" spans="1:38" s="48" customFormat="1" ht="20.100000000000001" customHeight="1" x14ac:dyDescent="0.3">
      <c r="A208" s="292">
        <v>202</v>
      </c>
      <c r="B208" s="298">
        <v>5</v>
      </c>
      <c r="C208" s="298">
        <v>16</v>
      </c>
      <c r="D208" s="610">
        <v>1992</v>
      </c>
      <c r="E208" s="597" t="s">
        <v>1337</v>
      </c>
      <c r="F208" s="597">
        <v>2</v>
      </c>
      <c r="G208" s="600" t="s">
        <v>385</v>
      </c>
      <c r="H208" s="601" t="s">
        <v>533</v>
      </c>
      <c r="I208" s="609">
        <v>44.37</v>
      </c>
      <c r="J208" s="609">
        <v>-89.57</v>
      </c>
      <c r="K208" s="609">
        <v>44.38</v>
      </c>
      <c r="L208" s="609">
        <v>-89.37</v>
      </c>
      <c r="M208" s="598">
        <v>400</v>
      </c>
      <c r="N208" s="611">
        <v>11</v>
      </c>
      <c r="O208" s="598"/>
      <c r="P208" s="598"/>
      <c r="Q208" s="612"/>
      <c r="R208" s="609"/>
      <c r="S208" s="495"/>
      <c r="T208" s="495"/>
      <c r="U208" s="495"/>
      <c r="V208" s="495"/>
      <c r="W208" s="495"/>
      <c r="X208" s="495"/>
      <c r="Y208" s="495"/>
      <c r="Z208" s="495"/>
      <c r="AA208" s="495"/>
      <c r="AB208" s="495"/>
      <c r="AC208" s="495"/>
      <c r="AD208" s="495"/>
      <c r="AE208" s="495"/>
      <c r="AF208" s="495"/>
      <c r="AG208" s="495"/>
      <c r="AH208" s="495"/>
      <c r="AI208" s="495"/>
      <c r="AJ208" s="495"/>
      <c r="AK208" s="495"/>
      <c r="AL208" s="495"/>
    </row>
    <row r="209" spans="1:38" s="48" customFormat="1" ht="20.100000000000001" customHeight="1" x14ac:dyDescent="0.3">
      <c r="A209" s="235">
        <v>203</v>
      </c>
      <c r="B209" s="290">
        <v>5</v>
      </c>
      <c r="C209" s="290">
        <v>16</v>
      </c>
      <c r="D209" s="604">
        <v>1992</v>
      </c>
      <c r="E209" s="605">
        <v>0.77083333333333337</v>
      </c>
      <c r="F209" s="603">
        <v>1</v>
      </c>
      <c r="G209" s="603" t="s">
        <v>420</v>
      </c>
      <c r="H209" s="595" t="s">
        <v>414</v>
      </c>
      <c r="I209" s="606">
        <v>44.62</v>
      </c>
      <c r="J209" s="606">
        <v>-89.17</v>
      </c>
      <c r="K209" s="606">
        <v>44.62</v>
      </c>
      <c r="L209" s="606">
        <v>-89.17</v>
      </c>
      <c r="M209" s="593">
        <v>100</v>
      </c>
      <c r="N209" s="607">
        <v>1.5</v>
      </c>
      <c r="O209" s="593"/>
      <c r="P209" s="593"/>
      <c r="Q209" s="608"/>
      <c r="R209" s="609"/>
      <c r="S209" s="495"/>
      <c r="T209" s="495"/>
      <c r="U209" s="495"/>
      <c r="V209" s="495"/>
      <c r="W209" s="495"/>
      <c r="X209" s="495"/>
      <c r="Y209" s="495"/>
      <c r="Z209" s="495"/>
      <c r="AA209" s="495"/>
      <c r="AB209" s="495"/>
      <c r="AC209" s="495"/>
      <c r="AD209" s="495"/>
      <c r="AE209" s="495"/>
      <c r="AF209" s="495"/>
      <c r="AG209" s="495"/>
      <c r="AH209" s="495"/>
      <c r="AI209" s="495"/>
      <c r="AJ209" s="495"/>
      <c r="AK209" s="495"/>
      <c r="AL209" s="495"/>
    </row>
    <row r="210" spans="1:38" s="48" customFormat="1" ht="20.100000000000001" customHeight="1" x14ac:dyDescent="0.3">
      <c r="A210" s="292">
        <v>204</v>
      </c>
      <c r="B210" s="298">
        <v>5</v>
      </c>
      <c r="C210" s="298">
        <v>16</v>
      </c>
      <c r="D210" s="598">
        <v>1992</v>
      </c>
      <c r="E210" s="600" t="s">
        <v>895</v>
      </c>
      <c r="F210" s="600">
        <v>1</v>
      </c>
      <c r="G210" s="600" t="s">
        <v>492</v>
      </c>
      <c r="H210" s="601" t="s">
        <v>559</v>
      </c>
      <c r="I210" s="506">
        <v>44.27</v>
      </c>
      <c r="J210" s="506">
        <v>-88.27</v>
      </c>
      <c r="K210" s="506">
        <v>44.3</v>
      </c>
      <c r="L210" s="506">
        <v>-88.17</v>
      </c>
      <c r="M210" s="536">
        <v>100</v>
      </c>
      <c r="N210" s="542">
        <v>2.5</v>
      </c>
      <c r="O210" s="536"/>
      <c r="P210" s="536"/>
      <c r="Q210" s="602"/>
      <c r="R210" s="506"/>
      <c r="S210" s="495"/>
      <c r="T210" s="495"/>
      <c r="U210" s="495"/>
      <c r="V210" s="495"/>
      <c r="W210" s="495"/>
      <c r="X210" s="495"/>
      <c r="Y210" s="495"/>
      <c r="Z210" s="495"/>
      <c r="AA210" s="495"/>
      <c r="AB210" s="495"/>
      <c r="AC210" s="495"/>
      <c r="AD210" s="495"/>
      <c r="AE210" s="495"/>
      <c r="AF210" s="495"/>
      <c r="AG210" s="495"/>
      <c r="AH210" s="495"/>
      <c r="AI210" s="495"/>
      <c r="AJ210" s="495"/>
      <c r="AK210" s="495"/>
      <c r="AL210" s="495"/>
    </row>
    <row r="211" spans="1:38" s="48" customFormat="1" ht="20.100000000000001" customHeight="1" x14ac:dyDescent="0.3">
      <c r="A211" s="235">
        <v>205</v>
      </c>
      <c r="B211" s="290">
        <v>6</v>
      </c>
      <c r="C211" s="290">
        <v>17</v>
      </c>
      <c r="D211" s="593">
        <v>1992</v>
      </c>
      <c r="E211" s="594">
        <v>0.53819444444444442</v>
      </c>
      <c r="F211" s="592">
        <v>0</v>
      </c>
      <c r="G211" s="592" t="s">
        <v>85</v>
      </c>
      <c r="H211" s="595" t="s">
        <v>530</v>
      </c>
      <c r="I211" s="501">
        <v>44.37</v>
      </c>
      <c r="J211" s="501">
        <v>-87.82</v>
      </c>
      <c r="K211" s="501">
        <v>44.37</v>
      </c>
      <c r="L211" s="501">
        <v>-87.82</v>
      </c>
      <c r="M211" s="533">
        <v>23</v>
      </c>
      <c r="N211" s="535">
        <v>0.1</v>
      </c>
      <c r="O211" s="533"/>
      <c r="P211" s="533"/>
      <c r="Q211" s="596"/>
      <c r="R211" s="506"/>
      <c r="S211" s="495"/>
      <c r="T211" s="495"/>
      <c r="U211" s="495"/>
      <c r="V211" s="495"/>
      <c r="W211" s="495"/>
      <c r="X211" s="495"/>
      <c r="Y211" s="495"/>
      <c r="Z211" s="495"/>
      <c r="AA211" s="495"/>
      <c r="AB211" s="495"/>
      <c r="AC211" s="495"/>
      <c r="AD211" s="495"/>
      <c r="AE211" s="495"/>
      <c r="AF211" s="495"/>
      <c r="AG211" s="495"/>
      <c r="AH211" s="495"/>
      <c r="AI211" s="495"/>
      <c r="AJ211" s="495"/>
      <c r="AK211" s="495"/>
      <c r="AL211" s="495"/>
    </row>
    <row r="212" spans="1:38" s="48" customFormat="1" ht="20.100000000000001" customHeight="1" x14ac:dyDescent="0.3">
      <c r="A212" s="292">
        <v>206</v>
      </c>
      <c r="B212" s="298">
        <v>7</v>
      </c>
      <c r="C212" s="298">
        <v>19</v>
      </c>
      <c r="D212" s="598">
        <v>1992</v>
      </c>
      <c r="E212" s="599">
        <v>0.66249999999999998</v>
      </c>
      <c r="F212" s="600">
        <v>1</v>
      </c>
      <c r="G212" s="600" t="s">
        <v>297</v>
      </c>
      <c r="H212" s="601" t="s">
        <v>283</v>
      </c>
      <c r="I212" s="506">
        <v>44.95</v>
      </c>
      <c r="J212" s="506">
        <v>-90.12</v>
      </c>
      <c r="K212" s="506">
        <v>44.95</v>
      </c>
      <c r="L212" s="506">
        <v>-90.12</v>
      </c>
      <c r="M212" s="536">
        <v>400</v>
      </c>
      <c r="N212" s="542">
        <v>0.3</v>
      </c>
      <c r="O212" s="536"/>
      <c r="P212" s="536"/>
      <c r="Q212" s="602"/>
      <c r="R212" s="459"/>
      <c r="S212" s="495"/>
      <c r="T212" s="495"/>
      <c r="U212" s="495"/>
      <c r="V212" s="495"/>
      <c r="W212" s="495"/>
      <c r="X212" s="495"/>
      <c r="Y212" s="495"/>
      <c r="Z212" s="495"/>
      <c r="AA212" s="495"/>
      <c r="AB212" s="495"/>
      <c r="AC212" s="495"/>
      <c r="AD212" s="495"/>
      <c r="AE212" s="495"/>
      <c r="AF212" s="495"/>
      <c r="AG212" s="495"/>
      <c r="AH212" s="495"/>
      <c r="AI212" s="495"/>
      <c r="AJ212" s="495"/>
      <c r="AK212" s="495"/>
      <c r="AL212" s="495"/>
    </row>
    <row r="213" spans="1:38" s="48" customFormat="1" ht="20.100000000000001" customHeight="1" x14ac:dyDescent="0.3">
      <c r="A213" s="235">
        <v>207</v>
      </c>
      <c r="B213" s="290">
        <v>8</v>
      </c>
      <c r="C213" s="290">
        <v>29</v>
      </c>
      <c r="D213" s="604">
        <v>1992</v>
      </c>
      <c r="E213" s="603" t="s">
        <v>1405</v>
      </c>
      <c r="F213" s="603">
        <v>3</v>
      </c>
      <c r="G213" s="603" t="s">
        <v>433</v>
      </c>
      <c r="H213" s="595" t="s">
        <v>535</v>
      </c>
      <c r="I213" s="606">
        <v>44.07</v>
      </c>
      <c r="J213" s="606">
        <v>-89.52</v>
      </c>
      <c r="K213" s="606">
        <v>44.13</v>
      </c>
      <c r="L213" s="606">
        <v>-89</v>
      </c>
      <c r="M213" s="593">
        <v>800</v>
      </c>
      <c r="N213" s="607">
        <v>28</v>
      </c>
      <c r="O213" s="593"/>
      <c r="P213" s="593"/>
      <c r="Q213" s="608"/>
      <c r="R213" s="609"/>
      <c r="S213" s="495"/>
      <c r="T213" s="495"/>
      <c r="U213" s="495"/>
      <c r="V213" s="495"/>
      <c r="W213" s="495"/>
      <c r="X213" s="495"/>
      <c r="Y213" s="495"/>
      <c r="Z213" s="495"/>
      <c r="AA213" s="495"/>
      <c r="AB213" s="495"/>
      <c r="AC213" s="495"/>
      <c r="AD213" s="495"/>
      <c r="AE213" s="495"/>
      <c r="AF213" s="495"/>
      <c r="AG213" s="495"/>
      <c r="AH213" s="495"/>
      <c r="AI213" s="495"/>
      <c r="AJ213" s="495"/>
      <c r="AK213" s="495"/>
      <c r="AL213" s="495"/>
    </row>
    <row r="214" spans="1:38" s="48" customFormat="1" ht="20.100000000000001" customHeight="1" x14ac:dyDescent="0.3">
      <c r="A214" s="292">
        <v>208</v>
      </c>
      <c r="B214" s="298">
        <v>10</v>
      </c>
      <c r="C214" s="298">
        <v>8</v>
      </c>
      <c r="D214" s="610">
        <v>1992</v>
      </c>
      <c r="E214" s="613">
        <v>0.70000000000000007</v>
      </c>
      <c r="F214" s="597">
        <v>1</v>
      </c>
      <c r="G214" s="597" t="s">
        <v>426</v>
      </c>
      <c r="H214" s="601" t="s">
        <v>535</v>
      </c>
      <c r="I214" s="609">
        <v>44.25</v>
      </c>
      <c r="J214" s="609">
        <v>-89.17</v>
      </c>
      <c r="K214" s="609">
        <v>44.25</v>
      </c>
      <c r="L214" s="609">
        <v>-89.17</v>
      </c>
      <c r="M214" s="598">
        <v>400</v>
      </c>
      <c r="N214" s="611">
        <v>1</v>
      </c>
      <c r="O214" s="598"/>
      <c r="P214" s="598"/>
      <c r="Q214" s="612"/>
      <c r="R214" s="609"/>
      <c r="S214" s="495"/>
      <c r="T214" s="495"/>
      <c r="U214" s="495"/>
      <c r="V214" s="495"/>
      <c r="W214" s="495"/>
      <c r="X214" s="495"/>
      <c r="Y214" s="495"/>
      <c r="Z214" s="495"/>
      <c r="AA214" s="495"/>
      <c r="AB214" s="495"/>
      <c r="AC214" s="495"/>
      <c r="AD214" s="495"/>
      <c r="AE214" s="495"/>
      <c r="AF214" s="495"/>
      <c r="AG214" s="495"/>
      <c r="AH214" s="495"/>
      <c r="AI214" s="495"/>
      <c r="AJ214" s="495"/>
      <c r="AK214" s="495"/>
      <c r="AL214" s="495"/>
    </row>
    <row r="215" spans="1:38" s="48" customFormat="1" ht="20.100000000000001" customHeight="1" x14ac:dyDescent="0.3">
      <c r="A215" s="235">
        <v>209</v>
      </c>
      <c r="B215" s="290">
        <v>10</v>
      </c>
      <c r="C215" s="290">
        <v>8</v>
      </c>
      <c r="D215" s="604">
        <v>1992</v>
      </c>
      <c r="E215" s="605">
        <v>0.71666666666666667</v>
      </c>
      <c r="F215" s="603">
        <v>1</v>
      </c>
      <c r="G215" s="603" t="s">
        <v>386</v>
      </c>
      <c r="H215" s="595" t="s">
        <v>533</v>
      </c>
      <c r="I215" s="606">
        <v>44.37</v>
      </c>
      <c r="J215" s="606">
        <v>-89.23</v>
      </c>
      <c r="K215" s="606">
        <v>44.37</v>
      </c>
      <c r="L215" s="606">
        <v>-89.23</v>
      </c>
      <c r="M215" s="593">
        <v>100</v>
      </c>
      <c r="N215" s="607">
        <v>2</v>
      </c>
      <c r="O215" s="593"/>
      <c r="P215" s="593"/>
      <c r="Q215" s="608"/>
      <c r="R215" s="609"/>
      <c r="S215" s="495"/>
      <c r="T215" s="495"/>
      <c r="U215" s="495"/>
      <c r="V215" s="495"/>
      <c r="W215" s="495"/>
      <c r="X215" s="495"/>
      <c r="Y215" s="495"/>
      <c r="Z215" s="495"/>
      <c r="AA215" s="495"/>
      <c r="AB215" s="495"/>
      <c r="AC215" s="495"/>
      <c r="AD215" s="495"/>
      <c r="AE215" s="495"/>
      <c r="AF215" s="495"/>
      <c r="AG215" s="495"/>
      <c r="AH215" s="495"/>
      <c r="AI215" s="495"/>
      <c r="AJ215" s="495"/>
      <c r="AK215" s="495"/>
      <c r="AL215" s="495"/>
    </row>
    <row r="216" spans="1:38" s="48" customFormat="1" ht="20.100000000000001" customHeight="1" x14ac:dyDescent="0.3">
      <c r="A216" s="292">
        <v>210</v>
      </c>
      <c r="B216" s="298">
        <v>6</v>
      </c>
      <c r="C216" s="298">
        <v>8</v>
      </c>
      <c r="D216" s="610">
        <v>1993</v>
      </c>
      <c r="E216" s="599">
        <v>0.77638888888888891</v>
      </c>
      <c r="F216" s="597">
        <v>0</v>
      </c>
      <c r="G216" s="597" t="s">
        <v>434</v>
      </c>
      <c r="H216" s="601" t="s">
        <v>535</v>
      </c>
      <c r="I216" s="609">
        <v>43.97</v>
      </c>
      <c r="J216" s="609">
        <v>-89.16</v>
      </c>
      <c r="K216" s="609">
        <v>44.04</v>
      </c>
      <c r="L216" s="609">
        <v>-89.04</v>
      </c>
      <c r="M216" s="598">
        <v>25</v>
      </c>
      <c r="N216" s="611">
        <v>8</v>
      </c>
      <c r="O216" s="598"/>
      <c r="P216" s="598"/>
      <c r="Q216" s="612"/>
      <c r="R216" s="609"/>
      <c r="S216" s="495"/>
      <c r="T216" s="495"/>
      <c r="U216" s="495"/>
      <c r="V216" s="495"/>
      <c r="W216" s="495"/>
      <c r="X216" s="495"/>
      <c r="Y216" s="495"/>
      <c r="Z216" s="495"/>
      <c r="AA216" s="495"/>
      <c r="AB216" s="495"/>
      <c r="AC216" s="495"/>
      <c r="AD216" s="495"/>
      <c r="AE216" s="495"/>
      <c r="AF216" s="495"/>
      <c r="AG216" s="495"/>
      <c r="AH216" s="495"/>
      <c r="AI216" s="495"/>
      <c r="AJ216" s="495"/>
      <c r="AK216" s="495"/>
      <c r="AL216" s="495"/>
    </row>
    <row r="217" spans="1:38" s="48" customFormat="1" ht="20.100000000000001" customHeight="1" x14ac:dyDescent="0.3">
      <c r="A217" s="235">
        <v>211</v>
      </c>
      <c r="B217" s="290">
        <v>6</v>
      </c>
      <c r="C217" s="290">
        <v>8</v>
      </c>
      <c r="D217" s="604">
        <v>1993</v>
      </c>
      <c r="E217" s="594">
        <v>0.80208333333333337</v>
      </c>
      <c r="F217" s="603">
        <v>0</v>
      </c>
      <c r="G217" s="603" t="s">
        <v>435</v>
      </c>
      <c r="H217" s="595" t="s">
        <v>535</v>
      </c>
      <c r="I217" s="606">
        <v>44.04</v>
      </c>
      <c r="J217" s="606">
        <v>-89.29</v>
      </c>
      <c r="K217" s="606">
        <v>44</v>
      </c>
      <c r="L217" s="606">
        <v>-89.09</v>
      </c>
      <c r="M217" s="593">
        <v>35</v>
      </c>
      <c r="N217" s="607">
        <v>12</v>
      </c>
      <c r="O217" s="593"/>
      <c r="P217" s="593"/>
      <c r="Q217" s="608"/>
      <c r="R217" s="609"/>
      <c r="S217" s="495"/>
      <c r="T217" s="495"/>
      <c r="U217" s="495"/>
      <c r="V217" s="495"/>
      <c r="W217" s="495"/>
      <c r="X217" s="495"/>
      <c r="Y217" s="495"/>
      <c r="Z217" s="495"/>
      <c r="AA217" s="495"/>
      <c r="AB217" s="495"/>
      <c r="AC217" s="495"/>
      <c r="AD217" s="495"/>
      <c r="AE217" s="495"/>
      <c r="AF217" s="495"/>
      <c r="AG217" s="495"/>
      <c r="AH217" s="495"/>
      <c r="AI217" s="495"/>
      <c r="AJ217" s="495"/>
      <c r="AK217" s="495"/>
      <c r="AL217" s="495"/>
    </row>
    <row r="218" spans="1:38" s="48" customFormat="1" ht="20.100000000000001" customHeight="1" x14ac:dyDescent="0.3">
      <c r="A218" s="292">
        <v>212</v>
      </c>
      <c r="B218" s="298">
        <v>6</v>
      </c>
      <c r="C218" s="298">
        <v>8</v>
      </c>
      <c r="D218" s="610">
        <v>1993</v>
      </c>
      <c r="E218" s="600" t="s">
        <v>1408</v>
      </c>
      <c r="F218" s="597">
        <v>0</v>
      </c>
      <c r="G218" s="597" t="s">
        <v>436</v>
      </c>
      <c r="H218" s="601" t="s">
        <v>535</v>
      </c>
      <c r="I218" s="609">
        <v>43.89</v>
      </c>
      <c r="J218" s="609">
        <v>-89.01</v>
      </c>
      <c r="K218" s="609">
        <v>44.03</v>
      </c>
      <c r="L218" s="609">
        <v>-88.94</v>
      </c>
      <c r="M218" s="598">
        <v>25</v>
      </c>
      <c r="N218" s="611">
        <v>6</v>
      </c>
      <c r="O218" s="598"/>
      <c r="P218" s="598"/>
      <c r="Q218" s="612"/>
      <c r="R218" s="609"/>
      <c r="S218" s="495"/>
      <c r="T218" s="495"/>
      <c r="U218" s="495"/>
      <c r="V218" s="495"/>
      <c r="W218" s="495"/>
      <c r="X218" s="495"/>
      <c r="Y218" s="495"/>
      <c r="Z218" s="495"/>
      <c r="AA218" s="495"/>
      <c r="AB218" s="495"/>
      <c r="AC218" s="495"/>
      <c r="AD218" s="495"/>
      <c r="AE218" s="495"/>
      <c r="AF218" s="495"/>
      <c r="AG218" s="495"/>
      <c r="AH218" s="495"/>
      <c r="AI218" s="495"/>
      <c r="AJ218" s="495"/>
      <c r="AK218" s="495"/>
      <c r="AL218" s="495"/>
    </row>
    <row r="219" spans="1:38" s="48" customFormat="1" ht="20.100000000000001" customHeight="1" x14ac:dyDescent="0.3">
      <c r="A219" s="235">
        <v>213</v>
      </c>
      <c r="B219" s="290">
        <v>6</v>
      </c>
      <c r="C219" s="290">
        <v>8</v>
      </c>
      <c r="D219" s="604">
        <v>1993</v>
      </c>
      <c r="E219" s="605">
        <v>0.73263888888888884</v>
      </c>
      <c r="F219" s="592">
        <v>0</v>
      </c>
      <c r="G219" s="592" t="s">
        <v>452</v>
      </c>
      <c r="H219" s="595" t="s">
        <v>442</v>
      </c>
      <c r="I219" s="606">
        <v>43.91</v>
      </c>
      <c r="J219" s="606">
        <v>-88.71</v>
      </c>
      <c r="K219" s="606">
        <v>43.91</v>
      </c>
      <c r="L219" s="606">
        <v>-88.71</v>
      </c>
      <c r="M219" s="533">
        <v>25</v>
      </c>
      <c r="N219" s="535">
        <v>0.1</v>
      </c>
      <c r="O219" s="533"/>
      <c r="P219" s="533"/>
      <c r="Q219" s="596"/>
      <c r="R219" s="459"/>
      <c r="S219" s="495"/>
      <c r="T219" s="495"/>
      <c r="U219" s="495"/>
      <c r="V219" s="495"/>
      <c r="W219" s="495"/>
      <c r="X219" s="495"/>
      <c r="Y219" s="495"/>
      <c r="Z219" s="495"/>
      <c r="AA219" s="495"/>
      <c r="AB219" s="495"/>
      <c r="AC219" s="495"/>
      <c r="AD219" s="495"/>
      <c r="AE219" s="495"/>
      <c r="AF219" s="495"/>
      <c r="AG219" s="495"/>
      <c r="AH219" s="495"/>
      <c r="AI219" s="495"/>
      <c r="AJ219" s="495"/>
      <c r="AK219" s="495"/>
      <c r="AL219" s="495"/>
    </row>
    <row r="220" spans="1:38" s="48" customFormat="1" ht="20.100000000000001" customHeight="1" x14ac:dyDescent="0.3">
      <c r="A220" s="292">
        <v>214</v>
      </c>
      <c r="B220" s="298">
        <v>8</v>
      </c>
      <c r="C220" s="298">
        <v>9</v>
      </c>
      <c r="D220" s="598">
        <v>1993</v>
      </c>
      <c r="E220" s="599">
        <v>0.84375</v>
      </c>
      <c r="F220" s="600">
        <v>0</v>
      </c>
      <c r="G220" s="600" t="s">
        <v>355</v>
      </c>
      <c r="H220" s="601" t="s">
        <v>363</v>
      </c>
      <c r="I220" s="506">
        <v>45.57</v>
      </c>
      <c r="J220" s="506">
        <v>-90</v>
      </c>
      <c r="K220" s="506">
        <v>45.57</v>
      </c>
      <c r="L220" s="506">
        <v>-90</v>
      </c>
      <c r="M220" s="536">
        <v>50</v>
      </c>
      <c r="N220" s="542">
        <v>0.3</v>
      </c>
      <c r="O220" s="536"/>
      <c r="P220" s="536"/>
      <c r="Q220" s="602"/>
      <c r="R220" s="459"/>
      <c r="S220" s="495"/>
      <c r="T220" s="495"/>
      <c r="U220" s="495"/>
      <c r="V220" s="495"/>
      <c r="W220" s="495"/>
      <c r="X220" s="495"/>
      <c r="Y220" s="495"/>
      <c r="Z220" s="495"/>
      <c r="AA220" s="495"/>
      <c r="AB220" s="495"/>
      <c r="AC220" s="495"/>
      <c r="AD220" s="495"/>
      <c r="AE220" s="495"/>
      <c r="AF220" s="495"/>
      <c r="AG220" s="495"/>
      <c r="AH220" s="495"/>
      <c r="AI220" s="495"/>
      <c r="AJ220" s="495"/>
      <c r="AK220" s="495"/>
      <c r="AL220" s="495"/>
    </row>
    <row r="221" spans="1:38" s="48" customFormat="1" ht="20.100000000000001" customHeight="1" x14ac:dyDescent="0.3">
      <c r="A221" s="235">
        <v>215</v>
      </c>
      <c r="B221" s="290">
        <v>4</v>
      </c>
      <c r="C221" s="290">
        <v>24</v>
      </c>
      <c r="D221" s="604">
        <v>1994</v>
      </c>
      <c r="E221" s="605">
        <v>0.64236111111111105</v>
      </c>
      <c r="F221" s="603">
        <v>0</v>
      </c>
      <c r="G221" s="603" t="s">
        <v>245</v>
      </c>
      <c r="H221" s="595" t="s">
        <v>242</v>
      </c>
      <c r="I221" s="606">
        <v>44.5</v>
      </c>
      <c r="J221" s="606">
        <v>-87.7</v>
      </c>
      <c r="K221" s="606">
        <v>44.5</v>
      </c>
      <c r="L221" s="606">
        <v>-87.7</v>
      </c>
      <c r="M221" s="593">
        <v>25</v>
      </c>
      <c r="N221" s="607">
        <v>0.1</v>
      </c>
      <c r="O221" s="593"/>
      <c r="P221" s="593"/>
      <c r="Q221" s="608"/>
      <c r="R221" s="506"/>
      <c r="S221" s="495"/>
      <c r="T221" s="495"/>
      <c r="U221" s="495"/>
      <c r="V221" s="495"/>
      <c r="W221" s="495"/>
      <c r="X221" s="495"/>
      <c r="Y221" s="495"/>
      <c r="Z221" s="495"/>
      <c r="AA221" s="495"/>
      <c r="AB221" s="495"/>
      <c r="AC221" s="495"/>
      <c r="AD221" s="495"/>
      <c r="AE221" s="495"/>
      <c r="AF221" s="495"/>
      <c r="AG221" s="495"/>
      <c r="AH221" s="495"/>
      <c r="AI221" s="495"/>
      <c r="AJ221" s="495"/>
      <c r="AK221" s="495"/>
      <c r="AL221" s="495"/>
    </row>
    <row r="222" spans="1:38" s="48" customFormat="1" ht="20.100000000000001" customHeight="1" x14ac:dyDescent="0.3">
      <c r="A222" s="292">
        <v>216</v>
      </c>
      <c r="B222" s="298">
        <v>4</v>
      </c>
      <c r="C222" s="298">
        <v>26</v>
      </c>
      <c r="D222" s="610">
        <v>1994</v>
      </c>
      <c r="E222" s="600" t="s">
        <v>1370</v>
      </c>
      <c r="F222" s="597">
        <v>1</v>
      </c>
      <c r="G222" s="597" t="s">
        <v>412</v>
      </c>
      <c r="H222" s="601" t="s">
        <v>534</v>
      </c>
      <c r="I222" s="609">
        <v>46.06</v>
      </c>
      <c r="J222" s="609">
        <v>-89.25</v>
      </c>
      <c r="K222" s="609">
        <v>46.14</v>
      </c>
      <c r="L222" s="609">
        <v>-89.18</v>
      </c>
      <c r="M222" s="598">
        <v>150</v>
      </c>
      <c r="N222" s="611">
        <v>4.5</v>
      </c>
      <c r="O222" s="598"/>
      <c r="P222" s="598"/>
      <c r="Q222" s="612"/>
      <c r="R222" s="609"/>
      <c r="S222" s="495"/>
      <c r="T222" s="495"/>
      <c r="U222" s="495"/>
      <c r="V222" s="495"/>
      <c r="W222" s="495"/>
      <c r="X222" s="495"/>
      <c r="Y222" s="495"/>
      <c r="Z222" s="495"/>
      <c r="AA222" s="495"/>
      <c r="AB222" s="495"/>
      <c r="AC222" s="495"/>
      <c r="AD222" s="495"/>
      <c r="AE222" s="495"/>
      <c r="AF222" s="495"/>
      <c r="AG222" s="495"/>
      <c r="AH222" s="495"/>
      <c r="AI222" s="495"/>
      <c r="AJ222" s="495"/>
      <c r="AK222" s="495"/>
      <c r="AL222" s="495"/>
    </row>
    <row r="223" spans="1:38" s="48" customFormat="1" ht="20.100000000000001" customHeight="1" x14ac:dyDescent="0.3">
      <c r="A223" s="235">
        <v>217</v>
      </c>
      <c r="B223" s="290">
        <v>5</v>
      </c>
      <c r="C223" s="290">
        <v>30</v>
      </c>
      <c r="D223" s="604">
        <v>1994</v>
      </c>
      <c r="E223" s="592" t="s">
        <v>1087</v>
      </c>
      <c r="F223" s="603">
        <v>2</v>
      </c>
      <c r="G223" s="603" t="s">
        <v>241</v>
      </c>
      <c r="H223" s="595" t="s">
        <v>536</v>
      </c>
      <c r="I223" s="606">
        <v>45.55</v>
      </c>
      <c r="J223" s="606">
        <v>-88.93</v>
      </c>
      <c r="K223" s="606">
        <v>45.58</v>
      </c>
      <c r="L223" s="606">
        <v>-88.68</v>
      </c>
      <c r="M223" s="593">
        <v>800</v>
      </c>
      <c r="N223" s="607">
        <v>12</v>
      </c>
      <c r="O223" s="593"/>
      <c r="P223" s="593"/>
      <c r="Q223" s="608"/>
      <c r="R223" s="609"/>
      <c r="S223" s="495"/>
      <c r="T223" s="495"/>
      <c r="U223" s="495"/>
      <c r="V223" s="495"/>
      <c r="W223" s="495"/>
      <c r="X223" s="495"/>
      <c r="Y223" s="495"/>
      <c r="Z223" s="495"/>
      <c r="AA223" s="495"/>
      <c r="AB223" s="495"/>
      <c r="AC223" s="495"/>
      <c r="AD223" s="495"/>
      <c r="AE223" s="495"/>
      <c r="AF223" s="495"/>
      <c r="AG223" s="495"/>
      <c r="AH223" s="495"/>
      <c r="AI223" s="495"/>
      <c r="AJ223" s="495"/>
      <c r="AK223" s="495"/>
      <c r="AL223" s="495"/>
    </row>
    <row r="224" spans="1:38" s="48" customFormat="1" ht="20.100000000000001" customHeight="1" x14ac:dyDescent="0.3">
      <c r="A224" s="292">
        <v>218</v>
      </c>
      <c r="B224" s="298">
        <v>7</v>
      </c>
      <c r="C224" s="298">
        <v>4</v>
      </c>
      <c r="D224" s="610">
        <v>1994</v>
      </c>
      <c r="E224" s="613">
        <v>0.7006944444444444</v>
      </c>
      <c r="F224" s="597">
        <v>0</v>
      </c>
      <c r="G224" s="597" t="s">
        <v>421</v>
      </c>
      <c r="H224" s="601" t="s">
        <v>414</v>
      </c>
      <c r="I224" s="609">
        <v>44.27</v>
      </c>
      <c r="J224" s="609">
        <v>-88.87</v>
      </c>
      <c r="K224" s="609">
        <v>44.27</v>
      </c>
      <c r="L224" s="609">
        <v>-88.87</v>
      </c>
      <c r="M224" s="598">
        <v>25</v>
      </c>
      <c r="N224" s="611">
        <v>0.1</v>
      </c>
      <c r="O224" s="598"/>
      <c r="P224" s="598"/>
      <c r="Q224" s="612"/>
      <c r="R224" s="609"/>
      <c r="S224" s="495"/>
      <c r="T224" s="495"/>
      <c r="U224" s="495"/>
      <c r="V224" s="495"/>
      <c r="W224" s="495"/>
      <c r="X224" s="495"/>
      <c r="Y224" s="495"/>
      <c r="Z224" s="495"/>
      <c r="AA224" s="495"/>
      <c r="AB224" s="495"/>
      <c r="AC224" s="495"/>
      <c r="AD224" s="495"/>
      <c r="AE224" s="495"/>
      <c r="AF224" s="495"/>
      <c r="AG224" s="495"/>
      <c r="AH224" s="495"/>
      <c r="AI224" s="495"/>
      <c r="AJ224" s="495"/>
      <c r="AK224" s="495"/>
      <c r="AL224" s="495"/>
    </row>
    <row r="225" spans="1:38" s="48" customFormat="1" ht="20.100000000000001" customHeight="1" x14ac:dyDescent="0.3">
      <c r="A225" s="235">
        <v>219</v>
      </c>
      <c r="B225" s="290">
        <v>7</v>
      </c>
      <c r="C225" s="290">
        <v>5</v>
      </c>
      <c r="D225" s="593">
        <v>1994</v>
      </c>
      <c r="E225" s="592" t="s">
        <v>1140</v>
      </c>
      <c r="F225" s="592">
        <v>4</v>
      </c>
      <c r="G225" s="592" t="s">
        <v>479</v>
      </c>
      <c r="H225" s="595" t="s">
        <v>269</v>
      </c>
      <c r="I225" s="501">
        <v>44.28</v>
      </c>
      <c r="J225" s="501">
        <v>-87.82</v>
      </c>
      <c r="K225" s="501">
        <v>44.32</v>
      </c>
      <c r="L225" s="501">
        <v>-87.77</v>
      </c>
      <c r="M225" s="533">
        <v>150</v>
      </c>
      <c r="N225" s="535">
        <v>3.52</v>
      </c>
      <c r="O225" s="533"/>
      <c r="P225" s="533"/>
      <c r="Q225" s="596"/>
      <c r="R225" s="506"/>
      <c r="S225" s="495"/>
      <c r="T225" s="495"/>
      <c r="U225" s="495"/>
      <c r="V225" s="495"/>
      <c r="W225" s="495"/>
      <c r="X225" s="495"/>
      <c r="Y225" s="495"/>
      <c r="Z225" s="495"/>
      <c r="AA225" s="495"/>
      <c r="AB225" s="495"/>
      <c r="AC225" s="495"/>
      <c r="AD225" s="495"/>
      <c r="AE225" s="495"/>
      <c r="AF225" s="495"/>
      <c r="AG225" s="495"/>
      <c r="AH225" s="495"/>
      <c r="AI225" s="495"/>
      <c r="AJ225" s="495"/>
      <c r="AK225" s="495"/>
      <c r="AL225" s="495"/>
    </row>
    <row r="226" spans="1:38" s="48" customFormat="1" ht="20.100000000000001" customHeight="1" x14ac:dyDescent="0.3">
      <c r="A226" s="292">
        <v>220</v>
      </c>
      <c r="B226" s="298">
        <v>7</v>
      </c>
      <c r="C226" s="298">
        <v>5</v>
      </c>
      <c r="D226" s="598">
        <v>1994</v>
      </c>
      <c r="E226" s="599">
        <v>0.66180555555555554</v>
      </c>
      <c r="F226" s="600">
        <v>2</v>
      </c>
      <c r="G226" s="600" t="s">
        <v>278</v>
      </c>
      <c r="H226" s="601" t="s">
        <v>269</v>
      </c>
      <c r="I226" s="506">
        <v>44.3</v>
      </c>
      <c r="J226" s="506">
        <v>-87.8</v>
      </c>
      <c r="K226" s="506">
        <v>44.3</v>
      </c>
      <c r="L226" s="506">
        <v>-87.8</v>
      </c>
      <c r="M226" s="536">
        <v>150</v>
      </c>
      <c r="N226" s="542">
        <v>1</v>
      </c>
      <c r="O226" s="536"/>
      <c r="P226" s="536"/>
      <c r="Q226" s="602"/>
      <c r="R226" s="506"/>
      <c r="S226" s="495"/>
      <c r="T226" s="495"/>
      <c r="U226" s="495"/>
      <c r="V226" s="495"/>
      <c r="W226" s="495"/>
      <c r="X226" s="495"/>
      <c r="Y226" s="495"/>
      <c r="Z226" s="495"/>
      <c r="AA226" s="495"/>
      <c r="AB226" s="495"/>
      <c r="AC226" s="495"/>
      <c r="AD226" s="495"/>
      <c r="AE226" s="495"/>
      <c r="AF226" s="495"/>
      <c r="AG226" s="495"/>
      <c r="AH226" s="495"/>
      <c r="AI226" s="495"/>
      <c r="AJ226" s="495"/>
      <c r="AK226" s="495"/>
      <c r="AL226" s="495"/>
    </row>
    <row r="227" spans="1:38" s="48" customFormat="1" ht="20.100000000000001" customHeight="1" x14ac:dyDescent="0.3">
      <c r="A227" s="235">
        <v>221</v>
      </c>
      <c r="B227" s="290">
        <v>7</v>
      </c>
      <c r="C227" s="290">
        <v>8</v>
      </c>
      <c r="D227" s="593">
        <v>1994</v>
      </c>
      <c r="E227" s="594">
        <v>0.58333333333333337</v>
      </c>
      <c r="F227" s="592">
        <v>1</v>
      </c>
      <c r="G227" s="592" t="s">
        <v>298</v>
      </c>
      <c r="H227" s="595" t="s">
        <v>283</v>
      </c>
      <c r="I227" s="501">
        <v>44.81</v>
      </c>
      <c r="J227" s="501">
        <v>-89.29</v>
      </c>
      <c r="K227" s="501">
        <v>44.81</v>
      </c>
      <c r="L227" s="501">
        <v>-89.29</v>
      </c>
      <c r="M227" s="533">
        <v>75</v>
      </c>
      <c r="N227" s="535">
        <v>0.2</v>
      </c>
      <c r="O227" s="533"/>
      <c r="P227" s="533"/>
      <c r="Q227" s="596"/>
      <c r="R227" s="459"/>
      <c r="S227" s="495"/>
      <c r="T227" s="495"/>
      <c r="U227" s="495"/>
      <c r="V227" s="495"/>
      <c r="W227" s="495"/>
      <c r="X227" s="495"/>
      <c r="Y227" s="495"/>
      <c r="Z227" s="495"/>
      <c r="AA227" s="495"/>
      <c r="AB227" s="495"/>
      <c r="AC227" s="495"/>
      <c r="AD227" s="495"/>
      <c r="AE227" s="495"/>
      <c r="AF227" s="495"/>
      <c r="AG227" s="495"/>
      <c r="AH227" s="495"/>
      <c r="AI227" s="495"/>
      <c r="AJ227" s="495"/>
      <c r="AK227" s="495"/>
      <c r="AL227" s="495"/>
    </row>
    <row r="228" spans="1:38" s="48" customFormat="1" ht="20.100000000000001" customHeight="1" x14ac:dyDescent="0.3">
      <c r="A228" s="292">
        <v>222</v>
      </c>
      <c r="B228" s="298">
        <v>7</v>
      </c>
      <c r="C228" s="298">
        <v>8</v>
      </c>
      <c r="D228" s="598">
        <v>1994</v>
      </c>
      <c r="E228" s="599">
        <v>0.59444444444444444</v>
      </c>
      <c r="F228" s="600">
        <v>1</v>
      </c>
      <c r="G228" s="600" t="s">
        <v>399</v>
      </c>
      <c r="H228" s="601" t="s">
        <v>390</v>
      </c>
      <c r="I228" s="506">
        <v>44.97</v>
      </c>
      <c r="J228" s="506">
        <v>-89.17</v>
      </c>
      <c r="K228" s="506">
        <v>44.97</v>
      </c>
      <c r="L228" s="506">
        <v>-89.17</v>
      </c>
      <c r="M228" s="536">
        <v>75</v>
      </c>
      <c r="N228" s="542">
        <v>0.2</v>
      </c>
      <c r="O228" s="536"/>
      <c r="P228" s="536"/>
      <c r="Q228" s="602"/>
      <c r="R228" s="609"/>
      <c r="S228" s="495"/>
      <c r="T228" s="495"/>
      <c r="U228" s="495"/>
      <c r="V228" s="495"/>
      <c r="W228" s="495"/>
      <c r="X228" s="495"/>
      <c r="Y228" s="495"/>
      <c r="Z228" s="495"/>
      <c r="AA228" s="495"/>
      <c r="AB228" s="495"/>
      <c r="AC228" s="495"/>
      <c r="AD228" s="495"/>
      <c r="AE228" s="495"/>
      <c r="AF228" s="495"/>
      <c r="AG228" s="495"/>
      <c r="AH228" s="495"/>
      <c r="AI228" s="495"/>
      <c r="AJ228" s="495"/>
      <c r="AK228" s="495"/>
      <c r="AL228" s="495"/>
    </row>
    <row r="229" spans="1:38" s="48" customFormat="1" ht="20.100000000000001" customHeight="1" x14ac:dyDescent="0.3">
      <c r="A229" s="235">
        <v>223</v>
      </c>
      <c r="B229" s="290">
        <v>8</v>
      </c>
      <c r="C229" s="290">
        <v>27</v>
      </c>
      <c r="D229" s="604">
        <v>1994</v>
      </c>
      <c r="E229" s="605">
        <v>0.87986111111111109</v>
      </c>
      <c r="F229" s="603">
        <v>1</v>
      </c>
      <c r="G229" s="603" t="s">
        <v>424</v>
      </c>
      <c r="H229" s="595" t="s">
        <v>535</v>
      </c>
      <c r="I229" s="606">
        <v>44.13</v>
      </c>
      <c r="J229" s="606">
        <v>-89.52</v>
      </c>
      <c r="K229" s="606">
        <v>44.13</v>
      </c>
      <c r="L229" s="606">
        <v>-89.52</v>
      </c>
      <c r="M229" s="593">
        <v>75</v>
      </c>
      <c r="N229" s="607">
        <v>1.5</v>
      </c>
      <c r="O229" s="593"/>
      <c r="P229" s="593"/>
      <c r="Q229" s="608"/>
      <c r="R229" s="609"/>
      <c r="S229" s="495"/>
      <c r="T229" s="495"/>
      <c r="U229" s="495"/>
      <c r="V229" s="495"/>
      <c r="W229" s="495"/>
      <c r="X229" s="495"/>
      <c r="Y229" s="495"/>
      <c r="Z229" s="495"/>
      <c r="AA229" s="495"/>
      <c r="AB229" s="495"/>
      <c r="AC229" s="495"/>
      <c r="AD229" s="495"/>
      <c r="AE229" s="495"/>
      <c r="AF229" s="495"/>
      <c r="AG229" s="495"/>
      <c r="AH229" s="495"/>
      <c r="AI229" s="495"/>
      <c r="AJ229" s="495"/>
      <c r="AK229" s="495"/>
      <c r="AL229" s="495"/>
    </row>
    <row r="230" spans="1:38" s="48" customFormat="1" ht="20.100000000000001" customHeight="1" x14ac:dyDescent="0.3">
      <c r="A230" s="292">
        <v>224</v>
      </c>
      <c r="B230" s="298">
        <v>8</v>
      </c>
      <c r="C230" s="298">
        <v>27</v>
      </c>
      <c r="D230" s="610">
        <v>1994</v>
      </c>
      <c r="E230" s="597" t="s">
        <v>1548</v>
      </c>
      <c r="F230" s="597">
        <v>1</v>
      </c>
      <c r="G230" s="597" t="s">
        <v>334</v>
      </c>
      <c r="H230" s="601" t="s">
        <v>321</v>
      </c>
      <c r="I230" s="609">
        <v>45.34</v>
      </c>
      <c r="J230" s="609">
        <v>-87.93</v>
      </c>
      <c r="K230" s="609">
        <v>45.34</v>
      </c>
      <c r="L230" s="609">
        <v>-87.89</v>
      </c>
      <c r="M230" s="598">
        <v>75</v>
      </c>
      <c r="N230" s="611">
        <v>4</v>
      </c>
      <c r="O230" s="598"/>
      <c r="P230" s="598"/>
      <c r="Q230" s="612"/>
      <c r="R230" s="609"/>
      <c r="S230" s="495"/>
      <c r="T230" s="495"/>
      <c r="U230" s="495"/>
      <c r="V230" s="495"/>
      <c r="W230" s="495"/>
      <c r="X230" s="495"/>
      <c r="Y230" s="495"/>
      <c r="Z230" s="495"/>
      <c r="AA230" s="495"/>
      <c r="AB230" s="495"/>
      <c r="AC230" s="495"/>
      <c r="AD230" s="495"/>
      <c r="AE230" s="495"/>
      <c r="AF230" s="495"/>
      <c r="AG230" s="495"/>
      <c r="AH230" s="495"/>
      <c r="AI230" s="495"/>
      <c r="AJ230" s="495"/>
      <c r="AK230" s="495"/>
      <c r="AL230" s="495"/>
    </row>
    <row r="231" spans="1:38" s="48" customFormat="1" ht="20.100000000000001" customHeight="1" x14ac:dyDescent="0.3">
      <c r="A231" s="235">
        <v>225</v>
      </c>
      <c r="B231" s="290">
        <v>6</v>
      </c>
      <c r="C231" s="290">
        <v>29</v>
      </c>
      <c r="D231" s="604">
        <v>1995</v>
      </c>
      <c r="E231" s="605">
        <v>0.46180555555555558</v>
      </c>
      <c r="F231" s="603">
        <v>0</v>
      </c>
      <c r="G231" s="603" t="s">
        <v>246</v>
      </c>
      <c r="H231" s="595" t="s">
        <v>242</v>
      </c>
      <c r="I231" s="606">
        <v>44.36</v>
      </c>
      <c r="J231" s="606">
        <v>-87.66</v>
      </c>
      <c r="K231" s="606">
        <v>44.36</v>
      </c>
      <c r="L231" s="606">
        <v>-87.66</v>
      </c>
      <c r="M231" s="593">
        <v>10</v>
      </c>
      <c r="N231" s="607">
        <v>0.1</v>
      </c>
      <c r="O231" s="593"/>
      <c r="P231" s="593"/>
      <c r="Q231" s="608"/>
      <c r="R231" s="506"/>
      <c r="S231" s="495"/>
      <c r="T231" s="495"/>
      <c r="U231" s="495"/>
      <c r="V231" s="495"/>
      <c r="W231" s="495"/>
      <c r="X231" s="495"/>
      <c r="Y231" s="495"/>
      <c r="Z231" s="495"/>
      <c r="AA231" s="495"/>
      <c r="AB231" s="495"/>
      <c r="AC231" s="495"/>
      <c r="AD231" s="495"/>
      <c r="AE231" s="495"/>
      <c r="AF231" s="495"/>
      <c r="AG231" s="495"/>
      <c r="AH231" s="495"/>
      <c r="AI231" s="495"/>
      <c r="AJ231" s="495"/>
      <c r="AK231" s="495"/>
      <c r="AL231" s="495"/>
    </row>
    <row r="232" spans="1:38" s="48" customFormat="1" ht="20.100000000000001" customHeight="1" x14ac:dyDescent="0.3">
      <c r="A232" s="292">
        <v>226</v>
      </c>
      <c r="B232" s="298">
        <v>7</v>
      </c>
      <c r="C232" s="298">
        <v>14</v>
      </c>
      <c r="D232" s="610">
        <v>1995</v>
      </c>
      <c r="E232" s="600" t="s">
        <v>1371</v>
      </c>
      <c r="F232" s="597">
        <v>1</v>
      </c>
      <c r="G232" s="600" t="s">
        <v>401</v>
      </c>
      <c r="H232" s="601" t="s">
        <v>534</v>
      </c>
      <c r="I232" s="609">
        <v>46.07</v>
      </c>
      <c r="J232" s="609">
        <v>-89.08</v>
      </c>
      <c r="K232" s="609">
        <v>46.1</v>
      </c>
      <c r="L232" s="609">
        <v>-89.03</v>
      </c>
      <c r="M232" s="598">
        <v>250</v>
      </c>
      <c r="N232" s="611">
        <v>3.5</v>
      </c>
      <c r="O232" s="598"/>
      <c r="P232" s="598"/>
      <c r="Q232" s="612"/>
      <c r="R232" s="609"/>
      <c r="S232" s="495"/>
      <c r="T232" s="495"/>
      <c r="U232" s="495"/>
      <c r="V232" s="495"/>
      <c r="W232" s="495"/>
      <c r="X232" s="495"/>
      <c r="Y232" s="495"/>
      <c r="Z232" s="495"/>
      <c r="AA232" s="495"/>
      <c r="AB232" s="495"/>
      <c r="AC232" s="495"/>
      <c r="AD232" s="495"/>
      <c r="AE232" s="495"/>
      <c r="AF232" s="495"/>
      <c r="AG232" s="495"/>
      <c r="AH232" s="495"/>
      <c r="AI232" s="495"/>
      <c r="AJ232" s="495"/>
      <c r="AK232" s="495"/>
      <c r="AL232" s="495"/>
    </row>
    <row r="233" spans="1:38" s="48" customFormat="1" ht="20.100000000000001" customHeight="1" x14ac:dyDescent="0.3">
      <c r="A233" s="235">
        <v>227</v>
      </c>
      <c r="B233" s="290">
        <v>4</v>
      </c>
      <c r="C233" s="290">
        <v>25</v>
      </c>
      <c r="D233" s="604">
        <v>1996</v>
      </c>
      <c r="E233" s="603" t="s">
        <v>1239</v>
      </c>
      <c r="F233" s="603">
        <v>0</v>
      </c>
      <c r="G233" s="603" t="s">
        <v>344</v>
      </c>
      <c r="H233" s="595" t="s">
        <v>339</v>
      </c>
      <c r="I233" s="606">
        <v>44.82</v>
      </c>
      <c r="J233" s="606">
        <v>-87.95</v>
      </c>
      <c r="K233" s="606">
        <v>44.82</v>
      </c>
      <c r="L233" s="606">
        <v>-87.95</v>
      </c>
      <c r="M233" s="593">
        <v>40</v>
      </c>
      <c r="N233" s="607">
        <v>0.1</v>
      </c>
      <c r="O233" s="593"/>
      <c r="P233" s="593"/>
      <c r="Q233" s="608"/>
      <c r="R233" s="506"/>
      <c r="S233" s="495"/>
      <c r="T233" s="495"/>
      <c r="U233" s="495"/>
      <c r="V233" s="495"/>
      <c r="W233" s="495"/>
      <c r="X233" s="495"/>
      <c r="Y233" s="495"/>
      <c r="Z233" s="495"/>
      <c r="AA233" s="495"/>
      <c r="AB233" s="495"/>
      <c r="AC233" s="495"/>
      <c r="AD233" s="495"/>
      <c r="AE233" s="495"/>
      <c r="AF233" s="495"/>
      <c r="AG233" s="495"/>
      <c r="AH233" s="495"/>
      <c r="AI233" s="495"/>
      <c r="AJ233" s="495"/>
      <c r="AK233" s="495"/>
      <c r="AL233" s="495"/>
    </row>
    <row r="234" spans="1:38" s="48" customFormat="1" ht="20.100000000000001" customHeight="1" x14ac:dyDescent="0.3">
      <c r="A234" s="292">
        <v>228</v>
      </c>
      <c r="B234" s="298">
        <v>6</v>
      </c>
      <c r="C234" s="298">
        <v>11</v>
      </c>
      <c r="D234" s="610">
        <v>1996</v>
      </c>
      <c r="E234" s="597" t="s">
        <v>986</v>
      </c>
      <c r="F234" s="597">
        <v>0</v>
      </c>
      <c r="G234" s="597" t="s">
        <v>162</v>
      </c>
      <c r="H234" s="601" t="s">
        <v>528</v>
      </c>
      <c r="I234" s="609">
        <v>44.08</v>
      </c>
      <c r="J234" s="609">
        <v>-88.23</v>
      </c>
      <c r="K234" s="609">
        <v>44.08</v>
      </c>
      <c r="L234" s="609">
        <v>-88.23</v>
      </c>
      <c r="M234" s="598">
        <v>30</v>
      </c>
      <c r="N234" s="611">
        <v>0.1</v>
      </c>
      <c r="O234" s="598"/>
      <c r="P234" s="598"/>
      <c r="Q234" s="612"/>
      <c r="R234" s="609"/>
      <c r="S234" s="495"/>
      <c r="T234" s="495"/>
      <c r="U234" s="495"/>
      <c r="V234" s="495"/>
      <c r="W234" s="495"/>
      <c r="X234" s="495"/>
      <c r="Y234" s="495"/>
      <c r="Z234" s="495"/>
      <c r="AA234" s="495"/>
      <c r="AB234" s="495"/>
      <c r="AC234" s="495"/>
      <c r="AD234" s="495"/>
      <c r="AE234" s="495"/>
      <c r="AF234" s="495"/>
      <c r="AG234" s="495"/>
      <c r="AH234" s="495"/>
      <c r="AI234" s="495"/>
      <c r="AJ234" s="495"/>
      <c r="AK234" s="495"/>
      <c r="AL234" s="495"/>
    </row>
    <row r="235" spans="1:38" s="48" customFormat="1" ht="20.100000000000001" customHeight="1" x14ac:dyDescent="0.3">
      <c r="A235" s="235">
        <v>229</v>
      </c>
      <c r="B235" s="290">
        <v>7</v>
      </c>
      <c r="C235" s="290">
        <v>18</v>
      </c>
      <c r="D235" s="593">
        <v>1996</v>
      </c>
      <c r="E235" s="592" t="s">
        <v>1117</v>
      </c>
      <c r="F235" s="592">
        <v>1</v>
      </c>
      <c r="G235" s="592" t="s">
        <v>258</v>
      </c>
      <c r="H235" s="595" t="s">
        <v>537</v>
      </c>
      <c r="I235" s="501">
        <v>45.45</v>
      </c>
      <c r="J235" s="501">
        <v>-89.75</v>
      </c>
      <c r="K235" s="501">
        <v>45.43</v>
      </c>
      <c r="L235" s="501">
        <v>-89.72</v>
      </c>
      <c r="M235" s="533">
        <v>100</v>
      </c>
      <c r="N235" s="535">
        <v>3</v>
      </c>
      <c r="O235" s="533"/>
      <c r="P235" s="533"/>
      <c r="Q235" s="596"/>
      <c r="R235" s="506"/>
      <c r="S235" s="495"/>
      <c r="T235" s="495"/>
      <c r="U235" s="495"/>
      <c r="V235" s="495"/>
      <c r="W235" s="495"/>
      <c r="X235" s="495"/>
      <c r="Y235" s="495"/>
      <c r="Z235" s="495"/>
      <c r="AA235" s="495"/>
      <c r="AB235" s="495"/>
      <c r="AC235" s="495"/>
      <c r="AD235" s="495"/>
      <c r="AE235" s="495"/>
      <c r="AF235" s="495"/>
      <c r="AG235" s="495"/>
      <c r="AH235" s="495"/>
      <c r="AI235" s="495"/>
      <c r="AJ235" s="495"/>
      <c r="AK235" s="495"/>
      <c r="AL235" s="495"/>
    </row>
    <row r="236" spans="1:38" s="48" customFormat="1" ht="20.100000000000001" customHeight="1" x14ac:dyDescent="0.3">
      <c r="A236" s="292">
        <v>230</v>
      </c>
      <c r="B236" s="298">
        <v>7</v>
      </c>
      <c r="C236" s="298">
        <v>18</v>
      </c>
      <c r="D236" s="610">
        <v>1996</v>
      </c>
      <c r="E236" s="613">
        <v>0.73958333333333337</v>
      </c>
      <c r="F236" s="600">
        <v>0</v>
      </c>
      <c r="G236" s="600" t="s">
        <v>453</v>
      </c>
      <c r="H236" s="601" t="s">
        <v>442</v>
      </c>
      <c r="I236" s="609">
        <v>44.04</v>
      </c>
      <c r="J236" s="609">
        <v>-88.45</v>
      </c>
      <c r="K236" s="609">
        <v>44.04</v>
      </c>
      <c r="L236" s="609">
        <v>-88.45</v>
      </c>
      <c r="M236" s="536" t="s">
        <v>890</v>
      </c>
      <c r="N236" s="542">
        <v>0.1</v>
      </c>
      <c r="O236" s="536"/>
      <c r="P236" s="536"/>
      <c r="Q236" s="602"/>
      <c r="R236" s="459"/>
      <c r="S236" s="495"/>
      <c r="T236" s="495"/>
      <c r="U236" s="495"/>
      <c r="V236" s="495"/>
      <c r="W236" s="495"/>
      <c r="X236" s="495"/>
      <c r="Y236" s="495"/>
      <c r="Z236" s="495"/>
      <c r="AA236" s="495"/>
      <c r="AB236" s="495"/>
      <c r="AC236" s="495"/>
      <c r="AD236" s="495"/>
      <c r="AE236" s="495"/>
      <c r="AF236" s="495"/>
      <c r="AG236" s="495"/>
      <c r="AH236" s="495"/>
      <c r="AI236" s="495"/>
      <c r="AJ236" s="495"/>
      <c r="AK236" s="495"/>
      <c r="AL236" s="495"/>
    </row>
    <row r="237" spans="1:38" s="48" customFormat="1" ht="20.100000000000001" customHeight="1" x14ac:dyDescent="0.3">
      <c r="A237" s="235">
        <v>231</v>
      </c>
      <c r="B237" s="290">
        <v>7</v>
      </c>
      <c r="C237" s="290">
        <v>18</v>
      </c>
      <c r="D237" s="604">
        <v>1996</v>
      </c>
      <c r="E237" s="592" t="s">
        <v>987</v>
      </c>
      <c r="F237" s="603">
        <v>1</v>
      </c>
      <c r="G237" s="592" t="s">
        <v>163</v>
      </c>
      <c r="H237" s="595" t="s">
        <v>528</v>
      </c>
      <c r="I237" s="606">
        <v>43.95</v>
      </c>
      <c r="J237" s="606">
        <v>-88.27</v>
      </c>
      <c r="K237" s="606">
        <v>43.95</v>
      </c>
      <c r="L237" s="606">
        <v>-88.25</v>
      </c>
      <c r="M237" s="593">
        <v>100</v>
      </c>
      <c r="N237" s="607">
        <v>1.5</v>
      </c>
      <c r="O237" s="593"/>
      <c r="P237" s="593"/>
      <c r="Q237" s="608"/>
      <c r="R237" s="609"/>
      <c r="S237" s="495"/>
      <c r="T237" s="495"/>
      <c r="U237" s="495"/>
      <c r="V237" s="495"/>
      <c r="W237" s="495"/>
      <c r="X237" s="495"/>
      <c r="Y237" s="495"/>
      <c r="Z237" s="495"/>
      <c r="AA237" s="495"/>
      <c r="AB237" s="495"/>
      <c r="AC237" s="495"/>
      <c r="AD237" s="495"/>
      <c r="AE237" s="495"/>
      <c r="AF237" s="495"/>
      <c r="AG237" s="495"/>
      <c r="AH237" s="495"/>
      <c r="AI237" s="495"/>
      <c r="AJ237" s="495"/>
      <c r="AK237" s="495"/>
      <c r="AL237" s="495"/>
    </row>
    <row r="238" spans="1:38" s="48" customFormat="1" ht="20.100000000000001" customHeight="1" x14ac:dyDescent="0.3">
      <c r="A238" s="292">
        <v>232</v>
      </c>
      <c r="B238" s="298">
        <v>7</v>
      </c>
      <c r="C238" s="298">
        <v>18</v>
      </c>
      <c r="D238" s="610">
        <v>1996</v>
      </c>
      <c r="E238" s="613">
        <v>0.75694444444444453</v>
      </c>
      <c r="F238" s="597">
        <v>0</v>
      </c>
      <c r="G238" s="600" t="s">
        <v>164</v>
      </c>
      <c r="H238" s="601" t="s">
        <v>528</v>
      </c>
      <c r="I238" s="609">
        <v>43.95</v>
      </c>
      <c r="J238" s="609">
        <v>-88.17</v>
      </c>
      <c r="K238" s="609">
        <v>43.95</v>
      </c>
      <c r="L238" s="609">
        <v>-88.17</v>
      </c>
      <c r="M238" s="598">
        <v>25</v>
      </c>
      <c r="N238" s="611">
        <v>0.1</v>
      </c>
      <c r="O238" s="598"/>
      <c r="P238" s="598"/>
      <c r="Q238" s="612"/>
      <c r="R238" s="609"/>
      <c r="S238" s="495"/>
      <c r="T238" s="495"/>
      <c r="U238" s="495"/>
      <c r="V238" s="495"/>
      <c r="W238" s="495"/>
      <c r="X238" s="495"/>
      <c r="Y238" s="495"/>
      <c r="Z238" s="495"/>
      <c r="AA238" s="495"/>
      <c r="AB238" s="495"/>
      <c r="AC238" s="495"/>
      <c r="AD238" s="495"/>
      <c r="AE238" s="495"/>
      <c r="AF238" s="495"/>
      <c r="AG238" s="495"/>
      <c r="AH238" s="495"/>
      <c r="AI238" s="495"/>
      <c r="AJ238" s="495"/>
      <c r="AK238" s="495"/>
      <c r="AL238" s="495"/>
    </row>
    <row r="239" spans="1:38" s="48" customFormat="1" ht="20.100000000000001" customHeight="1" x14ac:dyDescent="0.3">
      <c r="A239" s="235">
        <v>233</v>
      </c>
      <c r="B239" s="290">
        <v>7</v>
      </c>
      <c r="C239" s="290">
        <v>18</v>
      </c>
      <c r="D239" s="604">
        <v>1996</v>
      </c>
      <c r="E239" s="603" t="s">
        <v>988</v>
      </c>
      <c r="F239" s="603">
        <v>0</v>
      </c>
      <c r="G239" s="592" t="s">
        <v>165</v>
      </c>
      <c r="H239" s="595" t="s">
        <v>528</v>
      </c>
      <c r="I239" s="606">
        <v>45.92</v>
      </c>
      <c r="J239" s="606">
        <v>-88.17</v>
      </c>
      <c r="K239" s="606">
        <v>43.9</v>
      </c>
      <c r="L239" s="606">
        <v>-88.17</v>
      </c>
      <c r="M239" s="593">
        <v>50</v>
      </c>
      <c r="N239" s="607">
        <v>0.5</v>
      </c>
      <c r="O239" s="593"/>
      <c r="P239" s="593"/>
      <c r="Q239" s="608"/>
      <c r="R239" s="609"/>
      <c r="S239" s="495"/>
      <c r="T239" s="495"/>
      <c r="U239" s="495"/>
      <c r="V239" s="495"/>
      <c r="W239" s="495"/>
      <c r="X239" s="495"/>
      <c r="Y239" s="495"/>
      <c r="Z239" s="495"/>
      <c r="AA239" s="495"/>
      <c r="AB239" s="495"/>
      <c r="AC239" s="495"/>
      <c r="AD239" s="495"/>
      <c r="AE239" s="495"/>
      <c r="AF239" s="495"/>
      <c r="AG239" s="495"/>
      <c r="AH239" s="495"/>
      <c r="AI239" s="495"/>
      <c r="AJ239" s="495"/>
      <c r="AK239" s="495"/>
      <c r="AL239" s="495"/>
    </row>
    <row r="240" spans="1:38" s="48" customFormat="1" ht="20.100000000000001" customHeight="1" x14ac:dyDescent="0.3">
      <c r="A240" s="292">
        <v>234</v>
      </c>
      <c r="B240" s="298">
        <v>8</v>
      </c>
      <c r="C240" s="298">
        <v>7</v>
      </c>
      <c r="D240" s="598">
        <v>1996</v>
      </c>
      <c r="E240" s="600" t="s">
        <v>1165</v>
      </c>
      <c r="F240" s="600">
        <v>2</v>
      </c>
      <c r="G240" s="600" t="s">
        <v>299</v>
      </c>
      <c r="H240" s="601" t="s">
        <v>283</v>
      </c>
      <c r="I240" s="506">
        <v>45.07</v>
      </c>
      <c r="J240" s="506">
        <v>-90.07</v>
      </c>
      <c r="K240" s="506">
        <v>44.9</v>
      </c>
      <c r="L240" s="506">
        <v>-90.03</v>
      </c>
      <c r="M240" s="536">
        <v>200</v>
      </c>
      <c r="N240" s="542">
        <v>2.5</v>
      </c>
      <c r="O240" s="536"/>
      <c r="P240" s="536"/>
      <c r="Q240" s="602"/>
      <c r="R240" s="459"/>
      <c r="S240" s="495"/>
      <c r="T240" s="495"/>
      <c r="U240" s="495"/>
      <c r="V240" s="495"/>
      <c r="W240" s="495"/>
      <c r="X240" s="495"/>
      <c r="Y240" s="495"/>
      <c r="Z240" s="495"/>
      <c r="AA240" s="495"/>
      <c r="AB240" s="495"/>
      <c r="AC240" s="495"/>
      <c r="AD240" s="495"/>
      <c r="AE240" s="495"/>
      <c r="AF240" s="495"/>
      <c r="AG240" s="495"/>
      <c r="AH240" s="495"/>
      <c r="AI240" s="495"/>
      <c r="AJ240" s="495"/>
      <c r="AK240" s="495"/>
      <c r="AL240" s="495"/>
    </row>
    <row r="241" spans="1:38" s="48" customFormat="1" ht="20.100000000000001" customHeight="1" x14ac:dyDescent="0.3">
      <c r="A241" s="235">
        <v>235</v>
      </c>
      <c r="B241" s="290">
        <v>8</v>
      </c>
      <c r="C241" s="290">
        <v>7</v>
      </c>
      <c r="D241" s="593">
        <v>1996</v>
      </c>
      <c r="E241" s="592" t="s">
        <v>1166</v>
      </c>
      <c r="F241" s="592">
        <v>1</v>
      </c>
      <c r="G241" s="592" t="s">
        <v>300</v>
      </c>
      <c r="H241" s="595" t="s">
        <v>283</v>
      </c>
      <c r="I241" s="501">
        <v>44.98</v>
      </c>
      <c r="J241" s="501">
        <v>-90.07</v>
      </c>
      <c r="K241" s="501">
        <v>44.98</v>
      </c>
      <c r="L241" s="501">
        <v>-90.05</v>
      </c>
      <c r="M241" s="533">
        <v>100</v>
      </c>
      <c r="N241" s="535">
        <v>0.2</v>
      </c>
      <c r="O241" s="533"/>
      <c r="P241" s="533"/>
      <c r="Q241" s="596"/>
      <c r="R241" s="459"/>
      <c r="S241" s="495"/>
      <c r="T241" s="495"/>
      <c r="U241" s="495"/>
      <c r="V241" s="495"/>
      <c r="W241" s="495"/>
      <c r="X241" s="495"/>
      <c r="Y241" s="495"/>
      <c r="Z241" s="495"/>
      <c r="AA241" s="495"/>
      <c r="AB241" s="495"/>
      <c r="AC241" s="495"/>
      <c r="AD241" s="495"/>
      <c r="AE241" s="495"/>
      <c r="AF241" s="495"/>
      <c r="AG241" s="495"/>
      <c r="AH241" s="495"/>
      <c r="AI241" s="495"/>
      <c r="AJ241" s="495"/>
      <c r="AK241" s="495"/>
      <c r="AL241" s="495"/>
    </row>
    <row r="242" spans="1:38" s="48" customFormat="1" ht="20.100000000000001" customHeight="1" x14ac:dyDescent="0.3">
      <c r="A242" s="292">
        <v>236</v>
      </c>
      <c r="B242" s="298">
        <v>8</v>
      </c>
      <c r="C242" s="298">
        <v>7</v>
      </c>
      <c r="D242" s="598">
        <v>1996</v>
      </c>
      <c r="E242" s="600" t="s">
        <v>1167</v>
      </c>
      <c r="F242" s="600">
        <v>1</v>
      </c>
      <c r="G242" s="600" t="s">
        <v>539</v>
      </c>
      <c r="H242" s="601" t="s">
        <v>283</v>
      </c>
      <c r="I242" s="506">
        <v>44.68</v>
      </c>
      <c r="J242" s="506">
        <v>-89.42</v>
      </c>
      <c r="K242" s="506">
        <v>44.68</v>
      </c>
      <c r="L242" s="506">
        <v>-89.42</v>
      </c>
      <c r="M242" s="536">
        <v>100</v>
      </c>
      <c r="N242" s="542">
        <v>0.4</v>
      </c>
      <c r="O242" s="536"/>
      <c r="P242" s="536"/>
      <c r="Q242" s="602"/>
      <c r="R242" s="459"/>
      <c r="S242" s="495"/>
      <c r="T242" s="495"/>
      <c r="U242" s="495"/>
      <c r="V242" s="495"/>
      <c r="W242" s="495"/>
      <c r="X242" s="495"/>
      <c r="Y242" s="495"/>
      <c r="Z242" s="495"/>
      <c r="AA242" s="495"/>
      <c r="AB242" s="495"/>
      <c r="AC242" s="495"/>
      <c r="AD242" s="495"/>
      <c r="AE242" s="495"/>
      <c r="AF242" s="495"/>
      <c r="AG242" s="495"/>
      <c r="AH242" s="495"/>
      <c r="AI242" s="495"/>
      <c r="AJ242" s="495"/>
      <c r="AK242" s="495"/>
      <c r="AL242" s="495"/>
    </row>
    <row r="243" spans="1:38" s="48" customFormat="1" ht="20.100000000000001" customHeight="1" x14ac:dyDescent="0.3">
      <c r="A243" s="235">
        <v>237</v>
      </c>
      <c r="B243" s="290">
        <v>7</v>
      </c>
      <c r="C243" s="290">
        <v>16</v>
      </c>
      <c r="D243" s="593">
        <v>1997</v>
      </c>
      <c r="E243" s="592" t="s">
        <v>1118</v>
      </c>
      <c r="F243" s="592">
        <v>2</v>
      </c>
      <c r="G243" s="592" t="s">
        <v>259</v>
      </c>
      <c r="H243" s="595" t="s">
        <v>537</v>
      </c>
      <c r="I243" s="501">
        <v>45.12</v>
      </c>
      <c r="J243" s="501">
        <v>-89.47</v>
      </c>
      <c r="K243" s="501">
        <v>45.07</v>
      </c>
      <c r="L243" s="501">
        <v>-89.52</v>
      </c>
      <c r="M243" s="533">
        <v>100</v>
      </c>
      <c r="N243" s="535">
        <v>1.4</v>
      </c>
      <c r="O243" s="533"/>
      <c r="P243" s="533"/>
      <c r="Q243" s="596"/>
      <c r="R243" s="506"/>
      <c r="S243" s="495"/>
      <c r="T243" s="495"/>
      <c r="U243" s="495"/>
      <c r="V243" s="495"/>
      <c r="W243" s="495"/>
      <c r="X243" s="495"/>
      <c r="Y243" s="495"/>
      <c r="Z243" s="495"/>
      <c r="AA243" s="495"/>
      <c r="AB243" s="495"/>
      <c r="AC243" s="495"/>
      <c r="AD243" s="495"/>
      <c r="AE243" s="495"/>
      <c r="AF243" s="495"/>
      <c r="AG243" s="495"/>
      <c r="AH243" s="495"/>
      <c r="AI243" s="495"/>
      <c r="AJ243" s="495"/>
      <c r="AK243" s="495"/>
      <c r="AL243" s="495"/>
    </row>
    <row r="244" spans="1:38" s="48" customFormat="1" ht="20.100000000000001" customHeight="1" x14ac:dyDescent="0.3">
      <c r="A244" s="292">
        <v>238</v>
      </c>
      <c r="B244" s="298">
        <v>7</v>
      </c>
      <c r="C244" s="298">
        <v>16</v>
      </c>
      <c r="D244" s="598">
        <v>1997</v>
      </c>
      <c r="E244" s="600" t="s">
        <v>1045</v>
      </c>
      <c r="F244" s="600">
        <v>2</v>
      </c>
      <c r="G244" s="600" t="s">
        <v>301</v>
      </c>
      <c r="H244" s="601" t="s">
        <v>283</v>
      </c>
      <c r="I244" s="506">
        <v>45.12</v>
      </c>
      <c r="J244" s="506">
        <v>-89.43</v>
      </c>
      <c r="K244" s="506">
        <v>45.07</v>
      </c>
      <c r="L244" s="506">
        <v>-89.4</v>
      </c>
      <c r="M244" s="536">
        <v>100</v>
      </c>
      <c r="N244" s="542">
        <v>2</v>
      </c>
      <c r="O244" s="536"/>
      <c r="P244" s="536"/>
      <c r="Q244" s="602"/>
      <c r="R244" s="459"/>
      <c r="S244" s="495"/>
      <c r="T244" s="495"/>
      <c r="U244" s="495"/>
      <c r="V244" s="495"/>
      <c r="W244" s="495"/>
      <c r="X244" s="495"/>
      <c r="Y244" s="495"/>
      <c r="Z244" s="495"/>
      <c r="AA244" s="495"/>
      <c r="AB244" s="495"/>
      <c r="AC244" s="495"/>
      <c r="AD244" s="495"/>
      <c r="AE244" s="495"/>
      <c r="AF244" s="495"/>
      <c r="AG244" s="495"/>
      <c r="AH244" s="495"/>
      <c r="AI244" s="495"/>
      <c r="AJ244" s="495"/>
      <c r="AK244" s="495"/>
      <c r="AL244" s="495"/>
    </row>
    <row r="245" spans="1:38" s="48" customFormat="1" ht="20.100000000000001" customHeight="1" x14ac:dyDescent="0.3">
      <c r="A245" s="235">
        <v>239</v>
      </c>
      <c r="B245" s="290">
        <v>7</v>
      </c>
      <c r="C245" s="290">
        <v>16</v>
      </c>
      <c r="D245" s="593">
        <v>1997</v>
      </c>
      <c r="E245" s="592" t="s">
        <v>1170</v>
      </c>
      <c r="F245" s="592">
        <v>0</v>
      </c>
      <c r="G245" s="592" t="s">
        <v>302</v>
      </c>
      <c r="H245" s="595" t="s">
        <v>283</v>
      </c>
      <c r="I245" s="501">
        <v>45</v>
      </c>
      <c r="J245" s="501">
        <v>-89.37</v>
      </c>
      <c r="K245" s="501">
        <v>44.98</v>
      </c>
      <c r="L245" s="501">
        <v>-89.38</v>
      </c>
      <c r="M245" s="533">
        <v>75</v>
      </c>
      <c r="N245" s="535">
        <v>0.2</v>
      </c>
      <c r="O245" s="533"/>
      <c r="P245" s="533"/>
      <c r="Q245" s="596"/>
      <c r="R245" s="459"/>
      <c r="S245" s="495"/>
      <c r="T245" s="495"/>
      <c r="U245" s="495"/>
      <c r="V245" s="495"/>
      <c r="W245" s="495"/>
      <c r="X245" s="495"/>
      <c r="Y245" s="495"/>
      <c r="Z245" s="495"/>
      <c r="AA245" s="495"/>
      <c r="AB245" s="495"/>
      <c r="AC245" s="495"/>
      <c r="AD245" s="495"/>
      <c r="AE245" s="495"/>
      <c r="AF245" s="495"/>
      <c r="AG245" s="495"/>
      <c r="AH245" s="495"/>
      <c r="AI245" s="495"/>
      <c r="AJ245" s="495"/>
      <c r="AK245" s="495"/>
      <c r="AL245" s="495"/>
    </row>
    <row r="246" spans="1:38" s="48" customFormat="1" ht="20.100000000000001" customHeight="1" x14ac:dyDescent="0.3">
      <c r="A246" s="292">
        <v>240</v>
      </c>
      <c r="B246" s="298">
        <v>7</v>
      </c>
      <c r="C246" s="298">
        <v>16</v>
      </c>
      <c r="D246" s="598">
        <v>1997</v>
      </c>
      <c r="E246" s="599">
        <v>0.625</v>
      </c>
      <c r="F246" s="600">
        <v>0</v>
      </c>
      <c r="G246" s="600" t="s">
        <v>303</v>
      </c>
      <c r="H246" s="601" t="s">
        <v>283</v>
      </c>
      <c r="I246" s="506">
        <v>45.03</v>
      </c>
      <c r="J246" s="506">
        <v>-89.48</v>
      </c>
      <c r="K246" s="506">
        <v>45.03</v>
      </c>
      <c r="L246" s="506">
        <v>-89.48</v>
      </c>
      <c r="M246" s="536">
        <v>15</v>
      </c>
      <c r="N246" s="542">
        <v>0.1</v>
      </c>
      <c r="O246" s="536"/>
      <c r="P246" s="536"/>
      <c r="Q246" s="602"/>
      <c r="R246" s="459"/>
      <c r="S246" s="495"/>
      <c r="T246" s="495"/>
      <c r="U246" s="495"/>
      <c r="V246" s="495"/>
      <c r="W246" s="495"/>
      <c r="X246" s="495"/>
      <c r="Y246" s="495"/>
      <c r="Z246" s="495"/>
      <c r="AA246" s="495"/>
      <c r="AB246" s="495"/>
      <c r="AC246" s="495"/>
      <c r="AD246" s="495"/>
      <c r="AE246" s="495"/>
      <c r="AF246" s="495"/>
      <c r="AG246" s="495"/>
      <c r="AH246" s="495"/>
      <c r="AI246" s="495"/>
      <c r="AJ246" s="495"/>
      <c r="AK246" s="495"/>
      <c r="AL246" s="495"/>
    </row>
    <row r="247" spans="1:38" s="48" customFormat="1" ht="20.100000000000001" customHeight="1" x14ac:dyDescent="0.3">
      <c r="A247" s="235">
        <v>241</v>
      </c>
      <c r="B247" s="290">
        <v>7</v>
      </c>
      <c r="C247" s="290">
        <v>16</v>
      </c>
      <c r="D247" s="593">
        <v>1997</v>
      </c>
      <c r="E247" s="592" t="s">
        <v>1171</v>
      </c>
      <c r="F247" s="592">
        <v>1</v>
      </c>
      <c r="G247" s="592" t="s">
        <v>304</v>
      </c>
      <c r="H247" s="595" t="s">
        <v>283</v>
      </c>
      <c r="I247" s="501">
        <v>44.93</v>
      </c>
      <c r="J247" s="501">
        <v>-89.4</v>
      </c>
      <c r="K247" s="501">
        <v>44.92</v>
      </c>
      <c r="L247" s="501">
        <v>-89.38</v>
      </c>
      <c r="M247" s="533">
        <v>50</v>
      </c>
      <c r="N247" s="535">
        <v>0.2</v>
      </c>
      <c r="O247" s="533"/>
      <c r="P247" s="533"/>
      <c r="Q247" s="596"/>
      <c r="R247" s="459"/>
      <c r="S247" s="495"/>
      <c r="T247" s="495"/>
      <c r="U247" s="495"/>
      <c r="V247" s="495"/>
      <c r="W247" s="495"/>
      <c r="X247" s="495"/>
      <c r="Y247" s="495"/>
      <c r="Z247" s="495"/>
      <c r="AA247" s="495"/>
      <c r="AB247" s="495"/>
      <c r="AC247" s="495"/>
      <c r="AD247" s="495"/>
      <c r="AE247" s="495"/>
      <c r="AF247" s="495"/>
      <c r="AG247" s="495"/>
      <c r="AH247" s="495"/>
      <c r="AI247" s="495"/>
      <c r="AJ247" s="495"/>
      <c r="AK247" s="495"/>
      <c r="AL247" s="495"/>
    </row>
    <row r="248" spans="1:38" s="48" customFormat="1" ht="20.100000000000001" customHeight="1" x14ac:dyDescent="0.3">
      <c r="A248" s="292">
        <v>242</v>
      </c>
      <c r="B248" s="298">
        <v>7</v>
      </c>
      <c r="C248" s="298">
        <v>16</v>
      </c>
      <c r="D248" s="598">
        <v>1997</v>
      </c>
      <c r="E248" s="600" t="s">
        <v>898</v>
      </c>
      <c r="F248" s="600">
        <v>0</v>
      </c>
      <c r="G248" s="600" t="s">
        <v>305</v>
      </c>
      <c r="H248" s="601" t="s">
        <v>283</v>
      </c>
      <c r="I248" s="506">
        <v>44.82</v>
      </c>
      <c r="J248" s="506">
        <v>-89.25</v>
      </c>
      <c r="K248" s="506">
        <v>44.82</v>
      </c>
      <c r="L248" s="506">
        <v>-89.25</v>
      </c>
      <c r="M248" s="536">
        <v>75</v>
      </c>
      <c r="N248" s="542">
        <v>0.2</v>
      </c>
      <c r="O248" s="536"/>
      <c r="P248" s="536"/>
      <c r="Q248" s="602"/>
      <c r="R248" s="459"/>
      <c r="S248" s="495"/>
      <c r="T248" s="495"/>
      <c r="U248" s="495"/>
      <c r="V248" s="495"/>
      <c r="W248" s="495"/>
      <c r="X248" s="495"/>
      <c r="Y248" s="495"/>
      <c r="Z248" s="495"/>
      <c r="AA248" s="495"/>
      <c r="AB248" s="495"/>
      <c r="AC248" s="495"/>
      <c r="AD248" s="495"/>
      <c r="AE248" s="495"/>
      <c r="AF248" s="495"/>
      <c r="AG248" s="495"/>
      <c r="AH248" s="495"/>
      <c r="AI248" s="495"/>
      <c r="AJ248" s="495"/>
      <c r="AK248" s="495"/>
      <c r="AL248" s="495"/>
    </row>
    <row r="249" spans="1:38" s="48" customFormat="1" ht="20.100000000000001" customHeight="1" x14ac:dyDescent="0.3">
      <c r="A249" s="235">
        <v>243</v>
      </c>
      <c r="B249" s="290">
        <v>7</v>
      </c>
      <c r="C249" s="290">
        <v>16</v>
      </c>
      <c r="D249" s="604">
        <v>1997</v>
      </c>
      <c r="E249" s="592" t="s">
        <v>1409</v>
      </c>
      <c r="F249" s="603">
        <v>0</v>
      </c>
      <c r="G249" s="603" t="s">
        <v>424</v>
      </c>
      <c r="H249" s="595" t="s">
        <v>535</v>
      </c>
      <c r="I249" s="606">
        <v>44.13</v>
      </c>
      <c r="J249" s="606">
        <v>-89.52</v>
      </c>
      <c r="K249" s="606">
        <v>44.13</v>
      </c>
      <c r="L249" s="606">
        <v>-89.52</v>
      </c>
      <c r="M249" s="593">
        <v>10</v>
      </c>
      <c r="N249" s="607">
        <v>0.1</v>
      </c>
      <c r="O249" s="593"/>
      <c r="P249" s="593"/>
      <c r="Q249" s="608"/>
      <c r="R249" s="609"/>
      <c r="S249" s="495"/>
      <c r="T249" s="495"/>
      <c r="U249" s="495"/>
      <c r="V249" s="495"/>
      <c r="W249" s="495"/>
      <c r="X249" s="495"/>
      <c r="Y249" s="495"/>
      <c r="Z249" s="495"/>
      <c r="AA249" s="495"/>
      <c r="AB249" s="495"/>
      <c r="AC249" s="495"/>
      <c r="AD249" s="495"/>
      <c r="AE249" s="495"/>
      <c r="AF249" s="495"/>
      <c r="AG249" s="495"/>
      <c r="AH249" s="495"/>
      <c r="AI249" s="495"/>
      <c r="AJ249" s="495"/>
      <c r="AK249" s="495"/>
      <c r="AL249" s="495"/>
    </row>
    <row r="250" spans="1:38" s="48" customFormat="1" ht="20.100000000000001" customHeight="1" x14ac:dyDescent="0.3">
      <c r="A250" s="292">
        <v>244</v>
      </c>
      <c r="B250" s="298">
        <v>3</v>
      </c>
      <c r="C250" s="298">
        <v>29</v>
      </c>
      <c r="D250" s="598">
        <v>1998</v>
      </c>
      <c r="E250" s="600" t="s">
        <v>1119</v>
      </c>
      <c r="F250" s="600">
        <v>0</v>
      </c>
      <c r="G250" s="600" t="s">
        <v>260</v>
      </c>
      <c r="H250" s="601" t="s">
        <v>537</v>
      </c>
      <c r="I250" s="506">
        <v>45.47</v>
      </c>
      <c r="J250" s="506">
        <v>-89.8</v>
      </c>
      <c r="K250" s="506">
        <v>45.52</v>
      </c>
      <c r="L250" s="506">
        <v>-89.73</v>
      </c>
      <c r="M250" s="536">
        <v>75</v>
      </c>
      <c r="N250" s="542">
        <v>4.5</v>
      </c>
      <c r="O250" s="536"/>
      <c r="P250" s="536"/>
      <c r="Q250" s="602"/>
      <c r="R250" s="506"/>
      <c r="S250" s="495"/>
      <c r="T250" s="495"/>
      <c r="U250" s="495"/>
      <c r="V250" s="495"/>
      <c r="W250" s="495"/>
      <c r="X250" s="495"/>
      <c r="Y250" s="495"/>
      <c r="Z250" s="495"/>
      <c r="AA250" s="495"/>
      <c r="AB250" s="495"/>
      <c r="AC250" s="495"/>
      <c r="AD250" s="495"/>
      <c r="AE250" s="495"/>
      <c r="AF250" s="495"/>
      <c r="AG250" s="495"/>
      <c r="AH250" s="495"/>
      <c r="AI250" s="495"/>
      <c r="AJ250" s="495"/>
      <c r="AK250" s="495"/>
      <c r="AL250" s="495"/>
    </row>
    <row r="251" spans="1:38" s="48" customFormat="1" ht="20.100000000000001" customHeight="1" x14ac:dyDescent="0.3">
      <c r="A251" s="235">
        <v>245</v>
      </c>
      <c r="B251" s="290">
        <v>5</v>
      </c>
      <c r="C251" s="290">
        <v>31</v>
      </c>
      <c r="D251" s="593">
        <v>1998</v>
      </c>
      <c r="E251" s="592" t="s">
        <v>1172</v>
      </c>
      <c r="F251" s="592">
        <v>0</v>
      </c>
      <c r="G251" s="592" t="s">
        <v>306</v>
      </c>
      <c r="H251" s="595" t="s">
        <v>283</v>
      </c>
      <c r="I251" s="501" t="s">
        <v>795</v>
      </c>
      <c r="J251" s="501">
        <v>-89.78</v>
      </c>
      <c r="K251" s="501">
        <v>44.77</v>
      </c>
      <c r="L251" s="501">
        <v>-89.77</v>
      </c>
      <c r="M251" s="533">
        <v>50</v>
      </c>
      <c r="N251" s="535">
        <v>0.2</v>
      </c>
      <c r="O251" s="533"/>
      <c r="P251" s="533"/>
      <c r="Q251" s="596"/>
      <c r="R251" s="459"/>
      <c r="S251" s="495"/>
      <c r="T251" s="495"/>
      <c r="U251" s="495"/>
      <c r="V251" s="495"/>
      <c r="W251" s="495"/>
      <c r="X251" s="495"/>
      <c r="Y251" s="495"/>
      <c r="Z251" s="495"/>
      <c r="AA251" s="495"/>
      <c r="AB251" s="495"/>
      <c r="AC251" s="495"/>
      <c r="AD251" s="495"/>
      <c r="AE251" s="495"/>
      <c r="AF251" s="495"/>
      <c r="AG251" s="495"/>
      <c r="AH251" s="495"/>
      <c r="AI251" s="495"/>
      <c r="AJ251" s="495"/>
      <c r="AK251" s="495"/>
      <c r="AL251" s="495"/>
    </row>
    <row r="252" spans="1:38" s="48" customFormat="1" ht="20.100000000000001" customHeight="1" x14ac:dyDescent="0.3">
      <c r="A252" s="292">
        <v>246</v>
      </c>
      <c r="B252" s="298">
        <v>5</v>
      </c>
      <c r="C252" s="298">
        <v>31</v>
      </c>
      <c r="D252" s="610">
        <v>1998</v>
      </c>
      <c r="E252" s="600" t="s">
        <v>989</v>
      </c>
      <c r="F252" s="597">
        <v>1</v>
      </c>
      <c r="G252" s="600" t="s">
        <v>166</v>
      </c>
      <c r="H252" s="601" t="s">
        <v>528</v>
      </c>
      <c r="I252" s="609">
        <v>44.07</v>
      </c>
      <c r="J252" s="609">
        <v>-88.3</v>
      </c>
      <c r="K252" s="609">
        <v>44.08</v>
      </c>
      <c r="L252" s="609">
        <v>-88.27</v>
      </c>
      <c r="M252" s="598">
        <v>75</v>
      </c>
      <c r="N252" s="611">
        <v>1.4</v>
      </c>
      <c r="O252" s="598"/>
      <c r="P252" s="598"/>
      <c r="Q252" s="612"/>
      <c r="R252" s="609"/>
      <c r="S252" s="495"/>
      <c r="T252" s="495"/>
      <c r="U252" s="495"/>
      <c r="V252" s="495"/>
      <c r="W252" s="495"/>
      <c r="X252" s="495"/>
      <c r="Y252" s="495"/>
      <c r="Z252" s="495"/>
      <c r="AA252" s="495"/>
      <c r="AB252" s="495"/>
      <c r="AC252" s="495"/>
      <c r="AD252" s="495"/>
      <c r="AE252" s="495"/>
      <c r="AF252" s="495"/>
      <c r="AG252" s="495"/>
      <c r="AH252" s="495"/>
      <c r="AI252" s="495"/>
      <c r="AJ252" s="495"/>
      <c r="AK252" s="495"/>
      <c r="AL252" s="495"/>
    </row>
    <row r="253" spans="1:38" s="48" customFormat="1" ht="20.100000000000001" customHeight="1" x14ac:dyDescent="0.3">
      <c r="A253" s="235">
        <v>247</v>
      </c>
      <c r="B253" s="290">
        <v>6</v>
      </c>
      <c r="C253" s="290">
        <v>16</v>
      </c>
      <c r="D253" s="604">
        <v>1998</v>
      </c>
      <c r="E253" s="605">
        <v>0.625</v>
      </c>
      <c r="F253" s="603">
        <v>0</v>
      </c>
      <c r="G253" s="603" t="s">
        <v>437</v>
      </c>
      <c r="H253" s="595" t="s">
        <v>535</v>
      </c>
      <c r="I253" s="606">
        <v>44.05</v>
      </c>
      <c r="J253" s="606">
        <v>-89.57</v>
      </c>
      <c r="K253" s="606">
        <v>44.05</v>
      </c>
      <c r="L253" s="606">
        <v>-89.57</v>
      </c>
      <c r="M253" s="593">
        <v>20</v>
      </c>
      <c r="N253" s="607">
        <v>0.1</v>
      </c>
      <c r="O253" s="593"/>
      <c r="P253" s="593"/>
      <c r="Q253" s="608"/>
      <c r="R253" s="609"/>
      <c r="S253" s="495"/>
      <c r="T253" s="495"/>
      <c r="U253" s="495"/>
      <c r="V253" s="495"/>
      <c r="W253" s="495"/>
      <c r="X253" s="495"/>
      <c r="Y253" s="495"/>
      <c r="Z253" s="495"/>
      <c r="AA253" s="495"/>
      <c r="AB253" s="495"/>
      <c r="AC253" s="495"/>
      <c r="AD253" s="495"/>
      <c r="AE253" s="495"/>
      <c r="AF253" s="495"/>
      <c r="AG253" s="495"/>
      <c r="AH253" s="495"/>
      <c r="AI253" s="495"/>
      <c r="AJ253" s="495"/>
      <c r="AK253" s="495"/>
      <c r="AL253" s="495"/>
    </row>
    <row r="254" spans="1:38" s="48" customFormat="1" ht="20.100000000000001" customHeight="1" x14ac:dyDescent="0.3">
      <c r="A254" s="292">
        <v>248</v>
      </c>
      <c r="B254" s="298">
        <v>8</v>
      </c>
      <c r="C254" s="298">
        <v>23</v>
      </c>
      <c r="D254" s="610">
        <v>1998</v>
      </c>
      <c r="E254" s="613">
        <v>0.64027777777777783</v>
      </c>
      <c r="F254" s="600">
        <v>0</v>
      </c>
      <c r="G254" s="597" t="s">
        <v>441</v>
      </c>
      <c r="H254" s="601" t="s">
        <v>442</v>
      </c>
      <c r="I254" s="609">
        <v>44.2</v>
      </c>
      <c r="J254" s="609">
        <v>-88.45</v>
      </c>
      <c r="K254" s="609">
        <v>44.2</v>
      </c>
      <c r="L254" s="609">
        <v>-88.45</v>
      </c>
      <c r="M254" s="536">
        <v>10</v>
      </c>
      <c r="N254" s="542">
        <v>0.1</v>
      </c>
      <c r="O254" s="536"/>
      <c r="P254" s="536"/>
      <c r="Q254" s="602"/>
      <c r="R254" s="459"/>
      <c r="S254" s="495"/>
      <c r="T254" s="495"/>
      <c r="U254" s="495"/>
      <c r="V254" s="495"/>
      <c r="W254" s="495"/>
      <c r="X254" s="495"/>
      <c r="Y254" s="495"/>
      <c r="Z254" s="495"/>
      <c r="AA254" s="495"/>
      <c r="AB254" s="495"/>
      <c r="AC254" s="495"/>
      <c r="AD254" s="495"/>
      <c r="AE254" s="495"/>
      <c r="AF254" s="495"/>
      <c r="AG254" s="495"/>
      <c r="AH254" s="495"/>
      <c r="AI254" s="495"/>
      <c r="AJ254" s="495"/>
      <c r="AK254" s="495"/>
      <c r="AL254" s="495"/>
    </row>
    <row r="255" spans="1:38" s="48" customFormat="1" ht="20.100000000000001" customHeight="1" x14ac:dyDescent="0.3">
      <c r="A255" s="235">
        <v>249</v>
      </c>
      <c r="B255" s="290">
        <v>8</v>
      </c>
      <c r="C255" s="290">
        <v>23</v>
      </c>
      <c r="D255" s="604">
        <v>1998</v>
      </c>
      <c r="E255" s="603" t="s">
        <v>1028</v>
      </c>
      <c r="F255" s="603">
        <v>3</v>
      </c>
      <c r="G255" s="592" t="s">
        <v>232</v>
      </c>
      <c r="H255" s="595" t="s">
        <v>531</v>
      </c>
      <c r="I255" s="606">
        <v>45.02</v>
      </c>
      <c r="J255" s="606">
        <v>-87.33</v>
      </c>
      <c r="K255" s="606">
        <v>45</v>
      </c>
      <c r="L255" s="606">
        <v>-87.22</v>
      </c>
      <c r="M255" s="593">
        <v>1300</v>
      </c>
      <c r="N255" s="607">
        <v>5.0999999999999996</v>
      </c>
      <c r="O255" s="593"/>
      <c r="P255" s="593"/>
      <c r="Q255" s="608"/>
      <c r="R255" s="609"/>
      <c r="S255" s="495"/>
      <c r="T255" s="495"/>
      <c r="U255" s="495"/>
      <c r="V255" s="495"/>
      <c r="W255" s="495"/>
      <c r="X255" s="495"/>
      <c r="Y255" s="495"/>
      <c r="Z255" s="495"/>
      <c r="AA255" s="495"/>
      <c r="AB255" s="495"/>
      <c r="AC255" s="495"/>
      <c r="AD255" s="495"/>
      <c r="AE255" s="495"/>
      <c r="AF255" s="495"/>
      <c r="AG255" s="495"/>
      <c r="AH255" s="495"/>
      <c r="AI255" s="495"/>
      <c r="AJ255" s="495"/>
      <c r="AK255" s="495"/>
      <c r="AL255" s="495"/>
    </row>
    <row r="256" spans="1:38" s="48" customFormat="1" ht="20.100000000000001" customHeight="1" x14ac:dyDescent="0.3">
      <c r="A256" s="292">
        <v>250</v>
      </c>
      <c r="B256" s="298">
        <v>5</v>
      </c>
      <c r="C256" s="298">
        <v>5</v>
      </c>
      <c r="D256" s="598">
        <v>1999</v>
      </c>
      <c r="E256" s="600" t="s">
        <v>1120</v>
      </c>
      <c r="F256" s="600">
        <v>0</v>
      </c>
      <c r="G256" s="600" t="s">
        <v>261</v>
      </c>
      <c r="H256" s="601" t="s">
        <v>537</v>
      </c>
      <c r="I256" s="506">
        <v>45.47</v>
      </c>
      <c r="J256" s="506">
        <v>-89.75</v>
      </c>
      <c r="K256" s="506">
        <v>45.47</v>
      </c>
      <c r="L256" s="506">
        <v>-89.75</v>
      </c>
      <c r="M256" s="536">
        <v>25</v>
      </c>
      <c r="N256" s="542">
        <v>0.1</v>
      </c>
      <c r="O256" s="536"/>
      <c r="P256" s="536"/>
      <c r="Q256" s="602"/>
      <c r="R256" s="506"/>
      <c r="S256" s="495"/>
      <c r="T256" s="495"/>
      <c r="U256" s="495"/>
      <c r="V256" s="495"/>
      <c r="W256" s="495"/>
      <c r="X256" s="495"/>
      <c r="Y256" s="495"/>
      <c r="Z256" s="495"/>
      <c r="AA256" s="495"/>
      <c r="AB256" s="495"/>
      <c r="AC256" s="495"/>
      <c r="AD256" s="495"/>
      <c r="AE256" s="495"/>
      <c r="AF256" s="495"/>
      <c r="AG256" s="495"/>
      <c r="AH256" s="495"/>
      <c r="AI256" s="495"/>
      <c r="AJ256" s="495"/>
      <c r="AK256" s="495"/>
      <c r="AL256" s="495"/>
    </row>
    <row r="257" spans="1:38" s="48" customFormat="1" ht="20.100000000000001" customHeight="1" x14ac:dyDescent="0.3">
      <c r="A257" s="235">
        <v>251</v>
      </c>
      <c r="B257" s="290">
        <v>8</v>
      </c>
      <c r="C257" s="290">
        <v>3</v>
      </c>
      <c r="D257" s="604">
        <v>1999</v>
      </c>
      <c r="E257" s="605">
        <v>0.73958333333333337</v>
      </c>
      <c r="F257" s="603">
        <v>0</v>
      </c>
      <c r="G257" s="592" t="s">
        <v>471</v>
      </c>
      <c r="H257" s="595" t="s">
        <v>532</v>
      </c>
      <c r="I257" s="606">
        <v>44.45</v>
      </c>
      <c r="J257" s="606">
        <v>-90.2</v>
      </c>
      <c r="K257" s="606">
        <v>44.45</v>
      </c>
      <c r="L257" s="606">
        <v>-90.2</v>
      </c>
      <c r="M257" s="593">
        <v>10</v>
      </c>
      <c r="N257" s="607">
        <v>0.1</v>
      </c>
      <c r="O257" s="593"/>
      <c r="P257" s="593"/>
      <c r="Q257" s="608"/>
      <c r="R257" s="506"/>
      <c r="S257" s="495"/>
      <c r="T257" s="495"/>
      <c r="U257" s="495"/>
      <c r="V257" s="495"/>
      <c r="W257" s="495"/>
      <c r="X257" s="495"/>
      <c r="Y257" s="495"/>
      <c r="Z257" s="495"/>
      <c r="AA257" s="495"/>
      <c r="AB257" s="495"/>
      <c r="AC257" s="495"/>
      <c r="AD257" s="495"/>
      <c r="AE257" s="495"/>
      <c r="AF257" s="495"/>
      <c r="AG257" s="495"/>
      <c r="AH257" s="495"/>
      <c r="AI257" s="495"/>
      <c r="AJ257" s="495"/>
      <c r="AK257" s="495"/>
      <c r="AL257" s="495"/>
    </row>
    <row r="258" spans="1:38" s="48" customFormat="1" ht="20.100000000000001" customHeight="1" x14ac:dyDescent="0.3">
      <c r="A258" s="292">
        <v>252</v>
      </c>
      <c r="B258" s="298">
        <v>8</v>
      </c>
      <c r="C258" s="298">
        <v>4</v>
      </c>
      <c r="D258" s="610">
        <v>1999</v>
      </c>
      <c r="E258" s="600" t="s">
        <v>1029</v>
      </c>
      <c r="F258" s="597">
        <v>0</v>
      </c>
      <c r="G258" s="600" t="s">
        <v>609</v>
      </c>
      <c r="H258" s="601" t="s">
        <v>531</v>
      </c>
      <c r="I258" s="609">
        <v>44.61</v>
      </c>
      <c r="J258" s="609">
        <v>-87.07</v>
      </c>
      <c r="K258" s="609">
        <v>44.61</v>
      </c>
      <c r="L258" s="609">
        <v>-87.07</v>
      </c>
      <c r="M258" s="598" t="s">
        <v>890</v>
      </c>
      <c r="N258" s="611" t="s">
        <v>890</v>
      </c>
      <c r="O258" s="598"/>
      <c r="P258" s="598"/>
      <c r="Q258" s="612"/>
      <c r="R258" s="609"/>
      <c r="S258" s="495"/>
      <c r="T258" s="495"/>
      <c r="U258" s="495"/>
      <c r="V258" s="495"/>
      <c r="W258" s="495"/>
      <c r="X258" s="495"/>
      <c r="Y258" s="495"/>
      <c r="Z258" s="495"/>
      <c r="AA258" s="495"/>
      <c r="AB258" s="495"/>
      <c r="AC258" s="495"/>
      <c r="AD258" s="495"/>
      <c r="AE258" s="495"/>
      <c r="AF258" s="495"/>
      <c r="AG258" s="495"/>
      <c r="AH258" s="495"/>
      <c r="AI258" s="495"/>
      <c r="AJ258" s="495"/>
      <c r="AK258" s="495"/>
      <c r="AL258" s="495"/>
    </row>
    <row r="259" spans="1:38" s="48" customFormat="1" ht="20.100000000000001" customHeight="1" x14ac:dyDescent="0.3">
      <c r="A259" s="235">
        <v>253</v>
      </c>
      <c r="B259" s="290">
        <v>9</v>
      </c>
      <c r="C259" s="290">
        <v>9</v>
      </c>
      <c r="D259" s="604">
        <v>1999</v>
      </c>
      <c r="E259" s="594">
        <v>0.62152777777777779</v>
      </c>
      <c r="F259" s="603">
        <v>0</v>
      </c>
      <c r="G259" s="592" t="s">
        <v>610</v>
      </c>
      <c r="H259" s="595" t="s">
        <v>531</v>
      </c>
      <c r="I259" s="606">
        <v>45.24</v>
      </c>
      <c r="J259" s="606">
        <v>-87.13</v>
      </c>
      <c r="K259" s="606">
        <v>45.24</v>
      </c>
      <c r="L259" s="606">
        <v>-87.13</v>
      </c>
      <c r="M259" s="593" t="s">
        <v>890</v>
      </c>
      <c r="N259" s="607" t="s">
        <v>890</v>
      </c>
      <c r="O259" s="593"/>
      <c r="P259" s="593"/>
      <c r="Q259" s="608"/>
      <c r="R259" s="609"/>
      <c r="S259" s="495"/>
      <c r="T259" s="495"/>
      <c r="U259" s="495"/>
      <c r="V259" s="495"/>
      <c r="W259" s="495"/>
      <c r="X259" s="495"/>
      <c r="Y259" s="495"/>
      <c r="Z259" s="495"/>
      <c r="AA259" s="495"/>
      <c r="AB259" s="495"/>
      <c r="AC259" s="495"/>
      <c r="AD259" s="495"/>
      <c r="AE259" s="495"/>
      <c r="AF259" s="495"/>
      <c r="AG259" s="495"/>
      <c r="AH259" s="495"/>
      <c r="AI259" s="495"/>
      <c r="AJ259" s="495"/>
      <c r="AK259" s="495"/>
      <c r="AL259" s="495"/>
    </row>
    <row r="260" spans="1:38" s="48" customFormat="1" ht="20.100000000000001" customHeight="1" x14ac:dyDescent="0.3">
      <c r="A260" s="292">
        <v>254</v>
      </c>
      <c r="B260" s="298">
        <v>9</v>
      </c>
      <c r="C260" s="298">
        <v>19</v>
      </c>
      <c r="D260" s="610">
        <v>1999</v>
      </c>
      <c r="E260" s="600" t="s">
        <v>1030</v>
      </c>
      <c r="F260" s="597">
        <v>0</v>
      </c>
      <c r="G260" s="600" t="s">
        <v>611</v>
      </c>
      <c r="H260" s="601" t="s">
        <v>531</v>
      </c>
      <c r="I260" s="609">
        <v>44.76</v>
      </c>
      <c r="J260" s="609">
        <v>-87.24</v>
      </c>
      <c r="K260" s="609">
        <v>44.76</v>
      </c>
      <c r="L260" s="609">
        <v>-87.24</v>
      </c>
      <c r="M260" s="598" t="s">
        <v>890</v>
      </c>
      <c r="N260" s="611" t="s">
        <v>890</v>
      </c>
      <c r="O260" s="598"/>
      <c r="P260" s="598"/>
      <c r="Q260" s="612"/>
      <c r="R260" s="609"/>
      <c r="S260" s="495"/>
      <c r="T260" s="495"/>
      <c r="U260" s="495"/>
      <c r="V260" s="495"/>
      <c r="W260" s="495"/>
      <c r="X260" s="495"/>
      <c r="Y260" s="495"/>
      <c r="Z260" s="495"/>
      <c r="AA260" s="495"/>
      <c r="AB260" s="495"/>
      <c r="AC260" s="495"/>
      <c r="AD260" s="495"/>
      <c r="AE260" s="495"/>
      <c r="AF260" s="495"/>
      <c r="AG260" s="495"/>
      <c r="AH260" s="495"/>
      <c r="AI260" s="495"/>
      <c r="AJ260" s="495"/>
      <c r="AK260" s="495"/>
      <c r="AL260" s="495"/>
    </row>
    <row r="261" spans="1:38" s="48" customFormat="1" ht="20.100000000000001" customHeight="1" x14ac:dyDescent="0.3">
      <c r="A261" s="235">
        <v>255</v>
      </c>
      <c r="B261" s="290">
        <v>5</v>
      </c>
      <c r="C261" s="290">
        <v>12</v>
      </c>
      <c r="D261" s="593">
        <v>2000</v>
      </c>
      <c r="E261" s="594">
        <v>0.4465277777777778</v>
      </c>
      <c r="F261" s="592">
        <v>0</v>
      </c>
      <c r="G261" s="592" t="s">
        <v>279</v>
      </c>
      <c r="H261" s="595" t="s">
        <v>269</v>
      </c>
      <c r="I261" s="501">
        <v>44.03</v>
      </c>
      <c r="J261" s="501">
        <v>-88.02</v>
      </c>
      <c r="K261" s="501">
        <v>44.03</v>
      </c>
      <c r="L261" s="501">
        <v>-88.02</v>
      </c>
      <c r="M261" s="533">
        <v>50</v>
      </c>
      <c r="N261" s="535">
        <v>0.1</v>
      </c>
      <c r="O261" s="533"/>
      <c r="P261" s="533"/>
      <c r="Q261" s="596"/>
      <c r="R261" s="506"/>
      <c r="S261" s="495"/>
      <c r="T261" s="495"/>
      <c r="U261" s="495"/>
      <c r="V261" s="495"/>
      <c r="W261" s="495"/>
      <c r="X261" s="495"/>
      <c r="Y261" s="495"/>
      <c r="Z261" s="495"/>
      <c r="AA261" s="495"/>
      <c r="AB261" s="495"/>
      <c r="AC261" s="495"/>
      <c r="AD261" s="495"/>
      <c r="AE261" s="495"/>
      <c r="AF261" s="495"/>
      <c r="AG261" s="495"/>
      <c r="AH261" s="495"/>
      <c r="AI261" s="495"/>
      <c r="AJ261" s="495"/>
      <c r="AK261" s="495"/>
      <c r="AL261" s="495"/>
    </row>
    <row r="262" spans="1:38" s="48" customFormat="1" ht="20.100000000000001" customHeight="1" x14ac:dyDescent="0.3">
      <c r="A262" s="292">
        <v>256</v>
      </c>
      <c r="B262" s="298">
        <v>7</v>
      </c>
      <c r="C262" s="298">
        <v>13</v>
      </c>
      <c r="D262" s="610">
        <v>2000</v>
      </c>
      <c r="E262" s="613">
        <v>0.62152777777777779</v>
      </c>
      <c r="F262" s="597">
        <v>0</v>
      </c>
      <c r="G262" s="600" t="s">
        <v>234</v>
      </c>
      <c r="H262" s="601" t="s">
        <v>531</v>
      </c>
      <c r="I262" s="609">
        <v>44.7</v>
      </c>
      <c r="J262" s="609">
        <v>-87.48</v>
      </c>
      <c r="K262" s="609">
        <v>44.7</v>
      </c>
      <c r="L262" s="609">
        <v>-87.48</v>
      </c>
      <c r="M262" s="598">
        <v>50</v>
      </c>
      <c r="N262" s="611">
        <v>0.1</v>
      </c>
      <c r="O262" s="598"/>
      <c r="P262" s="598"/>
      <c r="Q262" s="612"/>
      <c r="R262" s="609"/>
      <c r="S262" s="495"/>
      <c r="T262" s="495"/>
      <c r="U262" s="495"/>
      <c r="V262" s="495"/>
      <c r="W262" s="495"/>
      <c r="X262" s="495"/>
      <c r="Y262" s="495"/>
      <c r="Z262" s="495"/>
      <c r="AA262" s="495"/>
      <c r="AB262" s="495"/>
      <c r="AC262" s="495"/>
      <c r="AD262" s="495"/>
      <c r="AE262" s="495"/>
      <c r="AF262" s="495"/>
      <c r="AG262" s="495"/>
      <c r="AH262" s="495"/>
      <c r="AI262" s="495"/>
      <c r="AJ262" s="495"/>
      <c r="AK262" s="495"/>
      <c r="AL262" s="495"/>
    </row>
    <row r="263" spans="1:38" s="48" customFormat="1" ht="20.100000000000001" customHeight="1" x14ac:dyDescent="0.3">
      <c r="A263" s="235">
        <v>257</v>
      </c>
      <c r="B263" s="290">
        <v>7</v>
      </c>
      <c r="C263" s="290">
        <v>20</v>
      </c>
      <c r="D263" s="604">
        <v>2000</v>
      </c>
      <c r="E263" s="605">
        <v>0.54027777777777775</v>
      </c>
      <c r="F263" s="603">
        <v>0</v>
      </c>
      <c r="G263" s="592" t="s">
        <v>612</v>
      </c>
      <c r="H263" s="595" t="s">
        <v>531</v>
      </c>
      <c r="I263" s="606">
        <v>45.19</v>
      </c>
      <c r="J263" s="606">
        <v>-87.16</v>
      </c>
      <c r="K263" s="606">
        <v>45.19</v>
      </c>
      <c r="L263" s="606">
        <v>-87.16</v>
      </c>
      <c r="M263" s="593" t="s">
        <v>890</v>
      </c>
      <c r="N263" s="607" t="s">
        <v>890</v>
      </c>
      <c r="O263" s="593"/>
      <c r="P263" s="593"/>
      <c r="Q263" s="608"/>
      <c r="R263" s="609"/>
      <c r="S263" s="495"/>
      <c r="T263" s="495"/>
      <c r="U263" s="495"/>
      <c r="V263" s="495"/>
      <c r="W263" s="495"/>
      <c r="X263" s="495"/>
      <c r="Y263" s="495"/>
      <c r="Z263" s="495"/>
      <c r="AA263" s="495"/>
      <c r="AB263" s="495"/>
      <c r="AC263" s="495"/>
      <c r="AD263" s="495"/>
      <c r="AE263" s="495"/>
      <c r="AF263" s="495"/>
      <c r="AG263" s="495"/>
      <c r="AH263" s="495"/>
      <c r="AI263" s="495"/>
      <c r="AJ263" s="495"/>
      <c r="AK263" s="495"/>
      <c r="AL263" s="495"/>
    </row>
    <row r="264" spans="1:38" s="48" customFormat="1" ht="20.100000000000001" customHeight="1" x14ac:dyDescent="0.3">
      <c r="A264" s="292">
        <v>258</v>
      </c>
      <c r="B264" s="298">
        <v>7</v>
      </c>
      <c r="C264" s="298">
        <v>27</v>
      </c>
      <c r="D264" s="598">
        <v>2000</v>
      </c>
      <c r="E264" s="600" t="s">
        <v>1220</v>
      </c>
      <c r="F264" s="600">
        <v>0</v>
      </c>
      <c r="G264" s="600" t="s">
        <v>335</v>
      </c>
      <c r="H264" s="601" t="s">
        <v>321</v>
      </c>
      <c r="I264" s="506">
        <v>45.1</v>
      </c>
      <c r="J264" s="506">
        <v>-87.85</v>
      </c>
      <c r="K264" s="506">
        <v>45.1</v>
      </c>
      <c r="L264" s="506">
        <v>-87.83</v>
      </c>
      <c r="M264" s="536">
        <v>50</v>
      </c>
      <c r="N264" s="542">
        <v>0.4</v>
      </c>
      <c r="O264" s="536"/>
      <c r="P264" s="536"/>
      <c r="Q264" s="602"/>
      <c r="R264" s="506"/>
      <c r="S264" s="495"/>
      <c r="T264" s="495"/>
      <c r="U264" s="495"/>
      <c r="V264" s="495"/>
      <c r="W264" s="495"/>
      <c r="X264" s="495"/>
      <c r="Y264" s="495"/>
      <c r="Z264" s="495"/>
      <c r="AA264" s="495"/>
      <c r="AB264" s="495"/>
      <c r="AC264" s="495"/>
      <c r="AD264" s="495"/>
      <c r="AE264" s="495"/>
      <c r="AF264" s="495"/>
      <c r="AG264" s="495"/>
      <c r="AH264" s="495"/>
      <c r="AI264" s="495"/>
      <c r="AJ264" s="495"/>
      <c r="AK264" s="495"/>
      <c r="AL264" s="495"/>
    </row>
    <row r="265" spans="1:38" s="48" customFormat="1" ht="20.100000000000001" customHeight="1" x14ac:dyDescent="0.3">
      <c r="A265" s="235">
        <v>259</v>
      </c>
      <c r="B265" s="290">
        <v>7</v>
      </c>
      <c r="C265" s="290">
        <v>27</v>
      </c>
      <c r="D265" s="593">
        <v>2000</v>
      </c>
      <c r="E265" s="594">
        <v>0.8125</v>
      </c>
      <c r="F265" s="592">
        <v>0</v>
      </c>
      <c r="G265" s="592" t="s">
        <v>336</v>
      </c>
      <c r="H265" s="595" t="s">
        <v>321</v>
      </c>
      <c r="I265" s="501">
        <v>45.05</v>
      </c>
      <c r="J265" s="501">
        <v>-87.78</v>
      </c>
      <c r="K265" s="501">
        <v>45.05</v>
      </c>
      <c r="L265" s="501">
        <v>-87.78</v>
      </c>
      <c r="M265" s="533">
        <v>25</v>
      </c>
      <c r="N265" s="535">
        <v>0.1</v>
      </c>
      <c r="O265" s="533"/>
      <c r="P265" s="533"/>
      <c r="Q265" s="596"/>
      <c r="R265" s="506"/>
      <c r="S265" s="495"/>
      <c r="T265" s="495"/>
      <c r="U265" s="495"/>
      <c r="V265" s="495"/>
      <c r="W265" s="495"/>
      <c r="X265" s="495"/>
      <c r="Y265" s="495"/>
      <c r="Z265" s="495"/>
      <c r="AA265" s="495"/>
      <c r="AB265" s="495"/>
      <c r="AC265" s="495"/>
      <c r="AD265" s="495"/>
      <c r="AE265" s="495"/>
      <c r="AF265" s="495"/>
      <c r="AG265" s="495"/>
      <c r="AH265" s="495"/>
      <c r="AI265" s="495"/>
      <c r="AJ265" s="495"/>
      <c r="AK265" s="495"/>
      <c r="AL265" s="495"/>
    </row>
    <row r="266" spans="1:38" s="48" customFormat="1" ht="20.100000000000001" customHeight="1" x14ac:dyDescent="0.3">
      <c r="A266" s="292">
        <v>260</v>
      </c>
      <c r="B266" s="298">
        <v>8</v>
      </c>
      <c r="C266" s="298">
        <v>14</v>
      </c>
      <c r="D266" s="598">
        <v>2000</v>
      </c>
      <c r="E266" s="599">
        <v>0.79861111111111116</v>
      </c>
      <c r="F266" s="600">
        <v>0</v>
      </c>
      <c r="G266" s="600" t="s">
        <v>346</v>
      </c>
      <c r="H266" s="601" t="s">
        <v>363</v>
      </c>
      <c r="I266" s="506">
        <v>45.82</v>
      </c>
      <c r="J266" s="506">
        <v>-89.6</v>
      </c>
      <c r="K266" s="506">
        <v>45.82</v>
      </c>
      <c r="L266" s="506">
        <v>-89.6</v>
      </c>
      <c r="M266" s="536">
        <v>25</v>
      </c>
      <c r="N266" s="542">
        <v>0.1</v>
      </c>
      <c r="O266" s="536"/>
      <c r="P266" s="536"/>
      <c r="Q266" s="602"/>
      <c r="R266" s="459"/>
      <c r="S266" s="495"/>
      <c r="T266" s="495"/>
      <c r="U266" s="495"/>
      <c r="V266" s="495"/>
      <c r="W266" s="495"/>
      <c r="X266" s="495"/>
      <c r="Y266" s="495"/>
      <c r="Z266" s="495"/>
      <c r="AA266" s="495"/>
      <c r="AB266" s="495"/>
      <c r="AC266" s="495"/>
      <c r="AD266" s="495"/>
      <c r="AE266" s="495"/>
      <c r="AF266" s="495"/>
      <c r="AG266" s="495"/>
      <c r="AH266" s="495"/>
      <c r="AI266" s="495"/>
      <c r="AJ266" s="495"/>
      <c r="AK266" s="495"/>
      <c r="AL266" s="495"/>
    </row>
    <row r="267" spans="1:38" s="48" customFormat="1" ht="20.100000000000001" customHeight="1" x14ac:dyDescent="0.3">
      <c r="A267" s="235">
        <v>261</v>
      </c>
      <c r="B267" s="290">
        <v>4</v>
      </c>
      <c r="C267" s="290">
        <v>23</v>
      </c>
      <c r="D267" s="604">
        <v>2001</v>
      </c>
      <c r="E267" s="592" t="s">
        <v>1031</v>
      </c>
      <c r="F267" s="603">
        <v>0</v>
      </c>
      <c r="G267" s="592" t="s">
        <v>613</v>
      </c>
      <c r="H267" s="595" t="s">
        <v>531</v>
      </c>
      <c r="I267" s="606">
        <v>44.86</v>
      </c>
      <c r="J267" s="606">
        <v>-87.62</v>
      </c>
      <c r="K267" s="606">
        <v>44.86</v>
      </c>
      <c r="L267" s="606">
        <v>-87.56</v>
      </c>
      <c r="M267" s="593" t="s">
        <v>890</v>
      </c>
      <c r="N267" s="607" t="s">
        <v>890</v>
      </c>
      <c r="O267" s="593"/>
      <c r="P267" s="593"/>
      <c r="Q267" s="608"/>
      <c r="R267" s="609"/>
      <c r="S267" s="495"/>
      <c r="T267" s="495"/>
      <c r="U267" s="495"/>
      <c r="V267" s="495"/>
      <c r="W267" s="495"/>
      <c r="X267" s="495"/>
      <c r="Y267" s="495"/>
      <c r="Z267" s="495"/>
      <c r="AA267" s="495"/>
      <c r="AB267" s="495"/>
      <c r="AC267" s="495"/>
      <c r="AD267" s="495"/>
      <c r="AE267" s="495"/>
      <c r="AF267" s="495"/>
      <c r="AG267" s="495"/>
      <c r="AH267" s="495"/>
      <c r="AI267" s="495"/>
      <c r="AJ267" s="495"/>
      <c r="AK267" s="495"/>
      <c r="AL267" s="495"/>
    </row>
    <row r="268" spans="1:38" s="48" customFormat="1" ht="20.100000000000001" customHeight="1" x14ac:dyDescent="0.3">
      <c r="A268" s="292">
        <v>262</v>
      </c>
      <c r="B268" s="298">
        <v>5</v>
      </c>
      <c r="C268" s="298">
        <v>1</v>
      </c>
      <c r="D268" s="598">
        <v>2001</v>
      </c>
      <c r="E268" s="600" t="s">
        <v>1261</v>
      </c>
      <c r="F268" s="600">
        <v>1</v>
      </c>
      <c r="G268" s="600" t="s">
        <v>356</v>
      </c>
      <c r="H268" s="601" t="s">
        <v>363</v>
      </c>
      <c r="I268" s="506">
        <v>45.87</v>
      </c>
      <c r="J268" s="506">
        <v>-89.7</v>
      </c>
      <c r="K268" s="506">
        <v>45.9</v>
      </c>
      <c r="L268" s="506">
        <v>-89.65</v>
      </c>
      <c r="M268" s="536">
        <v>125</v>
      </c>
      <c r="N268" s="542">
        <v>1.5</v>
      </c>
      <c r="O268" s="536"/>
      <c r="P268" s="536"/>
      <c r="Q268" s="602"/>
      <c r="R268" s="459"/>
      <c r="S268" s="495"/>
      <c r="T268" s="495"/>
      <c r="U268" s="495"/>
      <c r="V268" s="495"/>
      <c r="W268" s="495"/>
      <c r="X268" s="495"/>
      <c r="Y268" s="495"/>
      <c r="Z268" s="495"/>
      <c r="AA268" s="495"/>
      <c r="AB268" s="495"/>
      <c r="AC268" s="495"/>
      <c r="AD268" s="495"/>
      <c r="AE268" s="495"/>
      <c r="AF268" s="495"/>
      <c r="AG268" s="495"/>
      <c r="AH268" s="495"/>
      <c r="AI268" s="495"/>
      <c r="AJ268" s="495"/>
      <c r="AK268" s="495"/>
      <c r="AL268" s="495"/>
    </row>
    <row r="269" spans="1:38" s="48" customFormat="1" ht="20.100000000000001" customHeight="1" x14ac:dyDescent="0.3">
      <c r="A269" s="235">
        <v>263</v>
      </c>
      <c r="B269" s="290">
        <v>9</v>
      </c>
      <c r="C269" s="290">
        <v>6</v>
      </c>
      <c r="D269" s="593">
        <v>2001</v>
      </c>
      <c r="E269" s="592" t="s">
        <v>1262</v>
      </c>
      <c r="F269" s="592">
        <v>0</v>
      </c>
      <c r="G269" s="592" t="s">
        <v>840</v>
      </c>
      <c r="H269" s="595" t="s">
        <v>363</v>
      </c>
      <c r="I269" s="501">
        <v>45.5</v>
      </c>
      <c r="J269" s="501">
        <v>-89.12</v>
      </c>
      <c r="K269" s="501">
        <v>45.52</v>
      </c>
      <c r="L269" s="501">
        <v>-89.1</v>
      </c>
      <c r="M269" s="533">
        <v>30</v>
      </c>
      <c r="N269" s="535">
        <v>0.5</v>
      </c>
      <c r="O269" s="533"/>
      <c r="P269" s="533"/>
      <c r="Q269" s="596"/>
      <c r="R269" s="459"/>
      <c r="S269" s="495"/>
      <c r="T269" s="495"/>
      <c r="U269" s="495"/>
      <c r="V269" s="495"/>
      <c r="W269" s="495"/>
      <c r="X269" s="495"/>
      <c r="Y269" s="495"/>
      <c r="Z269" s="495"/>
      <c r="AA269" s="495"/>
      <c r="AB269" s="495"/>
      <c r="AC269" s="495"/>
      <c r="AD269" s="495"/>
      <c r="AE269" s="495"/>
      <c r="AF269" s="495"/>
      <c r="AG269" s="495"/>
      <c r="AH269" s="495"/>
      <c r="AI269" s="495"/>
      <c r="AJ269" s="495"/>
      <c r="AK269" s="495"/>
      <c r="AL269" s="495"/>
    </row>
    <row r="270" spans="1:38" s="48" customFormat="1" ht="20.100000000000001" customHeight="1" x14ac:dyDescent="0.3">
      <c r="A270" s="292">
        <v>264</v>
      </c>
      <c r="B270" s="298">
        <v>4</v>
      </c>
      <c r="C270" s="298">
        <v>18</v>
      </c>
      <c r="D270" s="598">
        <v>2002</v>
      </c>
      <c r="E270" s="599">
        <v>0.65902777777777777</v>
      </c>
      <c r="F270" s="600">
        <v>0</v>
      </c>
      <c r="G270" s="600" t="s">
        <v>262</v>
      </c>
      <c r="H270" s="601" t="s">
        <v>537</v>
      </c>
      <c r="I270" s="506">
        <v>45.53</v>
      </c>
      <c r="J270" s="506">
        <v>-89.78</v>
      </c>
      <c r="K270" s="506">
        <v>45.53</v>
      </c>
      <c r="L270" s="506">
        <v>-89.78</v>
      </c>
      <c r="M270" s="536">
        <v>25</v>
      </c>
      <c r="N270" s="542">
        <v>0.1</v>
      </c>
      <c r="O270" s="536"/>
      <c r="P270" s="536"/>
      <c r="Q270" s="602"/>
      <c r="R270" s="459"/>
      <c r="S270" s="495"/>
      <c r="T270" s="495"/>
      <c r="U270" s="495"/>
      <c r="V270" s="495"/>
      <c r="W270" s="495"/>
      <c r="X270" s="495"/>
      <c r="Y270" s="495"/>
      <c r="Z270" s="495"/>
      <c r="AA270" s="495"/>
      <c r="AB270" s="495"/>
      <c r="AC270" s="495"/>
      <c r="AD270" s="495"/>
      <c r="AE270" s="495"/>
      <c r="AF270" s="495"/>
      <c r="AG270" s="495"/>
      <c r="AH270" s="495"/>
      <c r="AI270" s="495"/>
      <c r="AJ270" s="495"/>
      <c r="AK270" s="495"/>
      <c r="AL270" s="495"/>
    </row>
    <row r="271" spans="1:38" s="48" customFormat="1" ht="20.100000000000001" customHeight="1" x14ac:dyDescent="0.3">
      <c r="A271" s="235">
        <v>265</v>
      </c>
      <c r="B271" s="290">
        <v>4</v>
      </c>
      <c r="C271" s="290">
        <v>18</v>
      </c>
      <c r="D271" s="593">
        <v>2002</v>
      </c>
      <c r="E271" s="594">
        <v>0.6645833333333333</v>
      </c>
      <c r="F271" s="592">
        <v>0</v>
      </c>
      <c r="G271" s="592" t="s">
        <v>357</v>
      </c>
      <c r="H271" s="595" t="s">
        <v>363</v>
      </c>
      <c r="I271" s="501">
        <v>45.53</v>
      </c>
      <c r="J271" s="501">
        <v>-89.63</v>
      </c>
      <c r="K271" s="501">
        <v>45.53</v>
      </c>
      <c r="L271" s="501">
        <v>-89.63</v>
      </c>
      <c r="M271" s="533">
        <v>25</v>
      </c>
      <c r="N271" s="535">
        <v>0.1</v>
      </c>
      <c r="O271" s="533"/>
      <c r="P271" s="533"/>
      <c r="Q271" s="596"/>
      <c r="R271" s="459"/>
      <c r="S271" s="495"/>
      <c r="T271" s="495"/>
      <c r="U271" s="495"/>
      <c r="V271" s="495"/>
      <c r="W271" s="495"/>
      <c r="X271" s="495"/>
      <c r="Y271" s="495"/>
      <c r="Z271" s="495"/>
      <c r="AA271" s="495"/>
      <c r="AB271" s="495"/>
      <c r="AC271" s="495"/>
      <c r="AD271" s="495"/>
      <c r="AE271" s="495"/>
      <c r="AF271" s="495"/>
      <c r="AG271" s="495"/>
      <c r="AH271" s="495"/>
      <c r="AI271" s="495"/>
      <c r="AJ271" s="495"/>
      <c r="AK271" s="495"/>
      <c r="AL271" s="495"/>
    </row>
    <row r="272" spans="1:38" s="48" customFormat="1" ht="20.100000000000001" customHeight="1" x14ac:dyDescent="0.3">
      <c r="A272" s="292">
        <v>266</v>
      </c>
      <c r="B272" s="298">
        <v>4</v>
      </c>
      <c r="C272" s="298">
        <v>18</v>
      </c>
      <c r="D272" s="598">
        <v>2002</v>
      </c>
      <c r="E272" s="599">
        <v>0.68958333333333333</v>
      </c>
      <c r="F272" s="600">
        <v>0</v>
      </c>
      <c r="G272" s="600" t="s">
        <v>358</v>
      </c>
      <c r="H272" s="601" t="s">
        <v>363</v>
      </c>
      <c r="I272" s="506">
        <v>45.63</v>
      </c>
      <c r="J272" s="506">
        <v>-89.33</v>
      </c>
      <c r="K272" s="506">
        <v>45.63</v>
      </c>
      <c r="L272" s="506">
        <v>-89.33</v>
      </c>
      <c r="M272" s="536">
        <v>25</v>
      </c>
      <c r="N272" s="542">
        <v>0.1</v>
      </c>
      <c r="O272" s="536"/>
      <c r="P272" s="536"/>
      <c r="Q272" s="602"/>
      <c r="R272" s="459"/>
      <c r="S272" s="495"/>
      <c r="T272" s="495"/>
      <c r="U272" s="495"/>
      <c r="V272" s="495"/>
      <c r="W272" s="495"/>
      <c r="X272" s="495"/>
      <c r="Y272" s="495"/>
      <c r="Z272" s="495"/>
      <c r="AA272" s="495"/>
      <c r="AB272" s="495"/>
      <c r="AC272" s="495"/>
      <c r="AD272" s="495"/>
      <c r="AE272" s="495"/>
      <c r="AF272" s="495"/>
      <c r="AG272" s="495"/>
      <c r="AH272" s="495"/>
      <c r="AI272" s="495"/>
      <c r="AJ272" s="495"/>
      <c r="AK272" s="495"/>
      <c r="AL272" s="495"/>
    </row>
    <row r="273" spans="1:38" s="48" customFormat="1" ht="20.100000000000001" customHeight="1" x14ac:dyDescent="0.3">
      <c r="A273" s="235">
        <v>267</v>
      </c>
      <c r="B273" s="290">
        <v>4</v>
      </c>
      <c r="C273" s="290">
        <v>18</v>
      </c>
      <c r="D273" s="593">
        <v>2002</v>
      </c>
      <c r="E273" s="592" t="s">
        <v>1173</v>
      </c>
      <c r="F273" s="592">
        <v>1</v>
      </c>
      <c r="G273" s="592" t="s">
        <v>307</v>
      </c>
      <c r="H273" s="595" t="s">
        <v>283</v>
      </c>
      <c r="I273" s="501">
        <v>44.93</v>
      </c>
      <c r="J273" s="501">
        <v>-90.02</v>
      </c>
      <c r="K273" s="501">
        <v>44.85</v>
      </c>
      <c r="L273" s="501">
        <v>-89.75</v>
      </c>
      <c r="M273" s="533">
        <v>100</v>
      </c>
      <c r="N273" s="535">
        <v>14</v>
      </c>
      <c r="O273" s="533"/>
      <c r="P273" s="533"/>
      <c r="Q273" s="596"/>
      <c r="R273" s="459"/>
      <c r="S273" s="495"/>
      <c r="T273" s="495"/>
      <c r="U273" s="495"/>
      <c r="V273" s="495"/>
      <c r="W273" s="495"/>
      <c r="X273" s="495"/>
      <c r="Y273" s="495"/>
      <c r="Z273" s="495"/>
      <c r="AA273" s="495"/>
      <c r="AB273" s="495"/>
      <c r="AC273" s="495"/>
      <c r="AD273" s="495"/>
      <c r="AE273" s="495"/>
      <c r="AF273" s="495"/>
      <c r="AG273" s="495"/>
      <c r="AH273" s="495"/>
      <c r="AI273" s="495"/>
      <c r="AJ273" s="495"/>
      <c r="AK273" s="495"/>
      <c r="AL273" s="495"/>
    </row>
    <row r="274" spans="1:38" s="48" customFormat="1" ht="20.100000000000001" customHeight="1" x14ac:dyDescent="0.3">
      <c r="A274" s="292">
        <v>268</v>
      </c>
      <c r="B274" s="298">
        <v>4</v>
      </c>
      <c r="C274" s="298">
        <v>18</v>
      </c>
      <c r="D274" s="598">
        <v>2002</v>
      </c>
      <c r="E274" s="599">
        <v>0.77222222222222225</v>
      </c>
      <c r="F274" s="600">
        <v>0</v>
      </c>
      <c r="G274" s="600" t="s">
        <v>308</v>
      </c>
      <c r="H274" s="601" t="s">
        <v>283</v>
      </c>
      <c r="I274" s="506">
        <v>44.85</v>
      </c>
      <c r="J274" s="506">
        <v>-89.68</v>
      </c>
      <c r="K274" s="506">
        <v>44.85</v>
      </c>
      <c r="L274" s="506">
        <v>-89.68</v>
      </c>
      <c r="M274" s="536">
        <v>25</v>
      </c>
      <c r="N274" s="542">
        <v>0.1</v>
      </c>
      <c r="O274" s="536"/>
      <c r="P274" s="536"/>
      <c r="Q274" s="602"/>
      <c r="R274" s="459"/>
      <c r="S274" s="495"/>
      <c r="T274" s="495"/>
      <c r="U274" s="495"/>
      <c r="V274" s="495"/>
      <c r="W274" s="495"/>
      <c r="X274" s="495"/>
      <c r="Y274" s="495"/>
      <c r="Z274" s="495"/>
      <c r="AA274" s="495"/>
      <c r="AB274" s="495"/>
      <c r="AC274" s="495"/>
      <c r="AD274" s="495"/>
      <c r="AE274" s="495"/>
      <c r="AF274" s="495"/>
      <c r="AG274" s="495"/>
      <c r="AH274" s="495"/>
      <c r="AI274" s="495"/>
      <c r="AJ274" s="495"/>
      <c r="AK274" s="495"/>
      <c r="AL274" s="495"/>
    </row>
    <row r="275" spans="1:38" s="48" customFormat="1" ht="20.100000000000001" customHeight="1" x14ac:dyDescent="0.3">
      <c r="A275" s="235">
        <v>269</v>
      </c>
      <c r="B275" s="290">
        <v>5</v>
      </c>
      <c r="C275" s="290">
        <v>6</v>
      </c>
      <c r="D275" s="604">
        <v>2002</v>
      </c>
      <c r="E275" s="592" t="s">
        <v>1431</v>
      </c>
      <c r="F275" s="592">
        <v>0</v>
      </c>
      <c r="G275" s="592" t="s">
        <v>454</v>
      </c>
      <c r="H275" s="595" t="s">
        <v>442</v>
      </c>
      <c r="I275" s="606">
        <v>44.17</v>
      </c>
      <c r="J275" s="606">
        <v>-88.78</v>
      </c>
      <c r="K275" s="606">
        <v>44.15</v>
      </c>
      <c r="L275" s="606">
        <v>-88.72</v>
      </c>
      <c r="M275" s="533">
        <v>50</v>
      </c>
      <c r="N275" s="535">
        <v>4</v>
      </c>
      <c r="O275" s="533"/>
      <c r="P275" s="533"/>
      <c r="Q275" s="596"/>
      <c r="R275" s="459"/>
      <c r="S275" s="495"/>
      <c r="T275" s="495"/>
      <c r="U275" s="495"/>
      <c r="V275" s="495"/>
      <c r="W275" s="495"/>
      <c r="X275" s="495"/>
      <c r="Y275" s="495"/>
      <c r="Z275" s="495"/>
      <c r="AA275" s="495"/>
      <c r="AB275" s="495"/>
      <c r="AC275" s="495"/>
      <c r="AD275" s="495"/>
      <c r="AE275" s="495"/>
      <c r="AF275" s="495"/>
      <c r="AG275" s="495"/>
      <c r="AH275" s="495"/>
      <c r="AI275" s="495"/>
      <c r="AJ275" s="495"/>
      <c r="AK275" s="495"/>
      <c r="AL275" s="495"/>
    </row>
    <row r="276" spans="1:38" s="48" customFormat="1" ht="20.100000000000001" customHeight="1" x14ac:dyDescent="0.3">
      <c r="A276" s="292">
        <v>270</v>
      </c>
      <c r="B276" s="298">
        <v>5</v>
      </c>
      <c r="C276" s="298">
        <v>6</v>
      </c>
      <c r="D276" s="610">
        <v>2002</v>
      </c>
      <c r="E276" s="613">
        <v>0.70972222222222225</v>
      </c>
      <c r="F276" s="600">
        <v>0</v>
      </c>
      <c r="G276" s="600" t="s">
        <v>455</v>
      </c>
      <c r="H276" s="601" t="s">
        <v>442</v>
      </c>
      <c r="I276" s="609">
        <v>44.1</v>
      </c>
      <c r="J276" s="609">
        <v>-88.55</v>
      </c>
      <c r="K276" s="609">
        <v>44.1</v>
      </c>
      <c r="L276" s="609">
        <v>-88.55</v>
      </c>
      <c r="M276" s="536">
        <v>20</v>
      </c>
      <c r="N276" s="542">
        <v>0.1</v>
      </c>
      <c r="O276" s="536"/>
      <c r="P276" s="536"/>
      <c r="Q276" s="602"/>
      <c r="R276" s="459"/>
      <c r="S276" s="495"/>
      <c r="T276" s="495"/>
      <c r="U276" s="495"/>
      <c r="V276" s="495"/>
      <c r="W276" s="495"/>
      <c r="X276" s="495"/>
      <c r="Y276" s="495"/>
      <c r="Z276" s="495"/>
      <c r="AA276" s="495"/>
      <c r="AB276" s="495"/>
      <c r="AC276" s="495"/>
      <c r="AD276" s="495"/>
      <c r="AE276" s="495"/>
      <c r="AF276" s="495"/>
      <c r="AG276" s="495"/>
      <c r="AH276" s="495"/>
      <c r="AI276" s="495"/>
      <c r="AJ276" s="495"/>
      <c r="AK276" s="495"/>
      <c r="AL276" s="495"/>
    </row>
    <row r="277" spans="1:38" s="48" customFormat="1" ht="20.100000000000001" customHeight="1" x14ac:dyDescent="0.3">
      <c r="A277" s="235">
        <v>271</v>
      </c>
      <c r="B277" s="290">
        <v>7</v>
      </c>
      <c r="C277" s="290">
        <v>30</v>
      </c>
      <c r="D277" s="593">
        <v>2002</v>
      </c>
      <c r="E277" s="592" t="s">
        <v>1121</v>
      </c>
      <c r="F277" s="592">
        <v>0</v>
      </c>
      <c r="G277" s="592" t="s">
        <v>841</v>
      </c>
      <c r="H277" s="595" t="s">
        <v>537</v>
      </c>
      <c r="I277" s="501">
        <v>45.28</v>
      </c>
      <c r="J277" s="501">
        <v>-89.83</v>
      </c>
      <c r="K277" s="501">
        <v>45.28</v>
      </c>
      <c r="L277" s="501">
        <v>-89.82</v>
      </c>
      <c r="M277" s="533">
        <v>150</v>
      </c>
      <c r="N277" s="535">
        <v>1.2</v>
      </c>
      <c r="O277" s="533"/>
      <c r="P277" s="533"/>
      <c r="Q277" s="596"/>
      <c r="R277" s="459"/>
      <c r="S277" s="495"/>
      <c r="T277" s="495"/>
      <c r="U277" s="495"/>
      <c r="V277" s="495"/>
      <c r="W277" s="495"/>
      <c r="X277" s="495"/>
      <c r="Y277" s="495"/>
      <c r="Z277" s="495"/>
      <c r="AA277" s="495"/>
      <c r="AB277" s="495"/>
      <c r="AC277" s="495"/>
      <c r="AD277" s="495"/>
      <c r="AE277" s="495"/>
      <c r="AF277" s="495"/>
      <c r="AG277" s="495"/>
      <c r="AH277" s="495"/>
      <c r="AI277" s="495"/>
      <c r="AJ277" s="495"/>
      <c r="AK277" s="495"/>
      <c r="AL277" s="495"/>
    </row>
    <row r="278" spans="1:38" s="48" customFormat="1" ht="20.100000000000001" customHeight="1" x14ac:dyDescent="0.3">
      <c r="A278" s="292">
        <v>272</v>
      </c>
      <c r="B278" s="298">
        <v>7</v>
      </c>
      <c r="C278" s="298">
        <v>30</v>
      </c>
      <c r="D278" s="598">
        <v>2002</v>
      </c>
      <c r="E278" s="600" t="s">
        <v>1122</v>
      </c>
      <c r="F278" s="600">
        <v>0</v>
      </c>
      <c r="G278" s="600" t="s">
        <v>263</v>
      </c>
      <c r="H278" s="601" t="s">
        <v>537</v>
      </c>
      <c r="I278" s="506">
        <v>45.25</v>
      </c>
      <c r="J278" s="506">
        <v>-89.68</v>
      </c>
      <c r="K278" s="506">
        <v>45.28</v>
      </c>
      <c r="L278" s="506">
        <v>-89.55</v>
      </c>
      <c r="M278" s="536">
        <v>200</v>
      </c>
      <c r="N278" s="542">
        <v>9</v>
      </c>
      <c r="O278" s="536"/>
      <c r="P278" s="536"/>
      <c r="Q278" s="602"/>
      <c r="R278" s="459"/>
      <c r="S278" s="495"/>
      <c r="T278" s="495"/>
      <c r="U278" s="495"/>
      <c r="V278" s="495"/>
      <c r="W278" s="495"/>
      <c r="X278" s="495"/>
      <c r="Y278" s="495"/>
      <c r="Z278" s="495"/>
      <c r="AA278" s="495"/>
      <c r="AB278" s="495"/>
      <c r="AC278" s="495"/>
      <c r="AD278" s="495"/>
      <c r="AE278" s="495"/>
      <c r="AF278" s="495"/>
      <c r="AG278" s="495"/>
      <c r="AH278" s="495"/>
      <c r="AI278" s="495"/>
      <c r="AJ278" s="495"/>
      <c r="AK278" s="495"/>
      <c r="AL278" s="495"/>
    </row>
    <row r="279" spans="1:38" s="48" customFormat="1" ht="20.100000000000001" customHeight="1" x14ac:dyDescent="0.3">
      <c r="A279" s="235">
        <v>273</v>
      </c>
      <c r="B279" s="290">
        <v>7</v>
      </c>
      <c r="C279" s="290">
        <v>30</v>
      </c>
      <c r="D279" s="593">
        <v>2002</v>
      </c>
      <c r="E279" s="594">
        <v>0.76527777777777783</v>
      </c>
      <c r="F279" s="592">
        <v>0</v>
      </c>
      <c r="G279" s="592" t="s">
        <v>309</v>
      </c>
      <c r="H279" s="595" t="s">
        <v>283</v>
      </c>
      <c r="I279" s="501">
        <v>44.78</v>
      </c>
      <c r="J279" s="501">
        <v>-89.73</v>
      </c>
      <c r="K279" s="501">
        <v>44.78</v>
      </c>
      <c r="L279" s="501">
        <v>-89.68</v>
      </c>
      <c r="M279" s="533">
        <v>100</v>
      </c>
      <c r="N279" s="535">
        <v>2.2000000000000002</v>
      </c>
      <c r="O279" s="533"/>
      <c r="P279" s="533"/>
      <c r="Q279" s="596"/>
      <c r="R279" s="459"/>
      <c r="S279" s="495"/>
      <c r="T279" s="495"/>
      <c r="U279" s="495"/>
      <c r="V279" s="495"/>
      <c r="W279" s="495"/>
      <c r="X279" s="495"/>
      <c r="Y279" s="495"/>
      <c r="Z279" s="495"/>
      <c r="AA279" s="495"/>
      <c r="AB279" s="495"/>
      <c r="AC279" s="495"/>
      <c r="AD279" s="495"/>
      <c r="AE279" s="495"/>
      <c r="AF279" s="495"/>
      <c r="AG279" s="495"/>
      <c r="AH279" s="495"/>
      <c r="AI279" s="495"/>
      <c r="AJ279" s="495"/>
      <c r="AK279" s="495"/>
      <c r="AL279" s="495"/>
    </row>
    <row r="280" spans="1:38" s="48" customFormat="1" ht="20.100000000000001" customHeight="1" x14ac:dyDescent="0.3">
      <c r="A280" s="292">
        <v>274</v>
      </c>
      <c r="B280" s="298">
        <v>7</v>
      </c>
      <c r="C280" s="298">
        <v>30</v>
      </c>
      <c r="D280" s="598">
        <v>2002</v>
      </c>
      <c r="E280" s="599">
        <v>0.76736111111111116</v>
      </c>
      <c r="F280" s="600">
        <v>0</v>
      </c>
      <c r="G280" s="600" t="s">
        <v>264</v>
      </c>
      <c r="H280" s="601" t="s">
        <v>537</v>
      </c>
      <c r="I280" s="506">
        <v>45.27</v>
      </c>
      <c r="J280" s="506">
        <v>-89.57</v>
      </c>
      <c r="K280" s="506">
        <v>45.27</v>
      </c>
      <c r="L280" s="506">
        <v>-89.57</v>
      </c>
      <c r="M280" s="536">
        <v>25</v>
      </c>
      <c r="N280" s="542">
        <v>0.1</v>
      </c>
      <c r="O280" s="536"/>
      <c r="P280" s="536"/>
      <c r="Q280" s="602"/>
      <c r="R280" s="459"/>
      <c r="S280" s="495"/>
      <c r="T280" s="495"/>
      <c r="U280" s="495"/>
      <c r="V280" s="495"/>
      <c r="W280" s="495"/>
      <c r="X280" s="495"/>
      <c r="Y280" s="495"/>
      <c r="Z280" s="495"/>
      <c r="AA280" s="495"/>
      <c r="AB280" s="495"/>
      <c r="AC280" s="495"/>
      <c r="AD280" s="495"/>
      <c r="AE280" s="495"/>
      <c r="AF280" s="495"/>
      <c r="AG280" s="495"/>
      <c r="AH280" s="495"/>
      <c r="AI280" s="495"/>
      <c r="AJ280" s="495"/>
      <c r="AK280" s="495"/>
      <c r="AL280" s="495"/>
    </row>
    <row r="281" spans="1:38" s="48" customFormat="1" ht="20.100000000000001" customHeight="1" x14ac:dyDescent="0.3">
      <c r="A281" s="235">
        <v>275</v>
      </c>
      <c r="B281" s="290">
        <v>9</v>
      </c>
      <c r="C281" s="290">
        <v>2</v>
      </c>
      <c r="D281" s="593">
        <v>2002</v>
      </c>
      <c r="E281" s="592" t="s">
        <v>1175</v>
      </c>
      <c r="F281" s="592">
        <v>0</v>
      </c>
      <c r="G281" s="592" t="s">
        <v>310</v>
      </c>
      <c r="H281" s="595" t="s">
        <v>283</v>
      </c>
      <c r="I281" s="501">
        <v>45.03</v>
      </c>
      <c r="J281" s="501">
        <v>-90.18</v>
      </c>
      <c r="K281" s="501">
        <v>45.03</v>
      </c>
      <c r="L281" s="501">
        <v>-90.18</v>
      </c>
      <c r="M281" s="533">
        <v>75</v>
      </c>
      <c r="N281" s="535">
        <v>0.2</v>
      </c>
      <c r="O281" s="533"/>
      <c r="P281" s="533"/>
      <c r="Q281" s="596"/>
      <c r="R281" s="459"/>
      <c r="S281" s="495"/>
      <c r="T281" s="495"/>
      <c r="U281" s="495"/>
      <c r="V281" s="495"/>
      <c r="W281" s="495"/>
      <c r="X281" s="495"/>
      <c r="Y281" s="495"/>
      <c r="Z281" s="495"/>
      <c r="AA281" s="495"/>
      <c r="AB281" s="495"/>
      <c r="AC281" s="495"/>
      <c r="AD281" s="495"/>
      <c r="AE281" s="495"/>
      <c r="AF281" s="495"/>
      <c r="AG281" s="495"/>
      <c r="AH281" s="495"/>
      <c r="AI281" s="495"/>
      <c r="AJ281" s="495"/>
      <c r="AK281" s="495"/>
      <c r="AL281" s="495"/>
    </row>
    <row r="282" spans="1:38" s="48" customFormat="1" ht="20.100000000000001" customHeight="1" x14ac:dyDescent="0.3">
      <c r="A282" s="292">
        <v>276</v>
      </c>
      <c r="B282" s="298">
        <v>9</v>
      </c>
      <c r="C282" s="298">
        <v>2</v>
      </c>
      <c r="D282" s="598">
        <v>2002</v>
      </c>
      <c r="E282" s="600" t="s">
        <v>1176</v>
      </c>
      <c r="F282" s="600">
        <v>1</v>
      </c>
      <c r="G282" s="600" t="s">
        <v>311</v>
      </c>
      <c r="H282" s="601" t="s">
        <v>283</v>
      </c>
      <c r="I282" s="506">
        <v>45.03</v>
      </c>
      <c r="J282" s="506">
        <v>-89.72</v>
      </c>
      <c r="K282" s="506">
        <v>45</v>
      </c>
      <c r="L282" s="506">
        <v>-89.58</v>
      </c>
      <c r="M282" s="536">
        <v>200</v>
      </c>
      <c r="N282" s="542">
        <v>5</v>
      </c>
      <c r="O282" s="536"/>
      <c r="P282" s="536"/>
      <c r="Q282" s="602"/>
      <c r="R282" s="459"/>
      <c r="S282" s="495"/>
      <c r="T282" s="495"/>
      <c r="U282" s="495"/>
      <c r="V282" s="495"/>
      <c r="W282" s="495"/>
      <c r="X282" s="495"/>
      <c r="Y282" s="495"/>
      <c r="Z282" s="495"/>
      <c r="AA282" s="495"/>
      <c r="AB282" s="495"/>
      <c r="AC282" s="495"/>
      <c r="AD282" s="495"/>
      <c r="AE282" s="495"/>
      <c r="AF282" s="495"/>
      <c r="AG282" s="495"/>
      <c r="AH282" s="495"/>
      <c r="AI282" s="495"/>
      <c r="AJ282" s="495"/>
      <c r="AK282" s="495"/>
      <c r="AL282" s="495"/>
    </row>
    <row r="283" spans="1:38" s="48" customFormat="1" ht="20.100000000000001" customHeight="1" x14ac:dyDescent="0.3">
      <c r="A283" s="235">
        <v>277</v>
      </c>
      <c r="B283" s="290">
        <v>9</v>
      </c>
      <c r="C283" s="290">
        <v>30</v>
      </c>
      <c r="D283" s="290">
        <v>2002</v>
      </c>
      <c r="E283" s="235" t="s">
        <v>1070</v>
      </c>
      <c r="F283" s="235">
        <v>1</v>
      </c>
      <c r="G283" s="235" t="s">
        <v>237</v>
      </c>
      <c r="H283" s="595" t="s">
        <v>236</v>
      </c>
      <c r="I283" s="461">
        <v>45.82</v>
      </c>
      <c r="J283" s="461">
        <v>-88.08</v>
      </c>
      <c r="K283" s="461">
        <v>45.83</v>
      </c>
      <c r="L283" s="461">
        <v>-88.05</v>
      </c>
      <c r="M283" s="479">
        <v>400</v>
      </c>
      <c r="N283" s="427">
        <v>0.7</v>
      </c>
      <c r="O283" s="479"/>
      <c r="P283" s="479"/>
      <c r="Q283" s="617"/>
      <c r="R283" s="459"/>
      <c r="S283" s="495"/>
      <c r="T283" s="495"/>
      <c r="U283" s="495"/>
      <c r="V283" s="495"/>
      <c r="W283" s="495"/>
      <c r="X283" s="495"/>
      <c r="Y283" s="495"/>
      <c r="Z283" s="495"/>
      <c r="AA283" s="495"/>
      <c r="AB283" s="495"/>
      <c r="AC283" s="495"/>
      <c r="AD283" s="495"/>
      <c r="AE283" s="495"/>
      <c r="AF283" s="495"/>
      <c r="AG283" s="495"/>
      <c r="AH283" s="495"/>
      <c r="AI283" s="495"/>
      <c r="AJ283" s="495"/>
      <c r="AK283" s="495"/>
      <c r="AL283" s="495"/>
    </row>
    <row r="284" spans="1:38" s="48" customFormat="1" ht="20.100000000000001" customHeight="1" x14ac:dyDescent="0.3">
      <c r="A284" s="292">
        <v>278</v>
      </c>
      <c r="B284" s="298">
        <v>9</v>
      </c>
      <c r="C284" s="298">
        <v>30</v>
      </c>
      <c r="D284" s="598">
        <v>2002</v>
      </c>
      <c r="E284" s="600" t="s">
        <v>1123</v>
      </c>
      <c r="F284" s="600">
        <v>2</v>
      </c>
      <c r="G284" s="600" t="s">
        <v>265</v>
      </c>
      <c r="H284" s="601" t="s">
        <v>537</v>
      </c>
      <c r="I284" s="506">
        <v>45.47</v>
      </c>
      <c r="J284" s="506">
        <v>-89.9</v>
      </c>
      <c r="K284" s="506">
        <v>45.47</v>
      </c>
      <c r="L284" s="506">
        <v>-89.83</v>
      </c>
      <c r="M284" s="536">
        <v>250</v>
      </c>
      <c r="N284" s="542">
        <v>3</v>
      </c>
      <c r="O284" s="536"/>
      <c r="P284" s="536"/>
      <c r="Q284" s="602"/>
      <c r="R284" s="459"/>
      <c r="S284" s="495"/>
      <c r="T284" s="495"/>
      <c r="U284" s="495"/>
      <c r="V284" s="495"/>
      <c r="W284" s="495"/>
      <c r="X284" s="495"/>
      <c r="Y284" s="495"/>
      <c r="Z284" s="495"/>
      <c r="AA284" s="495"/>
      <c r="AB284" s="495"/>
      <c r="AC284" s="495"/>
      <c r="AD284" s="495"/>
      <c r="AE284" s="495"/>
      <c r="AF284" s="495"/>
      <c r="AG284" s="495"/>
      <c r="AH284" s="495"/>
      <c r="AI284" s="495"/>
      <c r="AJ284" s="495"/>
      <c r="AK284" s="495"/>
      <c r="AL284" s="495"/>
    </row>
    <row r="285" spans="1:38" s="48" customFormat="1" ht="20.100000000000001" customHeight="1" x14ac:dyDescent="0.3">
      <c r="A285" s="235">
        <v>279</v>
      </c>
      <c r="B285" s="290">
        <v>6</v>
      </c>
      <c r="C285" s="290">
        <v>8</v>
      </c>
      <c r="D285" s="604">
        <v>2003</v>
      </c>
      <c r="E285" s="605">
        <v>0.4861111111111111</v>
      </c>
      <c r="F285" s="592">
        <v>0</v>
      </c>
      <c r="G285" s="592" t="s">
        <v>456</v>
      </c>
      <c r="H285" s="595" t="s">
        <v>442</v>
      </c>
      <c r="I285" s="606">
        <v>43.98</v>
      </c>
      <c r="J285" s="606">
        <v>-88.63</v>
      </c>
      <c r="K285" s="606">
        <v>43.98</v>
      </c>
      <c r="L285" s="606">
        <v>-88.63</v>
      </c>
      <c r="M285" s="533">
        <v>15</v>
      </c>
      <c r="N285" s="535">
        <v>0.1</v>
      </c>
      <c r="O285" s="533"/>
      <c r="P285" s="533"/>
      <c r="Q285" s="596"/>
      <c r="R285" s="459"/>
      <c r="S285" s="495"/>
      <c r="T285" s="495"/>
      <c r="U285" s="495"/>
      <c r="V285" s="495"/>
      <c r="W285" s="495"/>
      <c r="X285" s="495"/>
      <c r="Y285" s="495"/>
      <c r="Z285" s="495"/>
      <c r="AA285" s="495"/>
      <c r="AB285" s="495"/>
      <c r="AC285" s="495"/>
      <c r="AD285" s="495"/>
      <c r="AE285" s="495"/>
      <c r="AF285" s="495"/>
      <c r="AG285" s="495"/>
      <c r="AH285" s="495"/>
      <c r="AI285" s="495"/>
      <c r="AJ285" s="495"/>
      <c r="AK285" s="495"/>
      <c r="AL285" s="495"/>
    </row>
    <row r="286" spans="1:38" s="48" customFormat="1" ht="20.100000000000001" customHeight="1" x14ac:dyDescent="0.3">
      <c r="A286" s="292">
        <v>280</v>
      </c>
      <c r="B286" s="298">
        <v>6</v>
      </c>
      <c r="C286" s="298">
        <v>8</v>
      </c>
      <c r="D286" s="610">
        <v>2003</v>
      </c>
      <c r="E286" s="600" t="s">
        <v>1432</v>
      </c>
      <c r="F286" s="600">
        <v>0</v>
      </c>
      <c r="G286" s="600" t="s">
        <v>614</v>
      </c>
      <c r="H286" s="601" t="s">
        <v>442</v>
      </c>
      <c r="I286" s="609">
        <v>43.98</v>
      </c>
      <c r="J286" s="609">
        <v>-88.45</v>
      </c>
      <c r="K286" s="609">
        <v>43.95</v>
      </c>
      <c r="L286" s="609">
        <v>-88.45</v>
      </c>
      <c r="M286" s="536">
        <v>40</v>
      </c>
      <c r="N286" s="542">
        <v>0.5</v>
      </c>
      <c r="O286" s="536"/>
      <c r="P286" s="536"/>
      <c r="Q286" s="602"/>
      <c r="R286" s="459"/>
      <c r="S286" s="495"/>
      <c r="T286" s="495"/>
      <c r="U286" s="495"/>
      <c r="V286" s="495"/>
      <c r="W286" s="495"/>
      <c r="X286" s="495"/>
      <c r="Y286" s="495"/>
      <c r="Z286" s="495"/>
      <c r="AA286" s="495"/>
      <c r="AB286" s="495"/>
      <c r="AC286" s="495"/>
      <c r="AD286" s="495"/>
      <c r="AE286" s="495"/>
      <c r="AF286" s="495"/>
      <c r="AG286" s="495"/>
      <c r="AH286" s="495"/>
      <c r="AI286" s="495"/>
      <c r="AJ286" s="495"/>
      <c r="AK286" s="495"/>
      <c r="AL286" s="495"/>
    </row>
    <row r="287" spans="1:38" s="48" customFormat="1" ht="20.100000000000001" customHeight="1" x14ac:dyDescent="0.3">
      <c r="A287" s="235">
        <v>281</v>
      </c>
      <c r="B287" s="290">
        <v>6</v>
      </c>
      <c r="C287" s="290">
        <v>8</v>
      </c>
      <c r="D287" s="604">
        <v>2003</v>
      </c>
      <c r="E287" s="603" t="s">
        <v>990</v>
      </c>
      <c r="F287" s="603">
        <v>0</v>
      </c>
      <c r="G287" s="592" t="s">
        <v>615</v>
      </c>
      <c r="H287" s="595" t="s">
        <v>528</v>
      </c>
      <c r="I287" s="606">
        <v>43.97</v>
      </c>
      <c r="J287" s="606">
        <v>-88.38</v>
      </c>
      <c r="K287" s="606">
        <v>43.95</v>
      </c>
      <c r="L287" s="606">
        <v>-88.38</v>
      </c>
      <c r="M287" s="593">
        <v>40</v>
      </c>
      <c r="N287" s="607">
        <v>0.4</v>
      </c>
      <c r="O287" s="593"/>
      <c r="P287" s="593"/>
      <c r="Q287" s="608"/>
      <c r="R287" s="609"/>
      <c r="S287" s="495"/>
      <c r="T287" s="495"/>
      <c r="U287" s="495"/>
      <c r="V287" s="495"/>
      <c r="W287" s="495"/>
      <c r="X287" s="495"/>
      <c r="Y287" s="495"/>
      <c r="Z287" s="495"/>
      <c r="AA287" s="495"/>
      <c r="AB287" s="495"/>
      <c r="AC287" s="495"/>
      <c r="AD287" s="495"/>
      <c r="AE287" s="495"/>
      <c r="AF287" s="495"/>
      <c r="AG287" s="495"/>
      <c r="AH287" s="495"/>
      <c r="AI287" s="495"/>
      <c r="AJ287" s="495"/>
      <c r="AK287" s="495"/>
      <c r="AL287" s="495"/>
    </row>
    <row r="288" spans="1:38" s="48" customFormat="1" ht="20.100000000000001" customHeight="1" x14ac:dyDescent="0.3">
      <c r="A288" s="292">
        <v>282</v>
      </c>
      <c r="B288" s="298">
        <v>6</v>
      </c>
      <c r="C288" s="298">
        <v>8</v>
      </c>
      <c r="D288" s="610">
        <v>2003</v>
      </c>
      <c r="E288" s="600" t="s">
        <v>1467</v>
      </c>
      <c r="F288" s="597">
        <v>0</v>
      </c>
      <c r="G288" s="600" t="s">
        <v>472</v>
      </c>
      <c r="H288" s="601" t="s">
        <v>532</v>
      </c>
      <c r="I288" s="609">
        <v>44.58</v>
      </c>
      <c r="J288" s="609">
        <v>-90.18</v>
      </c>
      <c r="K288" s="609">
        <v>44.57</v>
      </c>
      <c r="L288" s="609">
        <v>-90.18</v>
      </c>
      <c r="M288" s="598">
        <v>50</v>
      </c>
      <c r="N288" s="611">
        <v>0.1</v>
      </c>
      <c r="O288" s="598"/>
      <c r="P288" s="598"/>
      <c r="Q288" s="612"/>
      <c r="R288" s="459"/>
      <c r="S288" s="495"/>
      <c r="T288" s="495"/>
      <c r="U288" s="495"/>
      <c r="V288" s="495"/>
      <c r="W288" s="495"/>
      <c r="X288" s="495"/>
      <c r="Y288" s="495"/>
      <c r="Z288" s="495"/>
      <c r="AA288" s="495"/>
      <c r="AB288" s="495"/>
      <c r="AC288" s="495"/>
      <c r="AD288" s="495"/>
      <c r="AE288" s="495"/>
      <c r="AF288" s="495"/>
      <c r="AG288" s="495"/>
      <c r="AH288" s="495"/>
      <c r="AI288" s="495"/>
      <c r="AJ288" s="495"/>
      <c r="AK288" s="495"/>
      <c r="AL288" s="495"/>
    </row>
    <row r="289" spans="1:38" s="48" customFormat="1" ht="20.100000000000001" customHeight="1" x14ac:dyDescent="0.3">
      <c r="A289" s="235">
        <v>283</v>
      </c>
      <c r="B289" s="290">
        <v>8</v>
      </c>
      <c r="C289" s="290">
        <v>3</v>
      </c>
      <c r="D289" s="604">
        <v>2003</v>
      </c>
      <c r="E289" s="603" t="s">
        <v>991</v>
      </c>
      <c r="F289" s="603">
        <v>1</v>
      </c>
      <c r="G289" s="592" t="s">
        <v>168</v>
      </c>
      <c r="H289" s="595" t="s">
        <v>528</v>
      </c>
      <c r="I289" s="606">
        <v>44.12</v>
      </c>
      <c r="J289" s="606">
        <v>-88.1</v>
      </c>
      <c r="K289" s="606">
        <v>44.12</v>
      </c>
      <c r="L289" s="606">
        <v>-88.1</v>
      </c>
      <c r="M289" s="593">
        <v>75</v>
      </c>
      <c r="N289" s="607">
        <v>0.4</v>
      </c>
      <c r="O289" s="593"/>
      <c r="P289" s="593"/>
      <c r="Q289" s="608"/>
      <c r="R289" s="609"/>
      <c r="S289" s="495"/>
      <c r="T289" s="495"/>
      <c r="U289" s="495"/>
      <c r="V289" s="495"/>
      <c r="W289" s="495"/>
      <c r="X289" s="495"/>
      <c r="Y289" s="495"/>
      <c r="Z289" s="495"/>
      <c r="AA289" s="495"/>
      <c r="AB289" s="495"/>
      <c r="AC289" s="495"/>
      <c r="AD289" s="495"/>
      <c r="AE289" s="495"/>
      <c r="AF289" s="495"/>
      <c r="AG289" s="495"/>
      <c r="AH289" s="495"/>
      <c r="AI289" s="495"/>
      <c r="AJ289" s="495"/>
      <c r="AK289" s="495"/>
      <c r="AL289" s="495"/>
    </row>
    <row r="290" spans="1:38" s="48" customFormat="1" ht="20.100000000000001" customHeight="1" x14ac:dyDescent="0.3">
      <c r="A290" s="292">
        <v>284</v>
      </c>
      <c r="B290" s="298">
        <v>5</v>
      </c>
      <c r="C290" s="298">
        <v>23</v>
      </c>
      <c r="D290" s="598">
        <v>2004</v>
      </c>
      <c r="E290" s="615" t="s">
        <v>1558</v>
      </c>
      <c r="F290" s="600">
        <v>0</v>
      </c>
      <c r="G290" s="600" t="s">
        <v>280</v>
      </c>
      <c r="H290" s="601" t="s">
        <v>269</v>
      </c>
      <c r="I290" s="506">
        <v>44.15</v>
      </c>
      <c r="J290" s="506">
        <v>-87.92</v>
      </c>
      <c r="K290" s="506">
        <v>44.15</v>
      </c>
      <c r="L290" s="506">
        <v>-87.92</v>
      </c>
      <c r="M290" s="536">
        <v>75</v>
      </c>
      <c r="N290" s="542">
        <v>0.1</v>
      </c>
      <c r="O290" s="536"/>
      <c r="P290" s="536"/>
      <c r="Q290" s="602"/>
      <c r="R290" s="459"/>
      <c r="S290" s="495"/>
      <c r="T290" s="495"/>
      <c r="U290" s="495"/>
      <c r="V290" s="495"/>
      <c r="W290" s="495"/>
      <c r="X290" s="495"/>
      <c r="Y290" s="495"/>
      <c r="Z290" s="495"/>
      <c r="AA290" s="495"/>
      <c r="AB290" s="495"/>
      <c r="AC290" s="495"/>
      <c r="AD290" s="495"/>
      <c r="AE290" s="495"/>
      <c r="AF290" s="495"/>
      <c r="AG290" s="495"/>
      <c r="AH290" s="495"/>
      <c r="AI290" s="495"/>
      <c r="AJ290" s="495"/>
      <c r="AK290" s="495"/>
      <c r="AL290" s="495"/>
    </row>
    <row r="291" spans="1:38" s="48" customFormat="1" ht="20.100000000000001" customHeight="1" x14ac:dyDescent="0.3">
      <c r="A291" s="235">
        <v>285</v>
      </c>
      <c r="B291" s="290">
        <v>6</v>
      </c>
      <c r="C291" s="290">
        <v>23</v>
      </c>
      <c r="D291" s="604">
        <v>2004</v>
      </c>
      <c r="E291" s="603" t="s">
        <v>1338</v>
      </c>
      <c r="F291" s="603">
        <v>1</v>
      </c>
      <c r="G291" s="592" t="s">
        <v>387</v>
      </c>
      <c r="H291" s="595" t="s">
        <v>533</v>
      </c>
      <c r="I291" s="606">
        <v>44.3</v>
      </c>
      <c r="J291" s="606">
        <v>-89.42</v>
      </c>
      <c r="K291" s="606">
        <v>44.3</v>
      </c>
      <c r="L291" s="606">
        <v>-89.38</v>
      </c>
      <c r="M291" s="593">
        <v>25</v>
      </c>
      <c r="N291" s="607">
        <v>1.5</v>
      </c>
      <c r="O291" s="593"/>
      <c r="P291" s="593"/>
      <c r="Q291" s="608"/>
      <c r="R291" s="609"/>
      <c r="S291" s="495"/>
      <c r="T291" s="495"/>
      <c r="U291" s="495"/>
      <c r="V291" s="495"/>
      <c r="W291" s="495"/>
      <c r="X291" s="495"/>
      <c r="Y291" s="495"/>
      <c r="Z291" s="495"/>
      <c r="AA291" s="495"/>
      <c r="AB291" s="495"/>
      <c r="AC291" s="495"/>
      <c r="AD291" s="495"/>
      <c r="AE291" s="495"/>
      <c r="AF291" s="495"/>
      <c r="AG291" s="495"/>
      <c r="AH291" s="495"/>
      <c r="AI291" s="495"/>
      <c r="AJ291" s="495"/>
      <c r="AK291" s="495"/>
      <c r="AL291" s="495"/>
    </row>
    <row r="292" spans="1:38" s="48" customFormat="1" ht="20.100000000000001" customHeight="1" x14ac:dyDescent="0.3">
      <c r="A292" s="292">
        <v>286</v>
      </c>
      <c r="B292" s="298">
        <v>6</v>
      </c>
      <c r="C292" s="298">
        <v>23</v>
      </c>
      <c r="D292" s="610">
        <v>2004</v>
      </c>
      <c r="E292" s="613">
        <v>0.78263888888888899</v>
      </c>
      <c r="F292" s="597">
        <v>0</v>
      </c>
      <c r="G292" s="597" t="s">
        <v>388</v>
      </c>
      <c r="H292" s="601" t="s">
        <v>533</v>
      </c>
      <c r="I292" s="609">
        <v>44.48</v>
      </c>
      <c r="J292" s="609">
        <v>-89.55</v>
      </c>
      <c r="K292" s="609">
        <v>44.48</v>
      </c>
      <c r="L292" s="609">
        <v>-89.55</v>
      </c>
      <c r="M292" s="598">
        <v>10</v>
      </c>
      <c r="N292" s="611">
        <v>0.1</v>
      </c>
      <c r="O292" s="598"/>
      <c r="P292" s="598"/>
      <c r="Q292" s="612"/>
      <c r="R292" s="609"/>
      <c r="S292" s="495"/>
      <c r="T292" s="495"/>
      <c r="U292" s="495"/>
      <c r="V292" s="495"/>
      <c r="W292" s="495"/>
      <c r="X292" s="495"/>
      <c r="Y292" s="495"/>
      <c r="Z292" s="495"/>
      <c r="AA292" s="495"/>
      <c r="AB292" s="495"/>
      <c r="AC292" s="495"/>
      <c r="AD292" s="495"/>
      <c r="AE292" s="495"/>
      <c r="AF292" s="495"/>
      <c r="AG292" s="495"/>
      <c r="AH292" s="495"/>
      <c r="AI292" s="495"/>
      <c r="AJ292" s="495"/>
      <c r="AK292" s="495"/>
      <c r="AL292" s="495"/>
    </row>
    <row r="293" spans="1:38" s="48" customFormat="1" ht="20.100000000000001" customHeight="1" x14ac:dyDescent="0.3">
      <c r="A293" s="235">
        <v>287</v>
      </c>
      <c r="B293" s="290">
        <v>6</v>
      </c>
      <c r="C293" s="290">
        <v>23</v>
      </c>
      <c r="D293" s="604">
        <v>2004</v>
      </c>
      <c r="E293" s="603" t="s">
        <v>1339</v>
      </c>
      <c r="F293" s="603">
        <v>1</v>
      </c>
      <c r="G293" s="592" t="s">
        <v>389</v>
      </c>
      <c r="H293" s="595" t="s">
        <v>533</v>
      </c>
      <c r="I293" s="606">
        <v>44.28</v>
      </c>
      <c r="J293" s="606">
        <v>-89.25</v>
      </c>
      <c r="K293" s="606">
        <v>44.28</v>
      </c>
      <c r="L293" s="606">
        <v>-89.2</v>
      </c>
      <c r="M293" s="593">
        <v>100</v>
      </c>
      <c r="N293" s="607">
        <v>2.5</v>
      </c>
      <c r="O293" s="593"/>
      <c r="P293" s="593"/>
      <c r="Q293" s="608"/>
      <c r="R293" s="609"/>
      <c r="S293" s="495"/>
      <c r="T293" s="495"/>
      <c r="U293" s="495"/>
      <c r="V293" s="495"/>
      <c r="W293" s="495"/>
      <c r="X293" s="495"/>
      <c r="Y293" s="495"/>
      <c r="Z293" s="495"/>
      <c r="AA293" s="495"/>
      <c r="AB293" s="495"/>
      <c r="AC293" s="495"/>
      <c r="AD293" s="495"/>
      <c r="AE293" s="495"/>
      <c r="AF293" s="495"/>
      <c r="AG293" s="495"/>
      <c r="AH293" s="495"/>
      <c r="AI293" s="495"/>
      <c r="AJ293" s="495"/>
      <c r="AK293" s="495"/>
      <c r="AL293" s="495"/>
    </row>
    <row r="294" spans="1:38" s="48" customFormat="1" ht="20.100000000000001" customHeight="1" x14ac:dyDescent="0.3">
      <c r="A294" s="292">
        <v>288</v>
      </c>
      <c r="B294" s="298">
        <v>6</v>
      </c>
      <c r="C294" s="298">
        <v>23</v>
      </c>
      <c r="D294" s="610">
        <v>2004</v>
      </c>
      <c r="E294" s="600" t="s">
        <v>1386</v>
      </c>
      <c r="F294" s="597">
        <v>2</v>
      </c>
      <c r="G294" s="597" t="s">
        <v>1566</v>
      </c>
      <c r="H294" s="601" t="s">
        <v>414</v>
      </c>
      <c r="I294" s="609">
        <v>44.27</v>
      </c>
      <c r="J294" s="609">
        <v>-89.18</v>
      </c>
      <c r="K294" s="609">
        <v>44.27</v>
      </c>
      <c r="L294" s="609">
        <v>-89.05</v>
      </c>
      <c r="M294" s="598">
        <v>125</v>
      </c>
      <c r="N294" s="611">
        <v>11</v>
      </c>
      <c r="O294" s="598"/>
      <c r="P294" s="598"/>
      <c r="Q294" s="612"/>
      <c r="R294" s="609"/>
      <c r="S294" s="495"/>
      <c r="T294" s="495"/>
      <c r="U294" s="495"/>
      <c r="V294" s="495"/>
      <c r="W294" s="495"/>
      <c r="X294" s="495"/>
      <c r="Y294" s="495"/>
      <c r="Z294" s="495"/>
      <c r="AA294" s="495"/>
      <c r="AB294" s="495"/>
      <c r="AC294" s="495"/>
      <c r="AD294" s="495"/>
      <c r="AE294" s="495"/>
      <c r="AF294" s="495"/>
      <c r="AG294" s="495"/>
      <c r="AH294" s="495"/>
      <c r="AI294" s="495"/>
      <c r="AJ294" s="495"/>
      <c r="AK294" s="495"/>
      <c r="AL294" s="495"/>
    </row>
    <row r="295" spans="1:38" s="48" customFormat="1" ht="20.100000000000001" customHeight="1" x14ac:dyDescent="0.3">
      <c r="A295" s="235">
        <v>289</v>
      </c>
      <c r="B295" s="290">
        <v>6</v>
      </c>
      <c r="C295" s="290">
        <v>23</v>
      </c>
      <c r="D295" s="604">
        <v>2004</v>
      </c>
      <c r="E295" s="603" t="s">
        <v>1287</v>
      </c>
      <c r="F295" s="603">
        <v>1</v>
      </c>
      <c r="G295" s="603" t="s">
        <v>371</v>
      </c>
      <c r="H295" s="595" t="s">
        <v>529</v>
      </c>
      <c r="I295" s="606">
        <v>44.28</v>
      </c>
      <c r="J295" s="606">
        <v>-88.27</v>
      </c>
      <c r="K295" s="606">
        <v>44.27</v>
      </c>
      <c r="L295" s="606">
        <v>-88.27</v>
      </c>
      <c r="M295" s="593">
        <v>100</v>
      </c>
      <c r="N295" s="607">
        <v>3.5</v>
      </c>
      <c r="O295" s="593"/>
      <c r="P295" s="593"/>
      <c r="Q295" s="608"/>
      <c r="R295" s="609"/>
      <c r="S295" s="495"/>
      <c r="T295" s="495"/>
      <c r="U295" s="495"/>
      <c r="V295" s="495"/>
      <c r="W295" s="495"/>
      <c r="X295" s="495"/>
      <c r="Y295" s="495"/>
      <c r="Z295" s="495"/>
      <c r="AA295" s="495"/>
      <c r="AB295" s="495"/>
      <c r="AC295" s="495"/>
      <c r="AD295" s="495"/>
      <c r="AE295" s="495"/>
      <c r="AF295" s="495"/>
      <c r="AG295" s="495"/>
      <c r="AH295" s="495"/>
      <c r="AI295" s="495"/>
      <c r="AJ295" s="495"/>
      <c r="AK295" s="495"/>
      <c r="AL295" s="495"/>
    </row>
    <row r="296" spans="1:38" s="48" customFormat="1" ht="20.100000000000001" customHeight="1" x14ac:dyDescent="0.3">
      <c r="A296" s="292">
        <v>290</v>
      </c>
      <c r="B296" s="298">
        <v>6</v>
      </c>
      <c r="C296" s="298">
        <v>23</v>
      </c>
      <c r="D296" s="598">
        <v>2004</v>
      </c>
      <c r="E296" s="599">
        <v>0.8520833333333333</v>
      </c>
      <c r="F296" s="600">
        <v>0</v>
      </c>
      <c r="G296" s="600" t="s">
        <v>86</v>
      </c>
      <c r="H296" s="601" t="s">
        <v>530</v>
      </c>
      <c r="I296" s="506">
        <v>44.52</v>
      </c>
      <c r="J296" s="506">
        <v>-88.02</v>
      </c>
      <c r="K296" s="506">
        <v>44.52</v>
      </c>
      <c r="L296" s="506">
        <v>-88.02</v>
      </c>
      <c r="M296" s="536">
        <v>10</v>
      </c>
      <c r="N296" s="542">
        <v>0.1</v>
      </c>
      <c r="O296" s="536"/>
      <c r="P296" s="536"/>
      <c r="Q296" s="602"/>
      <c r="R296" s="506"/>
      <c r="S296" s="495"/>
      <c r="T296" s="495"/>
      <c r="U296" s="495"/>
      <c r="V296" s="495"/>
      <c r="W296" s="495"/>
      <c r="X296" s="495"/>
      <c r="Y296" s="495"/>
      <c r="Z296" s="495"/>
      <c r="AA296" s="495"/>
      <c r="AB296" s="495"/>
      <c r="AC296" s="495"/>
      <c r="AD296" s="495"/>
      <c r="AE296" s="495"/>
      <c r="AF296" s="495"/>
      <c r="AG296" s="495"/>
      <c r="AH296" s="495"/>
      <c r="AI296" s="495"/>
      <c r="AJ296" s="495"/>
      <c r="AK296" s="495"/>
      <c r="AL296" s="495"/>
    </row>
    <row r="297" spans="1:38" s="48" customFormat="1" ht="20.100000000000001" customHeight="1" x14ac:dyDescent="0.3">
      <c r="A297" s="235">
        <v>291</v>
      </c>
      <c r="B297" s="290">
        <v>7</v>
      </c>
      <c r="C297" s="290">
        <v>11</v>
      </c>
      <c r="D297" s="593">
        <v>2004</v>
      </c>
      <c r="E297" s="592" t="s">
        <v>1264</v>
      </c>
      <c r="F297" s="592">
        <v>0</v>
      </c>
      <c r="G297" s="592" t="s">
        <v>359</v>
      </c>
      <c r="H297" s="595" t="s">
        <v>363</v>
      </c>
      <c r="I297" s="501">
        <v>45.58</v>
      </c>
      <c r="J297" s="501">
        <v>-89.77</v>
      </c>
      <c r="K297" s="501">
        <v>45.58</v>
      </c>
      <c r="L297" s="501">
        <v>-89.77</v>
      </c>
      <c r="M297" s="533">
        <v>60</v>
      </c>
      <c r="N297" s="535">
        <v>0.2</v>
      </c>
      <c r="O297" s="533"/>
      <c r="P297" s="533"/>
      <c r="Q297" s="596"/>
      <c r="R297" s="459"/>
      <c r="S297" s="495"/>
      <c r="T297" s="495"/>
      <c r="U297" s="495"/>
      <c r="V297" s="495"/>
      <c r="W297" s="495"/>
      <c r="X297" s="495"/>
      <c r="Y297" s="495"/>
      <c r="Z297" s="495"/>
      <c r="AA297" s="495"/>
      <c r="AB297" s="495"/>
      <c r="AC297" s="495"/>
      <c r="AD297" s="495"/>
      <c r="AE297" s="495"/>
      <c r="AF297" s="495"/>
      <c r="AG297" s="495"/>
      <c r="AH297" s="495"/>
      <c r="AI297" s="495"/>
      <c r="AJ297" s="495"/>
      <c r="AK297" s="495"/>
      <c r="AL297" s="495"/>
    </row>
    <row r="298" spans="1:38" s="48" customFormat="1" ht="20.100000000000001" customHeight="1" x14ac:dyDescent="0.3">
      <c r="A298" s="292">
        <v>292</v>
      </c>
      <c r="B298" s="298">
        <v>7</v>
      </c>
      <c r="C298" s="298">
        <v>11</v>
      </c>
      <c r="D298" s="598">
        <v>2004</v>
      </c>
      <c r="E298" s="599">
        <v>0.65486111111111112</v>
      </c>
      <c r="F298" s="600">
        <v>0</v>
      </c>
      <c r="G298" s="600" t="s">
        <v>360</v>
      </c>
      <c r="H298" s="601" t="s">
        <v>363</v>
      </c>
      <c r="I298" s="506">
        <v>45.7</v>
      </c>
      <c r="J298" s="506">
        <v>-89.65</v>
      </c>
      <c r="K298" s="506">
        <v>45.7</v>
      </c>
      <c r="L298" s="506">
        <v>-89.65</v>
      </c>
      <c r="M298" s="536">
        <v>10</v>
      </c>
      <c r="N298" s="542">
        <v>0.1</v>
      </c>
      <c r="O298" s="536"/>
      <c r="P298" s="536"/>
      <c r="Q298" s="602"/>
      <c r="R298" s="459"/>
      <c r="S298" s="495"/>
      <c r="T298" s="495"/>
      <c r="U298" s="495"/>
      <c r="V298" s="495"/>
      <c r="W298" s="495"/>
      <c r="X298" s="495"/>
      <c r="Y298" s="495"/>
      <c r="Z298" s="495"/>
      <c r="AA298" s="495"/>
      <c r="AB298" s="495"/>
      <c r="AC298" s="495"/>
      <c r="AD298" s="495"/>
      <c r="AE298" s="495"/>
      <c r="AF298" s="495"/>
      <c r="AG298" s="495"/>
      <c r="AH298" s="495"/>
      <c r="AI298" s="495"/>
      <c r="AJ298" s="495"/>
      <c r="AK298" s="495"/>
      <c r="AL298" s="495"/>
    </row>
    <row r="299" spans="1:38" s="48" customFormat="1" ht="20.100000000000001" customHeight="1" x14ac:dyDescent="0.3">
      <c r="A299" s="235">
        <v>293</v>
      </c>
      <c r="B299" s="290">
        <v>7</v>
      </c>
      <c r="C299" s="290">
        <v>11</v>
      </c>
      <c r="D299" s="593">
        <v>2004</v>
      </c>
      <c r="E299" s="594">
        <v>0.65625</v>
      </c>
      <c r="F299" s="592">
        <v>0</v>
      </c>
      <c r="G299" s="592" t="s">
        <v>252</v>
      </c>
      <c r="H299" s="595" t="s">
        <v>537</v>
      </c>
      <c r="I299" s="501">
        <v>45.35</v>
      </c>
      <c r="J299" s="501">
        <v>-89.67</v>
      </c>
      <c r="K299" s="501">
        <v>45.35</v>
      </c>
      <c r="L299" s="501">
        <v>-89.67</v>
      </c>
      <c r="M299" s="533">
        <v>10</v>
      </c>
      <c r="N299" s="535">
        <v>0.1</v>
      </c>
      <c r="O299" s="533"/>
      <c r="P299" s="533"/>
      <c r="Q299" s="596"/>
      <c r="R299" s="459"/>
      <c r="S299" s="495"/>
      <c r="T299" s="495"/>
      <c r="U299" s="495"/>
      <c r="V299" s="495"/>
      <c r="W299" s="495"/>
      <c r="X299" s="495"/>
      <c r="Y299" s="495"/>
      <c r="Z299" s="495"/>
      <c r="AA299" s="495"/>
      <c r="AB299" s="495"/>
      <c r="AC299" s="495"/>
      <c r="AD299" s="495"/>
      <c r="AE299" s="495"/>
      <c r="AF299" s="495"/>
      <c r="AG299" s="495"/>
      <c r="AH299" s="495"/>
      <c r="AI299" s="495"/>
      <c r="AJ299" s="495"/>
      <c r="AK299" s="495"/>
      <c r="AL299" s="495"/>
    </row>
    <row r="300" spans="1:38" s="48" customFormat="1" ht="20.100000000000001" customHeight="1" x14ac:dyDescent="0.3">
      <c r="A300" s="292">
        <v>294</v>
      </c>
      <c r="B300" s="298">
        <v>7</v>
      </c>
      <c r="C300" s="298">
        <v>11</v>
      </c>
      <c r="D300" s="598">
        <v>2004</v>
      </c>
      <c r="E300" s="599">
        <v>0.67569444444444438</v>
      </c>
      <c r="F300" s="600">
        <v>0</v>
      </c>
      <c r="G300" s="600" t="s">
        <v>266</v>
      </c>
      <c r="H300" s="601" t="s">
        <v>537</v>
      </c>
      <c r="I300" s="506">
        <v>45.47</v>
      </c>
      <c r="J300" s="506">
        <v>-89.85</v>
      </c>
      <c r="K300" s="506">
        <v>45.47</v>
      </c>
      <c r="L300" s="506">
        <v>-89.85</v>
      </c>
      <c r="M300" s="536">
        <v>10</v>
      </c>
      <c r="N300" s="542">
        <v>0.1</v>
      </c>
      <c r="O300" s="536"/>
      <c r="P300" s="536"/>
      <c r="Q300" s="602"/>
      <c r="R300" s="459"/>
      <c r="S300" s="495"/>
      <c r="T300" s="495"/>
      <c r="U300" s="495"/>
      <c r="V300" s="495"/>
      <c r="W300" s="495"/>
      <c r="X300" s="495"/>
      <c r="Y300" s="495"/>
      <c r="Z300" s="495"/>
      <c r="AA300" s="495"/>
      <c r="AB300" s="495"/>
      <c r="AC300" s="495"/>
      <c r="AD300" s="495"/>
      <c r="AE300" s="495"/>
      <c r="AF300" s="495"/>
      <c r="AG300" s="495"/>
      <c r="AH300" s="495"/>
      <c r="AI300" s="495"/>
      <c r="AJ300" s="495"/>
      <c r="AK300" s="495"/>
      <c r="AL300" s="495"/>
    </row>
    <row r="301" spans="1:38" s="48" customFormat="1" ht="20.100000000000001" customHeight="1" x14ac:dyDescent="0.3">
      <c r="A301" s="235">
        <v>295</v>
      </c>
      <c r="B301" s="290">
        <v>7</v>
      </c>
      <c r="C301" s="290">
        <v>11</v>
      </c>
      <c r="D301" s="593">
        <v>2004</v>
      </c>
      <c r="E301" s="594">
        <v>0.67569444444444438</v>
      </c>
      <c r="F301" s="592">
        <v>0</v>
      </c>
      <c r="G301" s="592" t="s">
        <v>266</v>
      </c>
      <c r="H301" s="595" t="s">
        <v>537</v>
      </c>
      <c r="I301" s="501">
        <v>45.46</v>
      </c>
      <c r="J301" s="501">
        <v>-89.86</v>
      </c>
      <c r="K301" s="501">
        <v>45.46</v>
      </c>
      <c r="L301" s="501">
        <v>-89.86</v>
      </c>
      <c r="M301" s="533">
        <v>10</v>
      </c>
      <c r="N301" s="535">
        <v>0.1</v>
      </c>
      <c r="O301" s="533"/>
      <c r="P301" s="533"/>
      <c r="Q301" s="596"/>
      <c r="R301" s="459"/>
      <c r="S301" s="495"/>
      <c r="T301" s="495"/>
      <c r="U301" s="495"/>
      <c r="V301" s="495"/>
      <c r="W301" s="495"/>
      <c r="X301" s="495"/>
      <c r="Y301" s="495"/>
      <c r="Z301" s="495"/>
      <c r="AA301" s="495"/>
      <c r="AB301" s="495"/>
      <c r="AC301" s="495"/>
      <c r="AD301" s="495"/>
      <c r="AE301" s="495"/>
      <c r="AF301" s="495"/>
      <c r="AG301" s="495"/>
      <c r="AH301" s="495"/>
      <c r="AI301" s="495"/>
      <c r="AJ301" s="495"/>
      <c r="AK301" s="495"/>
      <c r="AL301" s="495"/>
    </row>
    <row r="302" spans="1:38" s="48" customFormat="1" ht="20.100000000000001" customHeight="1" x14ac:dyDescent="0.3">
      <c r="A302" s="292">
        <v>296</v>
      </c>
      <c r="B302" s="298">
        <v>7</v>
      </c>
      <c r="C302" s="298">
        <v>11</v>
      </c>
      <c r="D302" s="598">
        <v>2004</v>
      </c>
      <c r="E302" s="599">
        <v>0.69444444444444453</v>
      </c>
      <c r="F302" s="600">
        <v>0</v>
      </c>
      <c r="G302" s="600" t="s">
        <v>267</v>
      </c>
      <c r="H302" s="601" t="s">
        <v>537</v>
      </c>
      <c r="I302" s="506">
        <v>45.47</v>
      </c>
      <c r="J302" s="506">
        <v>-89.82</v>
      </c>
      <c r="K302" s="506">
        <v>45.47</v>
      </c>
      <c r="L302" s="506">
        <v>-89.82</v>
      </c>
      <c r="M302" s="536">
        <v>10</v>
      </c>
      <c r="N302" s="542">
        <v>0.1</v>
      </c>
      <c r="O302" s="536"/>
      <c r="P302" s="536"/>
      <c r="Q302" s="602"/>
      <c r="R302" s="459"/>
      <c r="S302" s="495"/>
      <c r="T302" s="495"/>
      <c r="U302" s="495"/>
      <c r="V302" s="495"/>
      <c r="W302" s="495"/>
      <c r="X302" s="495"/>
      <c r="Y302" s="495"/>
      <c r="Z302" s="495"/>
      <c r="AA302" s="495"/>
      <c r="AB302" s="495"/>
      <c r="AC302" s="495"/>
      <c r="AD302" s="495"/>
      <c r="AE302" s="495"/>
      <c r="AF302" s="495"/>
      <c r="AG302" s="495"/>
      <c r="AH302" s="495"/>
      <c r="AI302" s="495"/>
      <c r="AJ302" s="495"/>
      <c r="AK302" s="495"/>
      <c r="AL302" s="495"/>
    </row>
    <row r="303" spans="1:38" s="48" customFormat="1" ht="20.100000000000001" customHeight="1" x14ac:dyDescent="0.3">
      <c r="A303" s="235">
        <v>297</v>
      </c>
      <c r="B303" s="290">
        <v>7</v>
      </c>
      <c r="C303" s="290">
        <v>13</v>
      </c>
      <c r="D303" s="593">
        <v>2004</v>
      </c>
      <c r="E303" s="592" t="s">
        <v>1142</v>
      </c>
      <c r="F303" s="592">
        <v>1</v>
      </c>
      <c r="G303" s="592" t="s">
        <v>832</v>
      </c>
      <c r="H303" s="595" t="s">
        <v>269</v>
      </c>
      <c r="I303" s="501">
        <v>44.1</v>
      </c>
      <c r="J303" s="501">
        <v>-87.88</v>
      </c>
      <c r="K303" s="501">
        <v>44.05</v>
      </c>
      <c r="L303" s="501">
        <v>-87.83</v>
      </c>
      <c r="M303" s="533">
        <v>500</v>
      </c>
      <c r="N303" s="535">
        <v>4.2</v>
      </c>
      <c r="O303" s="533"/>
      <c r="P303" s="533"/>
      <c r="Q303" s="596"/>
      <c r="R303" s="459"/>
      <c r="S303" s="495"/>
      <c r="T303" s="495"/>
      <c r="U303" s="495"/>
      <c r="V303" s="495"/>
      <c r="W303" s="495"/>
      <c r="X303" s="495"/>
      <c r="Y303" s="495"/>
      <c r="Z303" s="495"/>
      <c r="AA303" s="495"/>
      <c r="AB303" s="495"/>
      <c r="AC303" s="495"/>
      <c r="AD303" s="495"/>
      <c r="AE303" s="495"/>
      <c r="AF303" s="495"/>
      <c r="AG303" s="495"/>
      <c r="AH303" s="495"/>
      <c r="AI303" s="495"/>
      <c r="AJ303" s="495"/>
      <c r="AK303" s="495"/>
      <c r="AL303" s="495"/>
    </row>
    <row r="304" spans="1:38" s="48" customFormat="1" ht="20.100000000000001" customHeight="1" x14ac:dyDescent="0.3">
      <c r="A304" s="292">
        <v>298</v>
      </c>
      <c r="B304" s="298">
        <v>5</v>
      </c>
      <c r="C304" s="298">
        <v>6</v>
      </c>
      <c r="D304" s="598">
        <v>2005</v>
      </c>
      <c r="E304" s="600" t="s">
        <v>1434</v>
      </c>
      <c r="F304" s="600">
        <v>0</v>
      </c>
      <c r="G304" s="600" t="s">
        <v>616</v>
      </c>
      <c r="H304" s="601" t="s">
        <v>442</v>
      </c>
      <c r="I304" s="609">
        <v>43.95</v>
      </c>
      <c r="J304" s="609">
        <v>-88.42</v>
      </c>
      <c r="K304" s="609">
        <v>43.93</v>
      </c>
      <c r="L304" s="609">
        <v>-88.4</v>
      </c>
      <c r="M304" s="536">
        <v>50</v>
      </c>
      <c r="N304" s="542">
        <v>0.8</v>
      </c>
      <c r="O304" s="536"/>
      <c r="P304" s="536"/>
      <c r="Q304" s="602"/>
      <c r="R304" s="459"/>
      <c r="S304" s="495"/>
      <c r="T304" s="495"/>
      <c r="U304" s="495"/>
      <c r="V304" s="495"/>
      <c r="W304" s="495"/>
      <c r="X304" s="495"/>
      <c r="Y304" s="495"/>
      <c r="Z304" s="495"/>
      <c r="AA304" s="495"/>
      <c r="AB304" s="495"/>
      <c r="AC304" s="495"/>
      <c r="AD304" s="495"/>
      <c r="AE304" s="495"/>
      <c r="AF304" s="495"/>
      <c r="AG304" s="495"/>
      <c r="AH304" s="495"/>
      <c r="AI304" s="495"/>
      <c r="AJ304" s="495"/>
      <c r="AK304" s="495"/>
      <c r="AL304" s="495"/>
    </row>
    <row r="305" spans="1:38" s="48" customFormat="1" ht="20.100000000000001" customHeight="1" x14ac:dyDescent="0.3">
      <c r="A305" s="235">
        <v>299</v>
      </c>
      <c r="B305" s="290">
        <v>5</v>
      </c>
      <c r="C305" s="290">
        <v>6</v>
      </c>
      <c r="D305" s="593">
        <v>2005</v>
      </c>
      <c r="E305" s="592" t="s">
        <v>992</v>
      </c>
      <c r="F305" s="595">
        <v>0</v>
      </c>
      <c r="G305" s="592" t="s">
        <v>169</v>
      </c>
      <c r="H305" s="595" t="s">
        <v>528</v>
      </c>
      <c r="I305" s="501">
        <v>43.93</v>
      </c>
      <c r="J305" s="501">
        <v>-88.4</v>
      </c>
      <c r="K305" s="501">
        <v>43.93</v>
      </c>
      <c r="L305" s="501">
        <v>-88.35</v>
      </c>
      <c r="M305" s="290">
        <v>50</v>
      </c>
      <c r="N305" s="535">
        <v>1.7</v>
      </c>
      <c r="O305" s="533"/>
      <c r="P305" s="533"/>
      <c r="Q305" s="596"/>
      <c r="R305" s="506"/>
      <c r="S305" s="495"/>
      <c r="T305" s="495"/>
      <c r="U305" s="495"/>
      <c r="V305" s="495"/>
      <c r="W305" s="495"/>
      <c r="X305" s="495"/>
      <c r="Y305" s="495"/>
      <c r="Z305" s="495"/>
      <c r="AA305" s="495"/>
      <c r="AB305" s="495"/>
      <c r="AC305" s="495"/>
      <c r="AD305" s="495"/>
      <c r="AE305" s="495"/>
      <c r="AF305" s="495"/>
      <c r="AG305" s="495"/>
      <c r="AH305" s="495"/>
      <c r="AI305" s="495"/>
      <c r="AJ305" s="495"/>
      <c r="AK305" s="495"/>
      <c r="AL305" s="495"/>
    </row>
    <row r="306" spans="1:38" s="48" customFormat="1" ht="20.100000000000001" customHeight="1" x14ac:dyDescent="0.3">
      <c r="A306" s="292">
        <v>300</v>
      </c>
      <c r="B306" s="298">
        <v>6</v>
      </c>
      <c r="C306" s="298">
        <v>4</v>
      </c>
      <c r="D306" s="598">
        <v>2005</v>
      </c>
      <c r="E306" s="613">
        <v>0.57916666666666672</v>
      </c>
      <c r="F306" s="597">
        <v>0</v>
      </c>
      <c r="G306" s="600" t="s">
        <v>438</v>
      </c>
      <c r="H306" s="601" t="s">
        <v>535</v>
      </c>
      <c r="I306" s="609">
        <v>44.05</v>
      </c>
      <c r="J306" s="609">
        <v>-88.98</v>
      </c>
      <c r="K306" s="609">
        <v>44.05</v>
      </c>
      <c r="L306" s="609">
        <v>-88.98</v>
      </c>
      <c r="M306" s="598">
        <v>75</v>
      </c>
      <c r="N306" s="611">
        <v>0.2</v>
      </c>
      <c r="O306" s="598"/>
      <c r="P306" s="598"/>
      <c r="Q306" s="612"/>
      <c r="R306" s="609"/>
      <c r="S306" s="495"/>
      <c r="T306" s="495"/>
      <c r="U306" s="495"/>
      <c r="V306" s="495"/>
      <c r="W306" s="495"/>
      <c r="X306" s="495"/>
      <c r="Y306" s="495"/>
      <c r="Z306" s="495"/>
      <c r="AA306" s="495"/>
      <c r="AB306" s="495"/>
      <c r="AC306" s="495"/>
      <c r="AD306" s="495"/>
      <c r="AE306" s="495"/>
      <c r="AF306" s="495"/>
      <c r="AG306" s="495"/>
      <c r="AH306" s="495"/>
      <c r="AI306" s="495"/>
      <c r="AJ306" s="495"/>
      <c r="AK306" s="495"/>
      <c r="AL306" s="495"/>
    </row>
    <row r="307" spans="1:38" s="48" customFormat="1" ht="20.100000000000001" customHeight="1" x14ac:dyDescent="0.3">
      <c r="A307" s="235">
        <v>301</v>
      </c>
      <c r="B307" s="290">
        <v>6</v>
      </c>
      <c r="C307" s="290">
        <v>4</v>
      </c>
      <c r="D307" s="593">
        <v>2005</v>
      </c>
      <c r="E307" s="605">
        <v>0.58680555555555558</v>
      </c>
      <c r="F307" s="603">
        <v>0</v>
      </c>
      <c r="G307" s="592" t="s">
        <v>439</v>
      </c>
      <c r="H307" s="595" t="s">
        <v>535</v>
      </c>
      <c r="I307" s="606">
        <v>44.12</v>
      </c>
      <c r="J307" s="606">
        <v>-88.93</v>
      </c>
      <c r="K307" s="606">
        <v>44.12</v>
      </c>
      <c r="L307" s="606">
        <v>-88.93</v>
      </c>
      <c r="M307" s="593">
        <v>50</v>
      </c>
      <c r="N307" s="607">
        <v>0.1</v>
      </c>
      <c r="O307" s="593"/>
      <c r="P307" s="593"/>
      <c r="Q307" s="608"/>
      <c r="R307" s="609"/>
      <c r="S307" s="495"/>
      <c r="T307" s="495"/>
      <c r="U307" s="495"/>
      <c r="V307" s="495"/>
      <c r="W307" s="495"/>
      <c r="X307" s="495"/>
      <c r="Y307" s="495"/>
      <c r="Z307" s="495"/>
      <c r="AA307" s="495"/>
      <c r="AB307" s="495"/>
      <c r="AC307" s="495"/>
      <c r="AD307" s="495"/>
      <c r="AE307" s="495"/>
      <c r="AF307" s="495"/>
      <c r="AG307" s="495"/>
      <c r="AH307" s="495"/>
      <c r="AI307" s="495"/>
      <c r="AJ307" s="495"/>
      <c r="AK307" s="495"/>
      <c r="AL307" s="495"/>
    </row>
    <row r="308" spans="1:38" s="48" customFormat="1" ht="20.100000000000001" customHeight="1" x14ac:dyDescent="0.3">
      <c r="A308" s="292">
        <v>302</v>
      </c>
      <c r="B308" s="298">
        <v>6</v>
      </c>
      <c r="C308" s="298">
        <v>4</v>
      </c>
      <c r="D308" s="298">
        <v>2005</v>
      </c>
      <c r="E308" s="619">
        <v>0.64374999999999993</v>
      </c>
      <c r="F308" s="292">
        <v>0</v>
      </c>
      <c r="G308" s="292" t="s">
        <v>312</v>
      </c>
      <c r="H308" s="601" t="s">
        <v>283</v>
      </c>
      <c r="I308" s="459">
        <v>44.92</v>
      </c>
      <c r="J308" s="459">
        <v>-90.05</v>
      </c>
      <c r="K308" s="459">
        <v>44.93</v>
      </c>
      <c r="L308" s="459">
        <v>-90.05</v>
      </c>
      <c r="M308" s="480">
        <v>75</v>
      </c>
      <c r="N308" s="590">
        <v>1.2</v>
      </c>
      <c r="O308" s="480"/>
      <c r="P308" s="480"/>
      <c r="Q308" s="591"/>
      <c r="R308" s="459"/>
      <c r="S308" s="495"/>
      <c r="T308" s="495"/>
      <c r="U308" s="495"/>
      <c r="V308" s="495"/>
      <c r="W308" s="495"/>
      <c r="X308" s="495"/>
      <c r="Y308" s="495"/>
      <c r="Z308" s="495"/>
      <c r="AA308" s="495"/>
      <c r="AB308" s="495"/>
      <c r="AC308" s="495"/>
      <c r="AD308" s="495"/>
      <c r="AE308" s="495"/>
      <c r="AF308" s="495"/>
      <c r="AG308" s="495"/>
      <c r="AH308" s="495"/>
      <c r="AI308" s="495"/>
      <c r="AJ308" s="495"/>
      <c r="AK308" s="495"/>
      <c r="AL308" s="495"/>
    </row>
    <row r="309" spans="1:38" s="48" customFormat="1" ht="20.100000000000001" customHeight="1" x14ac:dyDescent="0.3">
      <c r="A309" s="235">
        <v>303</v>
      </c>
      <c r="B309" s="290">
        <v>6</v>
      </c>
      <c r="C309" s="290">
        <v>4</v>
      </c>
      <c r="D309" s="290">
        <v>2005</v>
      </c>
      <c r="E309" s="235" t="s">
        <v>1179</v>
      </c>
      <c r="F309" s="235">
        <v>0</v>
      </c>
      <c r="G309" s="235" t="s">
        <v>313</v>
      </c>
      <c r="H309" s="595" t="s">
        <v>283</v>
      </c>
      <c r="I309" s="461">
        <v>45.03</v>
      </c>
      <c r="J309" s="461">
        <v>-90.1</v>
      </c>
      <c r="K309" s="461">
        <v>45.05</v>
      </c>
      <c r="L309" s="461">
        <v>-90.1</v>
      </c>
      <c r="M309" s="479">
        <v>100</v>
      </c>
      <c r="N309" s="427">
        <v>1.3</v>
      </c>
      <c r="O309" s="479"/>
      <c r="P309" s="479"/>
      <c r="Q309" s="617"/>
      <c r="R309" s="459"/>
      <c r="S309" s="495"/>
      <c r="T309" s="495"/>
      <c r="U309" s="495"/>
      <c r="V309" s="495"/>
      <c r="W309" s="495"/>
      <c r="X309" s="495"/>
      <c r="Y309" s="495"/>
      <c r="Z309" s="495"/>
      <c r="AA309" s="495"/>
      <c r="AB309" s="495"/>
      <c r="AC309" s="495"/>
      <c r="AD309" s="495"/>
      <c r="AE309" s="495"/>
      <c r="AF309" s="495"/>
      <c r="AG309" s="495"/>
      <c r="AH309" s="495"/>
      <c r="AI309" s="495"/>
      <c r="AJ309" s="495"/>
      <c r="AK309" s="495"/>
      <c r="AL309" s="495"/>
    </row>
    <row r="310" spans="1:38" s="48" customFormat="1" ht="20.100000000000001" customHeight="1" x14ac:dyDescent="0.3">
      <c r="A310" s="292">
        <v>304</v>
      </c>
      <c r="B310" s="298">
        <v>6</v>
      </c>
      <c r="C310" s="298">
        <v>4</v>
      </c>
      <c r="D310" s="298">
        <v>2005</v>
      </c>
      <c r="E310" s="619">
        <v>0.71250000000000002</v>
      </c>
      <c r="F310" s="292">
        <v>0</v>
      </c>
      <c r="G310" s="292" t="s">
        <v>314</v>
      </c>
      <c r="H310" s="601" t="s">
        <v>283</v>
      </c>
      <c r="I310" s="459">
        <v>44.98</v>
      </c>
      <c r="J310" s="459">
        <v>-90.08</v>
      </c>
      <c r="K310" s="459">
        <v>44.98</v>
      </c>
      <c r="L310" s="459">
        <v>-90.08</v>
      </c>
      <c r="M310" s="480">
        <v>25</v>
      </c>
      <c r="N310" s="590">
        <v>0.1</v>
      </c>
      <c r="O310" s="480"/>
      <c r="P310" s="480"/>
      <c r="Q310" s="591"/>
      <c r="R310" s="459"/>
      <c r="S310" s="495"/>
      <c r="T310" s="495"/>
      <c r="U310" s="495"/>
      <c r="V310" s="495"/>
      <c r="W310" s="495"/>
      <c r="X310" s="495"/>
      <c r="Y310" s="495"/>
      <c r="Z310" s="495"/>
      <c r="AA310" s="495"/>
      <c r="AB310" s="495"/>
      <c r="AC310" s="495"/>
      <c r="AD310" s="495"/>
      <c r="AE310" s="495"/>
      <c r="AF310" s="495"/>
      <c r="AG310" s="495"/>
      <c r="AH310" s="495"/>
      <c r="AI310" s="495"/>
      <c r="AJ310" s="495"/>
      <c r="AK310" s="495"/>
      <c r="AL310" s="495"/>
    </row>
    <row r="311" spans="1:38" s="48" customFormat="1" ht="20.100000000000001" customHeight="1" x14ac:dyDescent="0.3">
      <c r="A311" s="235">
        <v>305</v>
      </c>
      <c r="B311" s="290">
        <v>6</v>
      </c>
      <c r="C311" s="290">
        <v>4</v>
      </c>
      <c r="D311" s="290">
        <v>2005</v>
      </c>
      <c r="E311" s="616">
        <v>0.72222222222222221</v>
      </c>
      <c r="F311" s="235">
        <v>0</v>
      </c>
      <c r="G311" s="235" t="s">
        <v>315</v>
      </c>
      <c r="H311" s="595" t="s">
        <v>283</v>
      </c>
      <c r="I311" s="461">
        <v>44.92</v>
      </c>
      <c r="J311" s="461">
        <v>-89.9</v>
      </c>
      <c r="K311" s="461">
        <v>44.92</v>
      </c>
      <c r="L311" s="461">
        <v>-89.9</v>
      </c>
      <c r="M311" s="479">
        <v>25</v>
      </c>
      <c r="N311" s="427">
        <v>0.1</v>
      </c>
      <c r="O311" s="479"/>
      <c r="P311" s="479"/>
      <c r="Q311" s="617"/>
      <c r="R311" s="459"/>
      <c r="S311" s="495"/>
      <c r="T311" s="495"/>
      <c r="U311" s="495"/>
      <c r="V311" s="495"/>
      <c r="W311" s="495"/>
      <c r="X311" s="495"/>
      <c r="Y311" s="495"/>
      <c r="Z311" s="495"/>
      <c r="AA311" s="495"/>
      <c r="AB311" s="495"/>
      <c r="AC311" s="495"/>
      <c r="AD311" s="495"/>
      <c r="AE311" s="495"/>
      <c r="AF311" s="495"/>
      <c r="AG311" s="495"/>
      <c r="AH311" s="495"/>
      <c r="AI311" s="495"/>
      <c r="AJ311" s="495"/>
      <c r="AK311" s="495"/>
      <c r="AL311" s="495"/>
    </row>
    <row r="312" spans="1:38" s="48" customFormat="1" ht="20.100000000000001" customHeight="1" x14ac:dyDescent="0.3">
      <c r="A312" s="292">
        <v>306</v>
      </c>
      <c r="B312" s="298">
        <v>6</v>
      </c>
      <c r="C312" s="298">
        <v>4</v>
      </c>
      <c r="D312" s="598">
        <v>2005</v>
      </c>
      <c r="E312" s="599">
        <v>0.72916666666666663</v>
      </c>
      <c r="F312" s="600">
        <v>0</v>
      </c>
      <c r="G312" s="600" t="s">
        <v>247</v>
      </c>
      <c r="H312" s="601" t="s">
        <v>242</v>
      </c>
      <c r="I312" s="506">
        <v>44.45</v>
      </c>
      <c r="J312" s="506">
        <v>-87.4</v>
      </c>
      <c r="K312" s="506">
        <v>44.45</v>
      </c>
      <c r="L312" s="506">
        <v>-87.4</v>
      </c>
      <c r="M312" s="536" t="s">
        <v>890</v>
      </c>
      <c r="N312" s="542" t="s">
        <v>890</v>
      </c>
      <c r="O312" s="536"/>
      <c r="P312" s="536"/>
      <c r="Q312" s="602"/>
      <c r="R312" s="506"/>
      <c r="S312" s="495"/>
      <c r="T312" s="495"/>
      <c r="U312" s="495"/>
      <c r="V312" s="495"/>
      <c r="W312" s="495"/>
      <c r="X312" s="495"/>
      <c r="Y312" s="495"/>
      <c r="Z312" s="495"/>
      <c r="AA312" s="495"/>
      <c r="AB312" s="495"/>
      <c r="AC312" s="495"/>
      <c r="AD312" s="495"/>
      <c r="AE312" s="495"/>
      <c r="AF312" s="495"/>
      <c r="AG312" s="495"/>
      <c r="AH312" s="495"/>
      <c r="AI312" s="495"/>
      <c r="AJ312" s="495"/>
      <c r="AK312" s="495"/>
      <c r="AL312" s="495"/>
    </row>
    <row r="313" spans="1:38" s="48" customFormat="1" ht="20.100000000000001" customHeight="1" x14ac:dyDescent="0.3">
      <c r="A313" s="235">
        <v>307</v>
      </c>
      <c r="B313" s="290">
        <v>6</v>
      </c>
      <c r="C313" s="290">
        <v>4</v>
      </c>
      <c r="D313" s="290">
        <v>2005</v>
      </c>
      <c r="E313" s="616">
        <v>0.8041666666666667</v>
      </c>
      <c r="F313" s="235">
        <v>0</v>
      </c>
      <c r="G313" s="235" t="s">
        <v>316</v>
      </c>
      <c r="H313" s="595" t="s">
        <v>283</v>
      </c>
      <c r="I313" s="461">
        <v>44.93</v>
      </c>
      <c r="J313" s="461">
        <v>-89.32</v>
      </c>
      <c r="K313" s="461">
        <v>44.93</v>
      </c>
      <c r="L313" s="461">
        <v>-89.32</v>
      </c>
      <c r="M313" s="479">
        <v>25</v>
      </c>
      <c r="N313" s="427">
        <v>0.1</v>
      </c>
      <c r="O313" s="479"/>
      <c r="P313" s="479"/>
      <c r="Q313" s="617"/>
      <c r="R313" s="459"/>
      <c r="S313" s="495"/>
      <c r="T313" s="495"/>
      <c r="U313" s="495"/>
      <c r="V313" s="495"/>
      <c r="W313" s="495"/>
      <c r="X313" s="495"/>
      <c r="Y313" s="495"/>
      <c r="Z313" s="495"/>
      <c r="AA313" s="495"/>
      <c r="AB313" s="495"/>
      <c r="AC313" s="495"/>
      <c r="AD313" s="495"/>
      <c r="AE313" s="495"/>
      <c r="AF313" s="495"/>
      <c r="AG313" s="495"/>
      <c r="AH313" s="495"/>
      <c r="AI313" s="495"/>
      <c r="AJ313" s="495"/>
      <c r="AK313" s="495"/>
      <c r="AL313" s="495"/>
    </row>
    <row r="314" spans="1:38" s="48" customFormat="1" ht="20.100000000000001" customHeight="1" x14ac:dyDescent="0.3">
      <c r="A314" s="292">
        <v>308</v>
      </c>
      <c r="B314" s="298">
        <v>6</v>
      </c>
      <c r="C314" s="298">
        <v>9</v>
      </c>
      <c r="D314" s="598">
        <v>2005</v>
      </c>
      <c r="E314" s="600" t="s">
        <v>1136</v>
      </c>
      <c r="F314" s="600">
        <v>0</v>
      </c>
      <c r="G314" s="600" t="s">
        <v>457</v>
      </c>
      <c r="H314" s="601" t="s">
        <v>442</v>
      </c>
      <c r="I314" s="609">
        <v>43.97</v>
      </c>
      <c r="J314" s="609">
        <v>-88.48</v>
      </c>
      <c r="K314" s="609">
        <v>44.02</v>
      </c>
      <c r="L314" s="609">
        <v>-88.45</v>
      </c>
      <c r="M314" s="536">
        <v>40</v>
      </c>
      <c r="N314" s="542">
        <v>3</v>
      </c>
      <c r="O314" s="536"/>
      <c r="P314" s="536"/>
      <c r="Q314" s="602"/>
      <c r="R314" s="459"/>
      <c r="S314" s="495"/>
      <c r="T314" s="495"/>
      <c r="U314" s="495"/>
      <c r="V314" s="495"/>
      <c r="W314" s="495"/>
      <c r="X314" s="495"/>
      <c r="Y314" s="495"/>
      <c r="Z314" s="495"/>
      <c r="AA314" s="495"/>
      <c r="AB314" s="495"/>
      <c r="AC314" s="495"/>
      <c r="AD314" s="495"/>
      <c r="AE314" s="495"/>
      <c r="AF314" s="495"/>
      <c r="AG314" s="495"/>
      <c r="AH314" s="495"/>
      <c r="AI314" s="495"/>
      <c r="AJ314" s="495"/>
      <c r="AK314" s="495"/>
      <c r="AL314" s="495"/>
    </row>
    <row r="315" spans="1:38" s="48" customFormat="1" ht="20.100000000000001" customHeight="1" x14ac:dyDescent="0.3">
      <c r="A315" s="235">
        <v>309</v>
      </c>
      <c r="B315" s="290">
        <v>6</v>
      </c>
      <c r="C315" s="290">
        <v>9</v>
      </c>
      <c r="D315" s="290">
        <v>2005</v>
      </c>
      <c r="E315" s="616">
        <v>0.7597222222222223</v>
      </c>
      <c r="F315" s="235">
        <v>0</v>
      </c>
      <c r="G315" s="235" t="s">
        <v>170</v>
      </c>
      <c r="H315" s="595" t="s">
        <v>528</v>
      </c>
      <c r="I315" s="461">
        <v>44.1</v>
      </c>
      <c r="J315" s="461">
        <v>-88.35</v>
      </c>
      <c r="K315" s="461">
        <v>44.1</v>
      </c>
      <c r="L315" s="461">
        <v>-88.35</v>
      </c>
      <c r="M315" s="479">
        <v>25</v>
      </c>
      <c r="N315" s="427">
        <v>0.1</v>
      </c>
      <c r="O315" s="479"/>
      <c r="P315" s="479"/>
      <c r="Q315" s="617"/>
      <c r="R315" s="459"/>
      <c r="S315" s="495"/>
      <c r="T315" s="495"/>
      <c r="U315" s="495"/>
      <c r="V315" s="495"/>
      <c r="W315" s="495"/>
      <c r="X315" s="495"/>
      <c r="Y315" s="495"/>
      <c r="Z315" s="495"/>
      <c r="AA315" s="495"/>
      <c r="AB315" s="495"/>
      <c r="AC315" s="495"/>
      <c r="AD315" s="495"/>
      <c r="AE315" s="495"/>
      <c r="AF315" s="495"/>
      <c r="AG315" s="495"/>
      <c r="AH315" s="495"/>
      <c r="AI315" s="495"/>
      <c r="AJ315" s="495"/>
      <c r="AK315" s="495"/>
      <c r="AL315" s="495"/>
    </row>
    <row r="316" spans="1:38" s="48" customFormat="1" ht="20.100000000000001" customHeight="1" x14ac:dyDescent="0.3">
      <c r="A316" s="292">
        <v>310</v>
      </c>
      <c r="B316" s="298">
        <v>6</v>
      </c>
      <c r="C316" s="298">
        <v>10</v>
      </c>
      <c r="D316" s="298">
        <v>2005</v>
      </c>
      <c r="E316" s="619">
        <v>0.54375000000000007</v>
      </c>
      <c r="F316" s="292">
        <v>0</v>
      </c>
      <c r="G316" s="292" t="s">
        <v>317</v>
      </c>
      <c r="H316" s="601" t="s">
        <v>283</v>
      </c>
      <c r="I316" s="459">
        <v>44.78</v>
      </c>
      <c r="J316" s="459">
        <v>-89.78</v>
      </c>
      <c r="K316" s="459">
        <v>44.78</v>
      </c>
      <c r="L316" s="459">
        <v>-89.78</v>
      </c>
      <c r="M316" s="480">
        <v>20</v>
      </c>
      <c r="N316" s="590">
        <v>0.1</v>
      </c>
      <c r="O316" s="480"/>
      <c r="P316" s="480"/>
      <c r="Q316" s="591"/>
      <c r="R316" s="459"/>
      <c r="S316" s="495"/>
      <c r="T316" s="495"/>
      <c r="U316" s="495"/>
      <c r="V316" s="495"/>
      <c r="W316" s="495"/>
      <c r="X316" s="495"/>
      <c r="Y316" s="495"/>
      <c r="Z316" s="495"/>
      <c r="AA316" s="495"/>
      <c r="AB316" s="495"/>
      <c r="AC316" s="495"/>
      <c r="AD316" s="495"/>
      <c r="AE316" s="495"/>
      <c r="AF316" s="495"/>
      <c r="AG316" s="495"/>
      <c r="AH316" s="495"/>
      <c r="AI316" s="495"/>
      <c r="AJ316" s="495"/>
      <c r="AK316" s="495"/>
      <c r="AL316" s="495"/>
    </row>
    <row r="317" spans="1:38" s="48" customFormat="1" ht="20.100000000000001" customHeight="1" x14ac:dyDescent="0.3">
      <c r="A317" s="235">
        <v>311</v>
      </c>
      <c r="B317" s="290">
        <v>6</v>
      </c>
      <c r="C317" s="290">
        <v>10</v>
      </c>
      <c r="D317" s="593">
        <v>2005</v>
      </c>
      <c r="E317" s="605">
        <v>0.62847222222222221</v>
      </c>
      <c r="F317" s="592">
        <v>0</v>
      </c>
      <c r="G317" s="592" t="s">
        <v>443</v>
      </c>
      <c r="H317" s="595" t="s">
        <v>442</v>
      </c>
      <c r="I317" s="606">
        <v>44.13</v>
      </c>
      <c r="J317" s="606">
        <v>-88.72</v>
      </c>
      <c r="K317" s="606">
        <v>44.13</v>
      </c>
      <c r="L317" s="606">
        <v>-88.72</v>
      </c>
      <c r="M317" s="533">
        <v>20</v>
      </c>
      <c r="N317" s="535">
        <v>0.1</v>
      </c>
      <c r="O317" s="533"/>
      <c r="P317" s="533"/>
      <c r="Q317" s="596"/>
      <c r="R317" s="459"/>
      <c r="S317" s="495"/>
      <c r="T317" s="495"/>
      <c r="U317" s="495"/>
      <c r="V317" s="495"/>
      <c r="W317" s="495"/>
      <c r="X317" s="495"/>
      <c r="Y317" s="495"/>
      <c r="Z317" s="495"/>
      <c r="AA317" s="495"/>
      <c r="AB317" s="495"/>
      <c r="AC317" s="495"/>
      <c r="AD317" s="495"/>
      <c r="AE317" s="495"/>
      <c r="AF317" s="495"/>
      <c r="AG317" s="495"/>
      <c r="AH317" s="495"/>
      <c r="AI317" s="495"/>
      <c r="AJ317" s="495"/>
      <c r="AK317" s="495"/>
      <c r="AL317" s="495"/>
    </row>
    <row r="318" spans="1:38" s="48" customFormat="1" ht="20.100000000000001" customHeight="1" x14ac:dyDescent="0.3">
      <c r="A318" s="292">
        <v>312</v>
      </c>
      <c r="B318" s="298">
        <v>6</v>
      </c>
      <c r="C318" s="298">
        <v>10</v>
      </c>
      <c r="D318" s="598">
        <v>2005</v>
      </c>
      <c r="E318" s="613">
        <v>0.63194444444444442</v>
      </c>
      <c r="F318" s="597">
        <v>0</v>
      </c>
      <c r="G318" s="600" t="s">
        <v>422</v>
      </c>
      <c r="H318" s="601" t="s">
        <v>414</v>
      </c>
      <c r="I318" s="609">
        <v>44.62</v>
      </c>
      <c r="J318" s="609">
        <v>-88.78</v>
      </c>
      <c r="K318" s="609">
        <v>44.62</v>
      </c>
      <c r="L318" s="609">
        <v>-88.78</v>
      </c>
      <c r="M318" s="598">
        <v>20</v>
      </c>
      <c r="N318" s="611">
        <v>0.1</v>
      </c>
      <c r="O318" s="598"/>
      <c r="P318" s="598"/>
      <c r="Q318" s="612"/>
      <c r="R318" s="506"/>
      <c r="S318" s="495"/>
      <c r="T318" s="495"/>
      <c r="U318" s="495"/>
      <c r="V318" s="495"/>
      <c r="W318" s="495"/>
      <c r="X318" s="495"/>
      <c r="Y318" s="495"/>
      <c r="Z318" s="495"/>
      <c r="AA318" s="495"/>
      <c r="AB318" s="495"/>
      <c r="AC318" s="495"/>
      <c r="AD318" s="495"/>
      <c r="AE318" s="495"/>
      <c r="AF318" s="495"/>
      <c r="AG318" s="495"/>
      <c r="AH318" s="495"/>
      <c r="AI318" s="495"/>
      <c r="AJ318" s="495"/>
      <c r="AK318" s="495"/>
      <c r="AL318" s="495"/>
    </row>
    <row r="319" spans="1:38" s="48" customFormat="1" ht="20.100000000000001" customHeight="1" x14ac:dyDescent="0.3">
      <c r="A319" s="235">
        <v>313</v>
      </c>
      <c r="B319" s="290">
        <v>6</v>
      </c>
      <c r="C319" s="290">
        <v>10</v>
      </c>
      <c r="D319" s="593">
        <v>2005</v>
      </c>
      <c r="E319" s="605">
        <v>0.79861111111111116</v>
      </c>
      <c r="F319" s="592">
        <v>0</v>
      </c>
      <c r="G319" s="592" t="s">
        <v>458</v>
      </c>
      <c r="H319" s="595" t="s">
        <v>442</v>
      </c>
      <c r="I319" s="606">
        <v>44</v>
      </c>
      <c r="J319" s="606">
        <v>-88.48</v>
      </c>
      <c r="K319" s="606">
        <v>44</v>
      </c>
      <c r="L319" s="606">
        <v>-88.48</v>
      </c>
      <c r="M319" s="533">
        <v>20</v>
      </c>
      <c r="N319" s="535">
        <v>0.1</v>
      </c>
      <c r="O319" s="533"/>
      <c r="P319" s="533"/>
      <c r="Q319" s="596"/>
      <c r="R319" s="459"/>
      <c r="S319" s="495"/>
      <c r="T319" s="495"/>
      <c r="U319" s="495"/>
      <c r="V319" s="495"/>
      <c r="W319" s="495"/>
      <c r="X319" s="495"/>
      <c r="Y319" s="495"/>
      <c r="Z319" s="495"/>
      <c r="AA319" s="495"/>
      <c r="AB319" s="495"/>
      <c r="AC319" s="495"/>
      <c r="AD319" s="495"/>
      <c r="AE319" s="495"/>
      <c r="AF319" s="495"/>
      <c r="AG319" s="495"/>
      <c r="AH319" s="495"/>
      <c r="AI319" s="495"/>
      <c r="AJ319" s="495"/>
      <c r="AK319" s="495"/>
      <c r="AL319" s="495"/>
    </row>
    <row r="320" spans="1:38" s="48" customFormat="1" ht="20.100000000000001" customHeight="1" x14ac:dyDescent="0.3">
      <c r="A320" s="292">
        <v>314</v>
      </c>
      <c r="B320" s="298">
        <v>6</v>
      </c>
      <c r="C320" s="298">
        <v>10</v>
      </c>
      <c r="D320" s="598">
        <v>2005</v>
      </c>
      <c r="E320" s="613">
        <v>0.80694444444444446</v>
      </c>
      <c r="F320" s="600">
        <v>0</v>
      </c>
      <c r="G320" s="600" t="s">
        <v>459</v>
      </c>
      <c r="H320" s="601" t="s">
        <v>442</v>
      </c>
      <c r="I320" s="609">
        <v>44.02</v>
      </c>
      <c r="J320" s="609">
        <v>-88.48</v>
      </c>
      <c r="K320" s="609">
        <v>44.02</v>
      </c>
      <c r="L320" s="609">
        <v>-88.48</v>
      </c>
      <c r="M320" s="536">
        <v>20</v>
      </c>
      <c r="N320" s="542">
        <v>0.1</v>
      </c>
      <c r="O320" s="536"/>
      <c r="P320" s="536"/>
      <c r="Q320" s="602"/>
      <c r="R320" s="459"/>
      <c r="S320" s="495"/>
      <c r="T320" s="495"/>
      <c r="U320" s="495"/>
      <c r="V320" s="495"/>
      <c r="W320" s="495"/>
      <c r="X320" s="495"/>
      <c r="Y320" s="495"/>
      <c r="Z320" s="495"/>
      <c r="AA320" s="495"/>
      <c r="AB320" s="495"/>
      <c r="AC320" s="495"/>
      <c r="AD320" s="495"/>
      <c r="AE320" s="495"/>
      <c r="AF320" s="495"/>
      <c r="AG320" s="495"/>
      <c r="AH320" s="495"/>
      <c r="AI320" s="495"/>
      <c r="AJ320" s="495"/>
      <c r="AK320" s="495"/>
      <c r="AL320" s="495"/>
    </row>
    <row r="321" spans="1:38" s="48" customFormat="1" ht="20.100000000000001" customHeight="1" x14ac:dyDescent="0.3">
      <c r="A321" s="235">
        <v>315</v>
      </c>
      <c r="B321" s="290">
        <v>6</v>
      </c>
      <c r="C321" s="290">
        <v>10</v>
      </c>
      <c r="D321" s="593">
        <v>2005</v>
      </c>
      <c r="E321" s="605">
        <v>0.82500000000000007</v>
      </c>
      <c r="F321" s="592">
        <v>0</v>
      </c>
      <c r="G321" s="592" t="s">
        <v>459</v>
      </c>
      <c r="H321" s="595" t="s">
        <v>442</v>
      </c>
      <c r="I321" s="606">
        <v>44.02</v>
      </c>
      <c r="J321" s="606">
        <v>-88.48</v>
      </c>
      <c r="K321" s="606">
        <v>44.02</v>
      </c>
      <c r="L321" s="606">
        <v>-88.48</v>
      </c>
      <c r="M321" s="533">
        <v>20</v>
      </c>
      <c r="N321" s="535">
        <v>0.1</v>
      </c>
      <c r="O321" s="533"/>
      <c r="P321" s="533"/>
      <c r="Q321" s="596"/>
      <c r="R321" s="459"/>
      <c r="S321" s="495"/>
      <c r="T321" s="495"/>
      <c r="U321" s="495"/>
      <c r="V321" s="495"/>
      <c r="W321" s="495"/>
      <c r="X321" s="495"/>
      <c r="Y321" s="495"/>
      <c r="Z321" s="495"/>
      <c r="AA321" s="495"/>
      <c r="AB321" s="495"/>
      <c r="AC321" s="495"/>
      <c r="AD321" s="495"/>
      <c r="AE321" s="495"/>
      <c r="AF321" s="495"/>
      <c r="AG321" s="495"/>
      <c r="AH321" s="495"/>
      <c r="AI321" s="495"/>
      <c r="AJ321" s="495"/>
      <c r="AK321" s="495"/>
      <c r="AL321" s="495"/>
    </row>
    <row r="322" spans="1:38" s="48" customFormat="1" ht="20.100000000000001" customHeight="1" x14ac:dyDescent="0.3">
      <c r="A322" s="292">
        <v>316</v>
      </c>
      <c r="B322" s="298">
        <v>6</v>
      </c>
      <c r="C322" s="298">
        <v>13</v>
      </c>
      <c r="D322" s="598">
        <v>2005</v>
      </c>
      <c r="E322" s="597" t="s">
        <v>1288</v>
      </c>
      <c r="F322" s="597">
        <v>0</v>
      </c>
      <c r="G322" s="600" t="s">
        <v>372</v>
      </c>
      <c r="H322" s="601" t="s">
        <v>529</v>
      </c>
      <c r="I322" s="609">
        <v>44.52</v>
      </c>
      <c r="J322" s="609">
        <v>-88.42</v>
      </c>
      <c r="K322" s="609">
        <v>44.52</v>
      </c>
      <c r="L322" s="609">
        <v>-88.42</v>
      </c>
      <c r="M322" s="598">
        <v>75</v>
      </c>
      <c r="N322" s="611">
        <v>0.2</v>
      </c>
      <c r="O322" s="598"/>
      <c r="P322" s="598"/>
      <c r="Q322" s="612"/>
      <c r="R322" s="609"/>
      <c r="S322" s="495"/>
      <c r="T322" s="495"/>
      <c r="U322" s="495"/>
      <c r="V322" s="495"/>
      <c r="W322" s="495"/>
      <c r="X322" s="495"/>
      <c r="Y322" s="495"/>
      <c r="Z322" s="495"/>
      <c r="AA322" s="495"/>
      <c r="AB322" s="495"/>
      <c r="AC322" s="495"/>
      <c r="AD322" s="495"/>
      <c r="AE322" s="495"/>
      <c r="AF322" s="495"/>
      <c r="AG322" s="495"/>
      <c r="AH322" s="495"/>
      <c r="AI322" s="495"/>
      <c r="AJ322" s="495"/>
      <c r="AK322" s="495"/>
      <c r="AL322" s="495"/>
    </row>
    <row r="323" spans="1:38" s="48" customFormat="1" ht="20.100000000000001" customHeight="1" x14ac:dyDescent="0.3">
      <c r="A323" s="235">
        <v>317</v>
      </c>
      <c r="B323" s="290">
        <v>8</v>
      </c>
      <c r="C323" s="290">
        <v>18</v>
      </c>
      <c r="D323" s="593">
        <v>2005</v>
      </c>
      <c r="E323" s="605">
        <v>0.73055555555555562</v>
      </c>
      <c r="F323" s="603">
        <v>0</v>
      </c>
      <c r="G323" s="592" t="s">
        <v>440</v>
      </c>
      <c r="H323" s="595" t="s">
        <v>535</v>
      </c>
      <c r="I323" s="606">
        <v>43.98</v>
      </c>
      <c r="J323" s="606">
        <v>-89.33</v>
      </c>
      <c r="K323" s="606">
        <v>44.02</v>
      </c>
      <c r="L323" s="606">
        <v>-89.28</v>
      </c>
      <c r="M323" s="593">
        <v>80</v>
      </c>
      <c r="N323" s="607">
        <v>2</v>
      </c>
      <c r="O323" s="593"/>
      <c r="P323" s="593"/>
      <c r="Q323" s="608"/>
      <c r="R323" s="609"/>
      <c r="S323" s="495"/>
      <c r="T323" s="495"/>
      <c r="U323" s="495"/>
      <c r="V323" s="495"/>
      <c r="W323" s="495"/>
      <c r="X323" s="495"/>
      <c r="Y323" s="495"/>
      <c r="Z323" s="495"/>
      <c r="AA323" s="495"/>
      <c r="AB323" s="495"/>
      <c r="AC323" s="495"/>
      <c r="AD323" s="495"/>
      <c r="AE323" s="495"/>
      <c r="AF323" s="495"/>
      <c r="AG323" s="495"/>
      <c r="AH323" s="495"/>
      <c r="AI323" s="495"/>
      <c r="AJ323" s="495"/>
      <c r="AK323" s="495"/>
      <c r="AL323" s="495"/>
    </row>
    <row r="324" spans="1:38" s="48" customFormat="1" ht="20.100000000000001" customHeight="1" x14ac:dyDescent="0.3">
      <c r="A324" s="292">
        <v>318</v>
      </c>
      <c r="B324" s="298">
        <v>8</v>
      </c>
      <c r="C324" s="298">
        <v>18</v>
      </c>
      <c r="D324" s="598">
        <v>2005</v>
      </c>
      <c r="E324" s="600" t="s">
        <v>1387</v>
      </c>
      <c r="F324" s="597">
        <v>0</v>
      </c>
      <c r="G324" s="600" t="s">
        <v>423</v>
      </c>
      <c r="H324" s="601" t="s">
        <v>414</v>
      </c>
      <c r="I324" s="609">
        <v>44.33</v>
      </c>
      <c r="J324" s="609">
        <v>-88.78</v>
      </c>
      <c r="K324" s="609">
        <v>44.35</v>
      </c>
      <c r="L324" s="609">
        <v>-88.8</v>
      </c>
      <c r="M324" s="598">
        <v>40</v>
      </c>
      <c r="N324" s="611">
        <v>1.2</v>
      </c>
      <c r="O324" s="598"/>
      <c r="P324" s="598"/>
      <c r="Q324" s="612"/>
      <c r="R324" s="459"/>
      <c r="S324" s="495"/>
      <c r="T324" s="495"/>
      <c r="U324" s="495"/>
      <c r="V324" s="495"/>
      <c r="W324" s="495"/>
      <c r="X324" s="495"/>
      <c r="Y324" s="495"/>
      <c r="Z324" s="495"/>
      <c r="AA324" s="495"/>
      <c r="AB324" s="495"/>
      <c r="AC324" s="495"/>
      <c r="AD324" s="495"/>
      <c r="AE324" s="495"/>
      <c r="AF324" s="495"/>
      <c r="AG324" s="495"/>
      <c r="AH324" s="495"/>
      <c r="AI324" s="495"/>
      <c r="AJ324" s="495"/>
      <c r="AK324" s="495"/>
      <c r="AL324" s="495"/>
    </row>
    <row r="325" spans="1:38" s="48" customFormat="1" ht="20.100000000000001" customHeight="1" x14ac:dyDescent="0.3">
      <c r="A325" s="235">
        <v>319</v>
      </c>
      <c r="B325" s="290">
        <v>8</v>
      </c>
      <c r="C325" s="290">
        <v>18</v>
      </c>
      <c r="D325" s="593">
        <v>2005</v>
      </c>
      <c r="E325" s="592" t="s">
        <v>1436</v>
      </c>
      <c r="F325" s="592">
        <v>0</v>
      </c>
      <c r="G325" s="592" t="s">
        <v>460</v>
      </c>
      <c r="H325" s="595" t="s">
        <v>442</v>
      </c>
      <c r="I325" s="606">
        <v>44.18</v>
      </c>
      <c r="J325" s="606">
        <v>-88.53</v>
      </c>
      <c r="K325" s="606">
        <v>44.22</v>
      </c>
      <c r="L325" s="606">
        <v>-88.48</v>
      </c>
      <c r="M325" s="533">
        <v>50</v>
      </c>
      <c r="N325" s="535">
        <v>4</v>
      </c>
      <c r="O325" s="533"/>
      <c r="P325" s="533"/>
      <c r="Q325" s="596"/>
      <c r="R325" s="459"/>
      <c r="S325" s="495"/>
      <c r="T325" s="495"/>
      <c r="U325" s="495"/>
      <c r="V325" s="495"/>
      <c r="W325" s="495"/>
      <c r="X325" s="495"/>
      <c r="Y325" s="495"/>
      <c r="Z325" s="495"/>
      <c r="AA325" s="495"/>
      <c r="AB325" s="495"/>
      <c r="AC325" s="495"/>
      <c r="AD325" s="495"/>
      <c r="AE325" s="495"/>
      <c r="AF325" s="495"/>
      <c r="AG325" s="495"/>
      <c r="AH325" s="495"/>
      <c r="AI325" s="495"/>
      <c r="AJ325" s="495"/>
      <c r="AK325" s="495"/>
      <c r="AL325" s="495"/>
    </row>
    <row r="326" spans="1:38" s="48" customFormat="1" ht="20.100000000000001" customHeight="1" x14ac:dyDescent="0.3">
      <c r="A326" s="292">
        <v>320</v>
      </c>
      <c r="B326" s="298">
        <v>8</v>
      </c>
      <c r="C326" s="298">
        <v>18</v>
      </c>
      <c r="D326" s="298">
        <v>2005</v>
      </c>
      <c r="E326" s="292" t="s">
        <v>896</v>
      </c>
      <c r="F326" s="292">
        <v>1</v>
      </c>
      <c r="G326" s="292" t="s">
        <v>87</v>
      </c>
      <c r="H326" s="601" t="s">
        <v>530</v>
      </c>
      <c r="I326" s="506">
        <v>44.37</v>
      </c>
      <c r="J326" s="506">
        <v>-88.05</v>
      </c>
      <c r="K326" s="506">
        <v>44.37</v>
      </c>
      <c r="L326" s="506">
        <v>-88.03</v>
      </c>
      <c r="M326" s="536">
        <v>100</v>
      </c>
      <c r="N326" s="542">
        <v>1</v>
      </c>
      <c r="O326" s="536"/>
      <c r="P326" s="536"/>
      <c r="Q326" s="602"/>
      <c r="R326" s="506"/>
      <c r="S326" s="495"/>
      <c r="T326" s="495"/>
      <c r="U326" s="495"/>
      <c r="V326" s="495"/>
      <c r="W326" s="495"/>
      <c r="X326" s="495"/>
      <c r="Y326" s="495"/>
      <c r="Z326" s="495"/>
      <c r="AA326" s="495"/>
      <c r="AB326" s="495"/>
      <c r="AC326" s="495"/>
      <c r="AD326" s="495"/>
      <c r="AE326" s="495"/>
      <c r="AF326" s="495"/>
      <c r="AG326" s="495"/>
      <c r="AH326" s="495"/>
      <c r="AI326" s="495"/>
      <c r="AJ326" s="495"/>
      <c r="AK326" s="495"/>
      <c r="AL326" s="495"/>
    </row>
    <row r="327" spans="1:38" s="48" customFormat="1" ht="20.100000000000001" customHeight="1" x14ac:dyDescent="0.3">
      <c r="A327" s="235">
        <v>321</v>
      </c>
      <c r="B327" s="290">
        <v>8</v>
      </c>
      <c r="C327" s="290">
        <v>18</v>
      </c>
      <c r="D327" s="290">
        <v>2005</v>
      </c>
      <c r="E327" s="616">
        <v>0.85763888888888884</v>
      </c>
      <c r="F327" s="235">
        <v>1</v>
      </c>
      <c r="G327" s="235" t="s">
        <v>281</v>
      </c>
      <c r="H327" s="595" t="s">
        <v>269</v>
      </c>
      <c r="I327" s="461">
        <v>44</v>
      </c>
      <c r="J327" s="461">
        <v>-87.72</v>
      </c>
      <c r="K327" s="461">
        <v>44</v>
      </c>
      <c r="L327" s="461">
        <v>-87.67</v>
      </c>
      <c r="M327" s="479">
        <v>100</v>
      </c>
      <c r="N327" s="427">
        <v>1.5</v>
      </c>
      <c r="O327" s="479"/>
      <c r="P327" s="479"/>
      <c r="Q327" s="617"/>
      <c r="R327" s="459"/>
      <c r="S327" s="495"/>
      <c r="T327" s="495"/>
      <c r="U327" s="495"/>
      <c r="V327" s="495"/>
      <c r="W327" s="495"/>
      <c r="X327" s="495"/>
      <c r="Y327" s="495"/>
      <c r="Z327" s="495"/>
      <c r="AA327" s="495"/>
      <c r="AB327" s="495"/>
      <c r="AC327" s="495"/>
      <c r="AD327" s="495"/>
      <c r="AE327" s="495"/>
      <c r="AF327" s="495"/>
      <c r="AG327" s="495"/>
      <c r="AH327" s="495"/>
      <c r="AI327" s="495"/>
      <c r="AJ327" s="495"/>
      <c r="AK327" s="495"/>
      <c r="AL327" s="495"/>
    </row>
    <row r="328" spans="1:38" s="48" customFormat="1" ht="20.100000000000001" customHeight="1" x14ac:dyDescent="0.3">
      <c r="A328" s="292">
        <v>322</v>
      </c>
      <c r="B328" s="298">
        <v>9</v>
      </c>
      <c r="C328" s="298">
        <v>13</v>
      </c>
      <c r="D328" s="298">
        <v>2005</v>
      </c>
      <c r="E328" s="292" t="s">
        <v>897</v>
      </c>
      <c r="F328" s="292">
        <v>0</v>
      </c>
      <c r="G328" s="292" t="s">
        <v>929</v>
      </c>
      <c r="H328" s="601" t="s">
        <v>530</v>
      </c>
      <c r="I328" s="459">
        <v>44.45</v>
      </c>
      <c r="J328" s="459">
        <v>-88.05</v>
      </c>
      <c r="K328" s="459">
        <v>44.45</v>
      </c>
      <c r="L328" s="459">
        <v>-88.05</v>
      </c>
      <c r="M328" s="480">
        <v>50</v>
      </c>
      <c r="N328" s="590">
        <v>1.9</v>
      </c>
      <c r="O328" s="480"/>
      <c r="P328" s="480"/>
      <c r="Q328" s="591"/>
      <c r="R328" s="459"/>
      <c r="S328" s="495"/>
      <c r="T328" s="495"/>
      <c r="U328" s="495"/>
      <c r="V328" s="495"/>
      <c r="W328" s="495"/>
      <c r="X328" s="495"/>
      <c r="Y328" s="495"/>
      <c r="Z328" s="495"/>
      <c r="AA328" s="495"/>
      <c r="AB328" s="495"/>
      <c r="AC328" s="495"/>
      <c r="AD328" s="495"/>
      <c r="AE328" s="495"/>
      <c r="AF328" s="495"/>
      <c r="AG328" s="495"/>
      <c r="AH328" s="495"/>
      <c r="AI328" s="495"/>
      <c r="AJ328" s="495"/>
      <c r="AK328" s="495"/>
      <c r="AL328" s="495"/>
    </row>
    <row r="329" spans="1:38" s="48" customFormat="1" ht="20.100000000000001" customHeight="1" x14ac:dyDescent="0.3">
      <c r="A329" s="235">
        <v>323</v>
      </c>
      <c r="B329" s="290">
        <v>6</v>
      </c>
      <c r="C329" s="290">
        <v>18</v>
      </c>
      <c r="D329" s="604">
        <v>2006</v>
      </c>
      <c r="E329" s="594">
        <v>0.69652777777777775</v>
      </c>
      <c r="F329" s="603">
        <v>0</v>
      </c>
      <c r="G329" s="592" t="s">
        <v>235</v>
      </c>
      <c r="H329" s="595" t="s">
        <v>531</v>
      </c>
      <c r="I329" s="606">
        <v>45.21</v>
      </c>
      <c r="J329" s="606">
        <v>-87.17</v>
      </c>
      <c r="K329" s="606">
        <v>45.21</v>
      </c>
      <c r="L329" s="606">
        <v>-87.17</v>
      </c>
      <c r="M329" s="593" t="s">
        <v>890</v>
      </c>
      <c r="N329" s="607" t="s">
        <v>890</v>
      </c>
      <c r="O329" s="593"/>
      <c r="P329" s="593"/>
      <c r="Q329" s="608"/>
      <c r="R329" s="609"/>
      <c r="S329" s="495"/>
      <c r="T329" s="495"/>
      <c r="U329" s="495"/>
      <c r="V329" s="495"/>
      <c r="W329" s="495"/>
      <c r="X329" s="495"/>
      <c r="Y329" s="495"/>
      <c r="Z329" s="495"/>
      <c r="AA329" s="495"/>
      <c r="AB329" s="495"/>
      <c r="AC329" s="495"/>
      <c r="AD329" s="495"/>
      <c r="AE329" s="495"/>
      <c r="AF329" s="495"/>
      <c r="AG329" s="495"/>
      <c r="AH329" s="495"/>
      <c r="AI329" s="495"/>
      <c r="AJ329" s="495"/>
      <c r="AK329" s="495"/>
      <c r="AL329" s="495"/>
    </row>
    <row r="330" spans="1:38" s="48" customFormat="1" ht="20.100000000000001" customHeight="1" x14ac:dyDescent="0.3">
      <c r="A330" s="292">
        <v>324</v>
      </c>
      <c r="B330" s="298">
        <v>6</v>
      </c>
      <c r="C330" s="298">
        <v>24</v>
      </c>
      <c r="D330" s="298">
        <v>2006</v>
      </c>
      <c r="E330" s="292" t="s">
        <v>993</v>
      </c>
      <c r="F330" s="292">
        <v>0</v>
      </c>
      <c r="G330" s="292" t="s">
        <v>171</v>
      </c>
      <c r="H330" s="601" t="s">
        <v>528</v>
      </c>
      <c r="I330" s="459">
        <v>44.18</v>
      </c>
      <c r="J330" s="459">
        <v>-88.35</v>
      </c>
      <c r="K330" s="459">
        <v>44.18</v>
      </c>
      <c r="L330" s="459">
        <v>-88.35</v>
      </c>
      <c r="M330" s="480">
        <v>10</v>
      </c>
      <c r="N330" s="590">
        <v>0.1</v>
      </c>
      <c r="O330" s="480"/>
      <c r="P330" s="480"/>
      <c r="Q330" s="591"/>
      <c r="R330" s="459"/>
      <c r="S330" s="495"/>
      <c r="T330" s="495"/>
      <c r="U330" s="495"/>
      <c r="V330" s="495"/>
      <c r="W330" s="495"/>
      <c r="X330" s="495"/>
      <c r="Y330" s="495"/>
      <c r="Z330" s="495"/>
      <c r="AA330" s="495"/>
      <c r="AB330" s="495"/>
      <c r="AC330" s="495"/>
      <c r="AD330" s="495"/>
      <c r="AE330" s="495"/>
      <c r="AF330" s="495"/>
      <c r="AG330" s="495"/>
      <c r="AH330" s="495"/>
      <c r="AI330" s="495"/>
      <c r="AJ330" s="495"/>
      <c r="AK330" s="495"/>
      <c r="AL330" s="495"/>
    </row>
    <row r="331" spans="1:38" s="48" customFormat="1" ht="20.100000000000001" customHeight="1" x14ac:dyDescent="0.3">
      <c r="A331" s="235">
        <v>325</v>
      </c>
      <c r="B331" s="290">
        <v>9</v>
      </c>
      <c r="C331" s="290">
        <v>29</v>
      </c>
      <c r="D331" s="604">
        <v>2006</v>
      </c>
      <c r="E331" s="592" t="s">
        <v>1034</v>
      </c>
      <c r="F331" s="603">
        <v>0</v>
      </c>
      <c r="G331" s="592" t="s">
        <v>617</v>
      </c>
      <c r="H331" s="595" t="s">
        <v>531</v>
      </c>
      <c r="I331" s="606">
        <v>45.21</v>
      </c>
      <c r="J331" s="606">
        <v>-87.34</v>
      </c>
      <c r="K331" s="606">
        <v>45.28</v>
      </c>
      <c r="L331" s="606">
        <v>-87.18</v>
      </c>
      <c r="M331" s="593" t="s">
        <v>890</v>
      </c>
      <c r="N331" s="607" t="s">
        <v>890</v>
      </c>
      <c r="O331" s="593"/>
      <c r="P331" s="593"/>
      <c r="Q331" s="608"/>
      <c r="R331" s="609"/>
      <c r="S331" s="495"/>
      <c r="T331" s="495"/>
      <c r="U331" s="495"/>
      <c r="V331" s="495"/>
      <c r="W331" s="495"/>
      <c r="X331" s="495"/>
      <c r="Y331" s="495"/>
      <c r="Z331" s="495"/>
      <c r="AA331" s="495"/>
      <c r="AB331" s="495"/>
      <c r="AC331" s="495"/>
      <c r="AD331" s="495"/>
      <c r="AE331" s="495"/>
      <c r="AF331" s="495"/>
      <c r="AG331" s="495"/>
      <c r="AH331" s="495"/>
      <c r="AI331" s="495"/>
      <c r="AJ331" s="495"/>
      <c r="AK331" s="495"/>
      <c r="AL331" s="495"/>
    </row>
    <row r="332" spans="1:38" s="48" customFormat="1" ht="20.100000000000001" customHeight="1" x14ac:dyDescent="0.3">
      <c r="A332" s="292">
        <v>326</v>
      </c>
      <c r="B332" s="298">
        <v>6</v>
      </c>
      <c r="C332" s="298">
        <v>3</v>
      </c>
      <c r="D332" s="598">
        <v>2007</v>
      </c>
      <c r="E332" s="613">
        <v>0.75763888888888886</v>
      </c>
      <c r="F332" s="597">
        <v>0</v>
      </c>
      <c r="G332" s="600" t="s">
        <v>400</v>
      </c>
      <c r="H332" s="601" t="s">
        <v>390</v>
      </c>
      <c r="I332" s="609">
        <v>44.75</v>
      </c>
      <c r="J332" s="609">
        <v>-88.57</v>
      </c>
      <c r="K332" s="609">
        <v>44.75</v>
      </c>
      <c r="L332" s="609">
        <v>-88.57</v>
      </c>
      <c r="M332" s="598">
        <v>10</v>
      </c>
      <c r="N332" s="611">
        <v>0.1</v>
      </c>
      <c r="O332" s="598"/>
      <c r="P332" s="598"/>
      <c r="Q332" s="612"/>
      <c r="R332" s="609"/>
      <c r="S332" s="495"/>
      <c r="T332" s="495"/>
      <c r="U332" s="495"/>
      <c r="V332" s="495"/>
      <c r="W332" s="495"/>
      <c r="X332" s="495"/>
      <c r="Y332" s="495"/>
      <c r="Z332" s="495"/>
      <c r="AA332" s="495"/>
      <c r="AB332" s="495"/>
      <c r="AC332" s="495"/>
      <c r="AD332" s="495"/>
      <c r="AE332" s="495"/>
      <c r="AF332" s="495"/>
      <c r="AG332" s="495"/>
      <c r="AH332" s="495"/>
      <c r="AI332" s="495"/>
      <c r="AJ332" s="495"/>
      <c r="AK332" s="495"/>
      <c r="AL332" s="495"/>
    </row>
    <row r="333" spans="1:38" s="48" customFormat="1" ht="20.100000000000001" customHeight="1" x14ac:dyDescent="0.3">
      <c r="A333" s="235">
        <v>327</v>
      </c>
      <c r="B333" s="290">
        <v>6</v>
      </c>
      <c r="C333" s="290">
        <v>7</v>
      </c>
      <c r="D333" s="290">
        <v>2007</v>
      </c>
      <c r="E333" s="235" t="s">
        <v>1180</v>
      </c>
      <c r="F333" s="235">
        <v>2</v>
      </c>
      <c r="G333" s="235" t="s">
        <v>1181</v>
      </c>
      <c r="H333" s="595" t="s">
        <v>283</v>
      </c>
      <c r="I333" s="461">
        <v>44.77</v>
      </c>
      <c r="J333" s="461">
        <v>-89.47</v>
      </c>
      <c r="K333" s="461">
        <v>44.82</v>
      </c>
      <c r="L333" s="461">
        <v>-89.35</v>
      </c>
      <c r="M333" s="479">
        <v>225</v>
      </c>
      <c r="N333" s="427">
        <v>7.3</v>
      </c>
      <c r="O333" s="479"/>
      <c r="P333" s="479"/>
      <c r="Q333" s="617"/>
      <c r="R333" s="459"/>
      <c r="S333" s="495"/>
      <c r="T333" s="495"/>
      <c r="U333" s="495"/>
      <c r="V333" s="495"/>
      <c r="W333" s="495"/>
      <c r="X333" s="495"/>
      <c r="Y333" s="495"/>
      <c r="Z333" s="495"/>
      <c r="AA333" s="495"/>
      <c r="AB333" s="495"/>
      <c r="AC333" s="495"/>
      <c r="AD333" s="495"/>
      <c r="AE333" s="495"/>
      <c r="AF333" s="495"/>
      <c r="AG333" s="495"/>
      <c r="AH333" s="495"/>
      <c r="AI333" s="495"/>
      <c r="AJ333" s="495"/>
      <c r="AK333" s="495"/>
      <c r="AL333" s="495"/>
    </row>
    <row r="334" spans="1:38" s="48" customFormat="1" ht="20.100000000000001" customHeight="1" x14ac:dyDescent="0.3">
      <c r="A334" s="292">
        <v>328</v>
      </c>
      <c r="B334" s="298">
        <v>6</v>
      </c>
      <c r="C334" s="298">
        <v>7</v>
      </c>
      <c r="D334" s="598">
        <v>2007</v>
      </c>
      <c r="E334" s="613">
        <v>0.6430555555555556</v>
      </c>
      <c r="F334" s="597">
        <v>0</v>
      </c>
      <c r="G334" s="600" t="s">
        <v>473</v>
      </c>
      <c r="H334" s="601" t="s">
        <v>532</v>
      </c>
      <c r="I334" s="609">
        <v>44.37</v>
      </c>
      <c r="J334" s="609">
        <v>-89.87</v>
      </c>
      <c r="K334" s="609">
        <v>44.37</v>
      </c>
      <c r="L334" s="609">
        <v>-89.87</v>
      </c>
      <c r="M334" s="598">
        <v>40</v>
      </c>
      <c r="N334" s="611">
        <v>0.1</v>
      </c>
      <c r="O334" s="598"/>
      <c r="P334" s="598"/>
      <c r="Q334" s="612"/>
      <c r="R334" s="459"/>
      <c r="S334" s="495"/>
      <c r="T334" s="495"/>
      <c r="U334" s="495"/>
      <c r="V334" s="495"/>
      <c r="W334" s="495"/>
      <c r="X334" s="495"/>
      <c r="Y334" s="495"/>
      <c r="Z334" s="495"/>
      <c r="AA334" s="495"/>
      <c r="AB334" s="495"/>
      <c r="AC334" s="495"/>
      <c r="AD334" s="495"/>
      <c r="AE334" s="495"/>
      <c r="AF334" s="495"/>
      <c r="AG334" s="495"/>
      <c r="AH334" s="495"/>
      <c r="AI334" s="495"/>
      <c r="AJ334" s="495"/>
      <c r="AK334" s="495"/>
      <c r="AL334" s="495"/>
    </row>
    <row r="335" spans="1:38" s="48" customFormat="1" ht="20.100000000000001" customHeight="1" x14ac:dyDescent="0.3">
      <c r="A335" s="235">
        <v>329</v>
      </c>
      <c r="B335" s="290">
        <v>6</v>
      </c>
      <c r="C335" s="290">
        <v>7</v>
      </c>
      <c r="D335" s="593">
        <v>2007</v>
      </c>
      <c r="E335" s="603" t="s">
        <v>1240</v>
      </c>
      <c r="F335" s="603">
        <v>3</v>
      </c>
      <c r="G335" s="592" t="s">
        <v>500</v>
      </c>
      <c r="H335" s="595" t="s">
        <v>560</v>
      </c>
      <c r="I335" s="606">
        <v>45.01</v>
      </c>
      <c r="J335" s="606">
        <v>-89</v>
      </c>
      <c r="K335" s="606">
        <v>45.32</v>
      </c>
      <c r="L335" s="606">
        <v>-88.31</v>
      </c>
      <c r="M335" s="593">
        <v>500</v>
      </c>
      <c r="N335" s="607">
        <v>40</v>
      </c>
      <c r="O335" s="593"/>
      <c r="P335" s="593"/>
      <c r="Q335" s="608"/>
      <c r="R335" s="459"/>
      <c r="S335" s="495"/>
      <c r="T335" s="495"/>
      <c r="U335" s="495"/>
      <c r="V335" s="495"/>
      <c r="W335" s="495"/>
      <c r="X335" s="495"/>
      <c r="Y335" s="495"/>
      <c r="Z335" s="495"/>
      <c r="AA335" s="495"/>
      <c r="AB335" s="495"/>
      <c r="AC335" s="495"/>
      <c r="AD335" s="495"/>
      <c r="AE335" s="495"/>
      <c r="AF335" s="495"/>
      <c r="AG335" s="495"/>
      <c r="AH335" s="495"/>
      <c r="AI335" s="495"/>
      <c r="AJ335" s="495"/>
      <c r="AK335" s="495"/>
      <c r="AL335" s="495"/>
    </row>
    <row r="336" spans="1:38" s="48" customFormat="1" ht="20.100000000000001" customHeight="1" x14ac:dyDescent="0.3">
      <c r="A336" s="292">
        <v>330</v>
      </c>
      <c r="B336" s="298">
        <v>6</v>
      </c>
      <c r="C336" s="298">
        <v>7</v>
      </c>
      <c r="D336" s="598">
        <v>2007</v>
      </c>
      <c r="E336" s="600" t="s">
        <v>1221</v>
      </c>
      <c r="F336" s="600">
        <v>1</v>
      </c>
      <c r="G336" s="600" t="s">
        <v>833</v>
      </c>
      <c r="H336" s="601" t="s">
        <v>321</v>
      </c>
      <c r="I336" s="506">
        <v>45.45</v>
      </c>
      <c r="J336" s="506">
        <v>-87.99</v>
      </c>
      <c r="K336" s="506">
        <v>45.47</v>
      </c>
      <c r="L336" s="506">
        <v>-87.93</v>
      </c>
      <c r="M336" s="536">
        <v>200</v>
      </c>
      <c r="N336" s="542">
        <v>3</v>
      </c>
      <c r="O336" s="536"/>
      <c r="P336" s="536"/>
      <c r="Q336" s="602"/>
      <c r="R336" s="506"/>
      <c r="S336" s="495"/>
      <c r="T336" s="495"/>
      <c r="U336" s="495"/>
      <c r="V336" s="495"/>
      <c r="W336" s="495"/>
      <c r="X336" s="495"/>
      <c r="Y336" s="495"/>
      <c r="Z336" s="495"/>
      <c r="AA336" s="495"/>
      <c r="AB336" s="495"/>
      <c r="AC336" s="495"/>
      <c r="AD336" s="495"/>
      <c r="AE336" s="495"/>
      <c r="AF336" s="495"/>
      <c r="AG336" s="495"/>
      <c r="AH336" s="495"/>
      <c r="AI336" s="495"/>
      <c r="AJ336" s="495"/>
      <c r="AK336" s="495"/>
      <c r="AL336" s="495"/>
    </row>
    <row r="337" spans="1:38" s="48" customFormat="1" ht="20.100000000000001" customHeight="1" x14ac:dyDescent="0.3">
      <c r="A337" s="235">
        <v>331</v>
      </c>
      <c r="B337" s="290">
        <v>6</v>
      </c>
      <c r="C337" s="290">
        <v>7</v>
      </c>
      <c r="D337" s="593">
        <v>2007</v>
      </c>
      <c r="E337" s="592" t="s">
        <v>1222</v>
      </c>
      <c r="F337" s="592">
        <v>1</v>
      </c>
      <c r="G337" s="592" t="s">
        <v>834</v>
      </c>
      <c r="H337" s="595" t="s">
        <v>321</v>
      </c>
      <c r="I337" s="501">
        <v>45.1</v>
      </c>
      <c r="J337" s="501">
        <v>-87.89</v>
      </c>
      <c r="K337" s="501">
        <v>45.12</v>
      </c>
      <c r="L337" s="501">
        <v>-87.82</v>
      </c>
      <c r="M337" s="533">
        <v>200</v>
      </c>
      <c r="N337" s="535">
        <v>3.6</v>
      </c>
      <c r="O337" s="533"/>
      <c r="P337" s="533"/>
      <c r="Q337" s="596"/>
      <c r="R337" s="459"/>
      <c r="S337" s="495"/>
      <c r="T337" s="495"/>
      <c r="U337" s="495"/>
      <c r="V337" s="495"/>
      <c r="W337" s="495"/>
      <c r="X337" s="495"/>
      <c r="Y337" s="495"/>
      <c r="Z337" s="495"/>
      <c r="AA337" s="495"/>
      <c r="AB337" s="495"/>
      <c r="AC337" s="495"/>
      <c r="AD337" s="495"/>
      <c r="AE337" s="495"/>
      <c r="AF337" s="495"/>
      <c r="AG337" s="495"/>
      <c r="AH337" s="495"/>
      <c r="AI337" s="495"/>
      <c r="AJ337" s="495"/>
      <c r="AK337" s="495"/>
      <c r="AL337" s="495"/>
    </row>
    <row r="338" spans="1:38" s="48" customFormat="1" ht="20.100000000000001" customHeight="1" x14ac:dyDescent="0.3">
      <c r="A338" s="292">
        <v>332</v>
      </c>
      <c r="B338" s="298">
        <v>6</v>
      </c>
      <c r="C338" s="298">
        <v>20</v>
      </c>
      <c r="D338" s="598">
        <v>2007</v>
      </c>
      <c r="E338" s="599">
        <v>0.67083333333333339</v>
      </c>
      <c r="F338" s="601">
        <v>0</v>
      </c>
      <c r="G338" s="600" t="s">
        <v>618</v>
      </c>
      <c r="H338" s="601" t="s">
        <v>531</v>
      </c>
      <c r="I338" s="506">
        <v>45.33</v>
      </c>
      <c r="J338" s="506">
        <v>-87.12</v>
      </c>
      <c r="K338" s="506">
        <v>45.33</v>
      </c>
      <c r="L338" s="506">
        <v>-87.12</v>
      </c>
      <c r="M338" s="298" t="s">
        <v>890</v>
      </c>
      <c r="N338" s="542" t="s">
        <v>890</v>
      </c>
      <c r="O338" s="536"/>
      <c r="P338" s="536"/>
      <c r="Q338" s="602"/>
      <c r="R338" s="506"/>
      <c r="S338" s="495"/>
      <c r="T338" s="495"/>
      <c r="U338" s="495"/>
      <c r="V338" s="495"/>
      <c r="W338" s="495"/>
      <c r="X338" s="495"/>
      <c r="Y338" s="495"/>
      <c r="Z338" s="495"/>
      <c r="AA338" s="495"/>
      <c r="AB338" s="495"/>
      <c r="AC338" s="495"/>
      <c r="AD338" s="495"/>
      <c r="AE338" s="495"/>
      <c r="AF338" s="495"/>
      <c r="AG338" s="495"/>
      <c r="AH338" s="495"/>
      <c r="AI338" s="495"/>
      <c r="AJ338" s="495"/>
      <c r="AK338" s="495"/>
      <c r="AL338" s="495"/>
    </row>
    <row r="339" spans="1:38" s="48" customFormat="1" ht="20.100000000000001" customHeight="1" x14ac:dyDescent="0.3">
      <c r="A339" s="235">
        <v>333</v>
      </c>
      <c r="B339" s="290">
        <v>5</v>
      </c>
      <c r="C339" s="290">
        <v>25</v>
      </c>
      <c r="D339" s="290">
        <v>2008</v>
      </c>
      <c r="E339" s="235" t="s">
        <v>1182</v>
      </c>
      <c r="F339" s="235">
        <v>0</v>
      </c>
      <c r="G339" s="235" t="s">
        <v>318</v>
      </c>
      <c r="H339" s="595" t="s">
        <v>283</v>
      </c>
      <c r="I339" s="461">
        <v>44.73</v>
      </c>
      <c r="J339" s="461">
        <v>-89.62</v>
      </c>
      <c r="K339" s="461">
        <v>44.73</v>
      </c>
      <c r="L339" s="461">
        <v>-89.62</v>
      </c>
      <c r="M339" s="479">
        <v>20</v>
      </c>
      <c r="N339" s="427">
        <v>0.1</v>
      </c>
      <c r="O339" s="479"/>
      <c r="P339" s="479"/>
      <c r="Q339" s="617"/>
      <c r="R339" s="459"/>
      <c r="S339" s="495"/>
      <c r="T339" s="495"/>
      <c r="U339" s="495"/>
      <c r="V339" s="495"/>
      <c r="W339" s="495"/>
      <c r="X339" s="495"/>
      <c r="Y339" s="495"/>
      <c r="Z339" s="495"/>
      <c r="AA339" s="495"/>
      <c r="AB339" s="495"/>
      <c r="AC339" s="495"/>
      <c r="AD339" s="495"/>
      <c r="AE339" s="495"/>
      <c r="AF339" s="495"/>
      <c r="AG339" s="495"/>
      <c r="AH339" s="495"/>
      <c r="AI339" s="495"/>
      <c r="AJ339" s="495"/>
      <c r="AK339" s="495"/>
      <c r="AL339" s="495"/>
    </row>
    <row r="340" spans="1:38" s="48" customFormat="1" ht="20.100000000000001" customHeight="1" x14ac:dyDescent="0.3">
      <c r="A340" s="292">
        <v>334</v>
      </c>
      <c r="B340" s="298">
        <v>7</v>
      </c>
      <c r="C340" s="298">
        <v>19</v>
      </c>
      <c r="D340" s="598">
        <v>2008</v>
      </c>
      <c r="E340" s="597" t="s">
        <v>1437</v>
      </c>
      <c r="F340" s="600">
        <v>1</v>
      </c>
      <c r="G340" s="597" t="s">
        <v>461</v>
      </c>
      <c r="H340" s="601" t="s">
        <v>442</v>
      </c>
      <c r="I340" s="609">
        <v>44.22</v>
      </c>
      <c r="J340" s="609">
        <v>-88.52</v>
      </c>
      <c r="K340" s="609">
        <v>44.22</v>
      </c>
      <c r="L340" s="609">
        <v>-88.5</v>
      </c>
      <c r="M340" s="536">
        <v>40</v>
      </c>
      <c r="N340" s="542">
        <v>0.5</v>
      </c>
      <c r="O340" s="536"/>
      <c r="P340" s="536"/>
      <c r="Q340" s="602"/>
      <c r="R340" s="459"/>
      <c r="S340" s="495"/>
      <c r="T340" s="495"/>
      <c r="U340" s="495"/>
      <c r="V340" s="495"/>
      <c r="W340" s="495"/>
      <c r="X340" s="495"/>
      <c r="Y340" s="495"/>
      <c r="Z340" s="495"/>
      <c r="AA340" s="495"/>
      <c r="AB340" s="495"/>
      <c r="AC340" s="495"/>
      <c r="AD340" s="495"/>
      <c r="AE340" s="495"/>
      <c r="AF340" s="495"/>
      <c r="AG340" s="495"/>
      <c r="AH340" s="495"/>
      <c r="AI340" s="495"/>
      <c r="AJ340" s="495"/>
      <c r="AK340" s="495"/>
      <c r="AL340" s="495"/>
    </row>
    <row r="341" spans="1:38" s="48" customFormat="1" ht="20.100000000000001" customHeight="1" x14ac:dyDescent="0.3">
      <c r="A341" s="235">
        <v>335</v>
      </c>
      <c r="B341" s="290">
        <v>7</v>
      </c>
      <c r="C341" s="290">
        <v>29</v>
      </c>
      <c r="D341" s="290">
        <v>2008</v>
      </c>
      <c r="E341" s="616">
        <v>0.64374999999999993</v>
      </c>
      <c r="F341" s="235">
        <v>0</v>
      </c>
      <c r="G341" s="235" t="s">
        <v>319</v>
      </c>
      <c r="H341" s="595" t="s">
        <v>283</v>
      </c>
      <c r="I341" s="461">
        <v>45.1</v>
      </c>
      <c r="J341" s="461">
        <v>-89.68</v>
      </c>
      <c r="K341" s="461">
        <v>45.1</v>
      </c>
      <c r="L341" s="461">
        <v>-89.68</v>
      </c>
      <c r="M341" s="479">
        <v>15</v>
      </c>
      <c r="N341" s="427">
        <v>0.1</v>
      </c>
      <c r="O341" s="479"/>
      <c r="P341" s="479"/>
      <c r="Q341" s="617"/>
      <c r="R341" s="459"/>
      <c r="S341" s="495"/>
      <c r="T341" s="495"/>
      <c r="U341" s="495"/>
      <c r="V341" s="495"/>
      <c r="W341" s="495"/>
      <c r="X341" s="495"/>
      <c r="Y341" s="495"/>
      <c r="Z341" s="495"/>
      <c r="AA341" s="495"/>
      <c r="AB341" s="495"/>
      <c r="AC341" s="495"/>
      <c r="AD341" s="495"/>
      <c r="AE341" s="495"/>
      <c r="AF341" s="495"/>
      <c r="AG341" s="495"/>
      <c r="AH341" s="495"/>
      <c r="AI341" s="495"/>
      <c r="AJ341" s="495"/>
      <c r="AK341" s="495"/>
      <c r="AL341" s="495"/>
    </row>
    <row r="342" spans="1:38" s="48" customFormat="1" ht="20.100000000000001" customHeight="1" x14ac:dyDescent="0.3">
      <c r="A342" s="292">
        <v>336</v>
      </c>
      <c r="B342" s="298">
        <v>7</v>
      </c>
      <c r="C342" s="298">
        <v>29</v>
      </c>
      <c r="D342" s="298">
        <v>2008</v>
      </c>
      <c r="E342" s="292" t="s">
        <v>1183</v>
      </c>
      <c r="F342" s="292">
        <v>0</v>
      </c>
      <c r="G342" s="292" t="s">
        <v>1567</v>
      </c>
      <c r="H342" s="601" t="s">
        <v>283</v>
      </c>
      <c r="I342" s="459">
        <v>45.12</v>
      </c>
      <c r="J342" s="459">
        <v>-89.42</v>
      </c>
      <c r="K342" s="459">
        <v>45.12</v>
      </c>
      <c r="L342" s="459">
        <v>-89.42</v>
      </c>
      <c r="M342" s="480">
        <v>25</v>
      </c>
      <c r="N342" s="590">
        <v>0.1</v>
      </c>
      <c r="O342" s="480"/>
      <c r="P342" s="480"/>
      <c r="Q342" s="591"/>
      <c r="R342" s="459"/>
      <c r="S342" s="495"/>
      <c r="T342" s="495"/>
      <c r="U342" s="495"/>
      <c r="V342" s="495"/>
      <c r="W342" s="495"/>
      <c r="X342" s="495"/>
      <c r="Y342" s="495"/>
      <c r="Z342" s="495"/>
      <c r="AA342" s="495"/>
      <c r="AB342" s="495"/>
      <c r="AC342" s="495"/>
      <c r="AD342" s="495"/>
      <c r="AE342" s="495"/>
      <c r="AF342" s="495"/>
      <c r="AG342" s="495"/>
      <c r="AH342" s="495"/>
      <c r="AI342" s="495"/>
      <c r="AJ342" s="495"/>
      <c r="AK342" s="495"/>
      <c r="AL342" s="495"/>
    </row>
    <row r="343" spans="1:38" s="48" customFormat="1" ht="20.100000000000001" customHeight="1" x14ac:dyDescent="0.3">
      <c r="A343" s="235">
        <v>337</v>
      </c>
      <c r="B343" s="290">
        <v>7</v>
      </c>
      <c r="C343" s="290">
        <v>29</v>
      </c>
      <c r="D343" s="593">
        <v>2008</v>
      </c>
      <c r="E343" s="592" t="s">
        <v>1468</v>
      </c>
      <c r="F343" s="603">
        <v>0</v>
      </c>
      <c r="G343" s="592" t="s">
        <v>843</v>
      </c>
      <c r="H343" s="595" t="s">
        <v>532</v>
      </c>
      <c r="I343" s="606">
        <v>44.55</v>
      </c>
      <c r="J343" s="606">
        <v>-90.02</v>
      </c>
      <c r="K343" s="606">
        <v>44.53</v>
      </c>
      <c r="L343" s="606">
        <v>-90.17</v>
      </c>
      <c r="M343" s="593">
        <v>25</v>
      </c>
      <c r="N343" s="607">
        <v>1.5</v>
      </c>
      <c r="O343" s="593"/>
      <c r="P343" s="593"/>
      <c r="Q343" s="608"/>
      <c r="R343" s="459"/>
      <c r="S343" s="495"/>
      <c r="T343" s="495"/>
      <c r="U343" s="495"/>
      <c r="V343" s="495"/>
      <c r="W343" s="495"/>
      <c r="X343" s="495"/>
      <c r="Y343" s="495"/>
      <c r="Z343" s="495"/>
      <c r="AA343" s="495"/>
      <c r="AB343" s="495"/>
      <c r="AC343" s="495"/>
      <c r="AD343" s="495"/>
      <c r="AE343" s="495"/>
      <c r="AF343" s="495"/>
      <c r="AG343" s="495"/>
      <c r="AH343" s="495"/>
      <c r="AI343" s="495"/>
      <c r="AJ343" s="495"/>
      <c r="AK343" s="495"/>
      <c r="AL343" s="495"/>
    </row>
    <row r="344" spans="1:38" s="48" customFormat="1" ht="20.100000000000001" customHeight="1" x14ac:dyDescent="0.3">
      <c r="A344" s="292">
        <v>338</v>
      </c>
      <c r="B344" s="598">
        <v>5</v>
      </c>
      <c r="C344" s="598">
        <v>4</v>
      </c>
      <c r="D344" s="598">
        <v>2010</v>
      </c>
      <c r="E344" s="600" t="s">
        <v>948</v>
      </c>
      <c r="F344" s="600">
        <v>1</v>
      </c>
      <c r="G344" s="600" t="s">
        <v>603</v>
      </c>
      <c r="H344" s="600" t="s">
        <v>442</v>
      </c>
      <c r="I344" s="506">
        <v>44.2</v>
      </c>
      <c r="J344" s="506">
        <v>-88.74</v>
      </c>
      <c r="K344" s="506">
        <v>44.2</v>
      </c>
      <c r="L344" s="506">
        <v>-88.72</v>
      </c>
      <c r="M344" s="536">
        <v>100</v>
      </c>
      <c r="N344" s="542">
        <v>0.7</v>
      </c>
      <c r="O344" s="536"/>
      <c r="P344" s="536"/>
      <c r="Q344" s="602"/>
      <c r="R344" s="506"/>
      <c r="S344" s="495"/>
      <c r="T344" s="495"/>
      <c r="U344" s="495"/>
      <c r="V344" s="495"/>
      <c r="W344" s="495"/>
      <c r="X344" s="495"/>
      <c r="Y344" s="495"/>
      <c r="Z344" s="495"/>
      <c r="AA344" s="495"/>
      <c r="AB344" s="495"/>
      <c r="AC344" s="495"/>
      <c r="AD344" s="495"/>
      <c r="AE344" s="495"/>
      <c r="AF344" s="495"/>
      <c r="AG344" s="495"/>
      <c r="AH344" s="495"/>
      <c r="AI344" s="495"/>
      <c r="AJ344" s="495"/>
      <c r="AK344" s="495"/>
      <c r="AL344" s="495"/>
    </row>
    <row r="345" spans="1:38" s="48" customFormat="1" ht="20.100000000000001" customHeight="1" x14ac:dyDescent="0.3">
      <c r="A345" s="235">
        <v>339</v>
      </c>
      <c r="B345" s="604">
        <v>5</v>
      </c>
      <c r="C345" s="604">
        <v>4</v>
      </c>
      <c r="D345" s="593">
        <v>2010</v>
      </c>
      <c r="E345" s="603" t="s">
        <v>1438</v>
      </c>
      <c r="F345" s="235">
        <v>0</v>
      </c>
      <c r="G345" s="603" t="s">
        <v>844</v>
      </c>
      <c r="H345" s="603" t="s">
        <v>442</v>
      </c>
      <c r="I345" s="606">
        <v>44.17</v>
      </c>
      <c r="J345" s="606">
        <v>-88.69</v>
      </c>
      <c r="K345" s="501">
        <v>44.19</v>
      </c>
      <c r="L345" s="501">
        <v>-88.63</v>
      </c>
      <c r="M345" s="479">
        <v>100</v>
      </c>
      <c r="N345" s="607">
        <v>3.4</v>
      </c>
      <c r="O345" s="593"/>
      <c r="P345" s="593"/>
      <c r="Q345" s="608"/>
      <c r="R345" s="609"/>
      <c r="S345" s="495"/>
      <c r="T345" s="495"/>
      <c r="U345" s="495"/>
      <c r="V345" s="495"/>
      <c r="W345" s="495"/>
      <c r="X345" s="495"/>
      <c r="Y345" s="495"/>
      <c r="Z345" s="495"/>
      <c r="AA345" s="495"/>
      <c r="AB345" s="495"/>
      <c r="AC345" s="495"/>
      <c r="AD345" s="495"/>
      <c r="AE345" s="495"/>
      <c r="AF345" s="495"/>
      <c r="AG345" s="495"/>
      <c r="AH345" s="495"/>
      <c r="AI345" s="495"/>
      <c r="AJ345" s="495"/>
      <c r="AK345" s="495"/>
      <c r="AL345" s="495"/>
    </row>
    <row r="346" spans="1:38" s="48" customFormat="1" ht="20.100000000000001" customHeight="1" x14ac:dyDescent="0.3">
      <c r="A346" s="292">
        <v>340</v>
      </c>
      <c r="B346" s="610">
        <v>7</v>
      </c>
      <c r="C346" s="610">
        <v>14</v>
      </c>
      <c r="D346" s="598">
        <v>2010</v>
      </c>
      <c r="E346" s="597" t="s">
        <v>1469</v>
      </c>
      <c r="F346" s="292">
        <v>0</v>
      </c>
      <c r="G346" s="597" t="s">
        <v>845</v>
      </c>
      <c r="H346" s="597" t="s">
        <v>532</v>
      </c>
      <c r="I346" s="609">
        <v>44.41</v>
      </c>
      <c r="J346" s="609">
        <v>-90.22</v>
      </c>
      <c r="K346" s="506">
        <v>44.41</v>
      </c>
      <c r="L346" s="506">
        <v>-90.21</v>
      </c>
      <c r="M346" s="480">
        <v>50</v>
      </c>
      <c r="N346" s="611">
        <v>0.3</v>
      </c>
      <c r="O346" s="598"/>
      <c r="P346" s="598"/>
      <c r="Q346" s="612"/>
      <c r="R346" s="609"/>
      <c r="S346" s="495"/>
      <c r="T346" s="495"/>
      <c r="U346" s="495"/>
      <c r="V346" s="495"/>
      <c r="W346" s="495"/>
      <c r="X346" s="495"/>
      <c r="Y346" s="495"/>
      <c r="Z346" s="495"/>
      <c r="AA346" s="495"/>
      <c r="AB346" s="495"/>
      <c r="AC346" s="495"/>
      <c r="AD346" s="495"/>
      <c r="AE346" s="495"/>
      <c r="AF346" s="495"/>
      <c r="AG346" s="495"/>
      <c r="AH346" s="495"/>
      <c r="AI346" s="495"/>
      <c r="AJ346" s="495"/>
      <c r="AK346" s="495"/>
      <c r="AL346" s="495"/>
    </row>
    <row r="347" spans="1:38" s="48" customFormat="1" ht="20.100000000000001" customHeight="1" x14ac:dyDescent="0.3">
      <c r="A347" s="235">
        <v>341</v>
      </c>
      <c r="B347" s="604">
        <v>8</v>
      </c>
      <c r="C347" s="604">
        <v>20</v>
      </c>
      <c r="D347" s="593">
        <v>2010</v>
      </c>
      <c r="E347" s="603" t="s">
        <v>898</v>
      </c>
      <c r="F347" s="235">
        <v>1</v>
      </c>
      <c r="G347" s="603" t="s">
        <v>619</v>
      </c>
      <c r="H347" s="603" t="s">
        <v>530</v>
      </c>
      <c r="I347" s="606">
        <v>44.3</v>
      </c>
      <c r="J347" s="606">
        <v>-88.08</v>
      </c>
      <c r="K347" s="501">
        <v>44.3</v>
      </c>
      <c r="L347" s="501">
        <v>-88.05</v>
      </c>
      <c r="M347" s="479">
        <v>75</v>
      </c>
      <c r="N347" s="607">
        <v>1.3</v>
      </c>
      <c r="O347" s="593"/>
      <c r="P347" s="593"/>
      <c r="Q347" s="608"/>
      <c r="R347" s="609"/>
      <c r="S347" s="495"/>
      <c r="T347" s="495"/>
      <c r="U347" s="495"/>
      <c r="V347" s="495"/>
      <c r="W347" s="495"/>
      <c r="X347" s="495"/>
      <c r="Y347" s="495"/>
      <c r="Z347" s="495"/>
      <c r="AA347" s="495"/>
      <c r="AB347" s="495"/>
      <c r="AC347" s="495"/>
      <c r="AD347" s="495"/>
      <c r="AE347" s="495"/>
      <c r="AF347" s="495"/>
      <c r="AG347" s="495"/>
      <c r="AH347" s="495"/>
      <c r="AI347" s="495"/>
      <c r="AJ347" s="495"/>
      <c r="AK347" s="495"/>
      <c r="AL347" s="495"/>
    </row>
    <row r="348" spans="1:38" s="48" customFormat="1" ht="20.100000000000001" customHeight="1" x14ac:dyDescent="0.3">
      <c r="A348" s="292">
        <v>342</v>
      </c>
      <c r="B348" s="610">
        <v>4</v>
      </c>
      <c r="C348" s="610">
        <v>10</v>
      </c>
      <c r="D348" s="598">
        <v>2011</v>
      </c>
      <c r="E348" s="597" t="s">
        <v>1184</v>
      </c>
      <c r="F348" s="292">
        <v>3</v>
      </c>
      <c r="G348" s="597" t="s">
        <v>1525</v>
      </c>
      <c r="H348" s="597" t="s">
        <v>620</v>
      </c>
      <c r="I348" s="609">
        <v>45.1</v>
      </c>
      <c r="J348" s="609">
        <v>-89.88</v>
      </c>
      <c r="K348" s="506">
        <v>45.28</v>
      </c>
      <c r="L348" s="506">
        <v>-89.53</v>
      </c>
      <c r="M348" s="480">
        <v>1050</v>
      </c>
      <c r="N348" s="611">
        <v>42.3</v>
      </c>
      <c r="O348" s="598"/>
      <c r="P348" s="598"/>
      <c r="Q348" s="612"/>
      <c r="R348" s="609"/>
      <c r="S348" s="495"/>
      <c r="T348" s="495"/>
      <c r="U348" s="495"/>
      <c r="V348" s="495"/>
      <c r="W348" s="495"/>
      <c r="X348" s="495"/>
      <c r="Y348" s="495"/>
      <c r="Z348" s="495"/>
      <c r="AA348" s="495"/>
      <c r="AB348" s="495"/>
      <c r="AC348" s="495"/>
      <c r="AD348" s="495"/>
      <c r="AE348" s="495"/>
      <c r="AF348" s="495"/>
      <c r="AG348" s="495"/>
      <c r="AH348" s="495"/>
      <c r="AI348" s="495"/>
      <c r="AJ348" s="495"/>
      <c r="AK348" s="495"/>
      <c r="AL348" s="495"/>
    </row>
    <row r="349" spans="1:38" s="48" customFormat="1" ht="20.100000000000001" customHeight="1" x14ac:dyDescent="0.3">
      <c r="A349" s="235">
        <v>343</v>
      </c>
      <c r="B349" s="604">
        <v>4</v>
      </c>
      <c r="C349" s="604">
        <v>10</v>
      </c>
      <c r="D349" s="593">
        <v>2011</v>
      </c>
      <c r="E349" s="603" t="s">
        <v>1411</v>
      </c>
      <c r="F349" s="235">
        <v>1</v>
      </c>
      <c r="G349" s="603" t="s">
        <v>836</v>
      </c>
      <c r="H349" s="603" t="s">
        <v>621</v>
      </c>
      <c r="I349" s="606">
        <v>44.13</v>
      </c>
      <c r="J349" s="606">
        <v>-89</v>
      </c>
      <c r="K349" s="501">
        <v>44.19</v>
      </c>
      <c r="L349" s="501">
        <v>-88.71</v>
      </c>
      <c r="M349" s="479">
        <v>150</v>
      </c>
      <c r="N349" s="607">
        <v>14.9</v>
      </c>
      <c r="O349" s="593"/>
      <c r="P349" s="593"/>
      <c r="Q349" s="608"/>
      <c r="R349" s="609"/>
      <c r="S349" s="495"/>
      <c r="T349" s="495"/>
      <c r="U349" s="495"/>
      <c r="V349" s="495"/>
      <c r="W349" s="495"/>
      <c r="X349" s="495"/>
      <c r="Y349" s="495"/>
      <c r="Z349" s="495"/>
      <c r="AA349" s="495"/>
      <c r="AB349" s="495"/>
      <c r="AC349" s="495"/>
      <c r="AD349" s="495"/>
      <c r="AE349" s="495"/>
      <c r="AF349" s="495"/>
      <c r="AG349" s="495"/>
      <c r="AH349" s="495"/>
      <c r="AI349" s="495"/>
      <c r="AJ349" s="495"/>
      <c r="AK349" s="495"/>
      <c r="AL349" s="495"/>
    </row>
    <row r="350" spans="1:38" s="48" customFormat="1" ht="20.100000000000001" customHeight="1" x14ac:dyDescent="0.3">
      <c r="A350" s="292">
        <v>344</v>
      </c>
      <c r="B350" s="610">
        <v>4</v>
      </c>
      <c r="C350" s="610">
        <v>10</v>
      </c>
      <c r="D350" s="598">
        <v>2011</v>
      </c>
      <c r="E350" s="597" t="s">
        <v>1104</v>
      </c>
      <c r="F350" s="292">
        <v>1</v>
      </c>
      <c r="G350" s="597" t="s">
        <v>599</v>
      </c>
      <c r="H350" s="597" t="s">
        <v>622</v>
      </c>
      <c r="I350" s="506">
        <v>45.35</v>
      </c>
      <c r="J350" s="506">
        <v>-89.38</v>
      </c>
      <c r="K350" s="506">
        <v>45.42</v>
      </c>
      <c r="L350" s="506">
        <v>-89.36</v>
      </c>
      <c r="M350" s="536">
        <v>400</v>
      </c>
      <c r="N350" s="542">
        <v>5.3</v>
      </c>
      <c r="O350" s="536"/>
      <c r="P350" s="536"/>
      <c r="Q350" s="602"/>
      <c r="R350" s="506"/>
      <c r="S350" s="506"/>
      <c r="T350" s="495"/>
      <c r="U350" s="495"/>
      <c r="V350" s="495"/>
      <c r="W350" s="495"/>
      <c r="X350" s="495"/>
      <c r="Y350" s="495"/>
      <c r="Z350" s="495"/>
      <c r="AA350" s="495"/>
      <c r="AB350" s="495"/>
      <c r="AC350" s="495"/>
      <c r="AD350" s="495"/>
      <c r="AE350" s="495"/>
      <c r="AF350" s="495"/>
      <c r="AG350" s="495"/>
      <c r="AH350" s="495"/>
      <c r="AI350" s="495"/>
      <c r="AJ350" s="495"/>
      <c r="AK350" s="495"/>
      <c r="AL350" s="495"/>
    </row>
    <row r="351" spans="1:38" s="48" customFormat="1" ht="20.100000000000001" customHeight="1" x14ac:dyDescent="0.3">
      <c r="A351" s="235">
        <v>345</v>
      </c>
      <c r="B351" s="604">
        <v>4</v>
      </c>
      <c r="C351" s="604">
        <v>10</v>
      </c>
      <c r="D351" s="593">
        <v>2011</v>
      </c>
      <c r="E351" s="603" t="s">
        <v>1549</v>
      </c>
      <c r="F351" s="235">
        <v>1</v>
      </c>
      <c r="G351" s="603" t="s">
        <v>601</v>
      </c>
      <c r="H351" s="603" t="s">
        <v>623</v>
      </c>
      <c r="I351" s="501">
        <v>44.17</v>
      </c>
      <c r="J351" s="501">
        <v>-89.13</v>
      </c>
      <c r="K351" s="501">
        <v>44.28</v>
      </c>
      <c r="L351" s="501">
        <v>-88.73</v>
      </c>
      <c r="M351" s="533">
        <v>200</v>
      </c>
      <c r="N351" s="535">
        <v>27.6</v>
      </c>
      <c r="O351" s="533"/>
      <c r="P351" s="533"/>
      <c r="Q351" s="596"/>
      <c r="R351" s="506"/>
      <c r="S351" s="506"/>
      <c r="T351" s="505"/>
      <c r="U351" s="495"/>
      <c r="V351" s="495"/>
      <c r="W351" s="495"/>
      <c r="X351" s="495"/>
      <c r="Y351" s="495"/>
      <c r="Z351" s="495"/>
      <c r="AA351" s="495"/>
      <c r="AB351" s="495"/>
      <c r="AC351" s="495"/>
      <c r="AD351" s="495"/>
      <c r="AE351" s="495"/>
      <c r="AF351" s="495"/>
      <c r="AG351" s="495"/>
      <c r="AH351" s="495"/>
      <c r="AI351" s="495"/>
      <c r="AJ351" s="495"/>
      <c r="AK351" s="495"/>
      <c r="AL351" s="495"/>
    </row>
    <row r="352" spans="1:38" s="48" customFormat="1" ht="20.100000000000001" customHeight="1" x14ac:dyDescent="0.3">
      <c r="A352" s="292">
        <v>346</v>
      </c>
      <c r="B352" s="610">
        <v>4</v>
      </c>
      <c r="C352" s="610">
        <v>10</v>
      </c>
      <c r="D352" s="598">
        <v>2011</v>
      </c>
      <c r="E352" s="597" t="s">
        <v>1071</v>
      </c>
      <c r="F352" s="292">
        <v>2</v>
      </c>
      <c r="G352" s="597" t="s">
        <v>1568</v>
      </c>
      <c r="H352" s="597" t="s">
        <v>624</v>
      </c>
      <c r="I352" s="506">
        <v>45.64</v>
      </c>
      <c r="J352" s="506">
        <v>-88.82</v>
      </c>
      <c r="K352" s="506">
        <v>45.75</v>
      </c>
      <c r="L352" s="506">
        <v>-88.63</v>
      </c>
      <c r="M352" s="536">
        <v>600</v>
      </c>
      <c r="N352" s="542">
        <v>12.1</v>
      </c>
      <c r="O352" s="536"/>
      <c r="P352" s="536"/>
      <c r="Q352" s="602"/>
      <c r="R352" s="506"/>
      <c r="S352" s="506"/>
      <c r="T352" s="505"/>
      <c r="U352" s="495"/>
      <c r="V352" s="495"/>
      <c r="W352" s="495"/>
      <c r="X352" s="495"/>
      <c r="Y352" s="495"/>
      <c r="Z352" s="495"/>
      <c r="AA352" s="495"/>
      <c r="AB352" s="495"/>
      <c r="AC352" s="495"/>
      <c r="AD352" s="495"/>
      <c r="AE352" s="495"/>
      <c r="AF352" s="495"/>
      <c r="AG352" s="495"/>
      <c r="AH352" s="495"/>
      <c r="AI352" s="495"/>
      <c r="AJ352" s="495"/>
      <c r="AK352" s="495"/>
      <c r="AL352" s="495"/>
    </row>
    <row r="353" spans="1:38" s="48" customFormat="1" ht="20.100000000000001" customHeight="1" x14ac:dyDescent="0.3">
      <c r="A353" s="235">
        <v>347</v>
      </c>
      <c r="B353" s="604">
        <v>4</v>
      </c>
      <c r="C353" s="604">
        <v>10</v>
      </c>
      <c r="D353" s="593">
        <v>2011</v>
      </c>
      <c r="E353" s="603" t="s">
        <v>1414</v>
      </c>
      <c r="F353" s="235">
        <v>1</v>
      </c>
      <c r="G353" s="603" t="s">
        <v>602</v>
      </c>
      <c r="H353" s="603" t="s">
        <v>542</v>
      </c>
      <c r="I353" s="461">
        <v>44.13</v>
      </c>
      <c r="J353" s="461">
        <v>-89</v>
      </c>
      <c r="K353" s="461">
        <v>44.19</v>
      </c>
      <c r="L353" s="461">
        <v>-88.71</v>
      </c>
      <c r="M353" s="479">
        <v>150</v>
      </c>
      <c r="N353" s="427">
        <v>14.9</v>
      </c>
      <c r="O353" s="479"/>
      <c r="P353" s="479"/>
      <c r="Q353" s="617"/>
      <c r="R353" s="459"/>
      <c r="S353" s="459"/>
      <c r="T353" s="495"/>
      <c r="U353" s="495"/>
      <c r="V353" s="495"/>
      <c r="W353" s="495"/>
      <c r="X353" s="495"/>
      <c r="Y353" s="495"/>
      <c r="Z353" s="495"/>
      <c r="AA353" s="495"/>
      <c r="AB353" s="495"/>
      <c r="AC353" s="495"/>
      <c r="AD353" s="495"/>
      <c r="AE353" s="495"/>
      <c r="AF353" s="495"/>
      <c r="AG353" s="495"/>
      <c r="AH353" s="495"/>
      <c r="AI353" s="495"/>
      <c r="AJ353" s="495"/>
      <c r="AK353" s="495"/>
      <c r="AL353" s="495"/>
    </row>
    <row r="354" spans="1:38" s="48" customFormat="1" ht="20.100000000000001" customHeight="1" x14ac:dyDescent="0.3">
      <c r="A354" s="292">
        <v>348</v>
      </c>
      <c r="B354" s="298">
        <v>4</v>
      </c>
      <c r="C354" s="298">
        <v>10</v>
      </c>
      <c r="D354" s="598">
        <v>2011</v>
      </c>
      <c r="E354" s="597" t="s">
        <v>1559</v>
      </c>
      <c r="F354" s="600">
        <v>1</v>
      </c>
      <c r="G354" s="600" t="s">
        <v>625</v>
      </c>
      <c r="H354" s="601" t="s">
        <v>536</v>
      </c>
      <c r="I354" s="459">
        <v>45.65</v>
      </c>
      <c r="J354" s="459">
        <v>-88.53</v>
      </c>
      <c r="K354" s="459">
        <v>45.67</v>
      </c>
      <c r="L354" s="459">
        <v>-88.46</v>
      </c>
      <c r="M354" s="480">
        <v>250</v>
      </c>
      <c r="N354" s="590">
        <v>3.3</v>
      </c>
      <c r="O354" s="480"/>
      <c r="P354" s="480"/>
      <c r="Q354" s="591"/>
      <c r="R354" s="459"/>
      <c r="S354" s="495"/>
      <c r="T354" s="495"/>
      <c r="U354" s="495"/>
      <c r="V354" s="495"/>
      <c r="W354" s="495"/>
      <c r="X354" s="495"/>
      <c r="Y354" s="495"/>
      <c r="Z354" s="495"/>
      <c r="AA354" s="495"/>
      <c r="AB354" s="495"/>
      <c r="AC354" s="495"/>
      <c r="AD354" s="495"/>
      <c r="AE354" s="495"/>
      <c r="AF354" s="495"/>
      <c r="AG354" s="495"/>
      <c r="AH354" s="495"/>
      <c r="AI354" s="495"/>
      <c r="AJ354" s="495"/>
      <c r="AK354" s="495"/>
      <c r="AL354" s="495"/>
    </row>
    <row r="355" spans="1:38" s="48" customFormat="1" ht="20.100000000000001" customHeight="1" x14ac:dyDescent="0.3">
      <c r="A355" s="235">
        <v>349</v>
      </c>
      <c r="B355" s="290">
        <v>4</v>
      </c>
      <c r="C355" s="290">
        <v>10</v>
      </c>
      <c r="D355" s="593">
        <v>2011</v>
      </c>
      <c r="E355" s="603" t="s">
        <v>1290</v>
      </c>
      <c r="F355" s="592">
        <v>2</v>
      </c>
      <c r="G355" s="592" t="s">
        <v>1291</v>
      </c>
      <c r="H355" s="595" t="s">
        <v>529</v>
      </c>
      <c r="I355" s="461">
        <v>44.26</v>
      </c>
      <c r="J355" s="461">
        <v>-88.29</v>
      </c>
      <c r="K355" s="461">
        <v>44.28</v>
      </c>
      <c r="L355" s="461">
        <v>-88.27</v>
      </c>
      <c r="M355" s="479">
        <v>175</v>
      </c>
      <c r="N355" s="427">
        <v>1.5</v>
      </c>
      <c r="O355" s="479"/>
      <c r="P355" s="479"/>
      <c r="Q355" s="617"/>
      <c r="R355" s="459"/>
      <c r="S355" s="459"/>
      <c r="T355" s="419"/>
      <c r="U355" s="495"/>
      <c r="V355" s="495"/>
      <c r="W355" s="495"/>
      <c r="X355" s="495"/>
      <c r="Y355" s="495"/>
      <c r="Z355" s="495"/>
      <c r="AA355" s="495"/>
      <c r="AB355" s="495"/>
      <c r="AC355" s="495"/>
      <c r="AD355" s="495"/>
      <c r="AE355" s="495"/>
      <c r="AF355" s="495"/>
      <c r="AG355" s="495"/>
      <c r="AH355" s="495"/>
      <c r="AI355" s="495"/>
      <c r="AJ355" s="495"/>
      <c r="AK355" s="495"/>
      <c r="AL355" s="495"/>
    </row>
    <row r="356" spans="1:38" s="48" customFormat="1" ht="20.100000000000001" customHeight="1" x14ac:dyDescent="0.3">
      <c r="A356" s="292">
        <v>350</v>
      </c>
      <c r="B356" s="298">
        <v>4</v>
      </c>
      <c r="C356" s="298">
        <v>10</v>
      </c>
      <c r="D356" s="598">
        <v>2011</v>
      </c>
      <c r="E356" s="597" t="s">
        <v>899</v>
      </c>
      <c r="F356" s="600">
        <v>1</v>
      </c>
      <c r="G356" s="600" t="s">
        <v>580</v>
      </c>
      <c r="H356" s="601" t="s">
        <v>530</v>
      </c>
      <c r="I356" s="609">
        <v>44.29</v>
      </c>
      <c r="J356" s="609">
        <v>-88.11</v>
      </c>
      <c r="K356" s="506">
        <v>44.3</v>
      </c>
      <c r="L356" s="506">
        <v>-88.1</v>
      </c>
      <c r="M356" s="480">
        <v>75</v>
      </c>
      <c r="N356" s="611">
        <v>1.2</v>
      </c>
      <c r="O356" s="598"/>
      <c r="P356" s="598"/>
      <c r="Q356" s="612"/>
      <c r="R356" s="609"/>
      <c r="S356" s="495"/>
      <c r="T356" s="495"/>
      <c r="U356" s="495"/>
      <c r="V356" s="495"/>
      <c r="W356" s="495"/>
      <c r="X356" s="495"/>
      <c r="Y356" s="495"/>
      <c r="Z356" s="495"/>
      <c r="AA356" s="495"/>
      <c r="AB356" s="495"/>
      <c r="AC356" s="495"/>
      <c r="AD356" s="495"/>
      <c r="AE356" s="495"/>
      <c r="AF356" s="495"/>
      <c r="AG356" s="495"/>
      <c r="AH356" s="495"/>
      <c r="AI356" s="495"/>
      <c r="AJ356" s="495"/>
      <c r="AK356" s="495"/>
      <c r="AL356" s="495"/>
    </row>
    <row r="357" spans="1:38" s="48" customFormat="1" ht="20.100000000000001" customHeight="1" x14ac:dyDescent="0.3">
      <c r="A357" s="235">
        <v>351</v>
      </c>
      <c r="B357" s="290">
        <v>4</v>
      </c>
      <c r="C357" s="290">
        <v>10</v>
      </c>
      <c r="D357" s="593">
        <v>2011</v>
      </c>
      <c r="E357" s="603" t="s">
        <v>994</v>
      </c>
      <c r="F357" s="592">
        <v>1</v>
      </c>
      <c r="G357" s="592" t="s">
        <v>837</v>
      </c>
      <c r="H357" s="595" t="s">
        <v>528</v>
      </c>
      <c r="I357" s="606">
        <v>44.04</v>
      </c>
      <c r="J357" s="606">
        <v>-88.32</v>
      </c>
      <c r="K357" s="501">
        <v>44.05</v>
      </c>
      <c r="L357" s="501">
        <v>-88.29</v>
      </c>
      <c r="M357" s="479">
        <v>100</v>
      </c>
      <c r="N357" s="607">
        <v>1.7</v>
      </c>
      <c r="O357" s="593"/>
      <c r="P357" s="593"/>
      <c r="Q357" s="608"/>
      <c r="R357" s="609"/>
      <c r="S357" s="495"/>
      <c r="T357" s="495"/>
      <c r="U357" s="495"/>
      <c r="V357" s="495"/>
      <c r="W357" s="495"/>
      <c r="X357" s="495"/>
      <c r="Y357" s="495"/>
      <c r="Z357" s="495"/>
      <c r="AA357" s="495"/>
      <c r="AB357" s="495"/>
      <c r="AC357" s="495"/>
      <c r="AD357" s="495"/>
      <c r="AE357" s="495"/>
      <c r="AF357" s="495"/>
      <c r="AG357" s="495"/>
      <c r="AH357" s="495"/>
      <c r="AI357" s="495"/>
      <c r="AJ357" s="495"/>
      <c r="AK357" s="495"/>
      <c r="AL357" s="495"/>
    </row>
    <row r="358" spans="1:38" s="48" customFormat="1" ht="20.100000000000001" customHeight="1" x14ac:dyDescent="0.3">
      <c r="A358" s="292">
        <v>352</v>
      </c>
      <c r="B358" s="298">
        <v>5</v>
      </c>
      <c r="C358" s="298">
        <v>22</v>
      </c>
      <c r="D358" s="598">
        <v>2011</v>
      </c>
      <c r="E358" s="613">
        <v>0.75347222222222221</v>
      </c>
      <c r="F358" s="600">
        <v>0</v>
      </c>
      <c r="G358" s="600" t="s">
        <v>626</v>
      </c>
      <c r="H358" s="601" t="s">
        <v>242</v>
      </c>
      <c r="I358" s="609">
        <v>44.67</v>
      </c>
      <c r="J358" s="609">
        <v>-87.36</v>
      </c>
      <c r="K358" s="506">
        <v>44.67</v>
      </c>
      <c r="L358" s="506">
        <v>-87.36</v>
      </c>
      <c r="M358" s="480" t="s">
        <v>890</v>
      </c>
      <c r="N358" s="611" t="s">
        <v>890</v>
      </c>
      <c r="O358" s="598"/>
      <c r="P358" s="598"/>
      <c r="Q358" s="612"/>
      <c r="R358" s="609"/>
      <c r="S358" s="495"/>
      <c r="T358" s="495"/>
      <c r="U358" s="495"/>
      <c r="V358" s="495"/>
      <c r="W358" s="495"/>
      <c r="X358" s="495"/>
      <c r="Y358" s="495"/>
      <c r="Z358" s="495"/>
      <c r="AA358" s="495"/>
      <c r="AB358" s="495"/>
      <c r="AC358" s="495"/>
      <c r="AD358" s="495"/>
      <c r="AE358" s="495"/>
      <c r="AF358" s="495"/>
      <c r="AG358" s="495"/>
      <c r="AH358" s="495"/>
      <c r="AI358" s="495"/>
      <c r="AJ358" s="495"/>
      <c r="AK358" s="495"/>
      <c r="AL358" s="495"/>
    </row>
    <row r="359" spans="1:38" s="48" customFormat="1" ht="20.100000000000001" customHeight="1" x14ac:dyDescent="0.3">
      <c r="A359" s="235">
        <v>353</v>
      </c>
      <c r="B359" s="290">
        <v>5</v>
      </c>
      <c r="C359" s="290">
        <v>22</v>
      </c>
      <c r="D359" s="593">
        <v>2011</v>
      </c>
      <c r="E359" s="603" t="s">
        <v>1550</v>
      </c>
      <c r="F359" s="592">
        <v>1</v>
      </c>
      <c r="G359" s="592" t="s">
        <v>838</v>
      </c>
      <c r="H359" s="595" t="s">
        <v>627</v>
      </c>
      <c r="I359" s="606">
        <v>44.25</v>
      </c>
      <c r="J359" s="606">
        <v>-89.97</v>
      </c>
      <c r="K359" s="501">
        <v>44.4</v>
      </c>
      <c r="L359" s="501">
        <v>-89.7</v>
      </c>
      <c r="M359" s="479">
        <v>700</v>
      </c>
      <c r="N359" s="607">
        <v>31.6</v>
      </c>
      <c r="O359" s="593"/>
      <c r="P359" s="593"/>
      <c r="Q359" s="608"/>
      <c r="R359" s="609"/>
      <c r="S359" s="495"/>
      <c r="T359" s="495"/>
      <c r="U359" s="495"/>
      <c r="V359" s="495"/>
      <c r="W359" s="495"/>
      <c r="X359" s="495"/>
      <c r="Y359" s="495"/>
      <c r="Z359" s="495"/>
      <c r="AA359" s="495"/>
      <c r="AB359" s="495"/>
      <c r="AC359" s="495"/>
      <c r="AD359" s="495"/>
      <c r="AE359" s="495"/>
      <c r="AF359" s="495"/>
      <c r="AG359" s="495"/>
      <c r="AH359" s="495"/>
      <c r="AI359" s="495"/>
      <c r="AJ359" s="495"/>
      <c r="AK359" s="495"/>
      <c r="AL359" s="495"/>
    </row>
    <row r="360" spans="1:38" s="48" customFormat="1" ht="20.100000000000001" customHeight="1" x14ac:dyDescent="0.3">
      <c r="A360" s="292">
        <v>354</v>
      </c>
      <c r="B360" s="298">
        <v>8</v>
      </c>
      <c r="C360" s="298">
        <v>19</v>
      </c>
      <c r="D360" s="598">
        <v>2011</v>
      </c>
      <c r="E360" s="597" t="s">
        <v>1223</v>
      </c>
      <c r="F360" s="600">
        <v>1</v>
      </c>
      <c r="G360" s="600" t="s">
        <v>600</v>
      </c>
      <c r="H360" s="601" t="s">
        <v>321</v>
      </c>
      <c r="I360" s="609">
        <v>45.4</v>
      </c>
      <c r="J360" s="609">
        <v>-87.99</v>
      </c>
      <c r="K360" s="506">
        <v>45.35</v>
      </c>
      <c r="L360" s="506">
        <v>-87.89</v>
      </c>
      <c r="M360" s="480">
        <v>250</v>
      </c>
      <c r="N360" s="611">
        <v>7.6</v>
      </c>
      <c r="O360" s="598"/>
      <c r="P360" s="598"/>
      <c r="Q360" s="612"/>
      <c r="R360" s="609"/>
      <c r="S360" s="495"/>
      <c r="T360" s="495"/>
      <c r="U360" s="495"/>
      <c r="V360" s="495"/>
      <c r="W360" s="495"/>
      <c r="X360" s="495"/>
      <c r="Y360" s="495"/>
      <c r="Z360" s="495"/>
      <c r="AA360" s="495"/>
      <c r="AB360" s="495"/>
      <c r="AC360" s="495"/>
      <c r="AD360" s="495"/>
      <c r="AE360" s="495"/>
      <c r="AF360" s="495"/>
      <c r="AG360" s="495"/>
      <c r="AH360" s="495"/>
      <c r="AI360" s="495"/>
      <c r="AJ360" s="495"/>
      <c r="AK360" s="495"/>
      <c r="AL360" s="495"/>
    </row>
    <row r="361" spans="1:38" s="48" customFormat="1" ht="20.100000000000001" customHeight="1" x14ac:dyDescent="0.3">
      <c r="A361" s="235">
        <v>355</v>
      </c>
      <c r="B361" s="290">
        <v>8</v>
      </c>
      <c r="C361" s="290">
        <v>23</v>
      </c>
      <c r="D361" s="593">
        <v>2011</v>
      </c>
      <c r="E361" s="605">
        <v>0.70694444444444438</v>
      </c>
      <c r="F361" s="592">
        <v>0</v>
      </c>
      <c r="G361" s="592" t="s">
        <v>604</v>
      </c>
      <c r="H361" s="595" t="s">
        <v>532</v>
      </c>
      <c r="I361" s="606">
        <v>44.55</v>
      </c>
      <c r="J361" s="606">
        <v>-90.03</v>
      </c>
      <c r="K361" s="501">
        <v>44.55</v>
      </c>
      <c r="L361" s="501">
        <v>-90.03</v>
      </c>
      <c r="M361" s="479">
        <v>10</v>
      </c>
      <c r="N361" s="607">
        <v>0.1</v>
      </c>
      <c r="O361" s="593"/>
      <c r="P361" s="593"/>
      <c r="Q361" s="608"/>
      <c r="R361" s="609"/>
      <c r="S361" s="495"/>
      <c r="T361" s="495"/>
      <c r="U361" s="495"/>
      <c r="V361" s="495"/>
      <c r="W361" s="495"/>
      <c r="X361" s="495"/>
      <c r="Y361" s="495"/>
      <c r="Z361" s="495"/>
      <c r="AA361" s="495"/>
      <c r="AB361" s="495"/>
      <c r="AC361" s="495"/>
      <c r="AD361" s="495"/>
      <c r="AE361" s="495"/>
      <c r="AF361" s="495"/>
      <c r="AG361" s="495"/>
      <c r="AH361" s="495"/>
      <c r="AI361" s="495"/>
      <c r="AJ361" s="495"/>
      <c r="AK361" s="495"/>
      <c r="AL361" s="495"/>
    </row>
    <row r="362" spans="1:38" s="48" customFormat="1" ht="20.100000000000001" customHeight="1" x14ac:dyDescent="0.3">
      <c r="A362" s="292">
        <v>356</v>
      </c>
      <c r="B362" s="298">
        <v>8</v>
      </c>
      <c r="C362" s="298">
        <v>23</v>
      </c>
      <c r="D362" s="598">
        <v>2011</v>
      </c>
      <c r="E362" s="597" t="s">
        <v>1356</v>
      </c>
      <c r="F362" s="600">
        <v>0</v>
      </c>
      <c r="G362" s="600" t="s">
        <v>846</v>
      </c>
      <c r="H362" s="601" t="s">
        <v>390</v>
      </c>
      <c r="I362" s="609">
        <v>44.59</v>
      </c>
      <c r="J362" s="609">
        <v>-88.41</v>
      </c>
      <c r="K362" s="506">
        <v>44.59</v>
      </c>
      <c r="L362" s="506">
        <v>-88.41</v>
      </c>
      <c r="M362" s="480">
        <v>50</v>
      </c>
      <c r="N362" s="611">
        <v>0.2</v>
      </c>
      <c r="O362" s="598"/>
      <c r="P362" s="598"/>
      <c r="Q362" s="612"/>
      <c r="R362" s="609"/>
      <c r="S362" s="495"/>
      <c r="T362" s="495"/>
      <c r="U362" s="495"/>
      <c r="V362" s="495"/>
      <c r="W362" s="495"/>
      <c r="X362" s="495"/>
      <c r="Y362" s="495"/>
      <c r="Z362" s="495"/>
      <c r="AA362" s="495"/>
      <c r="AB362" s="495"/>
      <c r="AC362" s="495"/>
      <c r="AD362" s="495"/>
      <c r="AE362" s="495"/>
      <c r="AF362" s="495"/>
      <c r="AG362" s="495"/>
      <c r="AH362" s="495"/>
      <c r="AI362" s="495"/>
      <c r="AJ362" s="495"/>
      <c r="AK362" s="495"/>
      <c r="AL362" s="495"/>
    </row>
    <row r="363" spans="1:38" s="48" customFormat="1" ht="20.100000000000001" customHeight="1" x14ac:dyDescent="0.3">
      <c r="A363" s="235">
        <v>357</v>
      </c>
      <c r="B363" s="290">
        <v>8</v>
      </c>
      <c r="C363" s="290">
        <v>23</v>
      </c>
      <c r="D363" s="593">
        <v>2011</v>
      </c>
      <c r="E363" s="603" t="s">
        <v>995</v>
      </c>
      <c r="F363" s="592">
        <v>0</v>
      </c>
      <c r="G363" s="592" t="s">
        <v>590</v>
      </c>
      <c r="H363" s="595" t="s">
        <v>528</v>
      </c>
      <c r="I363" s="461">
        <v>44.18</v>
      </c>
      <c r="J363" s="461">
        <v>-88.25</v>
      </c>
      <c r="K363" s="461">
        <v>44.18</v>
      </c>
      <c r="L363" s="461">
        <v>-88.24</v>
      </c>
      <c r="M363" s="479">
        <v>100</v>
      </c>
      <c r="N363" s="427">
        <v>0.5</v>
      </c>
      <c r="O363" s="479"/>
      <c r="P363" s="479"/>
      <c r="Q363" s="617"/>
      <c r="R363" s="459"/>
      <c r="S363" s="495"/>
      <c r="T363" s="495"/>
      <c r="U363" s="495"/>
      <c r="V363" s="495"/>
      <c r="W363" s="495"/>
      <c r="X363" s="495"/>
      <c r="Y363" s="495"/>
      <c r="Z363" s="495"/>
      <c r="AA363" s="495"/>
      <c r="AB363" s="495"/>
      <c r="AC363" s="495"/>
      <c r="AD363" s="495"/>
      <c r="AE363" s="495"/>
      <c r="AF363" s="495"/>
      <c r="AG363" s="495"/>
      <c r="AH363" s="495"/>
      <c r="AI363" s="495"/>
      <c r="AJ363" s="495"/>
      <c r="AK363" s="495"/>
      <c r="AL363" s="495"/>
    </row>
    <row r="364" spans="1:38" s="48" customFormat="1" ht="20.100000000000001" customHeight="1" x14ac:dyDescent="0.3">
      <c r="A364" s="598">
        <v>358</v>
      </c>
      <c r="B364" s="598">
        <v>5</v>
      </c>
      <c r="C364" s="598">
        <v>24</v>
      </c>
      <c r="D364" s="598">
        <v>2012</v>
      </c>
      <c r="E364" s="598" t="s">
        <v>1186</v>
      </c>
      <c r="F364" s="480">
        <v>0</v>
      </c>
      <c r="G364" s="609" t="s">
        <v>655</v>
      </c>
      <c r="H364" s="609" t="s">
        <v>283</v>
      </c>
      <c r="I364" s="609">
        <v>44.87</v>
      </c>
      <c r="J364" s="609">
        <v>-89.81</v>
      </c>
      <c r="K364" s="609">
        <v>44.94</v>
      </c>
      <c r="L364" s="609">
        <v>-89.74</v>
      </c>
      <c r="M364" s="598">
        <v>75</v>
      </c>
      <c r="N364" s="611">
        <v>5.9</v>
      </c>
      <c r="O364" s="598"/>
      <c r="P364" s="598"/>
      <c r="Q364" s="612"/>
      <c r="R364" s="459"/>
      <c r="S364" s="495"/>
      <c r="T364" s="495"/>
      <c r="U364" s="495"/>
      <c r="V364" s="495"/>
      <c r="W364" s="495"/>
      <c r="X364" s="495"/>
      <c r="Y364" s="495"/>
      <c r="Z364" s="495"/>
      <c r="AA364" s="495"/>
      <c r="AB364" s="495"/>
      <c r="AC364" s="495"/>
      <c r="AD364" s="495"/>
      <c r="AE364" s="495"/>
      <c r="AF364" s="495"/>
      <c r="AG364" s="495"/>
      <c r="AH364" s="495"/>
      <c r="AI364" s="495"/>
      <c r="AJ364" s="495"/>
      <c r="AK364" s="495"/>
      <c r="AL364" s="495"/>
    </row>
    <row r="365" spans="1:38" s="48" customFormat="1" ht="20.100000000000001" customHeight="1" x14ac:dyDescent="0.3">
      <c r="A365" s="593">
        <v>359</v>
      </c>
      <c r="B365" s="593">
        <v>8</v>
      </c>
      <c r="C365" s="620">
        <v>9</v>
      </c>
      <c r="D365" s="593">
        <v>2012</v>
      </c>
      <c r="E365" s="593" t="s">
        <v>1094</v>
      </c>
      <c r="F365" s="479">
        <v>0</v>
      </c>
      <c r="G365" s="606" t="s">
        <v>656</v>
      </c>
      <c r="H365" s="606" t="s">
        <v>242</v>
      </c>
      <c r="I365" s="606">
        <v>44.36</v>
      </c>
      <c r="J365" s="606">
        <v>-87.5</v>
      </c>
      <c r="K365" s="606">
        <v>44.36</v>
      </c>
      <c r="L365" s="606">
        <v>-87.5</v>
      </c>
      <c r="M365" s="593" t="s">
        <v>890</v>
      </c>
      <c r="N365" s="607" t="s">
        <v>890</v>
      </c>
      <c r="O365" s="593"/>
      <c r="P365" s="593"/>
      <c r="Q365" s="608"/>
      <c r="R365" s="459"/>
      <c r="S365" s="495"/>
      <c r="T365" s="495"/>
      <c r="U365" s="495"/>
      <c r="V365" s="495"/>
      <c r="W365" s="495"/>
      <c r="X365" s="495"/>
      <c r="Y365" s="495"/>
      <c r="Z365" s="495"/>
      <c r="AA365" s="495"/>
      <c r="AB365" s="495"/>
      <c r="AC365" s="495"/>
      <c r="AD365" s="495"/>
      <c r="AE365" s="495"/>
      <c r="AF365" s="495"/>
      <c r="AG365" s="495"/>
      <c r="AH365" s="495"/>
      <c r="AI365" s="495"/>
      <c r="AJ365" s="495"/>
      <c r="AK365" s="495"/>
      <c r="AL365" s="495"/>
    </row>
    <row r="366" spans="1:38" s="48" customFormat="1" ht="20.100000000000001" customHeight="1" x14ac:dyDescent="0.3">
      <c r="A366" s="598">
        <v>360</v>
      </c>
      <c r="B366" s="598">
        <v>8</v>
      </c>
      <c r="C366" s="536">
        <v>9</v>
      </c>
      <c r="D366" s="536">
        <v>2012</v>
      </c>
      <c r="E366" s="598" t="s">
        <v>1095</v>
      </c>
      <c r="F366" s="480">
        <v>0</v>
      </c>
      <c r="G366" s="609" t="s">
        <v>656</v>
      </c>
      <c r="H366" s="609" t="s">
        <v>242</v>
      </c>
      <c r="I366" s="609">
        <v>44.36</v>
      </c>
      <c r="J366" s="609">
        <v>-87.5</v>
      </c>
      <c r="K366" s="609">
        <v>44.36</v>
      </c>
      <c r="L366" s="609">
        <v>-87.5</v>
      </c>
      <c r="M366" s="598" t="s">
        <v>890</v>
      </c>
      <c r="N366" s="611" t="s">
        <v>890</v>
      </c>
      <c r="O366" s="598"/>
      <c r="P366" s="598"/>
      <c r="Q366" s="612"/>
      <c r="R366" s="459"/>
      <c r="S366" s="495"/>
      <c r="T366" s="495"/>
      <c r="U366" s="495"/>
      <c r="V366" s="495"/>
      <c r="W366" s="495"/>
      <c r="X366" s="495"/>
      <c r="Y366" s="495"/>
      <c r="Z366" s="495"/>
      <c r="AA366" s="495"/>
      <c r="AB366" s="495"/>
      <c r="AC366" s="495"/>
      <c r="AD366" s="495"/>
      <c r="AE366" s="495"/>
      <c r="AF366" s="495"/>
      <c r="AG366" s="495"/>
      <c r="AH366" s="495"/>
      <c r="AI366" s="495"/>
      <c r="AJ366" s="495"/>
      <c r="AK366" s="495"/>
      <c r="AL366" s="495"/>
    </row>
    <row r="367" spans="1:38" s="48" customFormat="1" ht="20.100000000000001" customHeight="1" x14ac:dyDescent="0.3">
      <c r="A367" s="593">
        <v>361</v>
      </c>
      <c r="B367" s="593">
        <v>9</v>
      </c>
      <c r="C367" s="593">
        <v>18</v>
      </c>
      <c r="D367" s="533">
        <v>2012</v>
      </c>
      <c r="E367" s="621" t="s">
        <v>1329</v>
      </c>
      <c r="F367" s="479">
        <v>0</v>
      </c>
      <c r="G367" s="606" t="s">
        <v>657</v>
      </c>
      <c r="H367" s="606" t="s">
        <v>531</v>
      </c>
      <c r="I367" s="606">
        <v>45.18</v>
      </c>
      <c r="J367" s="606">
        <v>-87.19</v>
      </c>
      <c r="K367" s="606">
        <v>45.18</v>
      </c>
      <c r="L367" s="606">
        <v>-87.19</v>
      </c>
      <c r="M367" s="593" t="s">
        <v>890</v>
      </c>
      <c r="N367" s="607" t="s">
        <v>890</v>
      </c>
      <c r="O367" s="593"/>
      <c r="P367" s="593"/>
      <c r="Q367" s="608"/>
      <c r="R367" s="459"/>
      <c r="S367" s="495"/>
      <c r="T367" s="495"/>
      <c r="U367" s="495"/>
      <c r="V367" s="495"/>
      <c r="W367" s="495"/>
      <c r="X367" s="495"/>
      <c r="Y367" s="495"/>
      <c r="Z367" s="495"/>
      <c r="AA367" s="495"/>
      <c r="AB367" s="495"/>
      <c r="AC367" s="495"/>
      <c r="AD367" s="495"/>
      <c r="AE367" s="495"/>
      <c r="AF367" s="495"/>
      <c r="AG367" s="495"/>
      <c r="AH367" s="495"/>
      <c r="AI367" s="495"/>
      <c r="AJ367" s="495"/>
      <c r="AK367" s="495"/>
      <c r="AL367" s="495"/>
    </row>
    <row r="368" spans="1:38" s="48" customFormat="1" ht="20.100000000000001" customHeight="1" x14ac:dyDescent="0.3">
      <c r="A368" s="292">
        <v>362</v>
      </c>
      <c r="B368" s="298">
        <v>7</v>
      </c>
      <c r="C368" s="298">
        <v>9</v>
      </c>
      <c r="D368" s="598">
        <v>2013</v>
      </c>
      <c r="E368" s="597" t="s">
        <v>1126</v>
      </c>
      <c r="F368" s="600">
        <v>0</v>
      </c>
      <c r="G368" s="600" t="s">
        <v>775</v>
      </c>
      <c r="H368" s="601" t="s">
        <v>537</v>
      </c>
      <c r="I368" s="609">
        <v>45.28</v>
      </c>
      <c r="J368" s="609">
        <v>-89.69</v>
      </c>
      <c r="K368" s="609">
        <v>45.29</v>
      </c>
      <c r="L368" s="609">
        <v>-89.61</v>
      </c>
      <c r="M368" s="598">
        <v>100</v>
      </c>
      <c r="N368" s="611">
        <v>4.0999999999999996</v>
      </c>
      <c r="O368" s="598"/>
      <c r="P368" s="598"/>
      <c r="Q368" s="612"/>
      <c r="R368" s="459"/>
      <c r="S368" s="495"/>
      <c r="T368" s="495"/>
      <c r="U368" s="495"/>
      <c r="V368" s="495"/>
      <c r="W368" s="495"/>
      <c r="X368" s="495"/>
      <c r="Y368" s="495"/>
      <c r="Z368" s="495"/>
      <c r="AA368" s="495"/>
      <c r="AB368" s="495"/>
      <c r="AC368" s="495"/>
      <c r="AD368" s="495"/>
      <c r="AE368" s="495"/>
      <c r="AF368" s="495"/>
      <c r="AG368" s="495"/>
      <c r="AH368" s="495"/>
      <c r="AI368" s="495"/>
      <c r="AJ368" s="495"/>
      <c r="AK368" s="495"/>
      <c r="AL368" s="495"/>
    </row>
    <row r="369" spans="1:38" s="48" customFormat="1" ht="20.100000000000001" customHeight="1" x14ac:dyDescent="0.3">
      <c r="A369" s="235">
        <v>363</v>
      </c>
      <c r="B369" s="290">
        <v>7</v>
      </c>
      <c r="C369" s="290">
        <v>9</v>
      </c>
      <c r="D369" s="593">
        <v>2013</v>
      </c>
      <c r="E369" s="603" t="s">
        <v>1105</v>
      </c>
      <c r="F369" s="592">
        <v>0</v>
      </c>
      <c r="G369" s="592" t="s">
        <v>776</v>
      </c>
      <c r="H369" s="595" t="s">
        <v>249</v>
      </c>
      <c r="I369" s="497">
        <v>45.26</v>
      </c>
      <c r="J369" s="497">
        <v>-89.42</v>
      </c>
      <c r="K369" s="497">
        <v>45.24</v>
      </c>
      <c r="L369" s="497">
        <v>-89.23</v>
      </c>
      <c r="M369" s="290">
        <v>100</v>
      </c>
      <c r="N369" s="588">
        <v>9.5</v>
      </c>
      <c r="O369" s="290"/>
      <c r="P369" s="290"/>
      <c r="Q369" s="589"/>
      <c r="R369" s="495"/>
      <c r="S369" s="495"/>
      <c r="T369" s="495"/>
      <c r="U369" s="495"/>
      <c r="V369" s="495"/>
      <c r="W369" s="495"/>
      <c r="X369" s="495"/>
      <c r="Y369" s="495"/>
      <c r="Z369" s="495"/>
      <c r="AA369" s="495"/>
      <c r="AB369" s="495"/>
      <c r="AC369" s="495"/>
      <c r="AD369" s="495"/>
      <c r="AE369" s="495"/>
      <c r="AF369" s="495"/>
      <c r="AG369" s="495"/>
      <c r="AH369" s="495"/>
      <c r="AI369" s="495"/>
      <c r="AJ369" s="495"/>
      <c r="AK369" s="495"/>
      <c r="AL369" s="495"/>
    </row>
    <row r="370" spans="1:38" s="64" customFormat="1" ht="20.100000000000001" customHeight="1" x14ac:dyDescent="0.3">
      <c r="A370" s="292">
        <v>364</v>
      </c>
      <c r="B370" s="298">
        <v>7</v>
      </c>
      <c r="C370" s="298">
        <v>9</v>
      </c>
      <c r="D370" s="598">
        <v>2013</v>
      </c>
      <c r="E370" s="597" t="s">
        <v>1342</v>
      </c>
      <c r="F370" s="600">
        <v>0</v>
      </c>
      <c r="G370" s="600" t="s">
        <v>777</v>
      </c>
      <c r="H370" s="601" t="s">
        <v>778</v>
      </c>
      <c r="I370" s="495">
        <v>44.26</v>
      </c>
      <c r="J370" s="495">
        <v>-89.53</v>
      </c>
      <c r="K370" s="495">
        <v>44.26</v>
      </c>
      <c r="L370" s="495">
        <v>-89.53</v>
      </c>
      <c r="M370" s="298">
        <v>25</v>
      </c>
      <c r="N370" s="622">
        <v>0.2</v>
      </c>
      <c r="O370" s="298"/>
      <c r="P370" s="298"/>
      <c r="Q370" s="623"/>
      <c r="R370" s="495"/>
      <c r="S370" s="495"/>
      <c r="T370" s="495"/>
      <c r="U370" s="495"/>
      <c r="V370" s="495"/>
      <c r="W370" s="495"/>
      <c r="X370" s="495"/>
      <c r="Y370" s="495"/>
      <c r="Z370" s="495"/>
      <c r="AA370" s="495"/>
      <c r="AB370" s="495"/>
      <c r="AC370" s="495"/>
      <c r="AD370" s="495"/>
      <c r="AE370" s="495"/>
      <c r="AF370" s="495"/>
      <c r="AG370" s="495"/>
      <c r="AH370" s="495"/>
      <c r="AI370" s="495"/>
      <c r="AJ370" s="495"/>
      <c r="AK370" s="622"/>
      <c r="AL370" s="622"/>
    </row>
    <row r="371" spans="1:38" s="64" customFormat="1" ht="20.100000000000001" customHeight="1" x14ac:dyDescent="0.3">
      <c r="A371" s="235">
        <v>365</v>
      </c>
      <c r="B371" s="290">
        <v>7</v>
      </c>
      <c r="C371" s="290">
        <v>9</v>
      </c>
      <c r="D371" s="593">
        <v>2013</v>
      </c>
      <c r="E371" s="603" t="s">
        <v>1242</v>
      </c>
      <c r="F371" s="592">
        <v>0</v>
      </c>
      <c r="G371" s="592" t="s">
        <v>847</v>
      </c>
      <c r="H371" s="595" t="s">
        <v>339</v>
      </c>
      <c r="I371" s="497">
        <v>44.94</v>
      </c>
      <c r="J371" s="497">
        <v>-87.86</v>
      </c>
      <c r="K371" s="497">
        <v>44.95</v>
      </c>
      <c r="L371" s="497">
        <v>-87.83</v>
      </c>
      <c r="M371" s="290">
        <v>100</v>
      </c>
      <c r="N371" s="588">
        <v>1.6</v>
      </c>
      <c r="O371" s="290"/>
      <c r="P371" s="290"/>
      <c r="Q371" s="589"/>
      <c r="R371" s="495"/>
      <c r="S371" s="495"/>
      <c r="T371" s="495"/>
      <c r="U371" s="495"/>
      <c r="V371" s="495"/>
      <c r="W371" s="495"/>
      <c r="X371" s="495"/>
      <c r="Y371" s="495"/>
      <c r="Z371" s="495"/>
      <c r="AA371" s="495"/>
      <c r="AB371" s="495"/>
      <c r="AC371" s="495"/>
      <c r="AD371" s="495"/>
      <c r="AE371" s="495"/>
      <c r="AF371" s="495"/>
      <c r="AG371" s="495"/>
      <c r="AH371" s="495"/>
      <c r="AI371" s="495"/>
      <c r="AJ371" s="495"/>
      <c r="AK371" s="622"/>
      <c r="AL371" s="622"/>
    </row>
    <row r="372" spans="1:38" s="64" customFormat="1" ht="20.100000000000001" customHeight="1" x14ac:dyDescent="0.3">
      <c r="A372" s="292">
        <v>366</v>
      </c>
      <c r="B372" s="298">
        <v>8</v>
      </c>
      <c r="C372" s="298">
        <v>6</v>
      </c>
      <c r="D372" s="598">
        <v>2013</v>
      </c>
      <c r="E372" s="597" t="s">
        <v>1551</v>
      </c>
      <c r="F372" s="600">
        <v>1</v>
      </c>
      <c r="G372" s="600" t="s">
        <v>779</v>
      </c>
      <c r="H372" s="601" t="s">
        <v>780</v>
      </c>
      <c r="I372" s="495">
        <v>44.35</v>
      </c>
      <c r="J372" s="495">
        <v>-88.84</v>
      </c>
      <c r="K372" s="495">
        <v>44.32</v>
      </c>
      <c r="L372" s="495">
        <v>-88.64</v>
      </c>
      <c r="M372" s="298">
        <v>125</v>
      </c>
      <c r="N372" s="622">
        <v>9.8000000000000007</v>
      </c>
      <c r="O372" s="298"/>
      <c r="P372" s="298"/>
      <c r="Q372" s="623"/>
      <c r="R372" s="495"/>
      <c r="S372" s="495"/>
      <c r="T372" s="495"/>
      <c r="U372" s="495"/>
      <c r="V372" s="495"/>
      <c r="W372" s="495"/>
      <c r="X372" s="495"/>
      <c r="Y372" s="495"/>
      <c r="Z372" s="495"/>
      <c r="AA372" s="495"/>
      <c r="AB372" s="495"/>
      <c r="AC372" s="495"/>
      <c r="AD372" s="495"/>
      <c r="AE372" s="495"/>
      <c r="AF372" s="495"/>
      <c r="AG372" s="495"/>
      <c r="AH372" s="495"/>
      <c r="AI372" s="495"/>
      <c r="AJ372" s="495"/>
      <c r="AK372" s="622"/>
      <c r="AL372" s="622"/>
    </row>
    <row r="373" spans="1:38" s="64" customFormat="1" ht="20.100000000000001" customHeight="1" x14ac:dyDescent="0.3">
      <c r="A373" s="235">
        <v>367</v>
      </c>
      <c r="B373" s="290">
        <v>8</v>
      </c>
      <c r="C373" s="290">
        <v>6</v>
      </c>
      <c r="D373" s="593">
        <v>2013</v>
      </c>
      <c r="E373" s="603" t="s">
        <v>1294</v>
      </c>
      <c r="F373" s="592">
        <v>2</v>
      </c>
      <c r="G373" s="592" t="s">
        <v>781</v>
      </c>
      <c r="H373" s="595" t="s">
        <v>780</v>
      </c>
      <c r="I373" s="497">
        <v>44.38</v>
      </c>
      <c r="J373" s="497">
        <v>-88.77</v>
      </c>
      <c r="K373" s="497">
        <v>44.3</v>
      </c>
      <c r="L373" s="497">
        <v>-88.54</v>
      </c>
      <c r="M373" s="290">
        <v>175</v>
      </c>
      <c r="N373" s="588">
        <v>13.1</v>
      </c>
      <c r="O373" s="290"/>
      <c r="P373" s="290"/>
      <c r="Q373" s="589"/>
      <c r="R373" s="495"/>
      <c r="S373" s="495"/>
      <c r="T373" s="495"/>
      <c r="U373" s="495"/>
      <c r="V373" s="495"/>
      <c r="W373" s="495"/>
      <c r="X373" s="495"/>
      <c r="Y373" s="495"/>
      <c r="Z373" s="495"/>
      <c r="AA373" s="495"/>
      <c r="AB373" s="495"/>
      <c r="AC373" s="495"/>
      <c r="AD373" s="495"/>
      <c r="AE373" s="495"/>
      <c r="AF373" s="495"/>
      <c r="AG373" s="495"/>
      <c r="AH373" s="495"/>
      <c r="AI373" s="495"/>
      <c r="AJ373" s="495"/>
      <c r="AK373" s="622"/>
      <c r="AL373" s="622"/>
    </row>
    <row r="374" spans="1:38" s="64" customFormat="1" ht="20.100000000000001" customHeight="1" x14ac:dyDescent="0.3">
      <c r="A374" s="292">
        <v>368</v>
      </c>
      <c r="B374" s="298">
        <v>8</v>
      </c>
      <c r="C374" s="298">
        <v>6</v>
      </c>
      <c r="D374" s="598">
        <v>2013</v>
      </c>
      <c r="E374" s="597" t="s">
        <v>900</v>
      </c>
      <c r="F374" s="600">
        <v>1</v>
      </c>
      <c r="G374" s="600" t="s">
        <v>773</v>
      </c>
      <c r="H374" s="601" t="s">
        <v>782</v>
      </c>
      <c r="I374" s="495">
        <v>44.34</v>
      </c>
      <c r="J374" s="495">
        <v>-88.42</v>
      </c>
      <c r="K374" s="495">
        <v>44.3</v>
      </c>
      <c r="L374" s="495">
        <v>-88.03</v>
      </c>
      <c r="M374" s="298">
        <v>175</v>
      </c>
      <c r="N374" s="622">
        <v>19.2</v>
      </c>
      <c r="O374" s="298"/>
      <c r="P374" s="298"/>
      <c r="Q374" s="623"/>
      <c r="R374" s="495"/>
      <c r="S374" s="495"/>
      <c r="T374" s="495"/>
      <c r="U374" s="495"/>
      <c r="V374" s="495"/>
      <c r="W374" s="495"/>
      <c r="X374" s="495"/>
      <c r="Y374" s="495"/>
      <c r="Z374" s="495"/>
      <c r="AA374" s="495"/>
      <c r="AB374" s="495"/>
      <c r="AC374" s="495"/>
      <c r="AD374" s="495"/>
      <c r="AE374" s="495"/>
      <c r="AF374" s="495"/>
      <c r="AG374" s="495"/>
      <c r="AH374" s="495"/>
      <c r="AI374" s="495"/>
      <c r="AJ374" s="495"/>
      <c r="AK374" s="622"/>
      <c r="AL374" s="622"/>
    </row>
    <row r="375" spans="1:38" s="64" customFormat="1" ht="20.100000000000001" customHeight="1" x14ac:dyDescent="0.3">
      <c r="A375" s="235">
        <v>369</v>
      </c>
      <c r="B375" s="290">
        <v>8</v>
      </c>
      <c r="C375" s="290">
        <v>6</v>
      </c>
      <c r="D375" s="593">
        <v>2013</v>
      </c>
      <c r="E375" s="603" t="s">
        <v>901</v>
      </c>
      <c r="F375" s="592">
        <v>1</v>
      </c>
      <c r="G375" s="592" t="s">
        <v>761</v>
      </c>
      <c r="H375" s="595" t="s">
        <v>783</v>
      </c>
      <c r="I375" s="497">
        <v>44.3</v>
      </c>
      <c r="J375" s="497">
        <v>-88.46</v>
      </c>
      <c r="K375" s="497">
        <v>44.22</v>
      </c>
      <c r="L375" s="497">
        <v>-88.06</v>
      </c>
      <c r="M375" s="290">
        <v>150</v>
      </c>
      <c r="N375" s="588">
        <v>20.7</v>
      </c>
      <c r="O375" s="290"/>
      <c r="P375" s="290"/>
      <c r="Q375" s="589"/>
      <c r="R375" s="495"/>
      <c r="S375" s="495"/>
      <c r="T375" s="495"/>
      <c r="U375" s="495"/>
      <c r="V375" s="495"/>
      <c r="W375" s="495"/>
      <c r="X375" s="495"/>
      <c r="Y375" s="495"/>
      <c r="Z375" s="495"/>
      <c r="AA375" s="495"/>
      <c r="AB375" s="495"/>
      <c r="AC375" s="495"/>
      <c r="AD375" s="495"/>
      <c r="AE375" s="495"/>
      <c r="AF375" s="495"/>
      <c r="AG375" s="495"/>
      <c r="AH375" s="495"/>
      <c r="AI375" s="495"/>
      <c r="AJ375" s="495"/>
      <c r="AK375" s="622"/>
      <c r="AL375" s="622"/>
    </row>
    <row r="376" spans="1:38" s="64" customFormat="1" ht="20.100000000000001" customHeight="1" x14ac:dyDescent="0.3">
      <c r="A376" s="292">
        <v>370</v>
      </c>
      <c r="B376" s="298">
        <v>8</v>
      </c>
      <c r="C376" s="298">
        <v>6</v>
      </c>
      <c r="D376" s="598">
        <v>2013</v>
      </c>
      <c r="E376" s="597" t="s">
        <v>902</v>
      </c>
      <c r="F376" s="600">
        <v>1</v>
      </c>
      <c r="G376" s="600" t="s">
        <v>839</v>
      </c>
      <c r="H376" s="601" t="s">
        <v>784</v>
      </c>
      <c r="I376" s="495">
        <v>44.37</v>
      </c>
      <c r="J376" s="495">
        <v>-88.37</v>
      </c>
      <c r="K376" s="495">
        <v>44.29</v>
      </c>
      <c r="L376" s="495">
        <v>-87.72</v>
      </c>
      <c r="M376" s="298">
        <v>200</v>
      </c>
      <c r="N376" s="622">
        <v>33.1</v>
      </c>
      <c r="O376" s="298"/>
      <c r="P376" s="298"/>
      <c r="Q376" s="623"/>
      <c r="R376" s="495"/>
      <c r="S376" s="495"/>
      <c r="T376" s="495"/>
      <c r="U376" s="495"/>
      <c r="V376" s="495"/>
      <c r="W376" s="495"/>
      <c r="X376" s="495"/>
      <c r="Y376" s="495"/>
      <c r="Z376" s="495"/>
      <c r="AA376" s="495"/>
      <c r="AB376" s="495"/>
      <c r="AC376" s="495"/>
      <c r="AD376" s="495"/>
      <c r="AE376" s="495"/>
      <c r="AF376" s="495"/>
      <c r="AG376" s="495"/>
      <c r="AH376" s="495"/>
      <c r="AI376" s="495"/>
      <c r="AJ376" s="495"/>
      <c r="AK376" s="622"/>
      <c r="AL376" s="622"/>
    </row>
    <row r="377" spans="1:38" s="64" customFormat="1" ht="20.100000000000001" customHeight="1" x14ac:dyDescent="0.3">
      <c r="A377" s="235">
        <v>371</v>
      </c>
      <c r="B377" s="290">
        <v>8</v>
      </c>
      <c r="C377" s="290">
        <v>7</v>
      </c>
      <c r="D377" s="593">
        <v>2013</v>
      </c>
      <c r="E377" s="603" t="s">
        <v>903</v>
      </c>
      <c r="F377" s="592">
        <v>1</v>
      </c>
      <c r="G377" s="592" t="s">
        <v>763</v>
      </c>
      <c r="H377" s="595" t="s">
        <v>785</v>
      </c>
      <c r="I377" s="497">
        <v>44.42</v>
      </c>
      <c r="J377" s="497">
        <v>-87.78</v>
      </c>
      <c r="K377" s="497">
        <v>44.41</v>
      </c>
      <c r="L377" s="497">
        <v>-87.66</v>
      </c>
      <c r="M377" s="290">
        <v>100</v>
      </c>
      <c r="N377" s="588">
        <v>5.6</v>
      </c>
      <c r="O377" s="290"/>
      <c r="P377" s="290"/>
      <c r="Q377" s="589"/>
      <c r="R377" s="495"/>
      <c r="S377" s="495"/>
      <c r="T377" s="495"/>
      <c r="U377" s="495"/>
      <c r="V377" s="495"/>
      <c r="W377" s="495"/>
      <c r="X377" s="495"/>
      <c r="Y377" s="495"/>
      <c r="Z377" s="495"/>
      <c r="AA377" s="495"/>
      <c r="AB377" s="495"/>
      <c r="AC377" s="495"/>
      <c r="AD377" s="495"/>
      <c r="AE377" s="495"/>
      <c r="AF377" s="495"/>
      <c r="AG377" s="495"/>
      <c r="AH377" s="495"/>
      <c r="AI377" s="495"/>
      <c r="AJ377" s="495"/>
      <c r="AK377" s="622"/>
      <c r="AL377" s="622"/>
    </row>
    <row r="378" spans="1:38" s="64" customFormat="1" ht="20.100000000000001" customHeight="1" x14ac:dyDescent="0.3">
      <c r="A378" s="298">
        <v>372</v>
      </c>
      <c r="B378" s="298">
        <v>7</v>
      </c>
      <c r="C378" s="298">
        <v>27</v>
      </c>
      <c r="D378" s="298">
        <v>2014</v>
      </c>
      <c r="E378" s="624" t="s">
        <v>1213</v>
      </c>
      <c r="F378" s="298">
        <v>0</v>
      </c>
      <c r="G378" s="495" t="s">
        <v>788</v>
      </c>
      <c r="H378" s="495" t="s">
        <v>442</v>
      </c>
      <c r="I378" s="495">
        <v>43.95</v>
      </c>
      <c r="J378" s="495">
        <v>-88.5</v>
      </c>
      <c r="K378" s="495">
        <v>43.95</v>
      </c>
      <c r="L378" s="495">
        <v>-88.5</v>
      </c>
      <c r="M378" s="298">
        <v>10</v>
      </c>
      <c r="N378" s="622">
        <v>0.1</v>
      </c>
      <c r="O378" s="298"/>
      <c r="P378" s="298"/>
      <c r="Q378" s="623"/>
      <c r="R378" s="495"/>
      <c r="S378" s="495"/>
      <c r="T378" s="495"/>
      <c r="U378" s="495"/>
      <c r="V378" s="495"/>
      <c r="W378" s="495"/>
      <c r="X378" s="495"/>
      <c r="Y378" s="495"/>
      <c r="Z378" s="495"/>
      <c r="AA378" s="495"/>
      <c r="AB378" s="495"/>
      <c r="AC378" s="495"/>
      <c r="AD378" s="495"/>
      <c r="AE378" s="495"/>
      <c r="AF378" s="495"/>
      <c r="AG378" s="495"/>
      <c r="AH378" s="495"/>
      <c r="AI378" s="495"/>
      <c r="AJ378" s="495"/>
      <c r="AK378" s="622"/>
      <c r="AL378" s="622"/>
    </row>
    <row r="379" spans="1:38" s="64" customFormat="1" ht="20.100000000000001" customHeight="1" x14ac:dyDescent="0.3">
      <c r="A379" s="290">
        <v>373</v>
      </c>
      <c r="B379" s="290">
        <v>8</v>
      </c>
      <c r="C379" s="290">
        <v>18</v>
      </c>
      <c r="D379" s="290">
        <v>2014</v>
      </c>
      <c r="E379" s="290" t="s">
        <v>1440</v>
      </c>
      <c r="F379" s="290">
        <v>0</v>
      </c>
      <c r="G379" s="497" t="s">
        <v>789</v>
      </c>
      <c r="H379" s="497" t="s">
        <v>442</v>
      </c>
      <c r="I379" s="497">
        <v>44.23</v>
      </c>
      <c r="J379" s="497">
        <v>-88.62</v>
      </c>
      <c r="K379" s="497">
        <v>44.23</v>
      </c>
      <c r="L379" s="497">
        <v>-88.58</v>
      </c>
      <c r="M379" s="290">
        <v>50</v>
      </c>
      <c r="N379" s="588">
        <v>2.1</v>
      </c>
      <c r="O379" s="290"/>
      <c r="P379" s="290"/>
      <c r="Q379" s="589"/>
      <c r="R379" s="495"/>
      <c r="S379" s="495"/>
      <c r="T379" s="495"/>
      <c r="U379" s="495"/>
      <c r="V379" s="495"/>
      <c r="W379" s="495"/>
      <c r="X379" s="495"/>
      <c r="Y379" s="495"/>
      <c r="Z379" s="495"/>
      <c r="AA379" s="495"/>
      <c r="AB379" s="495"/>
      <c r="AC379" s="495"/>
      <c r="AD379" s="495"/>
      <c r="AE379" s="495"/>
      <c r="AF379" s="495"/>
      <c r="AG379" s="495"/>
      <c r="AH379" s="495"/>
      <c r="AI379" s="495"/>
      <c r="AJ379" s="495"/>
      <c r="AK379" s="622"/>
      <c r="AL379" s="622"/>
    </row>
    <row r="380" spans="1:38" s="64" customFormat="1" ht="20.100000000000001" customHeight="1" x14ac:dyDescent="0.3">
      <c r="A380" s="298">
        <v>374</v>
      </c>
      <c r="B380" s="298">
        <v>5</v>
      </c>
      <c r="C380" s="298">
        <v>17</v>
      </c>
      <c r="D380" s="298">
        <v>2015</v>
      </c>
      <c r="E380" s="298" t="s">
        <v>1247</v>
      </c>
      <c r="F380" s="298">
        <v>0</v>
      </c>
      <c r="G380" s="495" t="s">
        <v>796</v>
      </c>
      <c r="H380" s="495" t="s">
        <v>390</v>
      </c>
      <c r="I380" s="495">
        <v>44.87</v>
      </c>
      <c r="J380" s="495">
        <v>-88.85</v>
      </c>
      <c r="K380" s="495">
        <v>44.92</v>
      </c>
      <c r="L380" s="495">
        <v>-88.78</v>
      </c>
      <c r="M380" s="298">
        <v>75</v>
      </c>
      <c r="N380" s="622">
        <v>4.8</v>
      </c>
      <c r="O380" s="298"/>
      <c r="P380" s="298"/>
      <c r="Q380" s="623"/>
      <c r="R380" s="495"/>
      <c r="S380" s="495"/>
      <c r="T380" s="495"/>
      <c r="U380" s="495"/>
      <c r="V380" s="495"/>
      <c r="W380" s="495"/>
      <c r="X380" s="495"/>
      <c r="Y380" s="495"/>
      <c r="Z380" s="495"/>
      <c r="AA380" s="495"/>
      <c r="AB380" s="495"/>
      <c r="AC380" s="495"/>
      <c r="AD380" s="495"/>
      <c r="AE380" s="495"/>
      <c r="AF380" s="495"/>
      <c r="AG380" s="495"/>
      <c r="AH380" s="495"/>
      <c r="AI380" s="495"/>
      <c r="AJ380" s="495"/>
      <c r="AK380" s="622"/>
      <c r="AL380" s="622"/>
    </row>
    <row r="381" spans="1:38" s="64" customFormat="1" ht="20.100000000000001" customHeight="1" x14ac:dyDescent="0.3">
      <c r="A381" s="290">
        <v>375</v>
      </c>
      <c r="B381" s="290">
        <v>6</v>
      </c>
      <c r="C381" s="290">
        <v>15</v>
      </c>
      <c r="D381" s="290">
        <v>2015</v>
      </c>
      <c r="E381" s="290" t="s">
        <v>904</v>
      </c>
      <c r="F381" s="290">
        <v>0</v>
      </c>
      <c r="G381" s="497" t="s">
        <v>797</v>
      </c>
      <c r="H381" s="497" t="s">
        <v>530</v>
      </c>
      <c r="I381" s="497">
        <v>44.4</v>
      </c>
      <c r="J381" s="497">
        <v>-87.94</v>
      </c>
      <c r="K381" s="497">
        <v>44.4</v>
      </c>
      <c r="L381" s="497">
        <v>-87.94</v>
      </c>
      <c r="M381" s="290">
        <v>25</v>
      </c>
      <c r="N381" s="588">
        <v>0.4</v>
      </c>
      <c r="O381" s="290"/>
      <c r="P381" s="290"/>
      <c r="Q381" s="589"/>
      <c r="R381" s="495"/>
      <c r="S381" s="495"/>
      <c r="T381" s="495"/>
      <c r="U381" s="495"/>
      <c r="V381" s="495"/>
      <c r="W381" s="495"/>
      <c r="X381" s="495"/>
      <c r="Y381" s="495"/>
      <c r="Z381" s="495"/>
      <c r="AA381" s="495"/>
      <c r="AB381" s="495"/>
      <c r="AC381" s="495"/>
      <c r="AD381" s="495"/>
      <c r="AE381" s="495"/>
      <c r="AF381" s="495"/>
      <c r="AG381" s="495"/>
      <c r="AH381" s="495"/>
      <c r="AI381" s="495"/>
      <c r="AJ381" s="495"/>
      <c r="AK381" s="622"/>
      <c r="AL381" s="622"/>
    </row>
    <row r="382" spans="1:38" s="64" customFormat="1" ht="20.100000000000001" customHeight="1" x14ac:dyDescent="0.3">
      <c r="A382" s="298">
        <v>376</v>
      </c>
      <c r="B382" s="298">
        <v>7</v>
      </c>
      <c r="C382" s="298">
        <v>6</v>
      </c>
      <c r="D382" s="298">
        <v>2015</v>
      </c>
      <c r="E382" s="298" t="s">
        <v>1388</v>
      </c>
      <c r="F382" s="298">
        <v>1</v>
      </c>
      <c r="G382" s="495" t="s">
        <v>798</v>
      </c>
      <c r="H382" s="495" t="s">
        <v>414</v>
      </c>
      <c r="I382" s="495">
        <v>44.66</v>
      </c>
      <c r="J382" s="495">
        <v>-88.95</v>
      </c>
      <c r="K382" s="495">
        <v>44.66</v>
      </c>
      <c r="L382" s="495">
        <v>-88.93</v>
      </c>
      <c r="M382" s="298">
        <v>75</v>
      </c>
      <c r="N382" s="622">
        <v>0.8</v>
      </c>
      <c r="O382" s="298"/>
      <c r="P382" s="298"/>
      <c r="Q382" s="623"/>
      <c r="R382" s="495"/>
      <c r="S382" s="495"/>
      <c r="T382" s="495"/>
      <c r="U382" s="495"/>
      <c r="V382" s="495"/>
      <c r="W382" s="495"/>
      <c r="X382" s="495"/>
      <c r="Y382" s="495"/>
      <c r="Z382" s="495"/>
      <c r="AA382" s="495"/>
      <c r="AB382" s="495"/>
      <c r="AC382" s="495"/>
      <c r="AD382" s="495"/>
      <c r="AE382" s="495"/>
      <c r="AF382" s="495"/>
      <c r="AG382" s="495"/>
      <c r="AH382" s="495"/>
      <c r="AI382" s="495"/>
      <c r="AJ382" s="495"/>
      <c r="AK382" s="622"/>
      <c r="AL382" s="622"/>
    </row>
    <row r="383" spans="1:38" s="64" customFormat="1" ht="20.100000000000001" customHeight="1" x14ac:dyDescent="0.3">
      <c r="A383" s="290">
        <v>377</v>
      </c>
      <c r="B383" s="290">
        <v>7</v>
      </c>
      <c r="C383" s="290">
        <v>6</v>
      </c>
      <c r="D383" s="290">
        <v>2015</v>
      </c>
      <c r="E383" s="290" t="s">
        <v>1359</v>
      </c>
      <c r="F383" s="290">
        <v>0</v>
      </c>
      <c r="G383" s="497" t="s">
        <v>799</v>
      </c>
      <c r="H383" s="497" t="s">
        <v>390</v>
      </c>
      <c r="I383" s="497">
        <v>44.73</v>
      </c>
      <c r="J383" s="497">
        <v>-88.76</v>
      </c>
      <c r="K383" s="497">
        <v>44.73</v>
      </c>
      <c r="L383" s="497">
        <v>-88.76</v>
      </c>
      <c r="M383" s="290">
        <v>25</v>
      </c>
      <c r="N383" s="588">
        <v>0.1</v>
      </c>
      <c r="O383" s="290"/>
      <c r="P383" s="290"/>
      <c r="Q383" s="589"/>
      <c r="R383" s="495"/>
      <c r="S383" s="495"/>
      <c r="T383" s="495"/>
      <c r="U383" s="495"/>
      <c r="V383" s="495"/>
      <c r="W383" s="495"/>
      <c r="X383" s="495"/>
      <c r="Y383" s="495"/>
      <c r="Z383" s="495"/>
      <c r="AA383" s="495"/>
      <c r="AB383" s="495"/>
      <c r="AC383" s="495"/>
      <c r="AD383" s="495"/>
      <c r="AE383" s="495"/>
      <c r="AF383" s="495"/>
      <c r="AG383" s="495"/>
      <c r="AH383" s="495"/>
      <c r="AI383" s="495"/>
      <c r="AJ383" s="495"/>
      <c r="AK383" s="622"/>
      <c r="AL383" s="622"/>
    </row>
    <row r="384" spans="1:38" s="64" customFormat="1" ht="20.100000000000001" customHeight="1" x14ac:dyDescent="0.3">
      <c r="A384" s="298">
        <v>378</v>
      </c>
      <c r="B384" s="298">
        <v>7</v>
      </c>
      <c r="C384" s="298">
        <v>6</v>
      </c>
      <c r="D384" s="298">
        <v>2015</v>
      </c>
      <c r="E384" s="298" t="s">
        <v>1244</v>
      </c>
      <c r="F384" s="298">
        <v>0</v>
      </c>
      <c r="G384" s="495" t="s">
        <v>800</v>
      </c>
      <c r="H384" s="495" t="s">
        <v>339</v>
      </c>
      <c r="I384" s="495">
        <v>44.89</v>
      </c>
      <c r="J384" s="495">
        <v>-88.28</v>
      </c>
      <c r="K384" s="495">
        <v>44.92</v>
      </c>
      <c r="L384" s="495">
        <v>-88.25</v>
      </c>
      <c r="M384" s="298">
        <v>50</v>
      </c>
      <c r="N384" s="622">
        <v>2.2999999999999998</v>
      </c>
      <c r="O384" s="298"/>
      <c r="P384" s="298"/>
      <c r="Q384" s="623"/>
      <c r="R384" s="495"/>
      <c r="S384" s="495"/>
      <c r="T384" s="495"/>
      <c r="U384" s="495"/>
      <c r="V384" s="495"/>
      <c r="W384" s="495"/>
      <c r="X384" s="495"/>
      <c r="Y384" s="495"/>
      <c r="Z384" s="495"/>
      <c r="AA384" s="495"/>
      <c r="AB384" s="495"/>
      <c r="AC384" s="495"/>
      <c r="AD384" s="495"/>
      <c r="AE384" s="495"/>
      <c r="AF384" s="495"/>
      <c r="AG384" s="495"/>
      <c r="AH384" s="495"/>
      <c r="AI384" s="495"/>
      <c r="AJ384" s="495"/>
      <c r="AK384" s="622"/>
      <c r="AL384" s="622"/>
    </row>
    <row r="385" spans="1:38" s="64" customFormat="1" ht="20.100000000000001" customHeight="1" x14ac:dyDescent="0.3">
      <c r="A385" s="290">
        <v>379</v>
      </c>
      <c r="B385" s="290">
        <v>6</v>
      </c>
      <c r="C385" s="290">
        <v>4</v>
      </c>
      <c r="D385" s="290">
        <v>2016</v>
      </c>
      <c r="E385" s="290" t="s">
        <v>1560</v>
      </c>
      <c r="F385" s="290">
        <v>0</v>
      </c>
      <c r="G385" s="497" t="s">
        <v>804</v>
      </c>
      <c r="H385" s="497" t="s">
        <v>390</v>
      </c>
      <c r="I385" s="497">
        <v>44.83</v>
      </c>
      <c r="J385" s="497">
        <v>-88.51</v>
      </c>
      <c r="K385" s="497">
        <v>44.83</v>
      </c>
      <c r="L385" s="497">
        <v>-88.51</v>
      </c>
      <c r="M385" s="290">
        <v>50</v>
      </c>
      <c r="N385" s="588">
        <v>0.1</v>
      </c>
      <c r="O385" s="290"/>
      <c r="P385" s="290"/>
      <c r="Q385" s="589"/>
      <c r="R385" s="495"/>
      <c r="S385" s="495"/>
      <c r="T385" s="495"/>
      <c r="U385" s="495"/>
      <c r="V385" s="495"/>
      <c r="W385" s="495"/>
      <c r="X385" s="495"/>
      <c r="Y385" s="495"/>
      <c r="Z385" s="495"/>
      <c r="AA385" s="495"/>
      <c r="AB385" s="495"/>
      <c r="AC385" s="495"/>
      <c r="AD385" s="495"/>
      <c r="AE385" s="495"/>
      <c r="AF385" s="495"/>
      <c r="AG385" s="495"/>
      <c r="AH385" s="495"/>
      <c r="AI385" s="495"/>
      <c r="AJ385" s="495"/>
      <c r="AK385" s="622"/>
      <c r="AL385" s="622"/>
    </row>
    <row r="386" spans="1:38" s="64" customFormat="1" ht="20.100000000000001" customHeight="1" x14ac:dyDescent="0.3">
      <c r="A386" s="298">
        <v>380</v>
      </c>
      <c r="B386" s="298">
        <v>6</v>
      </c>
      <c r="C386" s="298">
        <v>10</v>
      </c>
      <c r="D386" s="298">
        <v>2016</v>
      </c>
      <c r="E386" s="298" t="s">
        <v>1152</v>
      </c>
      <c r="F386" s="298">
        <v>0</v>
      </c>
      <c r="G386" s="495" t="s">
        <v>805</v>
      </c>
      <c r="H386" s="495" t="s">
        <v>529</v>
      </c>
      <c r="I386" s="495">
        <v>44.34</v>
      </c>
      <c r="J386" s="495">
        <v>-88.44</v>
      </c>
      <c r="K386" s="495">
        <v>44.32</v>
      </c>
      <c r="L386" s="495">
        <v>-88.42</v>
      </c>
      <c r="M386" s="298">
        <v>25</v>
      </c>
      <c r="N386" s="622">
        <v>1.4</v>
      </c>
      <c r="O386" s="298"/>
      <c r="P386" s="298"/>
      <c r="Q386" s="623"/>
      <c r="R386" s="495"/>
      <c r="S386" s="495"/>
      <c r="T386" s="495"/>
      <c r="U386" s="495"/>
      <c r="V386" s="495"/>
      <c r="W386" s="495"/>
      <c r="X386" s="495"/>
      <c r="Y386" s="495"/>
      <c r="Z386" s="495"/>
      <c r="AA386" s="495"/>
      <c r="AB386" s="495"/>
      <c r="AC386" s="495"/>
      <c r="AD386" s="495"/>
      <c r="AE386" s="495"/>
      <c r="AF386" s="495"/>
      <c r="AG386" s="495"/>
      <c r="AH386" s="495"/>
      <c r="AI386" s="495"/>
      <c r="AJ386" s="495"/>
      <c r="AK386" s="622"/>
      <c r="AL386" s="622"/>
    </row>
    <row r="387" spans="1:38" s="64" customFormat="1" ht="20.100000000000001" customHeight="1" x14ac:dyDescent="0.3">
      <c r="A387" s="290">
        <v>381</v>
      </c>
      <c r="B387" s="290">
        <v>6</v>
      </c>
      <c r="C387" s="290">
        <v>15</v>
      </c>
      <c r="D387" s="290">
        <v>2016</v>
      </c>
      <c r="E387" s="290" t="s">
        <v>996</v>
      </c>
      <c r="F387" s="290">
        <v>0</v>
      </c>
      <c r="G387" s="497" t="s">
        <v>806</v>
      </c>
      <c r="H387" s="497" t="s">
        <v>528</v>
      </c>
      <c r="I387" s="497">
        <v>44.11</v>
      </c>
      <c r="J387" s="497">
        <v>-88.34</v>
      </c>
      <c r="K387" s="497">
        <v>44</v>
      </c>
      <c r="L387" s="497">
        <v>-88.33</v>
      </c>
      <c r="M387" s="290">
        <v>25</v>
      </c>
      <c r="N387" s="588">
        <v>0.7</v>
      </c>
      <c r="O387" s="290"/>
      <c r="P387" s="290"/>
      <c r="Q387" s="589"/>
      <c r="R387" s="495"/>
      <c r="S387" s="495"/>
      <c r="T387" s="495"/>
      <c r="U387" s="495"/>
      <c r="V387" s="495"/>
      <c r="W387" s="495"/>
      <c r="X387" s="495"/>
      <c r="Y387" s="495"/>
      <c r="Z387" s="495"/>
      <c r="AA387" s="495"/>
      <c r="AB387" s="495"/>
      <c r="AC387" s="495"/>
      <c r="AD387" s="495"/>
      <c r="AE387" s="495"/>
      <c r="AF387" s="495"/>
      <c r="AG387" s="495"/>
      <c r="AH387" s="495"/>
      <c r="AI387" s="495"/>
      <c r="AJ387" s="495"/>
      <c r="AK387" s="622"/>
      <c r="AL387" s="622"/>
    </row>
    <row r="388" spans="1:38" s="64" customFormat="1" ht="20.100000000000001" customHeight="1" x14ac:dyDescent="0.3">
      <c r="A388" s="298">
        <v>382</v>
      </c>
      <c r="B388" s="298">
        <v>6</v>
      </c>
      <c r="C388" s="298">
        <v>26</v>
      </c>
      <c r="D388" s="298">
        <v>2016</v>
      </c>
      <c r="E388" s="624" t="s">
        <v>1390</v>
      </c>
      <c r="F388" s="298">
        <v>1</v>
      </c>
      <c r="G388" s="495" t="s">
        <v>807</v>
      </c>
      <c r="H388" s="495" t="s">
        <v>414</v>
      </c>
      <c r="I388" s="495">
        <v>44.49</v>
      </c>
      <c r="J388" s="495">
        <v>-88.83</v>
      </c>
      <c r="K388" s="495">
        <v>44.49</v>
      </c>
      <c r="L388" s="495">
        <v>-88.77</v>
      </c>
      <c r="M388" s="298">
        <v>100</v>
      </c>
      <c r="N388" s="622">
        <v>2.7</v>
      </c>
      <c r="O388" s="298"/>
      <c r="P388" s="298"/>
      <c r="Q388" s="623"/>
      <c r="R388" s="495"/>
      <c r="S388" s="495"/>
      <c r="T388" s="495"/>
      <c r="U388" s="495"/>
      <c r="V388" s="495"/>
      <c r="W388" s="495"/>
      <c r="X388" s="495"/>
      <c r="Y388" s="495"/>
      <c r="Z388" s="495"/>
      <c r="AA388" s="495"/>
      <c r="AB388" s="495"/>
      <c r="AC388" s="495"/>
      <c r="AD388" s="495"/>
      <c r="AE388" s="495"/>
      <c r="AF388" s="495"/>
      <c r="AG388" s="495"/>
      <c r="AH388" s="495"/>
      <c r="AI388" s="495"/>
      <c r="AJ388" s="495"/>
      <c r="AK388" s="622"/>
      <c r="AL388" s="622"/>
    </row>
    <row r="389" spans="1:38" s="64" customFormat="1" ht="20.100000000000001" customHeight="1" x14ac:dyDescent="0.3">
      <c r="A389" s="290">
        <v>383</v>
      </c>
      <c r="B389" s="290">
        <v>6</v>
      </c>
      <c r="C389" s="290">
        <v>30</v>
      </c>
      <c r="D389" s="290">
        <v>2016</v>
      </c>
      <c r="E389" s="625" t="s">
        <v>1458</v>
      </c>
      <c r="F389" s="290">
        <v>0</v>
      </c>
      <c r="G389" s="497" t="s">
        <v>808</v>
      </c>
      <c r="H389" s="497" t="s">
        <v>283</v>
      </c>
      <c r="I389" s="497">
        <v>44.92</v>
      </c>
      <c r="J389" s="497">
        <v>-90.21</v>
      </c>
      <c r="K389" s="497">
        <v>44.92</v>
      </c>
      <c r="L389" s="497">
        <v>-90.12</v>
      </c>
      <c r="M389" s="290">
        <v>250</v>
      </c>
      <c r="N389" s="588">
        <v>4.4000000000000004</v>
      </c>
      <c r="O389" s="290"/>
      <c r="P389" s="290"/>
      <c r="Q389" s="589"/>
      <c r="R389" s="495"/>
      <c r="S389" s="495"/>
      <c r="T389" s="495"/>
      <c r="U389" s="495"/>
      <c r="V389" s="495"/>
      <c r="W389" s="495"/>
      <c r="X389" s="495"/>
      <c r="Y389" s="495"/>
      <c r="Z389" s="495"/>
      <c r="AA389" s="495"/>
      <c r="AB389" s="495"/>
      <c r="AC389" s="495"/>
      <c r="AD389" s="495"/>
      <c r="AE389" s="495"/>
      <c r="AF389" s="495"/>
      <c r="AG389" s="495"/>
      <c r="AH389" s="495"/>
      <c r="AI389" s="495"/>
      <c r="AJ389" s="495"/>
      <c r="AK389" s="622"/>
      <c r="AL389" s="622"/>
    </row>
    <row r="390" spans="1:38" s="64" customFormat="1" ht="20.100000000000001" customHeight="1" x14ac:dyDescent="0.3">
      <c r="A390" s="298">
        <v>384</v>
      </c>
      <c r="B390" s="298">
        <v>8</v>
      </c>
      <c r="C390" s="298">
        <v>4</v>
      </c>
      <c r="D390" s="298">
        <v>2016</v>
      </c>
      <c r="E390" s="298" t="s">
        <v>1188</v>
      </c>
      <c r="F390" s="298">
        <v>1</v>
      </c>
      <c r="G390" s="495" t="s">
        <v>809</v>
      </c>
      <c r="H390" s="495" t="s">
        <v>283</v>
      </c>
      <c r="I390" s="495">
        <v>44.98</v>
      </c>
      <c r="J390" s="495">
        <v>-89.74</v>
      </c>
      <c r="K390" s="495">
        <v>44.98</v>
      </c>
      <c r="L390" s="495">
        <v>-89.73</v>
      </c>
      <c r="M390" s="298">
        <v>100</v>
      </c>
      <c r="N390" s="622">
        <v>0.4</v>
      </c>
      <c r="O390" s="298"/>
      <c r="P390" s="298"/>
      <c r="Q390" s="623"/>
      <c r="R390" s="495"/>
      <c r="S390" s="495"/>
      <c r="T390" s="495"/>
      <c r="U390" s="495"/>
      <c r="V390" s="495"/>
      <c r="W390" s="495"/>
      <c r="X390" s="495"/>
      <c r="Y390" s="495"/>
      <c r="Z390" s="495"/>
      <c r="AA390" s="495"/>
      <c r="AB390" s="495"/>
      <c r="AC390" s="495"/>
      <c r="AD390" s="495"/>
      <c r="AE390" s="495"/>
      <c r="AF390" s="495"/>
      <c r="AG390" s="495"/>
      <c r="AH390" s="495"/>
      <c r="AI390" s="495"/>
      <c r="AJ390" s="495"/>
      <c r="AK390" s="622"/>
      <c r="AL390" s="622"/>
    </row>
    <row r="391" spans="1:38" s="64" customFormat="1" ht="20.100000000000001" customHeight="1" x14ac:dyDescent="0.3">
      <c r="A391" s="290">
        <v>385</v>
      </c>
      <c r="B391" s="290">
        <v>8</v>
      </c>
      <c r="C391" s="290">
        <v>20</v>
      </c>
      <c r="D391" s="290">
        <v>2016</v>
      </c>
      <c r="E391" s="290" t="s">
        <v>1096</v>
      </c>
      <c r="F391" s="290">
        <v>0</v>
      </c>
      <c r="G391" s="497" t="s">
        <v>810</v>
      </c>
      <c r="H391" s="497" t="s">
        <v>242</v>
      </c>
      <c r="I391" s="497">
        <v>44.45</v>
      </c>
      <c r="J391" s="497">
        <v>-87.52</v>
      </c>
      <c r="K391" s="497">
        <v>44.46</v>
      </c>
      <c r="L391" s="497">
        <v>-87.51</v>
      </c>
      <c r="M391" s="290">
        <v>125</v>
      </c>
      <c r="N391" s="588">
        <v>0.7</v>
      </c>
      <c r="O391" s="290"/>
      <c r="P391" s="290"/>
      <c r="Q391" s="589"/>
      <c r="R391" s="495"/>
      <c r="S391" s="495"/>
      <c r="T391" s="495"/>
      <c r="U391" s="495"/>
      <c r="V391" s="495"/>
      <c r="W391" s="495"/>
      <c r="X391" s="495"/>
      <c r="Y391" s="495"/>
      <c r="Z391" s="495"/>
      <c r="AA391" s="495"/>
      <c r="AB391" s="495"/>
      <c r="AC391" s="495"/>
      <c r="AD391" s="495"/>
      <c r="AE391" s="495"/>
      <c r="AF391" s="495"/>
      <c r="AG391" s="495"/>
      <c r="AH391" s="495"/>
      <c r="AI391" s="495"/>
      <c r="AJ391" s="495"/>
      <c r="AK391" s="622"/>
      <c r="AL391" s="622"/>
    </row>
    <row r="392" spans="1:38" s="64" customFormat="1" ht="20.100000000000001" customHeight="1" x14ac:dyDescent="0.3">
      <c r="A392" s="298">
        <v>386</v>
      </c>
      <c r="B392" s="298">
        <v>4</v>
      </c>
      <c r="C392" s="298">
        <v>9</v>
      </c>
      <c r="D392" s="298">
        <v>2017</v>
      </c>
      <c r="E392" s="298" t="s">
        <v>1552</v>
      </c>
      <c r="F392" s="298">
        <v>1</v>
      </c>
      <c r="G392" s="495" t="s">
        <v>802</v>
      </c>
      <c r="H392" s="495" t="s">
        <v>283</v>
      </c>
      <c r="I392" s="495">
        <v>44.98</v>
      </c>
      <c r="J392" s="495">
        <v>-89.74</v>
      </c>
      <c r="K392" s="495">
        <v>44.98</v>
      </c>
      <c r="L392" s="495">
        <v>-89.73</v>
      </c>
      <c r="M392" s="298">
        <v>100</v>
      </c>
      <c r="N392" s="622">
        <v>0.4</v>
      </c>
      <c r="O392" s="298"/>
      <c r="P392" s="298"/>
      <c r="Q392" s="623"/>
      <c r="R392" s="495"/>
      <c r="S392" s="495"/>
      <c r="T392" s="495"/>
      <c r="U392" s="495"/>
      <c r="V392" s="495"/>
      <c r="W392" s="495"/>
      <c r="X392" s="495"/>
      <c r="Y392" s="495"/>
      <c r="Z392" s="495"/>
      <c r="AA392" s="495"/>
      <c r="AB392" s="495"/>
      <c r="AC392" s="495"/>
      <c r="AD392" s="495"/>
      <c r="AE392" s="495"/>
      <c r="AF392" s="495"/>
      <c r="AG392" s="495"/>
      <c r="AH392" s="495"/>
      <c r="AI392" s="495"/>
      <c r="AJ392" s="495"/>
      <c r="AK392" s="622"/>
      <c r="AL392" s="622"/>
    </row>
    <row r="393" spans="1:38" s="64" customFormat="1" ht="20.100000000000001" customHeight="1" x14ac:dyDescent="0.3">
      <c r="A393" s="290">
        <v>387</v>
      </c>
      <c r="B393" s="290">
        <v>5</v>
      </c>
      <c r="C393" s="290">
        <v>16</v>
      </c>
      <c r="D393" s="290">
        <v>2017</v>
      </c>
      <c r="E393" s="290" t="s">
        <v>1265</v>
      </c>
      <c r="F393" s="290">
        <v>0</v>
      </c>
      <c r="G393" s="497" t="s">
        <v>811</v>
      </c>
      <c r="H393" s="497" t="s">
        <v>363</v>
      </c>
      <c r="I393" s="497">
        <v>45.47</v>
      </c>
      <c r="J393" s="497">
        <v>-89.36</v>
      </c>
      <c r="K393" s="497">
        <v>45.47</v>
      </c>
      <c r="L393" s="497">
        <v>-89.36</v>
      </c>
      <c r="M393" s="290">
        <v>175</v>
      </c>
      <c r="N393" s="588">
        <v>0.3</v>
      </c>
      <c r="O393" s="290"/>
      <c r="P393" s="290"/>
      <c r="Q393" s="589"/>
      <c r="R393" s="495"/>
      <c r="S393" s="495"/>
      <c r="T393" s="495"/>
      <c r="U393" s="495"/>
      <c r="V393" s="495"/>
      <c r="W393" s="495"/>
      <c r="X393" s="495"/>
      <c r="Y393" s="495"/>
      <c r="Z393" s="495"/>
      <c r="AA393" s="495"/>
      <c r="AB393" s="495"/>
      <c r="AC393" s="495"/>
      <c r="AD393" s="495"/>
      <c r="AE393" s="495"/>
      <c r="AF393" s="495"/>
      <c r="AG393" s="495"/>
      <c r="AH393" s="495"/>
      <c r="AI393" s="495"/>
      <c r="AJ393" s="495"/>
      <c r="AK393" s="622"/>
      <c r="AL393" s="622"/>
    </row>
    <row r="394" spans="1:38" s="64" customFormat="1" ht="20.100000000000001" customHeight="1" x14ac:dyDescent="0.3">
      <c r="A394" s="298">
        <v>388</v>
      </c>
      <c r="B394" s="298">
        <v>6</v>
      </c>
      <c r="C394" s="298">
        <v>14</v>
      </c>
      <c r="D394" s="298">
        <v>2017</v>
      </c>
      <c r="E394" s="624" t="s">
        <v>1569</v>
      </c>
      <c r="F394" s="298">
        <v>0</v>
      </c>
      <c r="G394" s="495" t="s">
        <v>803</v>
      </c>
      <c r="H394" s="495" t="s">
        <v>390</v>
      </c>
      <c r="I394" s="495">
        <v>44.87</v>
      </c>
      <c r="J394" s="495">
        <v>-88.75</v>
      </c>
      <c r="K394" s="495">
        <v>44.87</v>
      </c>
      <c r="L394" s="495">
        <v>-88.75</v>
      </c>
      <c r="M394" s="298">
        <v>25</v>
      </c>
      <c r="N394" s="622">
        <v>0.1</v>
      </c>
      <c r="O394" s="298"/>
      <c r="P394" s="298"/>
      <c r="Q394" s="623"/>
      <c r="R394" s="495"/>
      <c r="S394" s="495"/>
      <c r="T394" s="495"/>
      <c r="U394" s="495"/>
      <c r="V394" s="495"/>
      <c r="W394" s="495"/>
      <c r="X394" s="495"/>
      <c r="Y394" s="495"/>
      <c r="Z394" s="495"/>
      <c r="AA394" s="495"/>
      <c r="AB394" s="495"/>
      <c r="AC394" s="495"/>
      <c r="AD394" s="495"/>
      <c r="AE394" s="495"/>
      <c r="AF394" s="495"/>
      <c r="AG394" s="495"/>
      <c r="AH394" s="495"/>
      <c r="AI394" s="495"/>
      <c r="AJ394" s="495"/>
      <c r="AK394" s="622"/>
      <c r="AL394" s="622"/>
    </row>
    <row r="395" spans="1:38" s="64" customFormat="1" ht="20.100000000000001" customHeight="1" x14ac:dyDescent="0.3">
      <c r="A395" s="290">
        <v>389</v>
      </c>
      <c r="B395" s="290">
        <v>6</v>
      </c>
      <c r="C395" s="290">
        <v>14</v>
      </c>
      <c r="D395" s="290">
        <v>2017</v>
      </c>
      <c r="E395" s="290" t="s">
        <v>1415</v>
      </c>
      <c r="F395" s="290">
        <v>1</v>
      </c>
      <c r="G395" s="497" t="s">
        <v>822</v>
      </c>
      <c r="H395" s="497" t="s">
        <v>535</v>
      </c>
      <c r="I395" s="497">
        <v>44.2</v>
      </c>
      <c r="J395" s="497">
        <v>-89.21</v>
      </c>
      <c r="K395" s="497">
        <v>44.22</v>
      </c>
      <c r="L395" s="497">
        <v>-89.16</v>
      </c>
      <c r="M395" s="290">
        <v>125</v>
      </c>
      <c r="N395" s="588">
        <v>2.8</v>
      </c>
      <c r="O395" s="290"/>
      <c r="P395" s="290"/>
      <c r="Q395" s="589"/>
      <c r="R395" s="495"/>
      <c r="S395" s="495"/>
      <c r="T395" s="495"/>
      <c r="U395" s="495"/>
      <c r="V395" s="495"/>
      <c r="W395" s="495"/>
      <c r="X395" s="495"/>
      <c r="Y395" s="495"/>
      <c r="Z395" s="495"/>
      <c r="AA395" s="495"/>
      <c r="AB395" s="495"/>
      <c r="AC395" s="495"/>
      <c r="AD395" s="495"/>
      <c r="AE395" s="495"/>
      <c r="AF395" s="495"/>
      <c r="AG395" s="495"/>
      <c r="AH395" s="495"/>
      <c r="AI395" s="495"/>
      <c r="AJ395" s="495"/>
      <c r="AK395" s="622"/>
      <c r="AL395" s="622"/>
    </row>
    <row r="396" spans="1:38" s="64" customFormat="1" ht="20.100000000000001" customHeight="1" x14ac:dyDescent="0.3">
      <c r="A396" s="298">
        <v>390</v>
      </c>
      <c r="B396" s="298">
        <v>6</v>
      </c>
      <c r="C396" s="298">
        <v>14</v>
      </c>
      <c r="D396" s="298">
        <v>2017</v>
      </c>
      <c r="E396" s="298" t="s">
        <v>1298</v>
      </c>
      <c r="F396" s="298">
        <v>1</v>
      </c>
      <c r="G396" s="495" t="s">
        <v>812</v>
      </c>
      <c r="H396" s="495" t="s">
        <v>813</v>
      </c>
      <c r="I396" s="495">
        <v>44.24</v>
      </c>
      <c r="J396" s="495">
        <v>-88.42</v>
      </c>
      <c r="K396" s="495">
        <v>44.3</v>
      </c>
      <c r="L396" s="495">
        <v>-88.29</v>
      </c>
      <c r="M396" s="298">
        <v>125</v>
      </c>
      <c r="N396" s="622">
        <v>8</v>
      </c>
      <c r="O396" s="298"/>
      <c r="P396" s="298"/>
      <c r="Q396" s="623"/>
      <c r="R396" s="495"/>
      <c r="S396" s="495"/>
      <c r="T396" s="495"/>
      <c r="U396" s="495"/>
      <c r="V396" s="495"/>
      <c r="W396" s="495"/>
      <c r="X396" s="495"/>
      <c r="Y396" s="495"/>
      <c r="Z396" s="495"/>
      <c r="AA396" s="495"/>
      <c r="AB396" s="495"/>
      <c r="AC396" s="495"/>
      <c r="AD396" s="495"/>
      <c r="AE396" s="495"/>
      <c r="AF396" s="495"/>
      <c r="AG396" s="495"/>
      <c r="AH396" s="495"/>
      <c r="AI396" s="495"/>
      <c r="AJ396" s="495"/>
      <c r="AK396" s="622"/>
      <c r="AL396" s="622"/>
    </row>
    <row r="397" spans="1:38" s="64" customFormat="1" ht="20.100000000000001" customHeight="1" x14ac:dyDescent="0.3">
      <c r="A397" s="290">
        <v>391</v>
      </c>
      <c r="B397" s="290">
        <v>6</v>
      </c>
      <c r="C397" s="290">
        <v>14</v>
      </c>
      <c r="D397" s="290">
        <v>2017</v>
      </c>
      <c r="E397" s="290" t="s">
        <v>1299</v>
      </c>
      <c r="F397" s="290">
        <v>0</v>
      </c>
      <c r="G397" s="497" t="s">
        <v>814</v>
      </c>
      <c r="H397" s="497" t="s">
        <v>529</v>
      </c>
      <c r="I397" s="497">
        <v>44.31</v>
      </c>
      <c r="J397" s="497">
        <v>-88.44</v>
      </c>
      <c r="K397" s="497">
        <v>44.33</v>
      </c>
      <c r="L397" s="497">
        <v>-88.39</v>
      </c>
      <c r="M397" s="290">
        <v>75</v>
      </c>
      <c r="N397" s="588">
        <v>2.8</v>
      </c>
      <c r="O397" s="290"/>
      <c r="P397" s="290"/>
      <c r="Q397" s="589"/>
      <c r="R397" s="495"/>
      <c r="S397" s="495"/>
      <c r="T397" s="495"/>
      <c r="U397" s="495"/>
      <c r="V397" s="495"/>
      <c r="W397" s="495"/>
      <c r="X397" s="495"/>
      <c r="Y397" s="495"/>
      <c r="Z397" s="495"/>
      <c r="AA397" s="495"/>
      <c r="AB397" s="495"/>
      <c r="AC397" s="495"/>
      <c r="AD397" s="495"/>
      <c r="AE397" s="495"/>
      <c r="AF397" s="495"/>
      <c r="AG397" s="495"/>
      <c r="AH397" s="495"/>
      <c r="AI397" s="495"/>
      <c r="AJ397" s="495"/>
      <c r="AK397" s="622"/>
      <c r="AL397" s="622"/>
    </row>
    <row r="398" spans="1:38" s="64" customFormat="1" ht="20.100000000000001" customHeight="1" x14ac:dyDescent="0.3">
      <c r="A398" s="298">
        <v>392</v>
      </c>
      <c r="B398" s="298">
        <v>6</v>
      </c>
      <c r="C398" s="298">
        <v>14</v>
      </c>
      <c r="D398" s="298">
        <v>2017</v>
      </c>
      <c r="E398" s="298" t="s">
        <v>1301</v>
      </c>
      <c r="F398" s="298">
        <v>0</v>
      </c>
      <c r="G398" s="495" t="s">
        <v>820</v>
      </c>
      <c r="H398" s="495" t="s">
        <v>529</v>
      </c>
      <c r="I398" s="495">
        <v>44.55</v>
      </c>
      <c r="J398" s="495">
        <v>-88.66</v>
      </c>
      <c r="K398" s="495">
        <v>44.58</v>
      </c>
      <c r="L398" s="495">
        <v>-88.6</v>
      </c>
      <c r="M398" s="298">
        <v>50</v>
      </c>
      <c r="N398" s="622">
        <v>4</v>
      </c>
      <c r="O398" s="298"/>
      <c r="P398" s="298"/>
      <c r="Q398" s="623"/>
      <c r="R398" s="495"/>
      <c r="S398" s="495"/>
      <c r="T398" s="495"/>
      <c r="U398" s="495"/>
      <c r="V398" s="495"/>
      <c r="W398" s="495"/>
      <c r="X398" s="495"/>
      <c r="Y398" s="495"/>
      <c r="Z398" s="495"/>
      <c r="AA398" s="495"/>
      <c r="AB398" s="495"/>
      <c r="AC398" s="495"/>
      <c r="AD398" s="495"/>
      <c r="AE398" s="495"/>
      <c r="AF398" s="495"/>
      <c r="AG398" s="495"/>
      <c r="AH398" s="495"/>
      <c r="AI398" s="495"/>
      <c r="AJ398" s="495"/>
      <c r="AK398" s="622"/>
      <c r="AL398" s="622"/>
    </row>
    <row r="399" spans="1:38" s="64" customFormat="1" ht="20.100000000000001" customHeight="1" x14ac:dyDescent="0.3">
      <c r="A399" s="290">
        <v>393</v>
      </c>
      <c r="B399" s="290">
        <v>6</v>
      </c>
      <c r="C399" s="290">
        <v>14</v>
      </c>
      <c r="D399" s="290">
        <v>2017</v>
      </c>
      <c r="E399" s="290" t="s">
        <v>1045</v>
      </c>
      <c r="F399" s="290">
        <v>1</v>
      </c>
      <c r="G399" s="497" t="s">
        <v>815</v>
      </c>
      <c r="H399" s="497" t="s">
        <v>816</v>
      </c>
      <c r="I399" s="497">
        <v>44.57</v>
      </c>
      <c r="J399" s="497">
        <v>-88.51</v>
      </c>
      <c r="K399" s="497">
        <v>44.61</v>
      </c>
      <c r="L399" s="497">
        <v>-88.44</v>
      </c>
      <c r="M399" s="290">
        <v>100</v>
      </c>
      <c r="N399" s="588">
        <v>4</v>
      </c>
      <c r="O399" s="290"/>
      <c r="P399" s="290"/>
      <c r="Q399" s="589"/>
      <c r="R399" s="495"/>
      <c r="S399" s="495"/>
      <c r="T399" s="495"/>
      <c r="U399" s="495"/>
      <c r="V399" s="495"/>
      <c r="W399" s="495"/>
      <c r="X399" s="495"/>
      <c r="Y399" s="495"/>
      <c r="Z399" s="495"/>
      <c r="AA399" s="495"/>
      <c r="AB399" s="495"/>
      <c r="AC399" s="495"/>
      <c r="AD399" s="495"/>
      <c r="AE399" s="495"/>
      <c r="AF399" s="495"/>
      <c r="AG399" s="495"/>
      <c r="AH399" s="495"/>
      <c r="AI399" s="495"/>
      <c r="AJ399" s="495"/>
      <c r="AK399" s="622"/>
      <c r="AL399" s="622"/>
    </row>
    <row r="400" spans="1:38" s="64" customFormat="1" ht="20.100000000000001" customHeight="1" x14ac:dyDescent="0.3">
      <c r="A400" s="298">
        <v>394</v>
      </c>
      <c r="B400" s="298">
        <v>6</v>
      </c>
      <c r="C400" s="298">
        <v>14</v>
      </c>
      <c r="D400" s="298">
        <v>2017</v>
      </c>
      <c r="E400" s="298" t="s">
        <v>1363</v>
      </c>
      <c r="F400" s="298">
        <v>1</v>
      </c>
      <c r="G400" s="495" t="s">
        <v>817</v>
      </c>
      <c r="H400" s="495" t="s">
        <v>390</v>
      </c>
      <c r="I400" s="495">
        <v>44.59</v>
      </c>
      <c r="J400" s="495">
        <v>-88.4</v>
      </c>
      <c r="K400" s="495">
        <v>44.66</v>
      </c>
      <c r="L400" s="495">
        <v>-88.38</v>
      </c>
      <c r="M400" s="298">
        <v>75</v>
      </c>
      <c r="N400" s="622">
        <v>5.0999999999999996</v>
      </c>
      <c r="O400" s="298"/>
      <c r="P400" s="298"/>
      <c r="Q400" s="623"/>
      <c r="R400" s="495"/>
      <c r="S400" s="495"/>
      <c r="T400" s="495"/>
      <c r="U400" s="495"/>
      <c r="V400" s="495"/>
      <c r="W400" s="495"/>
      <c r="X400" s="495"/>
      <c r="Y400" s="495"/>
      <c r="Z400" s="495"/>
      <c r="AA400" s="495"/>
      <c r="AB400" s="495"/>
      <c r="AC400" s="495"/>
      <c r="AD400" s="495"/>
      <c r="AE400" s="495"/>
      <c r="AF400" s="495"/>
      <c r="AG400" s="495"/>
      <c r="AH400" s="495"/>
      <c r="AI400" s="495"/>
      <c r="AJ400" s="495"/>
      <c r="AK400" s="622"/>
      <c r="AL400" s="622"/>
    </row>
    <row r="401" spans="1:38" s="64" customFormat="1" ht="20.100000000000001" customHeight="1" x14ac:dyDescent="0.3">
      <c r="A401" s="290">
        <v>395</v>
      </c>
      <c r="B401" s="290">
        <v>6</v>
      </c>
      <c r="C401" s="290">
        <v>14</v>
      </c>
      <c r="D401" s="290">
        <v>2017</v>
      </c>
      <c r="E401" s="290" t="s">
        <v>1199</v>
      </c>
      <c r="F401" s="290">
        <v>1</v>
      </c>
      <c r="G401" s="497" t="s">
        <v>818</v>
      </c>
      <c r="H401" s="497" t="s">
        <v>390</v>
      </c>
      <c r="I401" s="497">
        <v>44.65</v>
      </c>
      <c r="J401" s="497">
        <v>-88.3</v>
      </c>
      <c r="K401" s="497">
        <v>44.73</v>
      </c>
      <c r="L401" s="497">
        <v>-88.27</v>
      </c>
      <c r="M401" s="290">
        <v>150</v>
      </c>
      <c r="N401" s="588">
        <v>5.8</v>
      </c>
      <c r="O401" s="290"/>
      <c r="P401" s="290"/>
      <c r="Q401" s="589"/>
      <c r="R401" s="495"/>
      <c r="S401" s="495"/>
      <c r="T401" s="495"/>
      <c r="U401" s="495"/>
      <c r="V401" s="495"/>
      <c r="W401" s="495"/>
      <c r="X401" s="495"/>
      <c r="Y401" s="495"/>
      <c r="Z401" s="495"/>
      <c r="AA401" s="495"/>
      <c r="AB401" s="495"/>
      <c r="AC401" s="495"/>
      <c r="AD401" s="495"/>
      <c r="AE401" s="495"/>
      <c r="AF401" s="495"/>
      <c r="AG401" s="495"/>
      <c r="AH401" s="495"/>
      <c r="AI401" s="495"/>
      <c r="AJ401" s="495"/>
      <c r="AK401" s="622"/>
      <c r="AL401" s="622"/>
    </row>
    <row r="402" spans="1:38" s="64" customFormat="1" ht="20.100000000000001" customHeight="1" x14ac:dyDescent="0.3">
      <c r="A402" s="298">
        <v>396</v>
      </c>
      <c r="B402" s="298">
        <v>6</v>
      </c>
      <c r="C402" s="298">
        <v>14</v>
      </c>
      <c r="D402" s="298">
        <v>2017</v>
      </c>
      <c r="E402" s="298" t="s">
        <v>905</v>
      </c>
      <c r="F402" s="298">
        <v>0</v>
      </c>
      <c r="G402" s="495" t="s">
        <v>819</v>
      </c>
      <c r="H402" s="495" t="s">
        <v>793</v>
      </c>
      <c r="I402" s="495">
        <v>44.65</v>
      </c>
      <c r="J402" s="495">
        <v>-88.36</v>
      </c>
      <c r="K402" s="495">
        <v>44.68</v>
      </c>
      <c r="L402" s="495">
        <v>-88.32</v>
      </c>
      <c r="M402" s="298">
        <v>50</v>
      </c>
      <c r="N402" s="622">
        <v>3.1</v>
      </c>
      <c r="O402" s="298"/>
      <c r="P402" s="298"/>
      <c r="Q402" s="623"/>
      <c r="R402" s="495"/>
      <c r="S402" s="495"/>
      <c r="T402" s="495"/>
      <c r="U402" s="495"/>
      <c r="V402" s="495"/>
      <c r="W402" s="495"/>
      <c r="X402" s="495"/>
      <c r="Y402" s="495"/>
      <c r="Z402" s="495"/>
      <c r="AA402" s="495"/>
      <c r="AB402" s="495"/>
      <c r="AC402" s="495"/>
      <c r="AD402" s="495"/>
      <c r="AE402" s="495"/>
      <c r="AF402" s="495"/>
      <c r="AG402" s="495"/>
      <c r="AH402" s="495"/>
      <c r="AI402" s="495"/>
      <c r="AJ402" s="495"/>
      <c r="AK402" s="622"/>
      <c r="AL402" s="622"/>
    </row>
    <row r="403" spans="1:38" s="64" customFormat="1" ht="20.100000000000001" customHeight="1" x14ac:dyDescent="0.3">
      <c r="A403" s="290">
        <v>397</v>
      </c>
      <c r="B403" s="290">
        <v>6</v>
      </c>
      <c r="C403" s="290">
        <v>14</v>
      </c>
      <c r="D403" s="290">
        <v>2017</v>
      </c>
      <c r="E403" s="290" t="s">
        <v>905</v>
      </c>
      <c r="F403" s="290">
        <v>0</v>
      </c>
      <c r="G403" s="497" t="s">
        <v>821</v>
      </c>
      <c r="H403" s="497" t="s">
        <v>530</v>
      </c>
      <c r="I403" s="497">
        <v>44.29</v>
      </c>
      <c r="J403" s="497">
        <v>-88</v>
      </c>
      <c r="K403" s="497">
        <v>44.3</v>
      </c>
      <c r="L403" s="497">
        <v>-87.98</v>
      </c>
      <c r="M403" s="290">
        <v>50</v>
      </c>
      <c r="N403" s="588">
        <v>1.4</v>
      </c>
      <c r="O403" s="290"/>
      <c r="P403" s="290"/>
      <c r="Q403" s="589"/>
      <c r="R403" s="495"/>
      <c r="S403" s="495"/>
      <c r="T403" s="495"/>
      <c r="U403" s="495"/>
      <c r="V403" s="495"/>
      <c r="W403" s="495"/>
      <c r="X403" s="495"/>
      <c r="Y403" s="495"/>
      <c r="Z403" s="495"/>
      <c r="AA403" s="495"/>
      <c r="AB403" s="495"/>
      <c r="AC403" s="495"/>
      <c r="AD403" s="495"/>
      <c r="AE403" s="495"/>
      <c r="AF403" s="495"/>
      <c r="AG403" s="495"/>
      <c r="AH403" s="495"/>
      <c r="AI403" s="495"/>
      <c r="AJ403" s="495"/>
      <c r="AK403" s="622"/>
      <c r="AL403" s="622"/>
    </row>
    <row r="404" spans="1:38" s="64" customFormat="1" ht="20.100000000000001" customHeight="1" x14ac:dyDescent="0.3">
      <c r="A404" s="298">
        <v>398</v>
      </c>
      <c r="B404" s="298">
        <v>7</v>
      </c>
      <c r="C404" s="298">
        <v>12</v>
      </c>
      <c r="D404" s="298">
        <v>2017</v>
      </c>
      <c r="E404" s="298" t="s">
        <v>1344</v>
      </c>
      <c r="F404" s="298">
        <v>0</v>
      </c>
      <c r="G404" s="495" t="s">
        <v>823</v>
      </c>
      <c r="H404" s="495" t="s">
        <v>533</v>
      </c>
      <c r="I404" s="495">
        <v>44.49</v>
      </c>
      <c r="J404" s="495">
        <v>-89.43</v>
      </c>
      <c r="K404" s="495">
        <v>44.49</v>
      </c>
      <c r="L404" s="495">
        <v>-89.43</v>
      </c>
      <c r="M404" s="298">
        <v>30</v>
      </c>
      <c r="N404" s="622">
        <v>0.7</v>
      </c>
      <c r="O404" s="298"/>
      <c r="P404" s="298"/>
      <c r="Q404" s="623"/>
      <c r="R404" s="495"/>
      <c r="S404" s="495"/>
      <c r="T404" s="495"/>
      <c r="U404" s="495"/>
      <c r="V404" s="495"/>
      <c r="W404" s="495"/>
      <c r="X404" s="495"/>
      <c r="Y404" s="495"/>
      <c r="Z404" s="495"/>
      <c r="AA404" s="495"/>
      <c r="AB404" s="495"/>
      <c r="AC404" s="495"/>
      <c r="AD404" s="495"/>
      <c r="AE404" s="495"/>
      <c r="AF404" s="495"/>
      <c r="AG404" s="495"/>
      <c r="AH404" s="495"/>
      <c r="AI404" s="495"/>
      <c r="AJ404" s="495"/>
      <c r="AK404" s="622"/>
      <c r="AL404" s="622"/>
    </row>
    <row r="405" spans="1:38" s="64" customFormat="1" ht="20.100000000000001" customHeight="1" x14ac:dyDescent="0.3">
      <c r="A405" s="290">
        <v>399</v>
      </c>
      <c r="B405" s="290">
        <v>7</v>
      </c>
      <c r="C405" s="290">
        <v>20</v>
      </c>
      <c r="D405" s="290">
        <v>2018</v>
      </c>
      <c r="E405" s="290" t="s">
        <v>1416</v>
      </c>
      <c r="F405" s="290">
        <v>0</v>
      </c>
      <c r="G405" s="497" t="s">
        <v>825</v>
      </c>
      <c r="H405" s="497" t="s">
        <v>535</v>
      </c>
      <c r="I405" s="497">
        <v>44.06</v>
      </c>
      <c r="J405" s="497">
        <v>-89.25</v>
      </c>
      <c r="K405" s="497">
        <v>44.06</v>
      </c>
      <c r="L405" s="497">
        <v>-89.25</v>
      </c>
      <c r="M405" s="290">
        <v>10</v>
      </c>
      <c r="N405" s="588">
        <v>0.1</v>
      </c>
      <c r="O405" s="290"/>
      <c r="P405" s="290"/>
      <c r="Q405" s="589"/>
      <c r="R405" s="495"/>
      <c r="S405" s="495"/>
      <c r="T405" s="495"/>
      <c r="U405" s="495"/>
      <c r="V405" s="495"/>
      <c r="W405" s="495"/>
      <c r="X405" s="495"/>
      <c r="Y405" s="495"/>
      <c r="Z405" s="495"/>
      <c r="AA405" s="495"/>
      <c r="AB405" s="495"/>
      <c r="AC405" s="495"/>
      <c r="AD405" s="495"/>
      <c r="AE405" s="495"/>
      <c r="AF405" s="495"/>
      <c r="AG405" s="495"/>
      <c r="AH405" s="495"/>
      <c r="AI405" s="495"/>
      <c r="AJ405" s="495"/>
      <c r="AK405" s="622"/>
      <c r="AL405" s="622"/>
    </row>
    <row r="406" spans="1:38" ht="20.100000000000001" customHeight="1" x14ac:dyDescent="0.3">
      <c r="A406" s="298">
        <v>400</v>
      </c>
      <c r="B406" s="298">
        <v>8</v>
      </c>
      <c r="C406" s="298">
        <v>28</v>
      </c>
      <c r="D406" s="298">
        <v>2018</v>
      </c>
      <c r="E406" s="298" t="s">
        <v>1145</v>
      </c>
      <c r="F406" s="298">
        <v>1</v>
      </c>
      <c r="G406" s="495" t="s">
        <v>826</v>
      </c>
      <c r="H406" s="495" t="s">
        <v>269</v>
      </c>
      <c r="I406" s="495">
        <v>43.95</v>
      </c>
      <c r="J406" s="495">
        <v>-88.04</v>
      </c>
      <c r="K406" s="495">
        <v>43.95</v>
      </c>
      <c r="L406" s="495">
        <v>-88.02</v>
      </c>
      <c r="M406" s="298">
        <v>75</v>
      </c>
      <c r="N406" s="622">
        <v>1</v>
      </c>
      <c r="O406" s="298"/>
      <c r="P406" s="298"/>
      <c r="Q406" s="623"/>
      <c r="R406" s="495"/>
      <c r="S406" s="495"/>
      <c r="T406" s="495"/>
      <c r="U406" s="495"/>
      <c r="V406" s="495"/>
      <c r="W406" s="495"/>
      <c r="X406" s="495"/>
      <c r="Y406" s="495"/>
      <c r="Z406" s="495"/>
      <c r="AA406" s="495"/>
      <c r="AB406" s="495"/>
      <c r="AC406" s="495"/>
      <c r="AD406" s="495"/>
      <c r="AE406" s="495"/>
      <c r="AF406" s="495"/>
      <c r="AG406" s="495"/>
      <c r="AH406" s="495"/>
      <c r="AI406" s="495"/>
      <c r="AJ406" s="495"/>
      <c r="AK406" s="292"/>
      <c r="AL406" s="292"/>
    </row>
    <row r="407" spans="1:38" ht="20.100000000000001" customHeight="1" x14ac:dyDescent="0.3">
      <c r="A407" s="290">
        <v>401</v>
      </c>
      <c r="B407" s="290">
        <v>10</v>
      </c>
      <c r="C407" s="290">
        <v>3</v>
      </c>
      <c r="D407" s="290">
        <v>2018</v>
      </c>
      <c r="E407" s="290" t="s">
        <v>1366</v>
      </c>
      <c r="F407" s="290">
        <v>0</v>
      </c>
      <c r="G407" s="497" t="s">
        <v>827</v>
      </c>
      <c r="H407" s="497" t="s">
        <v>390</v>
      </c>
      <c r="I407" s="497">
        <v>44.99</v>
      </c>
      <c r="J407" s="497">
        <v>-89.05</v>
      </c>
      <c r="K407" s="497">
        <v>44.99</v>
      </c>
      <c r="L407" s="497">
        <v>-89.03</v>
      </c>
      <c r="M407" s="290">
        <v>25</v>
      </c>
      <c r="N407" s="588">
        <v>1</v>
      </c>
      <c r="O407" s="290"/>
      <c r="P407" s="290"/>
      <c r="Q407" s="589"/>
      <c r="R407" s="495"/>
      <c r="S407" s="495"/>
      <c r="T407" s="495"/>
      <c r="U407" s="495"/>
      <c r="V407" s="495"/>
      <c r="W407" s="495"/>
      <c r="X407" s="495"/>
      <c r="Y407" s="495"/>
      <c r="Z407" s="495"/>
      <c r="AA407" s="495"/>
      <c r="AB407" s="495"/>
      <c r="AC407" s="495"/>
      <c r="AD407" s="495"/>
      <c r="AE407" s="495"/>
      <c r="AF407" s="495"/>
      <c r="AG407" s="495"/>
      <c r="AH407" s="495"/>
      <c r="AI407" s="495"/>
      <c r="AJ407" s="495"/>
      <c r="AK407" s="292"/>
      <c r="AL407" s="292"/>
    </row>
    <row r="408" spans="1:38" ht="20.100000000000001" customHeight="1" x14ac:dyDescent="0.3">
      <c r="A408" s="292">
        <v>402</v>
      </c>
      <c r="B408" s="298">
        <v>7</v>
      </c>
      <c r="C408" s="298">
        <v>16</v>
      </c>
      <c r="D408" s="598">
        <v>2019</v>
      </c>
      <c r="E408" s="597" t="s">
        <v>1418</v>
      </c>
      <c r="F408" s="597">
        <v>0</v>
      </c>
      <c r="G408" s="600" t="s">
        <v>1459</v>
      </c>
      <c r="H408" s="601" t="s">
        <v>535</v>
      </c>
      <c r="I408" s="495">
        <v>44.17</v>
      </c>
      <c r="J408" s="495">
        <v>-89.5</v>
      </c>
      <c r="K408" s="495">
        <v>44.17</v>
      </c>
      <c r="L408" s="495">
        <v>-89.5</v>
      </c>
      <c r="M408" s="298">
        <v>10</v>
      </c>
      <c r="N408" s="622">
        <v>0.2</v>
      </c>
      <c r="O408" s="298"/>
      <c r="P408" s="298"/>
      <c r="Q408" s="623"/>
      <c r="R408" s="495"/>
      <c r="S408" s="495"/>
      <c r="T408" s="495"/>
      <c r="U408" s="495"/>
      <c r="V408" s="495"/>
      <c r="W408" s="495"/>
      <c r="X408" s="495"/>
      <c r="Y408" s="495"/>
      <c r="Z408" s="495"/>
      <c r="AA408" s="495"/>
      <c r="AB408" s="495"/>
      <c r="AC408" s="495"/>
      <c r="AD408" s="495"/>
      <c r="AE408" s="495"/>
      <c r="AF408" s="495"/>
      <c r="AG408" s="495"/>
      <c r="AH408" s="495"/>
      <c r="AI408" s="495"/>
      <c r="AJ408" s="495"/>
      <c r="AK408" s="292"/>
      <c r="AL408" s="292"/>
    </row>
    <row r="409" spans="1:38" ht="20.100000000000001" customHeight="1" x14ac:dyDescent="0.3">
      <c r="A409" s="595">
        <v>403</v>
      </c>
      <c r="B409" s="290">
        <v>7</v>
      </c>
      <c r="C409" s="290">
        <v>19</v>
      </c>
      <c r="D409" s="593">
        <v>2019</v>
      </c>
      <c r="E409" s="603" t="s">
        <v>1127</v>
      </c>
      <c r="F409" s="603">
        <v>0</v>
      </c>
      <c r="G409" s="592" t="s">
        <v>1128</v>
      </c>
      <c r="H409" s="595" t="s">
        <v>537</v>
      </c>
      <c r="I409" s="497">
        <v>45.55</v>
      </c>
      <c r="J409" s="497">
        <v>-90.04</v>
      </c>
      <c r="K409" s="497">
        <v>45.54</v>
      </c>
      <c r="L409" s="497">
        <v>-89.9</v>
      </c>
      <c r="M409" s="290">
        <v>50</v>
      </c>
      <c r="N409" s="588">
        <v>6.5</v>
      </c>
      <c r="O409" s="290"/>
      <c r="P409" s="290"/>
      <c r="Q409" s="589"/>
      <c r="R409" s="495"/>
      <c r="S409" s="495"/>
      <c r="T409" s="495"/>
      <c r="U409" s="495"/>
      <c r="V409" s="495"/>
      <c r="W409" s="495"/>
      <c r="X409" s="495"/>
      <c r="Y409" s="495"/>
      <c r="Z409" s="495"/>
      <c r="AA409" s="495"/>
      <c r="AB409" s="495"/>
      <c r="AC409" s="495"/>
      <c r="AD409" s="495"/>
      <c r="AE409" s="495"/>
      <c r="AF409" s="495"/>
      <c r="AG409" s="495"/>
      <c r="AH409" s="495"/>
      <c r="AI409" s="495"/>
      <c r="AJ409" s="495"/>
      <c r="AK409" s="292"/>
      <c r="AL409" s="292"/>
    </row>
    <row r="410" spans="1:38" ht="20.100000000000001" customHeight="1" x14ac:dyDescent="0.3">
      <c r="A410" s="601">
        <v>404</v>
      </c>
      <c r="B410" s="610">
        <v>7</v>
      </c>
      <c r="C410" s="626">
        <v>19</v>
      </c>
      <c r="D410" s="626">
        <v>2019</v>
      </c>
      <c r="E410" s="597" t="s">
        <v>1267</v>
      </c>
      <c r="F410" s="600">
        <v>0</v>
      </c>
      <c r="G410" s="600" t="s">
        <v>1268</v>
      </c>
      <c r="H410" s="601" t="s">
        <v>363</v>
      </c>
      <c r="I410" s="495">
        <v>45.54</v>
      </c>
      <c r="J410" s="495">
        <v>-89.39</v>
      </c>
      <c r="K410" s="495">
        <v>45.53</v>
      </c>
      <c r="L410" s="495">
        <v>-89.28</v>
      </c>
      <c r="M410" s="298">
        <v>50</v>
      </c>
      <c r="N410" s="622">
        <v>5.4</v>
      </c>
      <c r="O410" s="298"/>
      <c r="P410" s="298"/>
      <c r="Q410" s="623"/>
      <c r="R410" s="495"/>
      <c r="S410" s="495"/>
      <c r="T410" s="495"/>
      <c r="U410" s="495"/>
      <c r="V410" s="495"/>
      <c r="W410" s="495"/>
      <c r="X410" s="495"/>
      <c r="Y410" s="495"/>
      <c r="Z410" s="495"/>
      <c r="AA410" s="495"/>
      <c r="AB410" s="495"/>
      <c r="AC410" s="495"/>
      <c r="AD410" s="495"/>
      <c r="AE410" s="495"/>
      <c r="AF410" s="495"/>
      <c r="AG410" s="495"/>
      <c r="AH410" s="495"/>
      <c r="AI410" s="495"/>
      <c r="AJ410" s="495"/>
      <c r="AK410" s="292"/>
      <c r="AL410" s="292"/>
    </row>
    <row r="411" spans="1:38" ht="20.100000000000001" customHeight="1" x14ac:dyDescent="0.3">
      <c r="A411" s="290">
        <v>405</v>
      </c>
      <c r="B411" s="290">
        <v>7</v>
      </c>
      <c r="C411" s="290">
        <v>19</v>
      </c>
      <c r="D411" s="290">
        <v>2019</v>
      </c>
      <c r="E411" s="497" t="s">
        <v>895</v>
      </c>
      <c r="F411" s="592">
        <v>1</v>
      </c>
      <c r="G411" s="592" t="s">
        <v>1190</v>
      </c>
      <c r="H411" s="595" t="s">
        <v>283</v>
      </c>
      <c r="I411" s="497">
        <v>44.75</v>
      </c>
      <c r="J411" s="497">
        <v>-89.79</v>
      </c>
      <c r="K411" s="497">
        <v>44.74</v>
      </c>
      <c r="L411" s="497">
        <v>-89.61</v>
      </c>
      <c r="M411" s="290">
        <v>100</v>
      </c>
      <c r="N411" s="588">
        <v>9</v>
      </c>
      <c r="O411" s="290"/>
      <c r="P411" s="290"/>
      <c r="Q411" s="589"/>
      <c r="R411" s="495"/>
      <c r="S411" s="495"/>
      <c r="T411" s="495"/>
      <c r="U411" s="495"/>
      <c r="V411" s="495"/>
      <c r="W411" s="495"/>
      <c r="X411" s="495"/>
      <c r="Y411" s="495"/>
      <c r="Z411" s="495"/>
      <c r="AA411" s="495"/>
      <c r="AB411" s="495"/>
      <c r="AC411" s="495"/>
      <c r="AD411" s="495"/>
      <c r="AE411" s="495"/>
      <c r="AF411" s="495"/>
      <c r="AG411" s="495"/>
      <c r="AH411" s="495"/>
      <c r="AI411" s="495"/>
      <c r="AJ411" s="495"/>
      <c r="AK411" s="292"/>
      <c r="AL411" s="292"/>
    </row>
    <row r="412" spans="1:38" ht="20.100000000000001" customHeight="1" x14ac:dyDescent="0.3">
      <c r="A412" s="298">
        <v>406</v>
      </c>
      <c r="B412" s="298">
        <v>7</v>
      </c>
      <c r="C412" s="298">
        <v>20</v>
      </c>
      <c r="D412" s="298">
        <v>2019</v>
      </c>
      <c r="E412" s="495" t="s">
        <v>1391</v>
      </c>
      <c r="F412" s="600">
        <v>1</v>
      </c>
      <c r="G412" s="600" t="s">
        <v>1392</v>
      </c>
      <c r="H412" s="601" t="s">
        <v>414</v>
      </c>
      <c r="I412" s="495">
        <v>44.33</v>
      </c>
      <c r="J412" s="495">
        <v>-89.06</v>
      </c>
      <c r="K412" s="495">
        <v>44.36</v>
      </c>
      <c r="L412" s="495">
        <v>-88.91</v>
      </c>
      <c r="M412" s="298">
        <v>80</v>
      </c>
      <c r="N412" s="622">
        <v>7.6</v>
      </c>
      <c r="O412" s="298"/>
      <c r="P412" s="298"/>
      <c r="Q412" s="623"/>
      <c r="R412" s="495"/>
      <c r="S412" s="495"/>
      <c r="T412" s="495"/>
      <c r="U412" s="495"/>
      <c r="V412" s="495"/>
      <c r="W412" s="495"/>
      <c r="X412" s="495"/>
      <c r="Y412" s="495"/>
      <c r="Z412" s="495"/>
      <c r="AA412" s="495"/>
      <c r="AB412" s="495"/>
      <c r="AC412" s="495"/>
      <c r="AD412" s="495"/>
      <c r="AE412" s="495"/>
      <c r="AF412" s="495"/>
      <c r="AG412" s="495"/>
      <c r="AH412" s="495"/>
      <c r="AI412" s="495"/>
      <c r="AJ412" s="495"/>
      <c r="AK412" s="292"/>
      <c r="AL412" s="292"/>
    </row>
    <row r="413" spans="1:38" ht="20.100000000000001" customHeight="1" x14ac:dyDescent="0.3">
      <c r="A413" s="290">
        <v>407</v>
      </c>
      <c r="B413" s="290">
        <v>7</v>
      </c>
      <c r="C413" s="290">
        <v>20</v>
      </c>
      <c r="D413" s="290">
        <v>2019</v>
      </c>
      <c r="E413" s="497" t="s">
        <v>1393</v>
      </c>
      <c r="F413" s="592">
        <v>0</v>
      </c>
      <c r="G413" s="592" t="s">
        <v>1394</v>
      </c>
      <c r="H413" s="595" t="s">
        <v>414</v>
      </c>
      <c r="I413" s="497">
        <v>44.31</v>
      </c>
      <c r="J413" s="497">
        <v>-88.93</v>
      </c>
      <c r="K413" s="497">
        <v>44.32</v>
      </c>
      <c r="L413" s="497">
        <v>-88.91</v>
      </c>
      <c r="M413" s="290">
        <v>50</v>
      </c>
      <c r="N413" s="588">
        <v>1.4</v>
      </c>
      <c r="O413" s="290"/>
      <c r="P413" s="290"/>
      <c r="Q413" s="589"/>
      <c r="R413" s="495"/>
      <c r="S413" s="495"/>
      <c r="T413" s="495"/>
      <c r="U413" s="495"/>
      <c r="V413" s="495"/>
      <c r="W413" s="495"/>
      <c r="X413" s="495"/>
      <c r="Y413" s="495"/>
      <c r="Z413" s="495"/>
      <c r="AA413" s="495"/>
      <c r="AB413" s="495"/>
      <c r="AC413" s="495"/>
      <c r="AD413" s="495"/>
      <c r="AE413" s="495"/>
      <c r="AF413" s="495"/>
      <c r="AG413" s="495"/>
      <c r="AH413" s="495"/>
      <c r="AI413" s="495"/>
      <c r="AJ413" s="495"/>
      <c r="AK413" s="292"/>
      <c r="AL413" s="292"/>
    </row>
    <row r="414" spans="1:38" ht="20.100000000000001" customHeight="1" x14ac:dyDescent="0.3">
      <c r="A414" s="298">
        <v>408</v>
      </c>
      <c r="B414" s="298">
        <v>7</v>
      </c>
      <c r="C414" s="298">
        <v>20</v>
      </c>
      <c r="D414" s="298">
        <v>2019</v>
      </c>
      <c r="E414" s="495" t="s">
        <v>1534</v>
      </c>
      <c r="F414" s="600">
        <v>0</v>
      </c>
      <c r="G414" s="600" t="s">
        <v>1536</v>
      </c>
      <c r="H414" s="601" t="s">
        <v>1537</v>
      </c>
      <c r="I414" s="495">
        <v>44.35</v>
      </c>
      <c r="J414" s="495">
        <v>-88.76</v>
      </c>
      <c r="K414" s="495">
        <v>44.36</v>
      </c>
      <c r="L414" s="495">
        <v>-88.74</v>
      </c>
      <c r="M414" s="298">
        <v>75</v>
      </c>
      <c r="N414" s="622">
        <v>1.3</v>
      </c>
      <c r="O414" s="298"/>
      <c r="P414" s="298"/>
      <c r="Q414" s="623"/>
      <c r="R414" s="495"/>
      <c r="S414" s="495"/>
      <c r="T414" s="495"/>
      <c r="U414" s="495"/>
      <c r="V414" s="495"/>
      <c r="W414" s="495"/>
      <c r="X414" s="495"/>
      <c r="Y414" s="495"/>
      <c r="Z414" s="495"/>
      <c r="AA414" s="495"/>
      <c r="AB414" s="495"/>
      <c r="AC414" s="495"/>
      <c r="AD414" s="495"/>
      <c r="AE414" s="495"/>
      <c r="AF414" s="495"/>
      <c r="AG414" s="495"/>
      <c r="AH414" s="495"/>
      <c r="AI414" s="495"/>
      <c r="AJ414" s="495"/>
      <c r="AK414" s="292"/>
      <c r="AL414" s="292"/>
    </row>
    <row r="415" spans="1:38" ht="20.100000000000001" customHeight="1" x14ac:dyDescent="0.3">
      <c r="A415" s="290">
        <v>409</v>
      </c>
      <c r="B415" s="290">
        <v>7</v>
      </c>
      <c r="C415" s="290">
        <v>20</v>
      </c>
      <c r="D415" s="290">
        <v>2019</v>
      </c>
      <c r="E415" s="497" t="s">
        <v>1304</v>
      </c>
      <c r="F415" s="592">
        <v>1</v>
      </c>
      <c r="G415" s="592" t="s">
        <v>1305</v>
      </c>
      <c r="H415" s="595" t="s">
        <v>529</v>
      </c>
      <c r="I415" s="497">
        <v>44.33</v>
      </c>
      <c r="J415" s="497">
        <v>-88.58</v>
      </c>
      <c r="K415" s="497">
        <v>44.36</v>
      </c>
      <c r="L415" s="497">
        <v>-88.52</v>
      </c>
      <c r="M415" s="290">
        <v>75</v>
      </c>
      <c r="N415" s="588">
        <v>3.5</v>
      </c>
      <c r="O415" s="290"/>
      <c r="P415" s="290"/>
      <c r="Q415" s="589"/>
      <c r="R415" s="495"/>
      <c r="S415" s="495"/>
      <c r="T415" s="495"/>
      <c r="U415" s="495"/>
      <c r="V415" s="495"/>
      <c r="W415" s="495"/>
      <c r="X415" s="495"/>
      <c r="Y415" s="495"/>
      <c r="Z415" s="495"/>
      <c r="AA415" s="495"/>
      <c r="AB415" s="495"/>
      <c r="AC415" s="495"/>
      <c r="AD415" s="495"/>
      <c r="AE415" s="495"/>
      <c r="AF415" s="495"/>
      <c r="AG415" s="495"/>
      <c r="AH415" s="495"/>
      <c r="AI415" s="495"/>
      <c r="AJ415" s="495"/>
      <c r="AK415" s="292"/>
      <c r="AL415" s="292"/>
    </row>
    <row r="416" spans="1:38" ht="20.100000000000001" customHeight="1" x14ac:dyDescent="0.3">
      <c r="A416" s="298">
        <v>410</v>
      </c>
      <c r="B416" s="298">
        <v>7</v>
      </c>
      <c r="C416" s="298">
        <v>20</v>
      </c>
      <c r="D416" s="298">
        <v>2019</v>
      </c>
      <c r="E416" s="495" t="s">
        <v>1306</v>
      </c>
      <c r="F416" s="600">
        <v>0</v>
      </c>
      <c r="G416" s="600" t="s">
        <v>1307</v>
      </c>
      <c r="H416" s="601" t="s">
        <v>529</v>
      </c>
      <c r="I416" s="495">
        <v>44.32</v>
      </c>
      <c r="J416" s="495">
        <v>-88.5</v>
      </c>
      <c r="K416" s="495">
        <v>44.32</v>
      </c>
      <c r="L416" s="495">
        <v>-88.49</v>
      </c>
      <c r="M416" s="298">
        <v>50</v>
      </c>
      <c r="N416" s="622">
        <v>0.7</v>
      </c>
      <c r="O416" s="298"/>
      <c r="P416" s="298"/>
      <c r="Q416" s="623"/>
      <c r="R416" s="495"/>
      <c r="S416" s="495"/>
      <c r="T416" s="495"/>
      <c r="U416" s="495"/>
      <c r="V416" s="495"/>
      <c r="W416" s="495"/>
      <c r="X416" s="495"/>
      <c r="Y416" s="495"/>
      <c r="Z416" s="495"/>
      <c r="AA416" s="495"/>
      <c r="AB416" s="495"/>
      <c r="AC416" s="495"/>
      <c r="AD416" s="495"/>
      <c r="AE416" s="495"/>
      <c r="AF416" s="495"/>
      <c r="AG416" s="495"/>
      <c r="AH416" s="495"/>
      <c r="AI416" s="495"/>
      <c r="AJ416" s="495"/>
      <c r="AK416" s="292"/>
      <c r="AL416" s="292"/>
    </row>
    <row r="417" spans="1:38" ht="20.100000000000001" customHeight="1" x14ac:dyDescent="0.3">
      <c r="A417" s="290">
        <v>411</v>
      </c>
      <c r="B417" s="290">
        <v>7</v>
      </c>
      <c r="C417" s="290">
        <v>20</v>
      </c>
      <c r="D417" s="290">
        <v>2019</v>
      </c>
      <c r="E417" s="497" t="s">
        <v>1308</v>
      </c>
      <c r="F417" s="592">
        <v>0</v>
      </c>
      <c r="G417" s="592" t="s">
        <v>1309</v>
      </c>
      <c r="H417" s="595" t="s">
        <v>529</v>
      </c>
      <c r="I417" s="497">
        <v>44.3</v>
      </c>
      <c r="J417" s="497">
        <v>-88.21</v>
      </c>
      <c r="K417" s="497">
        <v>44.31</v>
      </c>
      <c r="L417" s="497">
        <v>-88.19</v>
      </c>
      <c r="M417" s="290">
        <v>50</v>
      </c>
      <c r="N417" s="588">
        <v>1.1000000000000001</v>
      </c>
      <c r="O417" s="290"/>
      <c r="P417" s="290"/>
      <c r="Q417" s="589"/>
      <c r="R417" s="495"/>
      <c r="S417" s="495"/>
      <c r="T417" s="495"/>
      <c r="U417" s="495"/>
      <c r="V417" s="495"/>
      <c r="W417" s="495"/>
      <c r="X417" s="495"/>
      <c r="Y417" s="495"/>
      <c r="Z417" s="495"/>
      <c r="AA417" s="495"/>
      <c r="AB417" s="495"/>
      <c r="AC417" s="495"/>
      <c r="AD417" s="495"/>
      <c r="AE417" s="495"/>
      <c r="AF417" s="495"/>
      <c r="AG417" s="495"/>
      <c r="AH417" s="495"/>
      <c r="AI417" s="495"/>
      <c r="AJ417" s="495"/>
      <c r="AK417" s="292"/>
      <c r="AL417" s="292"/>
    </row>
    <row r="418" spans="1:38" ht="20.100000000000001" customHeight="1" x14ac:dyDescent="0.3">
      <c r="A418" s="298">
        <v>412</v>
      </c>
      <c r="B418" s="298">
        <v>8</v>
      </c>
      <c r="C418" s="298">
        <v>7</v>
      </c>
      <c r="D418" s="298">
        <v>2019</v>
      </c>
      <c r="E418" s="495" t="s">
        <v>906</v>
      </c>
      <c r="F418" s="600">
        <v>0</v>
      </c>
      <c r="G418" s="600" t="s">
        <v>907</v>
      </c>
      <c r="H418" s="601" t="s">
        <v>1538</v>
      </c>
      <c r="I418" s="495">
        <v>44.5</v>
      </c>
      <c r="J418" s="495">
        <v>-87.99</v>
      </c>
      <c r="K418" s="495">
        <v>44.45</v>
      </c>
      <c r="L418" s="495">
        <v>-87.88</v>
      </c>
      <c r="M418" s="298">
        <v>90</v>
      </c>
      <c r="N418" s="622">
        <v>6.2</v>
      </c>
      <c r="O418" s="298"/>
      <c r="P418" s="298"/>
      <c r="Q418" s="623"/>
      <c r="R418" s="495"/>
      <c r="S418" s="495"/>
      <c r="T418" s="495"/>
      <c r="U418" s="495"/>
      <c r="V418" s="495"/>
      <c r="W418" s="495"/>
      <c r="X418" s="495"/>
      <c r="Y418" s="495"/>
      <c r="Z418" s="495"/>
      <c r="AA418" s="495"/>
      <c r="AB418" s="495"/>
      <c r="AC418" s="495"/>
      <c r="AD418" s="495"/>
      <c r="AE418" s="495"/>
      <c r="AF418" s="495"/>
      <c r="AG418" s="495"/>
      <c r="AH418" s="495"/>
      <c r="AI418" s="495"/>
      <c r="AJ418" s="495"/>
      <c r="AK418" s="292"/>
      <c r="AL418" s="292"/>
    </row>
    <row r="419" spans="1:38" ht="20.100000000000001" customHeight="1" x14ac:dyDescent="0.3">
      <c r="A419" s="290">
        <v>413</v>
      </c>
      <c r="B419" s="290">
        <v>10</v>
      </c>
      <c r="C419" s="290">
        <v>15</v>
      </c>
      <c r="D419" s="290">
        <v>2019</v>
      </c>
      <c r="E419" s="497" t="s">
        <v>1535</v>
      </c>
      <c r="F419" s="592">
        <v>0</v>
      </c>
      <c r="G419" s="592" t="s">
        <v>1038</v>
      </c>
      <c r="H419" s="595" t="s">
        <v>531</v>
      </c>
      <c r="I419" s="497">
        <v>45.31</v>
      </c>
      <c r="J419" s="497">
        <v>-87</v>
      </c>
      <c r="K419" s="497">
        <v>45.31</v>
      </c>
      <c r="L419" s="497">
        <v>-87</v>
      </c>
      <c r="M419" s="290" t="s">
        <v>890</v>
      </c>
      <c r="N419" s="588" t="s">
        <v>1590</v>
      </c>
      <c r="O419" s="290"/>
      <c r="P419" s="290"/>
      <c r="Q419" s="589"/>
      <c r="R419" s="495"/>
      <c r="S419" s="495"/>
      <c r="T419" s="495"/>
      <c r="U419" s="495"/>
      <c r="V419" s="495"/>
      <c r="W419" s="495"/>
      <c r="X419" s="495"/>
      <c r="Y419" s="495"/>
      <c r="Z419" s="495"/>
      <c r="AA419" s="495"/>
      <c r="AB419" s="495"/>
      <c r="AC419" s="495"/>
      <c r="AD419" s="495"/>
      <c r="AE419" s="495"/>
      <c r="AF419" s="495"/>
      <c r="AG419" s="495"/>
      <c r="AH419" s="495"/>
      <c r="AI419" s="495"/>
      <c r="AJ419" s="495"/>
      <c r="AK419" s="292"/>
      <c r="AL419" s="292"/>
    </row>
    <row r="420" spans="1:38" ht="20.100000000000001" customHeight="1" x14ac:dyDescent="0.3">
      <c r="A420" s="298">
        <v>414</v>
      </c>
      <c r="B420" s="298">
        <v>6</v>
      </c>
      <c r="C420" s="298">
        <v>20</v>
      </c>
      <c r="D420" s="298">
        <v>2020</v>
      </c>
      <c r="E420" s="495" t="s">
        <v>1442</v>
      </c>
      <c r="F420" s="600">
        <v>0</v>
      </c>
      <c r="G420" s="600" t="s">
        <v>1539</v>
      </c>
      <c r="H420" s="601" t="s">
        <v>442</v>
      </c>
      <c r="I420" s="495">
        <v>44.11</v>
      </c>
      <c r="J420" s="495">
        <v>-88.65</v>
      </c>
      <c r="K420" s="495">
        <v>44.11</v>
      </c>
      <c r="L420" s="495">
        <v>-88.65</v>
      </c>
      <c r="M420" s="298">
        <v>50</v>
      </c>
      <c r="N420" s="622">
        <v>0.2</v>
      </c>
      <c r="O420" s="298"/>
      <c r="P420" s="298"/>
      <c r="Q420" s="623"/>
      <c r="R420" s="495"/>
      <c r="S420" s="495"/>
      <c r="T420" s="495"/>
      <c r="U420" s="495"/>
      <c r="V420" s="495"/>
      <c r="W420" s="495"/>
      <c r="X420" s="495"/>
      <c r="Y420" s="495"/>
      <c r="Z420" s="495"/>
      <c r="AA420" s="495"/>
      <c r="AB420" s="495"/>
      <c r="AC420" s="495"/>
      <c r="AD420" s="495"/>
      <c r="AE420" s="495"/>
      <c r="AF420" s="495"/>
      <c r="AG420" s="495"/>
      <c r="AH420" s="495"/>
      <c r="AI420" s="495"/>
      <c r="AJ420" s="495"/>
      <c r="AK420" s="292"/>
      <c r="AL420" s="292"/>
    </row>
    <row r="421" spans="1:38" ht="20.100000000000001" customHeight="1" x14ac:dyDescent="0.3">
      <c r="A421" s="290">
        <v>415</v>
      </c>
      <c r="B421" s="290">
        <v>6</v>
      </c>
      <c r="C421" s="290">
        <v>20</v>
      </c>
      <c r="D421" s="290">
        <v>2020</v>
      </c>
      <c r="E421" s="497" t="s">
        <v>1444</v>
      </c>
      <c r="F421" s="592">
        <v>0</v>
      </c>
      <c r="G421" s="592" t="s">
        <v>1540</v>
      </c>
      <c r="H421" s="595" t="s">
        <v>1488</v>
      </c>
      <c r="I421" s="497">
        <v>44.08</v>
      </c>
      <c r="J421" s="497">
        <v>-88.66</v>
      </c>
      <c r="K421" s="497">
        <v>44.1</v>
      </c>
      <c r="L421" s="497">
        <v>-88.64</v>
      </c>
      <c r="M421" s="290">
        <v>75</v>
      </c>
      <c r="N421" s="588">
        <v>1.1000000000000001</v>
      </c>
      <c r="O421" s="290"/>
      <c r="P421" s="290"/>
      <c r="Q421" s="589"/>
      <c r="R421" s="495"/>
      <c r="S421" s="495"/>
      <c r="T421" s="495"/>
      <c r="U421" s="495"/>
      <c r="V421" s="495"/>
      <c r="W421" s="495"/>
      <c r="X421" s="495"/>
      <c r="Y421" s="495"/>
      <c r="Z421" s="495"/>
      <c r="AA421" s="495"/>
      <c r="AB421" s="495"/>
      <c r="AC421" s="495"/>
      <c r="AD421" s="495"/>
      <c r="AE421" s="495"/>
      <c r="AF421" s="495"/>
      <c r="AG421" s="495"/>
      <c r="AH421" s="495"/>
      <c r="AI421" s="495"/>
      <c r="AJ421" s="495"/>
      <c r="AK421" s="292"/>
      <c r="AL421" s="292"/>
    </row>
    <row r="422" spans="1:38" ht="20.100000000000001" customHeight="1" x14ac:dyDescent="0.3">
      <c r="A422" s="298">
        <v>416</v>
      </c>
      <c r="B422" s="298">
        <v>6</v>
      </c>
      <c r="C422" s="298">
        <v>20</v>
      </c>
      <c r="D422" s="298">
        <v>2020</v>
      </c>
      <c r="E422" s="495" t="s">
        <v>1446</v>
      </c>
      <c r="F422" s="600">
        <v>0</v>
      </c>
      <c r="G422" s="600" t="s">
        <v>1541</v>
      </c>
      <c r="H422" s="601" t="s">
        <v>442</v>
      </c>
      <c r="I422" s="495">
        <v>43.91</v>
      </c>
      <c r="J422" s="495">
        <v>-88.47</v>
      </c>
      <c r="K422" s="495">
        <v>43.96</v>
      </c>
      <c r="L422" s="495">
        <v>-88.45</v>
      </c>
      <c r="M422" s="298">
        <v>75</v>
      </c>
      <c r="N422" s="622">
        <v>3.4</v>
      </c>
      <c r="O422" s="298"/>
      <c r="P422" s="298"/>
      <c r="Q422" s="623"/>
      <c r="R422" s="495"/>
      <c r="S422" s="495"/>
      <c r="T422" s="495"/>
      <c r="U422" s="495"/>
      <c r="V422" s="495"/>
      <c r="W422" s="495"/>
      <c r="X422" s="495"/>
      <c r="Y422" s="495"/>
      <c r="Z422" s="495"/>
      <c r="AA422" s="495"/>
      <c r="AB422" s="495"/>
      <c r="AC422" s="495"/>
      <c r="AD422" s="495"/>
      <c r="AE422" s="495"/>
      <c r="AF422" s="495"/>
      <c r="AG422" s="495"/>
      <c r="AH422" s="495"/>
      <c r="AI422" s="495"/>
      <c r="AJ422" s="495"/>
      <c r="AK422" s="292"/>
      <c r="AL422" s="292"/>
    </row>
    <row r="423" spans="1:38" ht="20.100000000000001" customHeight="1" x14ac:dyDescent="0.3">
      <c r="A423" s="290">
        <v>417</v>
      </c>
      <c r="B423" s="290">
        <v>8</v>
      </c>
      <c r="C423" s="290">
        <v>9</v>
      </c>
      <c r="D423" s="290">
        <v>2020</v>
      </c>
      <c r="E423" s="497" t="s">
        <v>1372</v>
      </c>
      <c r="F423" s="592">
        <v>1</v>
      </c>
      <c r="G423" s="592" t="s">
        <v>1373</v>
      </c>
      <c r="H423" s="595" t="s">
        <v>534</v>
      </c>
      <c r="I423" s="497">
        <v>46.03</v>
      </c>
      <c r="J423" s="497">
        <v>-89.47</v>
      </c>
      <c r="K423" s="497">
        <v>46.05</v>
      </c>
      <c r="L423" s="497">
        <v>-89.35</v>
      </c>
      <c r="M423" s="290">
        <v>400</v>
      </c>
      <c r="N423" s="588">
        <v>6.2</v>
      </c>
      <c r="O423" s="290"/>
      <c r="P423" s="290"/>
      <c r="Q423" s="589"/>
      <c r="R423" s="495"/>
      <c r="S423" s="495"/>
      <c r="T423" s="495"/>
      <c r="U423" s="495"/>
      <c r="V423" s="495"/>
      <c r="W423" s="495"/>
      <c r="X423" s="495"/>
      <c r="Y423" s="495"/>
      <c r="Z423" s="495"/>
      <c r="AA423" s="495"/>
      <c r="AB423" s="495"/>
      <c r="AC423" s="495"/>
      <c r="AD423" s="495"/>
      <c r="AE423" s="495"/>
      <c r="AF423" s="495"/>
      <c r="AG423" s="495"/>
      <c r="AH423" s="495"/>
      <c r="AI423" s="495"/>
      <c r="AJ423" s="495"/>
      <c r="AK423" s="292"/>
      <c r="AL423" s="292"/>
    </row>
    <row r="424" spans="1:38" ht="20.100000000000001" customHeight="1" x14ac:dyDescent="0.3">
      <c r="A424" s="298">
        <v>418</v>
      </c>
      <c r="B424" s="298">
        <v>8</v>
      </c>
      <c r="C424" s="298">
        <v>9</v>
      </c>
      <c r="D424" s="298">
        <v>2020</v>
      </c>
      <c r="E424" s="495" t="s">
        <v>1374</v>
      </c>
      <c r="F424" s="600">
        <v>1</v>
      </c>
      <c r="G424" s="600" t="s">
        <v>1542</v>
      </c>
      <c r="H424" s="601" t="s">
        <v>534</v>
      </c>
      <c r="I424" s="495">
        <v>45.91</v>
      </c>
      <c r="J424" s="495">
        <v>-89.4</v>
      </c>
      <c r="K424" s="495">
        <v>45.9</v>
      </c>
      <c r="L424" s="495">
        <v>-89.28</v>
      </c>
      <c r="M424" s="298">
        <v>250</v>
      </c>
      <c r="N424" s="622">
        <v>5.9</v>
      </c>
      <c r="O424" s="298"/>
      <c r="P424" s="298"/>
      <c r="Q424" s="623"/>
      <c r="R424" s="495"/>
      <c r="S424" s="495"/>
      <c r="T424" s="495"/>
      <c r="U424" s="495"/>
      <c r="V424" s="495"/>
      <c r="W424" s="495"/>
      <c r="X424" s="495"/>
      <c r="Y424" s="495"/>
      <c r="Z424" s="495"/>
      <c r="AA424" s="495"/>
      <c r="AB424" s="495"/>
      <c r="AC424" s="495"/>
      <c r="AD424" s="495"/>
      <c r="AE424" s="495"/>
      <c r="AF424" s="495"/>
      <c r="AG424" s="495"/>
      <c r="AH424" s="495"/>
      <c r="AI424" s="495"/>
      <c r="AJ424" s="495"/>
      <c r="AK424" s="292"/>
      <c r="AL424" s="292"/>
    </row>
    <row r="425" spans="1:38" ht="20.100000000000001" customHeight="1" x14ac:dyDescent="0.3">
      <c r="A425" s="627">
        <v>419</v>
      </c>
      <c r="B425" s="627">
        <v>8</v>
      </c>
      <c r="C425" s="627">
        <v>9</v>
      </c>
      <c r="D425" s="627">
        <v>2020</v>
      </c>
      <c r="E425" s="628" t="s">
        <v>1072</v>
      </c>
      <c r="F425" s="629">
        <v>1</v>
      </c>
      <c r="G425" s="629" t="s">
        <v>1543</v>
      </c>
      <c r="H425" s="630" t="s">
        <v>1544</v>
      </c>
      <c r="I425" s="628">
        <v>45.98</v>
      </c>
      <c r="J425" s="628">
        <v>-88.74</v>
      </c>
      <c r="K425" s="628">
        <v>45.99</v>
      </c>
      <c r="L425" s="497">
        <v>-88.65</v>
      </c>
      <c r="M425" s="290">
        <v>250</v>
      </c>
      <c r="N425" s="588">
        <v>4.5999999999999996</v>
      </c>
      <c r="O425" s="290" t="s">
        <v>920</v>
      </c>
      <c r="P425" s="290" t="s">
        <v>1310</v>
      </c>
      <c r="Q425" s="589"/>
      <c r="R425" s="495"/>
      <c r="S425" s="495"/>
      <c r="T425" s="495"/>
      <c r="U425" s="495"/>
      <c r="V425" s="495"/>
      <c r="W425" s="495"/>
      <c r="X425" s="495"/>
      <c r="Y425" s="495"/>
      <c r="Z425" s="495"/>
      <c r="AA425" s="495"/>
      <c r="AB425" s="495"/>
      <c r="AC425" s="495"/>
      <c r="AD425" s="495"/>
      <c r="AE425" s="495"/>
      <c r="AF425" s="495"/>
      <c r="AG425" s="495"/>
      <c r="AH425" s="495"/>
      <c r="AI425" s="495"/>
      <c r="AJ425" s="495"/>
      <c r="AK425" s="292"/>
      <c r="AL425" s="292"/>
    </row>
    <row r="426" spans="1:38" ht="20.100000000000001" customHeight="1" x14ac:dyDescent="0.3">
      <c r="A426" s="298">
        <v>420</v>
      </c>
      <c r="B426" s="298">
        <v>7</v>
      </c>
      <c r="C426" s="298">
        <v>28</v>
      </c>
      <c r="D426" s="298">
        <v>2021</v>
      </c>
      <c r="E426" s="495" t="s">
        <v>1608</v>
      </c>
      <c r="F426" s="631">
        <v>1</v>
      </c>
      <c r="G426" s="495" t="s">
        <v>1609</v>
      </c>
      <c r="H426" s="495" t="s">
        <v>1610</v>
      </c>
      <c r="I426" s="495">
        <v>45.14</v>
      </c>
      <c r="J426" s="495">
        <v>-89.6</v>
      </c>
      <c r="K426" s="495">
        <v>45.1</v>
      </c>
      <c r="L426" s="495">
        <v>-89.59</v>
      </c>
      <c r="M426" s="298">
        <v>300</v>
      </c>
      <c r="N426" s="622">
        <v>2.7</v>
      </c>
      <c r="O426" s="298"/>
      <c r="P426" s="298"/>
      <c r="Q426" s="623"/>
      <c r="R426" s="495" t="s">
        <v>920</v>
      </c>
      <c r="S426" s="495"/>
      <c r="T426" s="495"/>
      <c r="U426" s="495"/>
      <c r="V426" s="495"/>
      <c r="W426" s="495"/>
      <c r="X426" s="495"/>
      <c r="Y426" s="495"/>
      <c r="Z426" s="495"/>
      <c r="AA426" s="495"/>
      <c r="AB426" s="495"/>
      <c r="AC426" s="495"/>
      <c r="AD426" s="495"/>
      <c r="AE426" s="495"/>
      <c r="AF426" s="495"/>
      <c r="AG426" s="495"/>
      <c r="AH426" s="495"/>
      <c r="AI426" s="495"/>
      <c r="AJ426" s="495"/>
      <c r="AK426" s="292"/>
      <c r="AL426" s="292"/>
    </row>
    <row r="427" spans="1:38" ht="20.100000000000001" customHeight="1" x14ac:dyDescent="0.3">
      <c r="A427" s="290">
        <v>421</v>
      </c>
      <c r="B427" s="290">
        <v>7</v>
      </c>
      <c r="C427" s="290">
        <v>28</v>
      </c>
      <c r="D427" s="290">
        <v>2021</v>
      </c>
      <c r="E427" s="497" t="s">
        <v>1611</v>
      </c>
      <c r="F427" s="592">
        <v>0</v>
      </c>
      <c r="G427" s="497" t="s">
        <v>1612</v>
      </c>
      <c r="H427" s="497" t="s">
        <v>283</v>
      </c>
      <c r="I427" s="497">
        <v>44.78</v>
      </c>
      <c r="J427" s="497">
        <v>-89.45</v>
      </c>
      <c r="K427" s="497">
        <v>44.78</v>
      </c>
      <c r="L427" s="497">
        <v>-89.45</v>
      </c>
      <c r="M427" s="290">
        <v>100</v>
      </c>
      <c r="N427" s="588">
        <v>0.2</v>
      </c>
      <c r="O427" s="290">
        <v>0.2</v>
      </c>
      <c r="P427" s="290">
        <v>0</v>
      </c>
      <c r="Q427" s="589" t="s">
        <v>920</v>
      </c>
      <c r="R427" s="495"/>
      <c r="S427" s="495"/>
      <c r="T427" s="495"/>
      <c r="U427" s="495"/>
      <c r="V427" s="495"/>
      <c r="W427" s="495"/>
      <c r="X427" s="495"/>
      <c r="Y427" s="495"/>
      <c r="Z427" s="495"/>
      <c r="AA427" s="495"/>
      <c r="AB427" s="495"/>
      <c r="AC427" s="495"/>
      <c r="AD427" s="495"/>
      <c r="AE427" s="495"/>
      <c r="AF427" s="495"/>
      <c r="AG427" s="495"/>
      <c r="AH427" s="495"/>
      <c r="AI427" s="495"/>
      <c r="AJ427" s="495"/>
      <c r="AK427" s="292"/>
      <c r="AL427" s="292"/>
    </row>
    <row r="428" spans="1:38" ht="20.100000000000001" customHeight="1" x14ac:dyDescent="0.3">
      <c r="A428" s="298">
        <v>422</v>
      </c>
      <c r="B428" s="298">
        <v>7</v>
      </c>
      <c r="C428" s="298">
        <v>28</v>
      </c>
      <c r="D428" s="298">
        <v>2021</v>
      </c>
      <c r="E428" s="495" t="s">
        <v>1613</v>
      </c>
      <c r="F428" s="600">
        <v>0</v>
      </c>
      <c r="G428" s="495" t="s">
        <v>1614</v>
      </c>
      <c r="H428" s="495" t="s">
        <v>535</v>
      </c>
      <c r="I428" s="495">
        <v>44.1</v>
      </c>
      <c r="J428" s="495">
        <v>-88.94</v>
      </c>
      <c r="K428" s="495">
        <v>44.1</v>
      </c>
      <c r="L428" s="495">
        <v>-88.94</v>
      </c>
      <c r="M428" s="298">
        <v>33</v>
      </c>
      <c r="N428" s="622">
        <v>0.5</v>
      </c>
      <c r="O428" s="298">
        <v>0</v>
      </c>
      <c r="P428" s="298">
        <v>0</v>
      </c>
      <c r="Q428" s="623" t="s">
        <v>920</v>
      </c>
      <c r="R428" s="495"/>
      <c r="S428" s="495"/>
      <c r="T428" s="495"/>
      <c r="U428" s="495"/>
      <c r="V428" s="495"/>
      <c r="W428" s="495"/>
      <c r="X428" s="495"/>
      <c r="Y428" s="495"/>
      <c r="Z428" s="495"/>
      <c r="AA428" s="495"/>
      <c r="AB428" s="495"/>
      <c r="AC428" s="495"/>
      <c r="AD428" s="495"/>
      <c r="AE428" s="495"/>
      <c r="AF428" s="495"/>
      <c r="AG428" s="495"/>
      <c r="AH428" s="495"/>
      <c r="AI428" s="495"/>
      <c r="AJ428" s="495"/>
      <c r="AK428" s="292"/>
      <c r="AL428" s="292"/>
    </row>
    <row r="429" spans="1:38" ht="20.100000000000001" customHeight="1" x14ac:dyDescent="0.3">
      <c r="A429" s="290">
        <v>423</v>
      </c>
      <c r="B429" s="290">
        <v>8</v>
      </c>
      <c r="C429" s="290">
        <v>8</v>
      </c>
      <c r="D429" s="290">
        <v>2021</v>
      </c>
      <c r="E429" s="497" t="s">
        <v>1615</v>
      </c>
      <c r="F429" s="592">
        <v>1</v>
      </c>
      <c r="G429" s="497" t="s">
        <v>1616</v>
      </c>
      <c r="H429" s="497" t="s">
        <v>535</v>
      </c>
      <c r="I429" s="497">
        <v>43.98</v>
      </c>
      <c r="J429" s="497">
        <v>-89.55</v>
      </c>
      <c r="K429" s="497">
        <v>44.03</v>
      </c>
      <c r="L429" s="497">
        <v>-89.54</v>
      </c>
      <c r="M429" s="290">
        <v>350</v>
      </c>
      <c r="N429" s="588">
        <v>3.5</v>
      </c>
      <c r="O429" s="290">
        <v>0</v>
      </c>
      <c r="P429" s="290">
        <v>0</v>
      </c>
      <c r="Q429" s="589" t="s">
        <v>920</v>
      </c>
      <c r="R429" s="495"/>
      <c r="S429" s="495"/>
      <c r="T429" s="495"/>
      <c r="U429" s="495"/>
      <c r="V429" s="495"/>
      <c r="W429" s="495"/>
      <c r="X429" s="495"/>
      <c r="Y429" s="495"/>
      <c r="Z429" s="495"/>
      <c r="AA429" s="495"/>
      <c r="AB429" s="495"/>
      <c r="AC429" s="495"/>
      <c r="AD429" s="495"/>
      <c r="AE429" s="495"/>
      <c r="AF429" s="495"/>
      <c r="AG429" s="495"/>
      <c r="AH429" s="495"/>
      <c r="AI429" s="495"/>
      <c r="AJ429" s="495"/>
      <c r="AK429" s="292"/>
      <c r="AL429" s="292"/>
    </row>
    <row r="430" spans="1:38" ht="20.100000000000001" customHeight="1" x14ac:dyDescent="0.3">
      <c r="A430" s="298">
        <v>424</v>
      </c>
      <c r="B430" s="298">
        <v>8</v>
      </c>
      <c r="C430" s="298">
        <v>10</v>
      </c>
      <c r="D430" s="298">
        <v>2021</v>
      </c>
      <c r="E430" s="495" t="s">
        <v>1617</v>
      </c>
      <c r="F430" s="600">
        <v>1</v>
      </c>
      <c r="G430" s="495" t="s">
        <v>1618</v>
      </c>
      <c r="H430" s="495" t="s">
        <v>529</v>
      </c>
      <c r="I430" s="495">
        <v>44.54</v>
      </c>
      <c r="J430" s="495">
        <v>-88.53</v>
      </c>
      <c r="K430" s="495">
        <v>44.53</v>
      </c>
      <c r="L430" s="495">
        <v>-88.49</v>
      </c>
      <c r="M430" s="298">
        <v>40</v>
      </c>
      <c r="N430" s="622">
        <v>2.1</v>
      </c>
      <c r="O430" s="298">
        <v>0</v>
      </c>
      <c r="P430" s="298">
        <v>0</v>
      </c>
      <c r="Q430" s="623" t="s">
        <v>920</v>
      </c>
      <c r="R430" s="495"/>
      <c r="S430" s="495"/>
      <c r="T430" s="495"/>
      <c r="U430" s="495"/>
      <c r="V430" s="495"/>
      <c r="W430" s="495"/>
      <c r="X430" s="495"/>
      <c r="Y430" s="495"/>
      <c r="Z430" s="495"/>
      <c r="AA430" s="495"/>
      <c r="AB430" s="495"/>
      <c r="AC430" s="495"/>
      <c r="AD430" s="495"/>
      <c r="AE430" s="495"/>
      <c r="AF430" s="495"/>
      <c r="AG430" s="495"/>
      <c r="AH430" s="495"/>
      <c r="AI430" s="495"/>
      <c r="AJ430" s="495"/>
      <c r="AK430" s="292"/>
      <c r="AL430" s="292"/>
    </row>
    <row r="431" spans="1:38" ht="20.100000000000001" customHeight="1" x14ac:dyDescent="0.3">
      <c r="A431" s="290">
        <v>425</v>
      </c>
      <c r="B431" s="290">
        <v>8</v>
      </c>
      <c r="C431" s="290">
        <v>11</v>
      </c>
      <c r="D431" s="290">
        <v>2021</v>
      </c>
      <c r="E431" s="497" t="s">
        <v>1619</v>
      </c>
      <c r="F431" s="592">
        <v>0</v>
      </c>
      <c r="G431" s="497" t="s">
        <v>1620</v>
      </c>
      <c r="H431" s="497" t="s">
        <v>390</v>
      </c>
      <c r="I431" s="497">
        <v>44.66</v>
      </c>
      <c r="J431" s="497">
        <v>-88.31</v>
      </c>
      <c r="K431" s="497">
        <v>44.66</v>
      </c>
      <c r="L431" s="497">
        <v>-88.31</v>
      </c>
      <c r="M431" s="290">
        <v>41</v>
      </c>
      <c r="N431" s="588">
        <v>0.4</v>
      </c>
      <c r="O431" s="290">
        <v>0</v>
      </c>
      <c r="P431" s="290">
        <v>0</v>
      </c>
      <c r="Q431" s="589" t="s">
        <v>1310</v>
      </c>
      <c r="R431" s="495"/>
      <c r="S431" s="495"/>
      <c r="T431" s="495"/>
      <c r="U431" s="495"/>
      <c r="V431" s="495"/>
      <c r="W431" s="495"/>
      <c r="X431" s="495"/>
      <c r="Y431" s="495"/>
      <c r="Z431" s="495"/>
      <c r="AA431" s="495"/>
      <c r="AB431" s="495"/>
      <c r="AC431" s="495"/>
      <c r="AD431" s="495"/>
      <c r="AE431" s="495"/>
      <c r="AF431" s="495"/>
      <c r="AG431" s="495"/>
      <c r="AH431" s="495"/>
      <c r="AI431" s="495"/>
      <c r="AJ431" s="495"/>
      <c r="AK431" s="292"/>
      <c r="AL431" s="292"/>
    </row>
    <row r="432" spans="1:38" ht="20.100000000000001" customHeight="1" x14ac:dyDescent="0.3">
      <c r="A432" s="298">
        <v>426</v>
      </c>
      <c r="B432" s="298">
        <v>8</v>
      </c>
      <c r="C432" s="298">
        <v>11</v>
      </c>
      <c r="D432" s="298">
        <v>2021</v>
      </c>
      <c r="E432" s="495" t="s">
        <v>1621</v>
      </c>
      <c r="F432" s="600">
        <v>0</v>
      </c>
      <c r="G432" s="292" t="s">
        <v>1622</v>
      </c>
      <c r="H432" s="495" t="s">
        <v>530</v>
      </c>
      <c r="I432" s="495">
        <v>44.67</v>
      </c>
      <c r="J432" s="495">
        <v>-88.25</v>
      </c>
      <c r="K432" s="495">
        <v>44.67</v>
      </c>
      <c r="L432" s="495">
        <v>-88.2</v>
      </c>
      <c r="M432" s="298">
        <v>75</v>
      </c>
      <c r="N432" s="622">
        <v>2.2999999999999998</v>
      </c>
      <c r="O432" s="298">
        <v>0</v>
      </c>
      <c r="P432" s="298">
        <v>0</v>
      </c>
      <c r="Q432" s="623" t="s">
        <v>920</v>
      </c>
      <c r="R432" s="495" t="s">
        <v>920</v>
      </c>
      <c r="S432" s="495"/>
      <c r="T432" s="495"/>
      <c r="U432" s="495"/>
      <c r="V432" s="495"/>
      <c r="W432" s="495"/>
      <c r="X432" s="495"/>
      <c r="Y432" s="495"/>
      <c r="Z432" s="495"/>
      <c r="AA432" s="495"/>
      <c r="AB432" s="495"/>
      <c r="AC432" s="495"/>
      <c r="AD432" s="495"/>
      <c r="AE432" s="495"/>
      <c r="AF432" s="495"/>
      <c r="AG432" s="495"/>
      <c r="AH432" s="495"/>
      <c r="AI432" s="495"/>
      <c r="AJ432" s="495"/>
      <c r="AK432" s="292"/>
      <c r="AL432" s="292"/>
    </row>
    <row r="433" spans="1:38" ht="20.100000000000001" customHeight="1" x14ac:dyDescent="0.3">
      <c r="A433" s="290">
        <v>427</v>
      </c>
      <c r="B433" s="290">
        <v>6</v>
      </c>
      <c r="C433" s="290">
        <v>15</v>
      </c>
      <c r="D433" s="290">
        <v>2022</v>
      </c>
      <c r="E433" s="497" t="s">
        <v>1623</v>
      </c>
      <c r="F433" s="592">
        <v>1</v>
      </c>
      <c r="G433" s="592" t="s">
        <v>1624</v>
      </c>
      <c r="H433" s="497" t="s">
        <v>390</v>
      </c>
      <c r="I433" s="497">
        <v>44.81</v>
      </c>
      <c r="J433" s="497">
        <v>-89.13</v>
      </c>
      <c r="K433" s="497">
        <v>44.91</v>
      </c>
      <c r="L433" s="497">
        <v>-88.99</v>
      </c>
      <c r="M433" s="290">
        <v>125</v>
      </c>
      <c r="N433" s="588">
        <v>9.5</v>
      </c>
      <c r="O433" s="290">
        <v>0</v>
      </c>
      <c r="P433" s="290">
        <v>0</v>
      </c>
      <c r="Q433" s="589" t="s">
        <v>920</v>
      </c>
      <c r="R433" s="495"/>
      <c r="S433" s="495"/>
      <c r="T433" s="495"/>
      <c r="U433" s="495"/>
      <c r="V433" s="495"/>
      <c r="W433" s="495"/>
      <c r="X433" s="495"/>
      <c r="Y433" s="495"/>
      <c r="Z433" s="495"/>
      <c r="AA433" s="495"/>
      <c r="AB433" s="495"/>
      <c r="AC433" s="495"/>
      <c r="AD433" s="495"/>
      <c r="AE433" s="495"/>
      <c r="AF433" s="495"/>
      <c r="AG433" s="495"/>
      <c r="AH433" s="495"/>
      <c r="AI433" s="495"/>
      <c r="AJ433" s="495"/>
      <c r="AK433" s="292"/>
      <c r="AL433" s="292"/>
    </row>
    <row r="434" spans="1:38" ht="20.100000000000001" customHeight="1" x14ac:dyDescent="0.3">
      <c r="A434" s="298">
        <v>428</v>
      </c>
      <c r="B434" s="292">
        <v>6</v>
      </c>
      <c r="C434" s="292">
        <v>15</v>
      </c>
      <c r="D434" s="600">
        <v>2022</v>
      </c>
      <c r="E434" s="597" t="s">
        <v>1634</v>
      </c>
      <c r="F434" s="600">
        <v>1</v>
      </c>
      <c r="G434" s="600" t="s">
        <v>1625</v>
      </c>
      <c r="H434" s="495" t="s">
        <v>535</v>
      </c>
      <c r="I434" s="495">
        <v>44.18</v>
      </c>
      <c r="J434" s="495">
        <v>-89</v>
      </c>
      <c r="K434" s="495">
        <v>44.24</v>
      </c>
      <c r="L434" s="495">
        <v>-88.95</v>
      </c>
      <c r="M434" s="298">
        <v>100</v>
      </c>
      <c r="N434" s="622">
        <v>4.8</v>
      </c>
      <c r="O434" s="298">
        <v>0</v>
      </c>
      <c r="P434" s="298">
        <v>0</v>
      </c>
      <c r="Q434" s="623" t="s">
        <v>920</v>
      </c>
      <c r="R434" s="495"/>
      <c r="S434" s="495"/>
      <c r="T434" s="495"/>
      <c r="U434" s="495"/>
      <c r="V434" s="495"/>
      <c r="W434" s="495"/>
      <c r="X434" s="495"/>
      <c r="Y434" s="495"/>
      <c r="Z434" s="495"/>
      <c r="AA434" s="495"/>
      <c r="AB434" s="495"/>
      <c r="AC434" s="495"/>
      <c r="AD434" s="495"/>
      <c r="AE434" s="495"/>
      <c r="AF434" s="495"/>
      <c r="AG434" s="495"/>
      <c r="AH434" s="495"/>
      <c r="AI434" s="495"/>
      <c r="AJ434" s="495"/>
      <c r="AK434" s="292"/>
      <c r="AL434" s="292"/>
    </row>
    <row r="435" spans="1:38" ht="20.100000000000001" customHeight="1" x14ac:dyDescent="0.3">
      <c r="A435" s="290">
        <v>429</v>
      </c>
      <c r="B435" s="235">
        <v>6</v>
      </c>
      <c r="C435" s="235">
        <v>15</v>
      </c>
      <c r="D435" s="592">
        <v>2022</v>
      </c>
      <c r="E435" s="603" t="s">
        <v>1635</v>
      </c>
      <c r="F435" s="592">
        <v>1</v>
      </c>
      <c r="G435" s="592" t="s">
        <v>1626</v>
      </c>
      <c r="H435" s="497" t="s">
        <v>390</v>
      </c>
      <c r="I435" s="497">
        <v>44.92</v>
      </c>
      <c r="J435" s="497">
        <v>-88.94</v>
      </c>
      <c r="K435" s="497">
        <v>44.93</v>
      </c>
      <c r="L435" s="497">
        <v>-88.93</v>
      </c>
      <c r="M435" s="290">
        <v>50</v>
      </c>
      <c r="N435" s="588">
        <v>0.6</v>
      </c>
      <c r="O435" s="290">
        <v>0</v>
      </c>
      <c r="P435" s="290">
        <v>0</v>
      </c>
      <c r="Q435" s="589" t="s">
        <v>920</v>
      </c>
      <c r="R435" s="495"/>
      <c r="S435" s="495"/>
      <c r="T435" s="495"/>
      <c r="U435" s="495"/>
      <c r="V435" s="495"/>
      <c r="W435" s="495"/>
      <c r="X435" s="495"/>
      <c r="Y435" s="495"/>
      <c r="Z435" s="495"/>
      <c r="AA435" s="495"/>
      <c r="AB435" s="495"/>
      <c r="AC435" s="495"/>
      <c r="AD435" s="495"/>
      <c r="AE435" s="495"/>
      <c r="AF435" s="495"/>
      <c r="AG435" s="495"/>
      <c r="AH435" s="495"/>
      <c r="AI435" s="495"/>
      <c r="AJ435" s="495"/>
      <c r="AK435" s="292"/>
      <c r="AL435" s="292"/>
    </row>
    <row r="436" spans="1:38" ht="20.100000000000001" customHeight="1" x14ac:dyDescent="0.3">
      <c r="A436" s="298">
        <v>430</v>
      </c>
      <c r="B436" s="292">
        <v>6</v>
      </c>
      <c r="C436" s="292">
        <v>15</v>
      </c>
      <c r="D436" s="600">
        <v>2022</v>
      </c>
      <c r="E436" s="597" t="s">
        <v>1636</v>
      </c>
      <c r="F436" s="600">
        <v>1</v>
      </c>
      <c r="G436" s="600" t="s">
        <v>1627</v>
      </c>
      <c r="H436" s="495" t="s">
        <v>414</v>
      </c>
      <c r="I436" s="495">
        <v>44.47</v>
      </c>
      <c r="J436" s="495">
        <v>-88.94</v>
      </c>
      <c r="K436" s="495">
        <v>44.49</v>
      </c>
      <c r="L436" s="495">
        <v>-88.89</v>
      </c>
      <c r="M436" s="298">
        <v>120</v>
      </c>
      <c r="N436" s="622">
        <v>3.1</v>
      </c>
      <c r="O436" s="298">
        <v>0</v>
      </c>
      <c r="P436" s="298">
        <v>0</v>
      </c>
      <c r="Q436" s="623" t="s">
        <v>920</v>
      </c>
      <c r="R436" s="495"/>
      <c r="S436" s="495"/>
      <c r="T436" s="495"/>
      <c r="U436" s="495"/>
      <c r="V436" s="495"/>
      <c r="W436" s="495"/>
      <c r="X436" s="495"/>
      <c r="Y436" s="495"/>
      <c r="Z436" s="495"/>
      <c r="AA436" s="495"/>
      <c r="AB436" s="495"/>
      <c r="AC436" s="495"/>
      <c r="AD436" s="495"/>
      <c r="AE436" s="495"/>
      <c r="AF436" s="495"/>
      <c r="AG436" s="495"/>
      <c r="AH436" s="495"/>
      <c r="AI436" s="495"/>
      <c r="AJ436" s="495"/>
      <c r="AK436" s="292"/>
      <c r="AL436" s="292"/>
    </row>
    <row r="437" spans="1:38" ht="20.100000000000001" customHeight="1" x14ac:dyDescent="0.3">
      <c r="A437" s="290">
        <v>431</v>
      </c>
      <c r="B437" s="235">
        <v>6</v>
      </c>
      <c r="C437" s="235">
        <v>15</v>
      </c>
      <c r="D437" s="592">
        <v>2022</v>
      </c>
      <c r="E437" s="603" t="s">
        <v>1637</v>
      </c>
      <c r="F437" s="592">
        <v>1</v>
      </c>
      <c r="G437" s="592" t="s">
        <v>3365</v>
      </c>
      <c r="H437" s="497" t="s">
        <v>816</v>
      </c>
      <c r="I437" s="497">
        <v>44.57</v>
      </c>
      <c r="J437" s="497">
        <v>-88.53</v>
      </c>
      <c r="K437" s="497">
        <v>44.66</v>
      </c>
      <c r="L437" s="497">
        <v>-88.43</v>
      </c>
      <c r="M437" s="290">
        <v>80</v>
      </c>
      <c r="N437" s="588">
        <v>8.1999999999999993</v>
      </c>
      <c r="O437" s="290">
        <v>0</v>
      </c>
      <c r="P437" s="290">
        <v>0</v>
      </c>
      <c r="Q437" s="589" t="s">
        <v>920</v>
      </c>
      <c r="R437" s="495"/>
      <c r="S437" s="495"/>
      <c r="T437" s="495"/>
      <c r="U437" s="495"/>
      <c r="V437" s="495"/>
      <c r="W437" s="495"/>
      <c r="X437" s="495"/>
      <c r="Y437" s="495"/>
      <c r="Z437" s="495"/>
      <c r="AA437" s="495"/>
      <c r="AB437" s="495"/>
      <c r="AC437" s="495"/>
      <c r="AD437" s="495"/>
      <c r="AE437" s="495"/>
      <c r="AF437" s="495"/>
      <c r="AG437" s="495"/>
      <c r="AH437" s="495"/>
      <c r="AI437" s="495"/>
      <c r="AJ437" s="495"/>
      <c r="AK437" s="292"/>
      <c r="AL437" s="292"/>
    </row>
    <row r="438" spans="1:38" ht="20.100000000000001" customHeight="1" x14ac:dyDescent="0.3">
      <c r="A438" s="298">
        <v>432</v>
      </c>
      <c r="B438" s="292">
        <v>6</v>
      </c>
      <c r="C438" s="292">
        <v>15</v>
      </c>
      <c r="D438" s="600">
        <v>2022</v>
      </c>
      <c r="E438" s="597" t="s">
        <v>1638</v>
      </c>
      <c r="F438" s="600">
        <v>0</v>
      </c>
      <c r="G438" s="600" t="s">
        <v>1628</v>
      </c>
      <c r="H438" s="495" t="s">
        <v>529</v>
      </c>
      <c r="I438" s="495">
        <v>44.44</v>
      </c>
      <c r="J438" s="495">
        <v>-88.47</v>
      </c>
      <c r="K438" s="495">
        <v>44.51</v>
      </c>
      <c r="L438" s="495">
        <v>-88.3</v>
      </c>
      <c r="M438" s="298">
        <v>400</v>
      </c>
      <c r="N438" s="622">
        <v>9.4</v>
      </c>
      <c r="O438" s="298">
        <v>0</v>
      </c>
      <c r="P438" s="298">
        <v>0</v>
      </c>
      <c r="Q438" s="623" t="s">
        <v>920</v>
      </c>
      <c r="R438" s="495"/>
      <c r="S438" s="495"/>
      <c r="T438" s="495"/>
      <c r="U438" s="495"/>
      <c r="V438" s="495"/>
      <c r="W438" s="495"/>
      <c r="X438" s="495"/>
      <c r="Y438" s="495"/>
      <c r="Z438" s="495"/>
      <c r="AA438" s="495"/>
      <c r="AB438" s="495"/>
      <c r="AC438" s="495"/>
      <c r="AD438" s="495"/>
      <c r="AE438" s="495"/>
      <c r="AF438" s="495"/>
      <c r="AG438" s="495"/>
      <c r="AH438" s="495"/>
      <c r="AI438" s="495"/>
      <c r="AJ438" s="495"/>
      <c r="AK438" s="292"/>
      <c r="AL438" s="292"/>
    </row>
    <row r="439" spans="1:38" ht="20.100000000000001" customHeight="1" x14ac:dyDescent="0.3">
      <c r="A439" s="290">
        <v>433</v>
      </c>
      <c r="B439" s="235">
        <v>6</v>
      </c>
      <c r="C439" s="235">
        <v>15</v>
      </c>
      <c r="D439" s="592">
        <v>2022</v>
      </c>
      <c r="E439" s="603" t="s">
        <v>1639</v>
      </c>
      <c r="F439" s="592">
        <v>2</v>
      </c>
      <c r="G439" s="592" t="s">
        <v>1629</v>
      </c>
      <c r="H439" s="497" t="s">
        <v>321</v>
      </c>
      <c r="I439" s="497">
        <v>45.39</v>
      </c>
      <c r="J439" s="497">
        <v>-88.29</v>
      </c>
      <c r="K439" s="497">
        <v>45.41</v>
      </c>
      <c r="L439" s="497">
        <v>-88.26</v>
      </c>
      <c r="M439" s="290">
        <v>375</v>
      </c>
      <c r="N439" s="588">
        <v>1.9</v>
      </c>
      <c r="O439" s="290">
        <v>0</v>
      </c>
      <c r="P439" s="290">
        <v>0</v>
      </c>
      <c r="Q439" s="589" t="s">
        <v>920</v>
      </c>
      <c r="R439" s="495"/>
      <c r="S439" s="495"/>
      <c r="T439" s="495"/>
      <c r="U439" s="495"/>
      <c r="V439" s="495"/>
      <c r="W439" s="495"/>
      <c r="X439" s="495"/>
      <c r="Y439" s="495"/>
      <c r="Z439" s="495"/>
      <c r="AA439" s="495"/>
      <c r="AB439" s="495"/>
      <c r="AC439" s="495"/>
      <c r="AD439" s="495"/>
      <c r="AE439" s="495"/>
      <c r="AF439" s="495"/>
      <c r="AG439" s="495"/>
      <c r="AH439" s="495"/>
      <c r="AI439" s="495"/>
      <c r="AJ439" s="495"/>
      <c r="AK439" s="292"/>
      <c r="AL439" s="292"/>
    </row>
    <row r="440" spans="1:38" ht="20.100000000000001" customHeight="1" x14ac:dyDescent="0.3">
      <c r="A440" s="298">
        <v>434</v>
      </c>
      <c r="B440" s="292">
        <v>6</v>
      </c>
      <c r="C440" s="292">
        <v>15</v>
      </c>
      <c r="D440" s="600">
        <v>2022</v>
      </c>
      <c r="E440" s="597" t="s">
        <v>1640</v>
      </c>
      <c r="F440" s="600">
        <v>1</v>
      </c>
      <c r="G440" s="600" t="s">
        <v>1630</v>
      </c>
      <c r="H440" s="495" t="s">
        <v>321</v>
      </c>
      <c r="I440" s="495">
        <v>45.29</v>
      </c>
      <c r="J440" s="495">
        <v>-88.01</v>
      </c>
      <c r="K440" s="495">
        <v>45.37</v>
      </c>
      <c r="L440" s="495">
        <v>-87.94</v>
      </c>
      <c r="M440" s="298">
        <v>200</v>
      </c>
      <c r="N440" s="622">
        <v>6.6</v>
      </c>
      <c r="O440" s="298">
        <v>0</v>
      </c>
      <c r="P440" s="298">
        <v>0</v>
      </c>
      <c r="Q440" s="623" t="s">
        <v>920</v>
      </c>
      <c r="R440" s="495"/>
      <c r="S440" s="495"/>
      <c r="T440" s="495"/>
      <c r="U440" s="495"/>
      <c r="V440" s="495"/>
      <c r="W440" s="495"/>
      <c r="X440" s="495"/>
      <c r="Y440" s="495"/>
      <c r="Z440" s="495"/>
      <c r="AA440" s="495"/>
      <c r="AB440" s="495"/>
      <c r="AC440" s="495"/>
      <c r="AD440" s="495"/>
      <c r="AE440" s="495"/>
      <c r="AF440" s="495"/>
      <c r="AG440" s="495"/>
      <c r="AH440" s="495"/>
      <c r="AI440" s="495"/>
      <c r="AJ440" s="495"/>
      <c r="AK440" s="292"/>
      <c r="AL440" s="292"/>
    </row>
    <row r="441" spans="1:38" ht="20.100000000000001" customHeight="1" x14ac:dyDescent="0.3">
      <c r="A441" s="290">
        <v>435</v>
      </c>
      <c r="B441" s="235">
        <v>6</v>
      </c>
      <c r="C441" s="235">
        <v>15</v>
      </c>
      <c r="D441" s="592">
        <v>2022</v>
      </c>
      <c r="E441" s="603" t="s">
        <v>1641</v>
      </c>
      <c r="F441" s="290">
        <v>1</v>
      </c>
      <c r="G441" s="592" t="s">
        <v>1631</v>
      </c>
      <c r="H441" s="497" t="s">
        <v>321</v>
      </c>
      <c r="I441" s="497">
        <v>45.5</v>
      </c>
      <c r="J441" s="497">
        <v>-88.13</v>
      </c>
      <c r="K441" s="497">
        <v>45.55</v>
      </c>
      <c r="L441" s="497">
        <v>-87.97</v>
      </c>
      <c r="M441" s="290">
        <v>120</v>
      </c>
      <c r="N441" s="588">
        <v>8.5</v>
      </c>
      <c r="O441" s="290">
        <v>0</v>
      </c>
      <c r="P441" s="290">
        <v>0</v>
      </c>
      <c r="Q441" s="589" t="s">
        <v>920</v>
      </c>
      <c r="R441" s="495"/>
      <c r="S441" s="495"/>
      <c r="T441" s="495"/>
      <c r="U441" s="495"/>
      <c r="V441" s="495"/>
      <c r="W441" s="495"/>
      <c r="X441" s="495"/>
      <c r="Y441" s="495"/>
      <c r="Z441" s="495"/>
      <c r="AA441" s="495"/>
      <c r="AB441" s="495"/>
      <c r="AC441" s="495"/>
      <c r="AD441" s="495"/>
      <c r="AE441" s="495"/>
      <c r="AF441" s="495"/>
      <c r="AG441" s="495"/>
      <c r="AH441" s="495"/>
      <c r="AI441" s="495"/>
      <c r="AJ441" s="495"/>
      <c r="AK441" s="292"/>
      <c r="AL441" s="292"/>
    </row>
    <row r="442" spans="1:38" ht="20.100000000000001" customHeight="1" x14ac:dyDescent="0.3">
      <c r="A442" s="298">
        <v>436</v>
      </c>
      <c r="B442" s="292">
        <v>6</v>
      </c>
      <c r="C442" s="292">
        <v>15</v>
      </c>
      <c r="D442" s="600">
        <v>2022</v>
      </c>
      <c r="E442" s="597" t="s">
        <v>1642</v>
      </c>
      <c r="F442" s="298">
        <v>1</v>
      </c>
      <c r="G442" s="600" t="s">
        <v>1632</v>
      </c>
      <c r="H442" s="495" t="s">
        <v>321</v>
      </c>
      <c r="I442" s="495">
        <v>45.68</v>
      </c>
      <c r="J442" s="495">
        <v>-87.8</v>
      </c>
      <c r="K442" s="495">
        <v>45.68</v>
      </c>
      <c r="L442" s="495">
        <v>-87.78</v>
      </c>
      <c r="M442" s="298">
        <v>115</v>
      </c>
      <c r="N442" s="622">
        <v>0.7</v>
      </c>
      <c r="O442" s="298">
        <v>0</v>
      </c>
      <c r="P442" s="298">
        <v>0</v>
      </c>
      <c r="Q442" s="623" t="s">
        <v>920</v>
      </c>
      <c r="R442" s="495"/>
      <c r="S442" s="495"/>
      <c r="T442" s="495"/>
      <c r="U442" s="495"/>
      <c r="V442" s="495"/>
      <c r="W442" s="495"/>
      <c r="X442" s="495"/>
      <c r="Y442" s="495"/>
      <c r="Z442" s="495"/>
      <c r="AA442" s="495"/>
      <c r="AB442" s="495"/>
      <c r="AC442" s="495"/>
      <c r="AD442" s="495"/>
      <c r="AE442" s="495"/>
      <c r="AF442" s="495"/>
      <c r="AG442" s="495"/>
      <c r="AH442" s="495"/>
      <c r="AI442" s="495"/>
      <c r="AJ442" s="495"/>
      <c r="AK442" s="292"/>
      <c r="AL442" s="292"/>
    </row>
    <row r="443" spans="1:38" ht="20.100000000000001" customHeight="1" x14ac:dyDescent="0.3">
      <c r="A443" s="290">
        <v>437</v>
      </c>
      <c r="B443" s="235">
        <v>7</v>
      </c>
      <c r="C443" s="235">
        <v>27</v>
      </c>
      <c r="D443" s="592">
        <v>2023</v>
      </c>
      <c r="E443" s="603" t="s">
        <v>1643</v>
      </c>
      <c r="F443" s="290">
        <v>0</v>
      </c>
      <c r="G443" s="592" t="s">
        <v>1633</v>
      </c>
      <c r="H443" s="497" t="s">
        <v>236</v>
      </c>
      <c r="I443" s="497">
        <v>45.71</v>
      </c>
      <c r="J443" s="497">
        <v>-89</v>
      </c>
      <c r="K443" s="497">
        <v>45.7</v>
      </c>
      <c r="L443" s="497">
        <v>-88.97</v>
      </c>
      <c r="M443" s="290">
        <v>90</v>
      </c>
      <c r="N443" s="588">
        <v>1.7</v>
      </c>
      <c r="O443" s="290">
        <v>0</v>
      </c>
      <c r="P443" s="290">
        <v>0</v>
      </c>
      <c r="Q443" s="589" t="s">
        <v>920</v>
      </c>
      <c r="R443" s="495"/>
      <c r="S443" s="495"/>
      <c r="T443" s="495"/>
      <c r="U443" s="495"/>
      <c r="V443" s="495"/>
      <c r="W443" s="495"/>
      <c r="X443" s="495"/>
      <c r="Y443" s="495"/>
      <c r="Z443" s="495"/>
      <c r="AA443" s="495"/>
      <c r="AB443" s="495"/>
      <c r="AC443" s="495"/>
      <c r="AD443" s="495"/>
      <c r="AE443" s="495"/>
      <c r="AF443" s="495"/>
      <c r="AG443" s="495"/>
      <c r="AH443" s="495"/>
      <c r="AI443" s="495"/>
      <c r="AJ443" s="495"/>
      <c r="AK443" s="292"/>
      <c r="AL443" s="292"/>
    </row>
    <row r="444" spans="1:38" ht="20.100000000000001" customHeight="1" x14ac:dyDescent="0.3">
      <c r="A444" s="298">
        <v>438</v>
      </c>
      <c r="B444" s="292">
        <v>5</v>
      </c>
      <c r="C444" s="292">
        <v>21</v>
      </c>
      <c r="D444" s="600">
        <v>2024</v>
      </c>
      <c r="E444" s="597" t="s">
        <v>4742</v>
      </c>
      <c r="F444" s="600">
        <v>1</v>
      </c>
      <c r="G444" s="601" t="s">
        <v>4743</v>
      </c>
      <c r="H444" s="495" t="s">
        <v>283</v>
      </c>
      <c r="I444" s="495">
        <v>44.84</v>
      </c>
      <c r="J444" s="495">
        <v>-90.32</v>
      </c>
      <c r="K444" s="495">
        <v>44.89</v>
      </c>
      <c r="L444" s="495">
        <v>-90.3</v>
      </c>
      <c r="M444" s="298">
        <v>110</v>
      </c>
      <c r="N444" s="622">
        <v>4.0999999999999996</v>
      </c>
      <c r="O444" s="298">
        <v>0</v>
      </c>
      <c r="P444" s="623">
        <v>0</v>
      </c>
      <c r="Q444" s="623" t="s">
        <v>920</v>
      </c>
      <c r="R444" s="495"/>
      <c r="S444" s="495"/>
      <c r="T444" s="495"/>
      <c r="U444" s="495"/>
      <c r="V444" s="495"/>
      <c r="W444" s="495"/>
      <c r="X444" s="495"/>
      <c r="Y444" s="495"/>
      <c r="Z444" s="495"/>
      <c r="AA444" s="495"/>
      <c r="AB444" s="495"/>
      <c r="AC444" s="495"/>
      <c r="AD444" s="495"/>
      <c r="AE444" s="495"/>
      <c r="AF444" s="495"/>
      <c r="AG444" s="495"/>
      <c r="AH444" s="495"/>
      <c r="AI444" s="495"/>
      <c r="AJ444" s="495"/>
      <c r="AK444" s="292"/>
      <c r="AL444" s="292"/>
    </row>
    <row r="445" spans="1:38" ht="20.100000000000001" customHeight="1" x14ac:dyDescent="0.3">
      <c r="A445" s="290">
        <v>439</v>
      </c>
      <c r="B445" s="235">
        <v>5</v>
      </c>
      <c r="C445" s="235">
        <v>21</v>
      </c>
      <c r="D445" s="592">
        <v>2024</v>
      </c>
      <c r="E445" s="603" t="s">
        <v>4744</v>
      </c>
      <c r="F445" s="592">
        <v>1</v>
      </c>
      <c r="G445" s="595" t="s">
        <v>4745</v>
      </c>
      <c r="H445" s="497" t="s">
        <v>283</v>
      </c>
      <c r="I445" s="497">
        <v>44.86</v>
      </c>
      <c r="J445" s="497">
        <v>-90.05</v>
      </c>
      <c r="K445" s="497">
        <v>44.89</v>
      </c>
      <c r="L445" s="497">
        <v>-90.02</v>
      </c>
      <c r="M445" s="290">
        <v>60</v>
      </c>
      <c r="N445" s="588">
        <v>2.1</v>
      </c>
      <c r="O445" s="290">
        <v>0</v>
      </c>
      <c r="P445" s="589">
        <v>0</v>
      </c>
      <c r="Q445" s="589" t="s">
        <v>920</v>
      </c>
      <c r="R445" s="495"/>
      <c r="S445" s="495"/>
      <c r="T445" s="495"/>
      <c r="U445" s="495"/>
      <c r="V445" s="495"/>
      <c r="W445" s="495"/>
      <c r="X445" s="495"/>
      <c r="Y445" s="495"/>
      <c r="Z445" s="495"/>
      <c r="AA445" s="495"/>
      <c r="AB445" s="495"/>
      <c r="AC445" s="495"/>
      <c r="AD445" s="495"/>
      <c r="AE445" s="495"/>
      <c r="AF445" s="495"/>
      <c r="AG445" s="495"/>
      <c r="AH445" s="495"/>
      <c r="AI445" s="495"/>
      <c r="AJ445" s="495"/>
      <c r="AK445" s="292"/>
      <c r="AL445" s="292"/>
    </row>
    <row r="446" spans="1:38" ht="20.100000000000001" customHeight="1" x14ac:dyDescent="0.3">
      <c r="A446" s="298">
        <v>440</v>
      </c>
      <c r="B446" s="292">
        <v>5</v>
      </c>
      <c r="C446" s="292">
        <v>21</v>
      </c>
      <c r="D446" s="600">
        <v>2024</v>
      </c>
      <c r="E446" s="597" t="s">
        <v>4746</v>
      </c>
      <c r="F446" s="600">
        <v>1</v>
      </c>
      <c r="G446" s="601" t="s">
        <v>4747</v>
      </c>
      <c r="H446" s="495" t="s">
        <v>283</v>
      </c>
      <c r="I446" s="495">
        <v>44.95</v>
      </c>
      <c r="J446" s="495">
        <v>-90.05</v>
      </c>
      <c r="K446" s="495">
        <v>44.98</v>
      </c>
      <c r="L446" s="495">
        <v>-90.02</v>
      </c>
      <c r="M446" s="298">
        <v>80</v>
      </c>
      <c r="N446" s="622">
        <v>2.1</v>
      </c>
      <c r="O446" s="298">
        <v>0</v>
      </c>
      <c r="P446" s="298">
        <v>0</v>
      </c>
      <c r="Q446" s="623" t="s">
        <v>920</v>
      </c>
      <c r="R446" s="495"/>
      <c r="S446" s="495"/>
      <c r="T446" s="495"/>
      <c r="U446" s="495"/>
      <c r="V446" s="495"/>
      <c r="W446" s="495"/>
      <c r="X446" s="495"/>
      <c r="Y446" s="495"/>
      <c r="Z446" s="495"/>
      <c r="AA446" s="495"/>
      <c r="AB446" s="495"/>
      <c r="AC446" s="495"/>
      <c r="AD446" s="495"/>
      <c r="AE446" s="495"/>
      <c r="AF446" s="495"/>
      <c r="AG446" s="495"/>
      <c r="AH446" s="495"/>
      <c r="AI446" s="495"/>
      <c r="AJ446" s="495"/>
      <c r="AK446" s="292"/>
      <c r="AL446" s="292"/>
    </row>
    <row r="447" spans="1:38" ht="20.100000000000001" customHeight="1" x14ac:dyDescent="0.3">
      <c r="A447" s="290">
        <v>441</v>
      </c>
      <c r="B447" s="235">
        <v>5</v>
      </c>
      <c r="C447" s="235">
        <v>21</v>
      </c>
      <c r="D447" s="592">
        <v>2024</v>
      </c>
      <c r="E447" s="603" t="s">
        <v>4748</v>
      </c>
      <c r="F447" s="592">
        <v>1</v>
      </c>
      <c r="G447" s="595" t="s">
        <v>4749</v>
      </c>
      <c r="H447" s="497" t="s">
        <v>529</v>
      </c>
      <c r="I447" s="497">
        <v>44.26</v>
      </c>
      <c r="J447" s="497">
        <v>-88.29</v>
      </c>
      <c r="K447" s="497">
        <v>44.29</v>
      </c>
      <c r="L447" s="497">
        <v>-88.26</v>
      </c>
      <c r="M447" s="290">
        <v>80</v>
      </c>
      <c r="N447" s="588">
        <v>2.7</v>
      </c>
      <c r="O447" s="290">
        <v>0</v>
      </c>
      <c r="P447" s="290">
        <v>0</v>
      </c>
      <c r="Q447" s="589" t="s">
        <v>920</v>
      </c>
      <c r="R447" s="495"/>
      <c r="S447" s="495"/>
      <c r="T447" s="495"/>
      <c r="U447" s="495"/>
      <c r="V447" s="495"/>
      <c r="W447" s="495"/>
      <c r="X447" s="495"/>
      <c r="Y447" s="495"/>
      <c r="Z447" s="495"/>
      <c r="AA447" s="495"/>
      <c r="AB447" s="495"/>
      <c r="AC447" s="495"/>
      <c r="AD447" s="495"/>
      <c r="AE447" s="495"/>
      <c r="AF447" s="495"/>
      <c r="AG447" s="495"/>
      <c r="AH447" s="495"/>
      <c r="AI447" s="495"/>
      <c r="AJ447" s="495"/>
      <c r="AK447" s="292"/>
      <c r="AL447" s="292"/>
    </row>
    <row r="448" spans="1:38" ht="20.100000000000001" customHeight="1" x14ac:dyDescent="0.3">
      <c r="A448" s="298">
        <v>442</v>
      </c>
      <c r="B448" s="292">
        <v>5</v>
      </c>
      <c r="C448" s="292">
        <v>21</v>
      </c>
      <c r="D448" s="600">
        <v>2024</v>
      </c>
      <c r="E448" s="597" t="s">
        <v>4750</v>
      </c>
      <c r="F448" s="600">
        <v>1</v>
      </c>
      <c r="G448" s="601" t="s">
        <v>4751</v>
      </c>
      <c r="H448" s="495" t="s">
        <v>531</v>
      </c>
      <c r="I448" s="495">
        <v>45.35</v>
      </c>
      <c r="J448" s="495">
        <v>-86.91</v>
      </c>
      <c r="K448" s="495">
        <v>45.35</v>
      </c>
      <c r="L448" s="495">
        <v>-86.91</v>
      </c>
      <c r="M448" s="298">
        <v>50</v>
      </c>
      <c r="N448" s="622">
        <v>2.2999999999999998</v>
      </c>
      <c r="O448" s="298">
        <v>0</v>
      </c>
      <c r="P448" s="298">
        <v>0</v>
      </c>
      <c r="Q448" s="623"/>
      <c r="R448" s="495"/>
      <c r="S448" s="495"/>
      <c r="T448" s="495"/>
      <c r="U448" s="495"/>
      <c r="V448" s="495"/>
      <c r="W448" s="495"/>
      <c r="X448" s="495"/>
      <c r="Y448" s="495"/>
      <c r="Z448" s="495"/>
      <c r="AA448" s="495"/>
      <c r="AB448" s="495"/>
      <c r="AC448" s="495"/>
      <c r="AD448" s="495"/>
      <c r="AE448" s="495"/>
      <c r="AF448" s="495"/>
      <c r="AG448" s="495"/>
      <c r="AH448" s="495"/>
      <c r="AI448" s="495"/>
      <c r="AJ448" s="495"/>
      <c r="AK448" s="292"/>
      <c r="AL448" s="292"/>
    </row>
    <row r="449" spans="1:38" ht="20.100000000000001" customHeight="1" x14ac:dyDescent="0.3">
      <c r="A449" s="290">
        <v>443</v>
      </c>
      <c r="B449" s="235">
        <v>6</v>
      </c>
      <c r="C449" s="235">
        <v>17</v>
      </c>
      <c r="D449" s="592">
        <v>2024</v>
      </c>
      <c r="E449" s="603" t="s">
        <v>4752</v>
      </c>
      <c r="F449" s="592">
        <v>0</v>
      </c>
      <c r="G449" s="595" t="s">
        <v>4753</v>
      </c>
      <c r="H449" s="497" t="s">
        <v>4754</v>
      </c>
      <c r="I449" s="497">
        <v>44.91</v>
      </c>
      <c r="J449" s="497">
        <v>-90.31</v>
      </c>
      <c r="K449" s="497">
        <v>44.91</v>
      </c>
      <c r="L449" s="497">
        <v>-90.3</v>
      </c>
      <c r="M449" s="290">
        <v>46</v>
      </c>
      <c r="N449" s="588">
        <v>0.8</v>
      </c>
      <c r="O449" s="290">
        <v>0</v>
      </c>
      <c r="P449" s="290">
        <v>0</v>
      </c>
      <c r="Q449" s="589" t="s">
        <v>920</v>
      </c>
      <c r="R449" s="495"/>
      <c r="S449" s="495"/>
      <c r="T449" s="495"/>
      <c r="U449" s="495"/>
      <c r="V449" s="495"/>
      <c r="W449" s="495"/>
      <c r="X449" s="495"/>
      <c r="Y449" s="495"/>
      <c r="Z449" s="495"/>
      <c r="AA449" s="495"/>
      <c r="AB449" s="495"/>
      <c r="AC449" s="495"/>
      <c r="AD449" s="495"/>
      <c r="AE449" s="495"/>
      <c r="AF449" s="495"/>
      <c r="AG449" s="495"/>
      <c r="AH449" s="495"/>
      <c r="AI449" s="495"/>
      <c r="AJ449" s="495"/>
      <c r="AK449" s="292"/>
      <c r="AL449" s="292"/>
    </row>
    <row r="450" spans="1:38" ht="20.100000000000001" customHeight="1" x14ac:dyDescent="0.3">
      <c r="A450" s="298">
        <v>444</v>
      </c>
      <c r="B450" s="292">
        <v>6</v>
      </c>
      <c r="C450" s="292">
        <v>25</v>
      </c>
      <c r="D450" s="600">
        <v>2024</v>
      </c>
      <c r="E450" s="597" t="s">
        <v>4755</v>
      </c>
      <c r="F450" s="600">
        <v>1</v>
      </c>
      <c r="G450" s="601" t="s">
        <v>4756</v>
      </c>
      <c r="H450" s="495" t="s">
        <v>4757</v>
      </c>
      <c r="I450" s="495">
        <v>44.91</v>
      </c>
      <c r="J450" s="495">
        <v>-88.65</v>
      </c>
      <c r="K450" s="495">
        <v>44.89</v>
      </c>
      <c r="L450" s="495">
        <v>-88.47</v>
      </c>
      <c r="M450" s="298">
        <v>83</v>
      </c>
      <c r="N450" s="622">
        <v>9</v>
      </c>
      <c r="O450" s="298">
        <v>0</v>
      </c>
      <c r="P450" s="298">
        <v>0</v>
      </c>
      <c r="Q450" s="623"/>
      <c r="R450" s="495"/>
      <c r="S450" s="495"/>
      <c r="T450" s="495"/>
      <c r="U450" s="495"/>
      <c r="V450" s="495"/>
      <c r="W450" s="495"/>
      <c r="X450" s="495"/>
      <c r="Y450" s="495"/>
      <c r="Z450" s="495"/>
      <c r="AA450" s="495"/>
      <c r="AB450" s="495"/>
      <c r="AC450" s="495"/>
      <c r="AD450" s="495"/>
      <c r="AE450" s="495"/>
      <c r="AF450" s="495"/>
      <c r="AG450" s="495"/>
      <c r="AH450" s="495"/>
      <c r="AI450" s="495"/>
      <c r="AJ450" s="495"/>
      <c r="AK450" s="292"/>
      <c r="AL450" s="292"/>
    </row>
    <row r="451" spans="1:38" ht="20.100000000000001" customHeight="1" x14ac:dyDescent="0.3">
      <c r="A451" s="290"/>
      <c r="B451" s="290"/>
      <c r="C451" s="290"/>
      <c r="D451" s="290"/>
      <c r="E451" s="497"/>
      <c r="F451" s="290"/>
      <c r="G451" s="497"/>
      <c r="H451" s="497"/>
      <c r="I451" s="497"/>
      <c r="J451" s="497"/>
      <c r="K451" s="497"/>
      <c r="L451" s="497"/>
      <c r="M451" s="290"/>
      <c r="N451" s="588"/>
      <c r="O451" s="290"/>
      <c r="P451" s="290"/>
      <c r="Q451" s="589"/>
      <c r="R451" s="495"/>
      <c r="S451" s="495"/>
      <c r="T451" s="495"/>
      <c r="U451" s="495"/>
      <c r="V451" s="495"/>
      <c r="W451" s="495"/>
      <c r="X451" s="495"/>
      <c r="Y451" s="495"/>
      <c r="Z451" s="495"/>
      <c r="AA451" s="495"/>
      <c r="AB451" s="495"/>
      <c r="AC451" s="495"/>
      <c r="AD451" s="495"/>
      <c r="AE451" s="495"/>
      <c r="AF451" s="495"/>
      <c r="AG451" s="495"/>
      <c r="AH451" s="495"/>
      <c r="AI451" s="495"/>
      <c r="AJ451" s="495"/>
      <c r="AK451" s="292"/>
      <c r="AL451" s="292"/>
    </row>
    <row r="452" spans="1:38" ht="20.100000000000001" customHeight="1" x14ac:dyDescent="0.3">
      <c r="A452" s="298"/>
      <c r="B452" s="298"/>
      <c r="C452" s="298"/>
      <c r="D452" s="298"/>
      <c r="E452" s="495"/>
      <c r="F452" s="298"/>
      <c r="G452" s="495"/>
      <c r="H452" s="495"/>
      <c r="I452" s="495"/>
      <c r="J452" s="495"/>
      <c r="K452" s="495"/>
      <c r="L452" s="495"/>
      <c r="M452" s="298"/>
      <c r="N452" s="622"/>
      <c r="O452" s="298"/>
      <c r="P452" s="298"/>
      <c r="Q452" s="623"/>
      <c r="R452" s="495"/>
      <c r="S452" s="495"/>
      <c r="T452" s="495"/>
      <c r="U452" s="495"/>
      <c r="V452" s="495"/>
      <c r="W452" s="495"/>
      <c r="X452" s="495"/>
      <c r="Y452" s="495"/>
      <c r="Z452" s="495"/>
      <c r="AA452" s="495"/>
      <c r="AB452" s="495"/>
      <c r="AC452" s="495"/>
      <c r="AD452" s="495"/>
      <c r="AE452" s="495"/>
      <c r="AF452" s="495"/>
      <c r="AG452" s="495"/>
      <c r="AH452" s="495"/>
      <c r="AI452" s="495"/>
      <c r="AJ452" s="495"/>
      <c r="AK452" s="292"/>
      <c r="AL452" s="292"/>
    </row>
    <row r="453" spans="1:38" ht="20.100000000000001" customHeight="1" x14ac:dyDescent="0.3">
      <c r="A453" s="290"/>
      <c r="B453" s="290"/>
      <c r="C453" s="290"/>
      <c r="D453" s="290"/>
      <c r="E453" s="497"/>
      <c r="F453" s="290"/>
      <c r="G453" s="497"/>
      <c r="H453" s="497"/>
      <c r="I453" s="497"/>
      <c r="J453" s="497"/>
      <c r="K453" s="497"/>
      <c r="L453" s="497"/>
      <c r="M453" s="290"/>
      <c r="N453" s="588"/>
      <c r="O453" s="290"/>
      <c r="P453" s="290"/>
      <c r="Q453" s="589"/>
      <c r="R453" s="495"/>
      <c r="S453" s="495"/>
      <c r="T453" s="495"/>
      <c r="U453" s="495"/>
      <c r="V453" s="495"/>
      <c r="W453" s="495"/>
      <c r="X453" s="495"/>
      <c r="Y453" s="495"/>
      <c r="Z453" s="495"/>
      <c r="AA453" s="495"/>
      <c r="AB453" s="495"/>
      <c r="AC453" s="495"/>
      <c r="AD453" s="495"/>
      <c r="AE453" s="495"/>
      <c r="AF453" s="495"/>
      <c r="AG453" s="495"/>
      <c r="AH453" s="495"/>
      <c r="AI453" s="495"/>
      <c r="AJ453" s="495"/>
      <c r="AK453" s="292"/>
      <c r="AL453" s="292"/>
    </row>
    <row r="454" spans="1:38" ht="20.100000000000001" customHeight="1" x14ac:dyDescent="0.3">
      <c r="A454" s="298"/>
      <c r="B454" s="298"/>
      <c r="C454" s="298"/>
      <c r="D454" s="298"/>
      <c r="E454" s="495"/>
      <c r="F454" s="298"/>
      <c r="G454" s="495"/>
      <c r="H454" s="495"/>
      <c r="I454" s="495"/>
      <c r="J454" s="495"/>
      <c r="K454" s="495"/>
      <c r="L454" s="495"/>
      <c r="M454" s="298"/>
      <c r="N454" s="622"/>
      <c r="O454" s="298"/>
      <c r="P454" s="298"/>
      <c r="Q454" s="623"/>
      <c r="R454" s="495"/>
      <c r="S454" s="495"/>
      <c r="T454" s="495"/>
      <c r="U454" s="495"/>
      <c r="V454" s="495"/>
      <c r="W454" s="495"/>
      <c r="X454" s="495"/>
      <c r="Y454" s="495"/>
      <c r="Z454" s="495"/>
      <c r="AA454" s="495"/>
      <c r="AB454" s="495"/>
      <c r="AC454" s="495"/>
      <c r="AD454" s="495"/>
      <c r="AE454" s="495"/>
      <c r="AF454" s="495"/>
      <c r="AG454" s="495"/>
      <c r="AH454" s="495"/>
      <c r="AI454" s="495"/>
      <c r="AJ454" s="495"/>
      <c r="AK454" s="292"/>
      <c r="AL454" s="292"/>
    </row>
    <row r="455" spans="1:38" ht="20.100000000000001" customHeight="1" x14ac:dyDescent="0.3">
      <c r="A455" s="298"/>
      <c r="B455" s="298"/>
      <c r="C455" s="298"/>
      <c r="D455" s="298"/>
      <c r="E455" s="495"/>
      <c r="F455" s="298"/>
      <c r="G455" s="495"/>
      <c r="H455" s="495"/>
      <c r="I455" s="495"/>
      <c r="J455" s="495"/>
      <c r="K455" s="495"/>
      <c r="L455" s="495"/>
      <c r="M455" s="298"/>
      <c r="N455" s="622"/>
      <c r="O455" s="298"/>
      <c r="P455" s="298"/>
      <c r="Q455" s="623"/>
      <c r="R455" s="495"/>
      <c r="S455" s="495"/>
      <c r="T455" s="495"/>
      <c r="U455" s="495"/>
      <c r="V455" s="495"/>
      <c r="W455" s="495"/>
      <c r="X455" s="495"/>
      <c r="Y455" s="495"/>
      <c r="Z455" s="495"/>
      <c r="AA455" s="495"/>
      <c r="AB455" s="495"/>
      <c r="AC455" s="495"/>
      <c r="AD455" s="495"/>
      <c r="AE455" s="495"/>
      <c r="AF455" s="495"/>
      <c r="AG455" s="495"/>
      <c r="AH455" s="495"/>
      <c r="AI455" s="495"/>
      <c r="AJ455" s="495"/>
      <c r="AK455" s="292"/>
      <c r="AL455" s="292"/>
    </row>
    <row r="456" spans="1:38" ht="20.100000000000001" customHeight="1" x14ac:dyDescent="0.3">
      <c r="A456" s="298"/>
      <c r="B456" s="298"/>
      <c r="C456" s="298"/>
      <c r="D456" s="298"/>
      <c r="E456" s="495"/>
      <c r="F456" s="298"/>
      <c r="G456" s="495"/>
      <c r="H456" s="495"/>
      <c r="I456" s="495"/>
      <c r="J456" s="495"/>
      <c r="K456" s="495"/>
      <c r="L456" s="495"/>
      <c r="M456" s="298"/>
      <c r="N456" s="622"/>
      <c r="O456" s="298"/>
      <c r="P456" s="298"/>
      <c r="Q456" s="623"/>
      <c r="R456" s="495"/>
      <c r="S456" s="495"/>
      <c r="T456" s="495"/>
      <c r="U456" s="495"/>
      <c r="V456" s="495"/>
      <c r="W456" s="495"/>
      <c r="X456" s="495"/>
      <c r="Y456" s="495"/>
      <c r="Z456" s="495"/>
      <c r="AA456" s="495"/>
      <c r="AB456" s="495"/>
      <c r="AC456" s="495"/>
      <c r="AD456" s="495"/>
      <c r="AE456" s="495"/>
      <c r="AF456" s="495"/>
      <c r="AG456" s="495"/>
      <c r="AH456" s="495"/>
      <c r="AI456" s="495"/>
      <c r="AJ456" s="495"/>
      <c r="AK456" s="292"/>
      <c r="AL456" s="292"/>
    </row>
    <row r="457" spans="1:38" ht="20.100000000000001" customHeight="1" x14ac:dyDescent="0.3">
      <c r="A457" s="298"/>
      <c r="B457" s="298"/>
      <c r="C457" s="298"/>
      <c r="D457" s="298"/>
      <c r="E457" s="495"/>
      <c r="F457" s="298"/>
      <c r="G457" s="495"/>
      <c r="H457" s="495"/>
      <c r="I457" s="495"/>
      <c r="J457" s="495"/>
      <c r="K457" s="495"/>
      <c r="L457" s="495"/>
      <c r="M457" s="298"/>
      <c r="N457" s="622"/>
      <c r="O457" s="298"/>
      <c r="P457" s="298"/>
      <c r="Q457" s="623"/>
      <c r="R457" s="495"/>
      <c r="S457" s="495"/>
      <c r="T457" s="495"/>
      <c r="U457" s="495"/>
      <c r="V457" s="495"/>
      <c r="W457" s="495"/>
      <c r="X457" s="495"/>
      <c r="Y457" s="495"/>
      <c r="Z457" s="495"/>
      <c r="AA457" s="495"/>
      <c r="AB457" s="495"/>
      <c r="AC457" s="495"/>
      <c r="AD457" s="495"/>
      <c r="AE457" s="495"/>
      <c r="AF457" s="495"/>
      <c r="AG457" s="495"/>
      <c r="AH457" s="495"/>
      <c r="AI457" s="495"/>
      <c r="AJ457" s="495"/>
      <c r="AK457" s="292"/>
      <c r="AL457" s="292"/>
    </row>
    <row r="458" spans="1:38" ht="20.100000000000001" customHeight="1" x14ac:dyDescent="0.3">
      <c r="A458" s="298"/>
      <c r="B458" s="298"/>
      <c r="C458" s="298"/>
      <c r="D458" s="298"/>
      <c r="E458" s="495"/>
      <c r="F458" s="298"/>
      <c r="G458" s="495"/>
      <c r="H458" s="495"/>
      <c r="I458" s="495"/>
      <c r="J458" s="495"/>
      <c r="K458" s="495"/>
      <c r="L458" s="495"/>
      <c r="M458" s="298"/>
      <c r="N458" s="622"/>
      <c r="O458" s="298"/>
      <c r="P458" s="298"/>
      <c r="Q458" s="623"/>
      <c r="R458" s="495"/>
      <c r="S458" s="495"/>
      <c r="T458" s="495"/>
      <c r="U458" s="495"/>
      <c r="V458" s="495"/>
      <c r="W458" s="495"/>
      <c r="X458" s="495"/>
      <c r="Y458" s="495"/>
      <c r="Z458" s="495"/>
      <c r="AA458" s="495"/>
      <c r="AB458" s="495"/>
      <c r="AC458" s="495"/>
      <c r="AD458" s="495"/>
      <c r="AE458" s="495"/>
      <c r="AF458" s="495"/>
      <c r="AG458" s="495"/>
      <c r="AH458" s="495"/>
      <c r="AI458" s="495"/>
      <c r="AJ458" s="495"/>
      <c r="AK458" s="292"/>
      <c r="AL458" s="292"/>
    </row>
    <row r="459" spans="1:38" ht="20.100000000000001" customHeight="1" x14ac:dyDescent="0.3">
      <c r="A459" s="298"/>
      <c r="B459" s="298"/>
      <c r="C459" s="298"/>
      <c r="D459" s="298"/>
      <c r="E459" s="495"/>
      <c r="F459" s="298"/>
      <c r="G459" s="495"/>
      <c r="H459" s="495"/>
      <c r="I459" s="495"/>
      <c r="J459" s="495"/>
      <c r="K459" s="495"/>
      <c r="L459" s="495"/>
      <c r="M459" s="298"/>
      <c r="N459" s="622"/>
      <c r="O459" s="298"/>
      <c r="P459" s="298"/>
      <c r="Q459" s="623"/>
      <c r="R459" s="495"/>
      <c r="S459" s="495"/>
      <c r="T459" s="495"/>
      <c r="U459" s="495"/>
      <c r="V459" s="495"/>
      <c r="W459" s="495"/>
      <c r="X459" s="495"/>
      <c r="Y459" s="495"/>
      <c r="Z459" s="495"/>
      <c r="AA459" s="495"/>
      <c r="AB459" s="495"/>
      <c r="AC459" s="495"/>
      <c r="AD459" s="495"/>
      <c r="AE459" s="495"/>
      <c r="AF459" s="495"/>
      <c r="AG459" s="495"/>
      <c r="AH459" s="495"/>
      <c r="AI459" s="495"/>
      <c r="AJ459" s="495"/>
      <c r="AK459" s="292"/>
      <c r="AL459" s="292"/>
    </row>
    <row r="460" spans="1:38" ht="20.100000000000001" customHeight="1" x14ac:dyDescent="0.3">
      <c r="A460" s="298"/>
      <c r="B460" s="298"/>
      <c r="C460" s="298"/>
      <c r="D460" s="298"/>
      <c r="E460" s="495"/>
      <c r="F460" s="298"/>
      <c r="G460" s="495"/>
      <c r="H460" s="495"/>
      <c r="I460" s="495"/>
      <c r="J460" s="495"/>
      <c r="K460" s="495"/>
      <c r="L460" s="495"/>
      <c r="M460" s="298"/>
      <c r="N460" s="622"/>
      <c r="O460" s="298"/>
      <c r="P460" s="298"/>
      <c r="Q460" s="623"/>
      <c r="R460" s="495"/>
      <c r="S460" s="495"/>
      <c r="T460" s="495"/>
      <c r="U460" s="495"/>
      <c r="V460" s="495"/>
      <c r="W460" s="495"/>
      <c r="X460" s="495"/>
      <c r="Y460" s="495"/>
      <c r="Z460" s="495"/>
      <c r="AA460" s="495"/>
      <c r="AB460" s="495"/>
      <c r="AC460" s="495"/>
      <c r="AD460" s="495"/>
      <c r="AE460" s="495"/>
      <c r="AF460" s="495"/>
      <c r="AG460" s="495"/>
      <c r="AH460" s="495"/>
      <c r="AI460" s="495"/>
      <c r="AJ460" s="495"/>
      <c r="AK460" s="292"/>
      <c r="AL460" s="292"/>
    </row>
    <row r="461" spans="1:38" ht="20.100000000000001" customHeight="1" x14ac:dyDescent="0.3">
      <c r="A461" s="298"/>
      <c r="B461" s="298"/>
      <c r="C461" s="298"/>
      <c r="D461" s="298"/>
      <c r="E461" s="495"/>
      <c r="F461" s="298"/>
      <c r="G461" s="495"/>
      <c r="H461" s="495"/>
      <c r="I461" s="495"/>
      <c r="J461" s="495"/>
      <c r="K461" s="495"/>
      <c r="L461" s="495"/>
      <c r="M461" s="298"/>
      <c r="N461" s="622"/>
      <c r="O461" s="298"/>
      <c r="P461" s="298"/>
      <c r="Q461" s="623"/>
      <c r="R461" s="495"/>
      <c r="S461" s="495"/>
      <c r="T461" s="495"/>
      <c r="U461" s="495"/>
      <c r="V461" s="495"/>
      <c r="W461" s="495"/>
      <c r="X461" s="495"/>
      <c r="Y461" s="495"/>
      <c r="Z461" s="495"/>
      <c r="AA461" s="495"/>
      <c r="AB461" s="495"/>
      <c r="AC461" s="495"/>
      <c r="AD461" s="495"/>
      <c r="AE461" s="495"/>
      <c r="AF461" s="495"/>
      <c r="AG461" s="495"/>
      <c r="AH461" s="495"/>
      <c r="AI461" s="495"/>
      <c r="AJ461" s="495"/>
      <c r="AK461" s="292"/>
      <c r="AL461" s="292"/>
    </row>
    <row r="462" spans="1:38" ht="20.100000000000001" customHeight="1" x14ac:dyDescent="0.3">
      <c r="A462" s="298"/>
      <c r="B462" s="298"/>
      <c r="C462" s="298"/>
      <c r="D462" s="298"/>
      <c r="E462" s="495"/>
      <c r="F462" s="298"/>
      <c r="G462" s="495"/>
      <c r="H462" s="495"/>
      <c r="I462" s="495"/>
      <c r="J462" s="495"/>
      <c r="K462" s="495"/>
      <c r="L462" s="495"/>
      <c r="M462" s="298"/>
      <c r="N462" s="622"/>
      <c r="O462" s="298"/>
      <c r="P462" s="298"/>
      <c r="Q462" s="623"/>
      <c r="R462" s="495"/>
      <c r="S462" s="495"/>
      <c r="T462" s="495"/>
      <c r="U462" s="495"/>
      <c r="V462" s="495"/>
      <c r="W462" s="495"/>
      <c r="X462" s="495"/>
      <c r="Y462" s="495"/>
      <c r="Z462" s="495"/>
      <c r="AA462" s="495"/>
      <c r="AB462" s="495"/>
      <c r="AC462" s="495"/>
      <c r="AD462" s="495"/>
      <c r="AE462" s="495"/>
      <c r="AF462" s="495"/>
      <c r="AG462" s="495"/>
      <c r="AH462" s="495"/>
      <c r="AI462" s="495"/>
      <c r="AJ462" s="495"/>
      <c r="AK462" s="292"/>
      <c r="AL462" s="292"/>
    </row>
    <row r="463" spans="1:38" ht="20.100000000000001" customHeight="1" x14ac:dyDescent="0.3">
      <c r="A463" s="298"/>
      <c r="B463" s="298"/>
      <c r="C463" s="298"/>
      <c r="D463" s="298"/>
      <c r="E463" s="495"/>
      <c r="F463" s="298"/>
      <c r="G463" s="495"/>
      <c r="H463" s="495"/>
      <c r="I463" s="495"/>
      <c r="J463" s="495"/>
      <c r="K463" s="495"/>
      <c r="L463" s="495"/>
      <c r="M463" s="298"/>
      <c r="N463" s="622"/>
      <c r="O463" s="298"/>
      <c r="P463" s="298"/>
      <c r="Q463" s="623"/>
      <c r="R463" s="495"/>
      <c r="S463" s="495"/>
      <c r="T463" s="495"/>
      <c r="U463" s="495"/>
      <c r="V463" s="495"/>
      <c r="W463" s="495"/>
      <c r="X463" s="495"/>
      <c r="Y463" s="495"/>
      <c r="Z463" s="495"/>
      <c r="AA463" s="495"/>
      <c r="AB463" s="495"/>
      <c r="AC463" s="495"/>
      <c r="AD463" s="495"/>
      <c r="AE463" s="495"/>
      <c r="AF463" s="495"/>
      <c r="AG463" s="495"/>
      <c r="AH463" s="495"/>
      <c r="AI463" s="495"/>
      <c r="AJ463" s="495"/>
      <c r="AK463" s="292"/>
      <c r="AL463" s="292"/>
    </row>
    <row r="464" spans="1:38" ht="20.100000000000001" customHeight="1" x14ac:dyDescent="0.3">
      <c r="A464" s="298"/>
      <c r="B464" s="298"/>
      <c r="C464" s="298"/>
      <c r="D464" s="298"/>
      <c r="E464" s="495"/>
      <c r="F464" s="298"/>
      <c r="G464" s="495"/>
      <c r="H464" s="495"/>
      <c r="I464" s="495"/>
      <c r="J464" s="495"/>
      <c r="K464" s="495"/>
      <c r="L464" s="495"/>
      <c r="M464" s="298"/>
      <c r="N464" s="622"/>
      <c r="O464" s="298"/>
      <c r="P464" s="298"/>
      <c r="Q464" s="623"/>
      <c r="R464" s="495"/>
      <c r="S464" s="495"/>
      <c r="T464" s="495"/>
      <c r="U464" s="495"/>
      <c r="V464" s="495"/>
      <c r="W464" s="495"/>
      <c r="X464" s="495"/>
      <c r="Y464" s="495"/>
      <c r="Z464" s="495"/>
      <c r="AA464" s="495"/>
      <c r="AB464" s="495"/>
      <c r="AC464" s="495"/>
      <c r="AD464" s="495"/>
      <c r="AE464" s="495"/>
      <c r="AF464" s="495"/>
      <c r="AG464" s="495"/>
      <c r="AH464" s="495"/>
      <c r="AI464" s="495"/>
      <c r="AJ464" s="495"/>
      <c r="AK464" s="292"/>
      <c r="AL464" s="292"/>
    </row>
    <row r="465" spans="1:38" ht="20.100000000000001" customHeight="1" x14ac:dyDescent="0.3">
      <c r="A465" s="298"/>
      <c r="B465" s="298"/>
      <c r="C465" s="298"/>
      <c r="D465" s="298"/>
      <c r="E465" s="495"/>
      <c r="F465" s="298"/>
      <c r="G465" s="495"/>
      <c r="H465" s="495"/>
      <c r="I465" s="495"/>
      <c r="J465" s="495"/>
      <c r="K465" s="495"/>
      <c r="L465" s="495"/>
      <c r="M465" s="298"/>
      <c r="N465" s="622"/>
      <c r="O465" s="298"/>
      <c r="P465" s="298"/>
      <c r="Q465" s="623"/>
      <c r="R465" s="495"/>
      <c r="S465" s="495"/>
      <c r="T465" s="495"/>
      <c r="U465" s="495"/>
      <c r="V465" s="495"/>
      <c r="W465" s="495"/>
      <c r="X465" s="495"/>
      <c r="Y465" s="495"/>
      <c r="Z465" s="495"/>
      <c r="AA465" s="495"/>
      <c r="AB465" s="495"/>
      <c r="AC465" s="495"/>
      <c r="AD465" s="495"/>
      <c r="AE465" s="495"/>
      <c r="AF465" s="495"/>
      <c r="AG465" s="495"/>
      <c r="AH465" s="495"/>
      <c r="AI465" s="495"/>
      <c r="AJ465" s="495"/>
      <c r="AK465" s="292"/>
      <c r="AL465" s="292"/>
    </row>
    <row r="466" spans="1:38" ht="20.100000000000001" customHeight="1" x14ac:dyDescent="0.3">
      <c r="A466" s="298"/>
      <c r="B466" s="298"/>
      <c r="C466" s="298"/>
      <c r="D466" s="298"/>
      <c r="E466" s="495"/>
      <c r="F466" s="298"/>
      <c r="G466" s="495"/>
      <c r="H466" s="495"/>
      <c r="I466" s="495"/>
      <c r="J466" s="495"/>
      <c r="K466" s="495"/>
      <c r="L466" s="495"/>
      <c r="M466" s="298"/>
      <c r="N466" s="622"/>
      <c r="O466" s="298"/>
      <c r="P466" s="298"/>
      <c r="Q466" s="623"/>
      <c r="R466" s="495"/>
      <c r="S466" s="495"/>
      <c r="T466" s="495"/>
      <c r="U466" s="495"/>
      <c r="V466" s="495"/>
      <c r="W466" s="495"/>
      <c r="X466" s="495"/>
      <c r="Y466" s="495"/>
      <c r="Z466" s="495"/>
      <c r="AA466" s="495"/>
      <c r="AB466" s="495"/>
      <c r="AC466" s="495"/>
      <c r="AD466" s="495"/>
      <c r="AE466" s="495"/>
      <c r="AF466" s="495"/>
      <c r="AG466" s="495"/>
      <c r="AH466" s="495"/>
      <c r="AI466" s="495"/>
      <c r="AJ466" s="495"/>
      <c r="AK466" s="292"/>
      <c r="AL466" s="292"/>
    </row>
    <row r="467" spans="1:38" ht="20.100000000000001" customHeight="1" x14ac:dyDescent="0.3">
      <c r="A467" s="298"/>
      <c r="B467" s="298"/>
      <c r="C467" s="298"/>
      <c r="D467" s="298"/>
      <c r="E467" s="495"/>
      <c r="F467" s="298"/>
      <c r="G467" s="495"/>
      <c r="H467" s="495"/>
      <c r="I467" s="495"/>
      <c r="J467" s="495"/>
      <c r="K467" s="495"/>
      <c r="L467" s="495"/>
      <c r="M467" s="298"/>
      <c r="N467" s="622"/>
      <c r="O467" s="298"/>
      <c r="P467" s="298"/>
      <c r="Q467" s="623"/>
      <c r="R467" s="495"/>
      <c r="S467" s="495"/>
      <c r="T467" s="495"/>
      <c r="U467" s="495"/>
      <c r="V467" s="495"/>
      <c r="W467" s="495"/>
      <c r="X467" s="495"/>
      <c r="Y467" s="495"/>
      <c r="Z467" s="495"/>
      <c r="AA467" s="495"/>
      <c r="AB467" s="495"/>
      <c r="AC467" s="495"/>
      <c r="AD467" s="495"/>
      <c r="AE467" s="495"/>
      <c r="AF467" s="495"/>
      <c r="AG467" s="495"/>
      <c r="AH467" s="495"/>
      <c r="AI467" s="495"/>
      <c r="AJ467" s="495"/>
      <c r="AK467" s="292"/>
      <c r="AL467" s="292"/>
    </row>
    <row r="468" spans="1:38" ht="20.100000000000001" customHeight="1" x14ac:dyDescent="0.3">
      <c r="A468" s="298"/>
      <c r="B468" s="298"/>
      <c r="C468" s="298"/>
      <c r="D468" s="298"/>
      <c r="E468" s="495"/>
      <c r="F468" s="298"/>
      <c r="G468" s="495"/>
      <c r="H468" s="495"/>
      <c r="I468" s="495"/>
      <c r="J468" s="495"/>
      <c r="K468" s="495"/>
      <c r="L468" s="495"/>
      <c r="M468" s="298"/>
      <c r="N468" s="622"/>
      <c r="O468" s="298"/>
      <c r="P468" s="298"/>
      <c r="Q468" s="623"/>
      <c r="R468" s="495"/>
      <c r="S468" s="495"/>
      <c r="T468" s="495"/>
      <c r="U468" s="495"/>
      <c r="V468" s="495"/>
      <c r="W468" s="495"/>
      <c r="X468" s="495"/>
      <c r="Y468" s="495"/>
      <c r="Z468" s="495"/>
      <c r="AA468" s="495"/>
      <c r="AB468" s="495"/>
      <c r="AC468" s="495"/>
      <c r="AD468" s="495"/>
      <c r="AE468" s="495"/>
      <c r="AF468" s="495"/>
      <c r="AG468" s="495"/>
      <c r="AH468" s="495"/>
      <c r="AI468" s="495"/>
      <c r="AJ468" s="495"/>
      <c r="AK468" s="292"/>
      <c r="AL468" s="292"/>
    </row>
    <row r="469" spans="1:38" ht="20.100000000000001" customHeight="1" x14ac:dyDescent="0.3">
      <c r="A469" s="298"/>
      <c r="B469" s="298"/>
      <c r="C469" s="298"/>
      <c r="D469" s="298"/>
      <c r="E469" s="495"/>
      <c r="F469" s="298"/>
      <c r="G469" s="495"/>
      <c r="H469" s="495"/>
      <c r="I469" s="495"/>
      <c r="J469" s="495"/>
      <c r="K469" s="495"/>
      <c r="L469" s="495"/>
      <c r="M469" s="298"/>
      <c r="N469" s="622"/>
      <c r="O469" s="298"/>
      <c r="P469" s="298"/>
      <c r="Q469" s="623"/>
      <c r="R469" s="495"/>
      <c r="S469" s="495"/>
      <c r="T469" s="495"/>
      <c r="U469" s="495"/>
      <c r="V469" s="495"/>
      <c r="W469" s="495"/>
      <c r="X469" s="495"/>
      <c r="Y469" s="495"/>
      <c r="Z469" s="495"/>
      <c r="AA469" s="495"/>
      <c r="AB469" s="495"/>
      <c r="AC469" s="495"/>
      <c r="AD469" s="495"/>
      <c r="AE469" s="495"/>
      <c r="AF469" s="495"/>
      <c r="AG469" s="495"/>
      <c r="AH469" s="495"/>
      <c r="AI469" s="495"/>
      <c r="AJ469" s="495"/>
      <c r="AK469" s="292"/>
      <c r="AL469" s="292"/>
    </row>
    <row r="470" spans="1:38" ht="20.100000000000001" customHeight="1" x14ac:dyDescent="0.3">
      <c r="A470" s="298"/>
      <c r="B470" s="298"/>
      <c r="C470" s="298"/>
      <c r="D470" s="298"/>
      <c r="E470" s="495"/>
      <c r="F470" s="298"/>
      <c r="G470" s="495"/>
      <c r="H470" s="495"/>
      <c r="I470" s="495"/>
      <c r="J470" s="495"/>
      <c r="K470" s="495"/>
      <c r="L470" s="495"/>
      <c r="M470" s="298"/>
      <c r="N470" s="622"/>
      <c r="O470" s="298"/>
      <c r="P470" s="298"/>
      <c r="Q470" s="623"/>
      <c r="R470" s="495"/>
      <c r="S470" s="495"/>
      <c r="T470" s="495"/>
      <c r="U470" s="495"/>
      <c r="V470" s="495"/>
      <c r="W470" s="495"/>
      <c r="X470" s="495"/>
      <c r="Y470" s="495"/>
      <c r="Z470" s="495"/>
      <c r="AA470" s="495"/>
      <c r="AB470" s="495"/>
      <c r="AC470" s="495"/>
      <c r="AD470" s="495"/>
      <c r="AE470" s="495"/>
      <c r="AF470" s="495"/>
      <c r="AG470" s="495"/>
      <c r="AH470" s="495"/>
      <c r="AI470" s="495"/>
      <c r="AJ470" s="495"/>
      <c r="AK470" s="292"/>
      <c r="AL470" s="292"/>
    </row>
    <row r="471" spans="1:38" ht="20.100000000000001" customHeight="1" x14ac:dyDescent="0.3">
      <c r="A471" s="298"/>
      <c r="B471" s="298"/>
      <c r="C471" s="298"/>
      <c r="D471" s="298"/>
      <c r="E471" s="495"/>
      <c r="F471" s="298"/>
      <c r="G471" s="495"/>
      <c r="H471" s="495"/>
      <c r="I471" s="495"/>
      <c r="J471" s="495"/>
      <c r="K471" s="495"/>
      <c r="L471" s="495"/>
      <c r="M471" s="298"/>
      <c r="N471" s="622"/>
      <c r="O471" s="298"/>
      <c r="P471" s="298"/>
      <c r="Q471" s="623"/>
      <c r="R471" s="495"/>
      <c r="S471" s="495"/>
      <c r="T471" s="495"/>
      <c r="U471" s="495"/>
      <c r="V471" s="495"/>
      <c r="W471" s="495"/>
      <c r="X471" s="495"/>
      <c r="Y471" s="495"/>
      <c r="Z471" s="495"/>
      <c r="AA471" s="495"/>
      <c r="AB471" s="495"/>
      <c r="AC471" s="495"/>
      <c r="AD471" s="495"/>
      <c r="AE471" s="495"/>
      <c r="AF471" s="495"/>
      <c r="AG471" s="495"/>
      <c r="AH471" s="495"/>
      <c r="AI471" s="495"/>
      <c r="AJ471" s="495"/>
      <c r="AK471" s="292"/>
      <c r="AL471" s="292"/>
    </row>
    <row r="472" spans="1:38" ht="20.100000000000001" customHeight="1" x14ac:dyDescent="0.3">
      <c r="A472" s="298"/>
      <c r="B472" s="298"/>
      <c r="C472" s="298"/>
      <c r="D472" s="298"/>
      <c r="E472" s="495"/>
      <c r="F472" s="298"/>
      <c r="G472" s="495"/>
      <c r="H472" s="495"/>
      <c r="I472" s="495"/>
      <c r="J472" s="495"/>
      <c r="K472" s="495"/>
      <c r="L472" s="495"/>
      <c r="M472" s="298"/>
      <c r="N472" s="622"/>
      <c r="O472" s="298"/>
      <c r="P472" s="298"/>
      <c r="Q472" s="623"/>
      <c r="R472" s="495"/>
      <c r="S472" s="495"/>
      <c r="T472" s="495"/>
      <c r="U472" s="495"/>
      <c r="V472" s="495"/>
      <c r="W472" s="495"/>
      <c r="X472" s="495"/>
      <c r="Y472" s="495"/>
      <c r="Z472" s="495"/>
      <c r="AA472" s="495"/>
      <c r="AB472" s="495"/>
      <c r="AC472" s="495"/>
      <c r="AD472" s="495"/>
      <c r="AE472" s="495"/>
      <c r="AF472" s="495"/>
      <c r="AG472" s="495"/>
      <c r="AH472" s="495"/>
      <c r="AI472" s="495"/>
      <c r="AJ472" s="495"/>
      <c r="AK472" s="292"/>
      <c r="AL472" s="292"/>
    </row>
    <row r="473" spans="1:38" ht="20.100000000000001" customHeight="1" x14ac:dyDescent="0.3">
      <c r="A473" s="298"/>
      <c r="B473" s="298"/>
      <c r="C473" s="298"/>
      <c r="D473" s="298"/>
      <c r="E473" s="495"/>
      <c r="F473" s="298"/>
      <c r="G473" s="495"/>
      <c r="H473" s="495"/>
      <c r="I473" s="495"/>
      <c r="J473" s="495"/>
      <c r="K473" s="495"/>
      <c r="L473" s="495"/>
      <c r="M473" s="298"/>
      <c r="N473" s="622"/>
      <c r="O473" s="298"/>
      <c r="P473" s="298"/>
      <c r="Q473" s="623"/>
      <c r="R473" s="495"/>
      <c r="S473" s="495"/>
      <c r="T473" s="495"/>
      <c r="U473" s="495"/>
      <c r="V473" s="495"/>
      <c r="W473" s="495"/>
      <c r="X473" s="495"/>
      <c r="Y473" s="495"/>
      <c r="Z473" s="495"/>
      <c r="AA473" s="495"/>
      <c r="AB473" s="495"/>
      <c r="AC473" s="495"/>
      <c r="AD473" s="495"/>
      <c r="AE473" s="495"/>
      <c r="AF473" s="495"/>
      <c r="AG473" s="495"/>
      <c r="AH473" s="495"/>
      <c r="AI473" s="495"/>
      <c r="AJ473" s="495"/>
      <c r="AK473" s="292"/>
      <c r="AL473" s="292"/>
    </row>
    <row r="474" spans="1:38" ht="20.100000000000001" customHeight="1" x14ac:dyDescent="0.3">
      <c r="A474" s="298"/>
      <c r="B474" s="298"/>
      <c r="C474" s="298"/>
      <c r="D474" s="298"/>
      <c r="E474" s="495"/>
      <c r="F474" s="298"/>
      <c r="G474" s="495"/>
      <c r="H474" s="495"/>
      <c r="I474" s="495"/>
      <c r="J474" s="495"/>
      <c r="K474" s="495"/>
      <c r="L474" s="495"/>
      <c r="M474" s="298"/>
      <c r="N474" s="622"/>
      <c r="O474" s="298"/>
      <c r="P474" s="298"/>
      <c r="Q474" s="623"/>
      <c r="R474" s="495"/>
      <c r="S474" s="495"/>
      <c r="T474" s="495"/>
      <c r="U474" s="495"/>
      <c r="V474" s="495"/>
      <c r="W474" s="495"/>
      <c r="X474" s="495"/>
      <c r="Y474" s="495"/>
      <c r="Z474" s="495"/>
      <c r="AA474" s="495"/>
      <c r="AB474" s="495"/>
      <c r="AC474" s="495"/>
      <c r="AD474" s="495"/>
      <c r="AE474" s="495"/>
      <c r="AF474" s="495"/>
      <c r="AG474" s="495"/>
      <c r="AH474" s="495"/>
      <c r="AI474" s="495"/>
      <c r="AJ474" s="495"/>
      <c r="AK474" s="292"/>
      <c r="AL474" s="292"/>
    </row>
    <row r="475" spans="1:38" ht="20.100000000000001" customHeight="1" x14ac:dyDescent="0.3">
      <c r="A475" s="298"/>
      <c r="B475" s="298"/>
      <c r="C475" s="298"/>
      <c r="D475" s="298"/>
      <c r="E475" s="495"/>
      <c r="F475" s="298"/>
      <c r="G475" s="495"/>
      <c r="H475" s="495"/>
      <c r="I475" s="495"/>
      <c r="J475" s="495"/>
      <c r="K475" s="495"/>
      <c r="L475" s="495"/>
      <c r="M475" s="298"/>
      <c r="N475" s="622"/>
      <c r="O475" s="298"/>
      <c r="P475" s="298"/>
      <c r="Q475" s="623"/>
      <c r="R475" s="495"/>
      <c r="S475" s="495"/>
      <c r="T475" s="495"/>
      <c r="U475" s="495"/>
      <c r="V475" s="495"/>
      <c r="W475" s="495"/>
      <c r="X475" s="495"/>
      <c r="Y475" s="495"/>
      <c r="Z475" s="495"/>
      <c r="AA475" s="495"/>
      <c r="AB475" s="495"/>
      <c r="AC475" s="495"/>
      <c r="AD475" s="495"/>
      <c r="AE475" s="495"/>
      <c r="AF475" s="495"/>
      <c r="AG475" s="495"/>
      <c r="AH475" s="495"/>
      <c r="AI475" s="495"/>
      <c r="AJ475" s="495"/>
      <c r="AK475" s="292"/>
      <c r="AL475" s="292"/>
    </row>
    <row r="476" spans="1:38" ht="20.100000000000001" customHeight="1" x14ac:dyDescent="0.3">
      <c r="A476" s="298"/>
      <c r="B476" s="298"/>
      <c r="C476" s="298"/>
      <c r="D476" s="298"/>
      <c r="E476" s="495"/>
      <c r="F476" s="298"/>
      <c r="G476" s="495"/>
      <c r="H476" s="495"/>
      <c r="I476" s="495"/>
      <c r="J476" s="495"/>
      <c r="K476" s="495"/>
      <c r="L476" s="495"/>
      <c r="M476" s="298"/>
      <c r="N476" s="622"/>
      <c r="O476" s="298"/>
      <c r="P476" s="298"/>
      <c r="Q476" s="623"/>
      <c r="R476" s="495"/>
      <c r="S476" s="495"/>
      <c r="T476" s="495"/>
      <c r="U476" s="495"/>
      <c r="V476" s="495"/>
      <c r="W476" s="495"/>
      <c r="X476" s="495"/>
      <c r="Y476" s="495"/>
      <c r="Z476" s="495"/>
      <c r="AA476" s="495"/>
      <c r="AB476" s="495"/>
      <c r="AC476" s="495"/>
      <c r="AD476" s="495"/>
      <c r="AE476" s="495"/>
      <c r="AF476" s="495"/>
      <c r="AG476" s="495"/>
      <c r="AH476" s="495"/>
      <c r="AI476" s="495"/>
      <c r="AJ476" s="495"/>
      <c r="AK476" s="292"/>
      <c r="AL476" s="292"/>
    </row>
    <row r="477" spans="1:38" ht="20.100000000000001" customHeight="1" x14ac:dyDescent="0.3">
      <c r="A477" s="298"/>
      <c r="B477" s="298"/>
      <c r="C477" s="298"/>
      <c r="D477" s="298"/>
      <c r="E477" s="495"/>
      <c r="F477" s="298"/>
      <c r="G477" s="495"/>
      <c r="H477" s="495"/>
      <c r="I477" s="495"/>
      <c r="J477" s="495"/>
      <c r="K477" s="495"/>
      <c r="L477" s="495"/>
      <c r="M477" s="298"/>
      <c r="N477" s="622"/>
      <c r="O477" s="298"/>
      <c r="P477" s="298"/>
      <c r="Q477" s="623"/>
      <c r="R477" s="495"/>
      <c r="S477" s="495"/>
      <c r="T477" s="495"/>
      <c r="U477" s="495"/>
      <c r="V477" s="495"/>
      <c r="W477" s="495"/>
      <c r="X477" s="495"/>
      <c r="Y477" s="495"/>
      <c r="Z477" s="495"/>
      <c r="AA477" s="495"/>
      <c r="AB477" s="495"/>
      <c r="AC477" s="495"/>
      <c r="AD477" s="495"/>
      <c r="AE477" s="495"/>
      <c r="AF477" s="495"/>
      <c r="AG477" s="495"/>
      <c r="AH477" s="495"/>
      <c r="AI477" s="495"/>
      <c r="AJ477" s="495"/>
      <c r="AK477" s="292"/>
      <c r="AL477" s="292"/>
    </row>
    <row r="478" spans="1:38" ht="20.100000000000001" customHeight="1" x14ac:dyDescent="0.3">
      <c r="A478" s="298"/>
      <c r="B478" s="298"/>
      <c r="C478" s="298"/>
      <c r="D478" s="298"/>
      <c r="E478" s="495"/>
      <c r="F478" s="298"/>
      <c r="G478" s="495"/>
      <c r="H478" s="495"/>
      <c r="I478" s="495"/>
      <c r="J478" s="495"/>
      <c r="K478" s="495"/>
      <c r="L478" s="495"/>
      <c r="M478" s="298"/>
      <c r="N478" s="622"/>
      <c r="O478" s="298"/>
      <c r="P478" s="298"/>
      <c r="Q478" s="623"/>
      <c r="R478" s="495"/>
      <c r="S478" s="495"/>
      <c r="T478" s="495"/>
      <c r="U478" s="495"/>
      <c r="V478" s="495"/>
      <c r="W478" s="495"/>
      <c r="X478" s="495"/>
      <c r="Y478" s="495"/>
      <c r="Z478" s="495"/>
      <c r="AA478" s="495"/>
      <c r="AB478" s="495"/>
      <c r="AC478" s="495"/>
      <c r="AD478" s="495"/>
      <c r="AE478" s="495"/>
      <c r="AF478" s="495"/>
      <c r="AG478" s="495"/>
      <c r="AH478" s="495"/>
      <c r="AI478" s="495"/>
      <c r="AJ478" s="495"/>
      <c r="AK478" s="292"/>
      <c r="AL478" s="292"/>
    </row>
    <row r="479" spans="1:38" ht="20.100000000000001" customHeight="1" x14ac:dyDescent="0.3">
      <c r="A479" s="298"/>
      <c r="B479" s="298"/>
      <c r="C479" s="298"/>
      <c r="D479" s="298"/>
      <c r="E479" s="495"/>
      <c r="F479" s="298"/>
      <c r="G479" s="495"/>
      <c r="H479" s="495"/>
      <c r="I479" s="495"/>
      <c r="J479" s="495"/>
      <c r="K479" s="495"/>
      <c r="L479" s="495"/>
      <c r="M479" s="298"/>
      <c r="N479" s="622"/>
      <c r="O479" s="298"/>
      <c r="P479" s="298"/>
      <c r="Q479" s="623"/>
      <c r="R479" s="495"/>
      <c r="S479" s="495"/>
      <c r="T479" s="495"/>
      <c r="U479" s="495"/>
      <c r="V479" s="495"/>
      <c r="W479" s="495"/>
      <c r="X479" s="495"/>
      <c r="Y479" s="495"/>
      <c r="Z479" s="495"/>
      <c r="AA479" s="495"/>
      <c r="AB479" s="495"/>
      <c r="AC479" s="495"/>
      <c r="AD479" s="495"/>
      <c r="AE479" s="495"/>
      <c r="AF479" s="495"/>
      <c r="AG479" s="495"/>
      <c r="AH479" s="495"/>
      <c r="AI479" s="495"/>
      <c r="AJ479" s="495"/>
      <c r="AK479" s="292"/>
      <c r="AL479" s="292"/>
    </row>
    <row r="480" spans="1:38" ht="20.100000000000001" customHeight="1" x14ac:dyDescent="0.3">
      <c r="A480" s="298"/>
      <c r="B480" s="298"/>
      <c r="C480" s="298"/>
      <c r="D480" s="298"/>
      <c r="E480" s="495"/>
      <c r="F480" s="298"/>
      <c r="G480" s="495"/>
      <c r="H480" s="495"/>
      <c r="I480" s="495"/>
      <c r="J480" s="495"/>
      <c r="K480" s="495"/>
      <c r="L480" s="495"/>
      <c r="M480" s="298"/>
      <c r="N480" s="622"/>
      <c r="O480" s="298"/>
      <c r="P480" s="298"/>
      <c r="Q480" s="623"/>
      <c r="R480" s="495"/>
      <c r="S480" s="495"/>
      <c r="T480" s="495"/>
      <c r="U480" s="495"/>
      <c r="V480" s="495"/>
      <c r="W480" s="495"/>
      <c r="X480" s="495"/>
      <c r="Y480" s="495"/>
      <c r="Z480" s="495"/>
      <c r="AA480" s="495"/>
      <c r="AB480" s="495"/>
      <c r="AC480" s="495"/>
      <c r="AD480" s="495"/>
      <c r="AE480" s="495"/>
      <c r="AF480" s="495"/>
      <c r="AG480" s="495"/>
      <c r="AH480" s="495"/>
      <c r="AI480" s="495"/>
      <c r="AJ480" s="495"/>
      <c r="AK480" s="292"/>
      <c r="AL480" s="292"/>
    </row>
    <row r="481" spans="1:38" ht="20.100000000000001" customHeight="1" x14ac:dyDescent="0.3">
      <c r="A481" s="298"/>
      <c r="B481" s="298"/>
      <c r="C481" s="298"/>
      <c r="D481" s="298"/>
      <c r="E481" s="495"/>
      <c r="F481" s="298"/>
      <c r="G481" s="495"/>
      <c r="H481" s="495"/>
      <c r="I481" s="495"/>
      <c r="J481" s="495"/>
      <c r="K481" s="495"/>
      <c r="L481" s="495"/>
      <c r="M481" s="298"/>
      <c r="N481" s="622"/>
      <c r="O481" s="298"/>
      <c r="P481" s="298"/>
      <c r="Q481" s="623"/>
      <c r="R481" s="495"/>
      <c r="S481" s="495"/>
      <c r="T481" s="495"/>
      <c r="U481" s="495"/>
      <c r="V481" s="495"/>
      <c r="W481" s="495"/>
      <c r="X481" s="495"/>
      <c r="Y481" s="495"/>
      <c r="Z481" s="495"/>
      <c r="AA481" s="495"/>
      <c r="AB481" s="495"/>
      <c r="AC481" s="495"/>
      <c r="AD481" s="495"/>
      <c r="AE481" s="495"/>
      <c r="AF481" s="495"/>
      <c r="AG481" s="495"/>
      <c r="AH481" s="495"/>
      <c r="AI481" s="495"/>
      <c r="AJ481" s="495"/>
      <c r="AK481" s="292"/>
      <c r="AL481" s="292"/>
    </row>
    <row r="482" spans="1:38" ht="20.100000000000001" customHeight="1" x14ac:dyDescent="0.3">
      <c r="A482" s="298"/>
      <c r="B482" s="298"/>
      <c r="C482" s="298"/>
      <c r="D482" s="298"/>
      <c r="E482" s="495"/>
      <c r="F482" s="298"/>
      <c r="G482" s="495"/>
      <c r="H482" s="495"/>
      <c r="I482" s="495"/>
      <c r="J482" s="495"/>
      <c r="K482" s="495"/>
      <c r="L482" s="495"/>
      <c r="M482" s="298"/>
      <c r="N482" s="622"/>
      <c r="O482" s="298"/>
      <c r="P482" s="298"/>
      <c r="Q482" s="623"/>
      <c r="R482" s="495"/>
      <c r="S482" s="495"/>
      <c r="T482" s="495"/>
      <c r="U482" s="495"/>
      <c r="V482" s="495"/>
      <c r="W482" s="495"/>
      <c r="X482" s="495"/>
      <c r="Y482" s="495"/>
      <c r="Z482" s="495"/>
      <c r="AA482" s="495"/>
      <c r="AB482" s="495"/>
      <c r="AC482" s="495"/>
      <c r="AD482" s="495"/>
      <c r="AE482" s="495"/>
      <c r="AF482" s="495"/>
      <c r="AG482" s="495"/>
      <c r="AH482" s="495"/>
      <c r="AI482" s="495"/>
      <c r="AJ482" s="495"/>
      <c r="AK482" s="292"/>
      <c r="AL482" s="292"/>
    </row>
    <row r="483" spans="1:38" ht="20.100000000000001" customHeight="1" x14ac:dyDescent="0.3">
      <c r="A483" s="298"/>
      <c r="B483" s="298"/>
      <c r="C483" s="298"/>
      <c r="D483" s="298"/>
      <c r="E483" s="495"/>
      <c r="F483" s="298"/>
      <c r="G483" s="495"/>
      <c r="H483" s="495"/>
      <c r="I483" s="495"/>
      <c r="J483" s="495"/>
      <c r="K483" s="495"/>
      <c r="L483" s="495"/>
      <c r="M483" s="298"/>
      <c r="N483" s="622"/>
      <c r="O483" s="298"/>
      <c r="P483" s="298"/>
      <c r="Q483" s="623"/>
      <c r="R483" s="495"/>
      <c r="S483" s="495"/>
      <c r="T483" s="495"/>
      <c r="U483" s="495"/>
      <c r="V483" s="495"/>
      <c r="W483" s="495"/>
      <c r="X483" s="495"/>
      <c r="Y483" s="495"/>
      <c r="Z483" s="495"/>
      <c r="AA483" s="495"/>
      <c r="AB483" s="495"/>
      <c r="AC483" s="495"/>
      <c r="AD483" s="495"/>
      <c r="AE483" s="495"/>
      <c r="AF483" s="495"/>
      <c r="AG483" s="495"/>
      <c r="AH483" s="495"/>
      <c r="AI483" s="495"/>
      <c r="AJ483" s="495"/>
      <c r="AK483" s="292"/>
      <c r="AL483" s="292"/>
    </row>
    <row r="484" spans="1:38" ht="20.100000000000001" customHeight="1" x14ac:dyDescent="0.3">
      <c r="A484" s="298"/>
      <c r="B484" s="298"/>
      <c r="C484" s="298"/>
      <c r="D484" s="298"/>
      <c r="E484" s="495"/>
      <c r="F484" s="298"/>
      <c r="G484" s="495"/>
      <c r="H484" s="495"/>
      <c r="I484" s="495"/>
      <c r="J484" s="495"/>
      <c r="K484" s="495"/>
      <c r="L484" s="495"/>
      <c r="M484" s="298"/>
      <c r="N484" s="622"/>
      <c r="O484" s="298"/>
      <c r="P484" s="298"/>
      <c r="Q484" s="623"/>
      <c r="R484" s="495"/>
      <c r="S484" s="495"/>
      <c r="T484" s="495"/>
      <c r="U484" s="495"/>
      <c r="V484" s="495"/>
      <c r="W484" s="495"/>
      <c r="X484" s="495"/>
      <c r="Y484" s="495"/>
      <c r="Z484" s="495"/>
      <c r="AA484" s="495"/>
      <c r="AB484" s="495"/>
      <c r="AC484" s="495"/>
      <c r="AD484" s="495"/>
      <c r="AE484" s="495"/>
      <c r="AF484" s="495"/>
      <c r="AG484" s="495"/>
      <c r="AH484" s="495"/>
      <c r="AI484" s="495"/>
      <c r="AJ484" s="495"/>
      <c r="AK484" s="292"/>
      <c r="AL484" s="292"/>
    </row>
    <row r="485" spans="1:38" ht="20.100000000000001" customHeight="1" x14ac:dyDescent="0.3">
      <c r="A485" s="298"/>
      <c r="B485" s="298"/>
      <c r="C485" s="298"/>
      <c r="D485" s="298"/>
      <c r="E485" s="495"/>
      <c r="F485" s="298"/>
      <c r="G485" s="495"/>
      <c r="H485" s="495"/>
      <c r="I485" s="495"/>
      <c r="J485" s="495"/>
      <c r="K485" s="495"/>
      <c r="L485" s="495"/>
      <c r="M485" s="298"/>
      <c r="N485" s="622"/>
      <c r="O485" s="298"/>
      <c r="P485" s="298"/>
      <c r="Q485" s="623"/>
      <c r="R485" s="495"/>
      <c r="S485" s="495"/>
      <c r="T485" s="495"/>
      <c r="U485" s="495"/>
      <c r="V485" s="495"/>
      <c r="W485" s="495"/>
      <c r="X485" s="495"/>
      <c r="Y485" s="495"/>
      <c r="Z485" s="495"/>
      <c r="AA485" s="495"/>
      <c r="AB485" s="495"/>
      <c r="AC485" s="495"/>
      <c r="AD485" s="495"/>
      <c r="AE485" s="495"/>
      <c r="AF485" s="495"/>
      <c r="AG485" s="495"/>
      <c r="AH485" s="495"/>
      <c r="AI485" s="495"/>
      <c r="AJ485" s="495"/>
      <c r="AK485" s="292"/>
      <c r="AL485" s="292"/>
    </row>
    <row r="486" spans="1:38" ht="20.100000000000001" customHeight="1" x14ac:dyDescent="0.3">
      <c r="A486" s="298"/>
      <c r="B486" s="298"/>
      <c r="C486" s="298"/>
      <c r="D486" s="298"/>
      <c r="E486" s="495"/>
      <c r="F486" s="298"/>
      <c r="G486" s="495"/>
      <c r="H486" s="495"/>
      <c r="I486" s="495"/>
      <c r="J486" s="495"/>
      <c r="K486" s="495"/>
      <c r="L486" s="495"/>
      <c r="M486" s="298"/>
      <c r="N486" s="622"/>
      <c r="O486" s="298"/>
      <c r="P486" s="298"/>
      <c r="Q486" s="623"/>
      <c r="R486" s="495"/>
      <c r="S486" s="495"/>
      <c r="T486" s="495"/>
      <c r="U486" s="495"/>
      <c r="V486" s="495"/>
      <c r="W486" s="495"/>
      <c r="X486" s="495"/>
      <c r="Y486" s="495"/>
      <c r="Z486" s="495"/>
      <c r="AA486" s="495"/>
      <c r="AB486" s="495"/>
      <c r="AC486" s="495"/>
      <c r="AD486" s="495"/>
      <c r="AE486" s="495"/>
      <c r="AF486" s="495"/>
      <c r="AG486" s="495"/>
      <c r="AH486" s="495"/>
      <c r="AI486" s="495"/>
      <c r="AJ486" s="495"/>
      <c r="AK486" s="292"/>
      <c r="AL486" s="292"/>
    </row>
    <row r="487" spans="1:38" ht="20.100000000000001" customHeight="1" x14ac:dyDescent="0.3">
      <c r="A487" s="298"/>
      <c r="B487" s="298"/>
      <c r="C487" s="298"/>
      <c r="D487" s="298"/>
      <c r="E487" s="495"/>
      <c r="F487" s="298"/>
      <c r="G487" s="495"/>
      <c r="H487" s="495"/>
      <c r="I487" s="495"/>
      <c r="J487" s="495"/>
      <c r="K487" s="495"/>
      <c r="L487" s="495"/>
      <c r="M487" s="298"/>
      <c r="N487" s="622"/>
      <c r="O487" s="298"/>
      <c r="P487" s="298"/>
      <c r="Q487" s="623"/>
      <c r="R487" s="495"/>
      <c r="S487" s="495"/>
      <c r="T487" s="495"/>
      <c r="U487" s="495"/>
      <c r="V487" s="495"/>
      <c r="W487" s="495"/>
      <c r="X487" s="495"/>
      <c r="Y487" s="495"/>
      <c r="Z487" s="495"/>
      <c r="AA487" s="495"/>
      <c r="AB487" s="495"/>
      <c r="AC487" s="495"/>
      <c r="AD487" s="495"/>
      <c r="AE487" s="495"/>
      <c r="AF487" s="495"/>
      <c r="AG487" s="495"/>
      <c r="AH487" s="495"/>
      <c r="AI487" s="495"/>
      <c r="AJ487" s="495"/>
      <c r="AK487" s="292"/>
      <c r="AL487" s="292"/>
    </row>
    <row r="488" spans="1:38" ht="20.100000000000001" customHeight="1" x14ac:dyDescent="0.3">
      <c r="A488" s="298"/>
      <c r="B488" s="298"/>
      <c r="C488" s="298"/>
      <c r="D488" s="298"/>
      <c r="E488" s="495"/>
      <c r="F488" s="298"/>
      <c r="G488" s="495"/>
      <c r="H488" s="495"/>
      <c r="I488" s="495"/>
      <c r="J488" s="495"/>
      <c r="K488" s="495"/>
      <c r="L488" s="495"/>
      <c r="M488" s="298"/>
      <c r="N488" s="622"/>
      <c r="O488" s="298"/>
      <c r="P488" s="298"/>
      <c r="Q488" s="623"/>
      <c r="R488" s="495"/>
      <c r="S488" s="495"/>
      <c r="T488" s="495"/>
      <c r="U488" s="495"/>
      <c r="V488" s="495"/>
      <c r="W488" s="495"/>
      <c r="X488" s="495"/>
      <c r="Y488" s="495"/>
      <c r="Z488" s="495"/>
      <c r="AA488" s="495"/>
      <c r="AB488" s="495"/>
      <c r="AC488" s="495"/>
      <c r="AD488" s="495"/>
      <c r="AE488" s="495"/>
      <c r="AF488" s="495"/>
      <c r="AG488" s="495"/>
      <c r="AH488" s="495"/>
      <c r="AI488" s="495"/>
      <c r="AJ488" s="495"/>
      <c r="AK488" s="292"/>
      <c r="AL488" s="292"/>
    </row>
    <row r="489" spans="1:38" ht="20.100000000000001" customHeight="1" x14ac:dyDescent="0.3">
      <c r="A489" s="298"/>
      <c r="B489" s="298"/>
      <c r="C489" s="298"/>
      <c r="D489" s="298"/>
      <c r="E489" s="495"/>
      <c r="F489" s="298"/>
      <c r="G489" s="495"/>
      <c r="H489" s="495"/>
      <c r="I489" s="495"/>
      <c r="J489" s="495"/>
      <c r="K489" s="495"/>
      <c r="L489" s="495"/>
      <c r="M489" s="298"/>
      <c r="N489" s="622"/>
      <c r="O489" s="298"/>
      <c r="P489" s="298"/>
      <c r="Q489" s="623"/>
      <c r="R489" s="495"/>
      <c r="S489" s="495"/>
      <c r="T489" s="495"/>
      <c r="U489" s="495"/>
      <c r="V489" s="495"/>
      <c r="W489" s="495"/>
      <c r="X489" s="495"/>
      <c r="Y489" s="495"/>
      <c r="Z489" s="495"/>
      <c r="AA489" s="495"/>
      <c r="AB489" s="495"/>
      <c r="AC489" s="495"/>
      <c r="AD489" s="495"/>
      <c r="AE489" s="495"/>
      <c r="AF489" s="495"/>
      <c r="AG489" s="495"/>
      <c r="AH489" s="495"/>
      <c r="AI489" s="495"/>
      <c r="AJ489" s="495"/>
      <c r="AK489" s="292"/>
      <c r="AL489" s="292"/>
    </row>
    <row r="490" spans="1:38" ht="20.100000000000001" customHeight="1" x14ac:dyDescent="0.3">
      <c r="A490" s="298"/>
      <c r="B490" s="298"/>
      <c r="C490" s="298"/>
      <c r="D490" s="298"/>
      <c r="E490" s="495"/>
      <c r="F490" s="298"/>
      <c r="G490" s="495"/>
      <c r="H490" s="495"/>
      <c r="I490" s="495"/>
      <c r="J490" s="495"/>
      <c r="K490" s="495"/>
      <c r="L490" s="495"/>
      <c r="M490" s="298"/>
      <c r="N490" s="622"/>
      <c r="O490" s="298"/>
      <c r="P490" s="298"/>
      <c r="Q490" s="623"/>
      <c r="R490" s="495"/>
      <c r="S490" s="495"/>
      <c r="T490" s="495"/>
      <c r="U490" s="495"/>
      <c r="V490" s="495"/>
      <c r="W490" s="495"/>
      <c r="X490" s="495"/>
      <c r="Y490" s="495"/>
      <c r="Z490" s="495"/>
      <c r="AA490" s="495"/>
      <c r="AB490" s="495"/>
      <c r="AC490" s="495"/>
      <c r="AD490" s="495"/>
      <c r="AE490" s="495"/>
      <c r="AF490" s="495"/>
      <c r="AG490" s="495"/>
      <c r="AH490" s="495"/>
      <c r="AI490" s="495"/>
      <c r="AJ490" s="495"/>
      <c r="AK490" s="292"/>
      <c r="AL490" s="292"/>
    </row>
    <row r="491" spans="1:38" ht="20.100000000000001" customHeight="1" x14ac:dyDescent="0.3">
      <c r="A491" s="298"/>
      <c r="B491" s="298"/>
      <c r="C491" s="298"/>
      <c r="D491" s="298"/>
      <c r="E491" s="495"/>
      <c r="F491" s="298"/>
      <c r="G491" s="495"/>
      <c r="H491" s="495"/>
      <c r="I491" s="495"/>
      <c r="J491" s="495"/>
      <c r="K491" s="495"/>
      <c r="L491" s="495"/>
      <c r="M491" s="298"/>
      <c r="N491" s="622"/>
      <c r="O491" s="298"/>
      <c r="P491" s="298"/>
      <c r="Q491" s="623"/>
      <c r="R491" s="495"/>
      <c r="S491" s="495"/>
      <c r="T491" s="495"/>
      <c r="U491" s="495"/>
      <c r="V491" s="495"/>
      <c r="W491" s="495"/>
      <c r="X491" s="495"/>
      <c r="Y491" s="495"/>
      <c r="Z491" s="495"/>
      <c r="AA491" s="495"/>
      <c r="AB491" s="495"/>
      <c r="AC491" s="495"/>
      <c r="AD491" s="495"/>
      <c r="AE491" s="495"/>
      <c r="AF491" s="495"/>
      <c r="AG491" s="495"/>
      <c r="AH491" s="495"/>
      <c r="AI491" s="495"/>
      <c r="AJ491" s="495"/>
      <c r="AK491" s="292"/>
      <c r="AL491" s="292"/>
    </row>
    <row r="492" spans="1:38" ht="20.100000000000001" customHeight="1" x14ac:dyDescent="0.3">
      <c r="A492" s="298"/>
      <c r="B492" s="298"/>
      <c r="C492" s="298"/>
      <c r="D492" s="298"/>
      <c r="E492" s="495"/>
      <c r="F492" s="298"/>
      <c r="G492" s="495"/>
      <c r="H492" s="495"/>
      <c r="I492" s="495"/>
      <c r="J492" s="495"/>
      <c r="K492" s="495"/>
      <c r="L492" s="495"/>
      <c r="M492" s="298"/>
      <c r="N492" s="622"/>
      <c r="O492" s="298"/>
      <c r="P492" s="298"/>
      <c r="Q492" s="623"/>
      <c r="R492" s="495"/>
      <c r="S492" s="495"/>
      <c r="T492" s="495"/>
      <c r="U492" s="495"/>
      <c r="V492" s="495"/>
      <c r="W492" s="495"/>
      <c r="X492" s="495"/>
      <c r="Y492" s="495"/>
      <c r="Z492" s="495"/>
      <c r="AA492" s="495"/>
      <c r="AB492" s="495"/>
      <c r="AC492" s="495"/>
      <c r="AD492" s="495"/>
      <c r="AE492" s="495"/>
      <c r="AF492" s="495"/>
      <c r="AG492" s="495"/>
      <c r="AH492" s="495"/>
      <c r="AI492" s="495"/>
      <c r="AJ492" s="495"/>
      <c r="AK492" s="292"/>
      <c r="AL492" s="292"/>
    </row>
    <row r="493" spans="1:38" ht="20.100000000000001" customHeight="1" x14ac:dyDescent="0.3">
      <c r="A493" s="298"/>
      <c r="B493" s="298"/>
      <c r="C493" s="298"/>
      <c r="D493" s="298"/>
      <c r="E493" s="495"/>
      <c r="F493" s="298"/>
      <c r="G493" s="495"/>
      <c r="H493" s="495"/>
      <c r="I493" s="495"/>
      <c r="J493" s="495"/>
      <c r="K493" s="495"/>
      <c r="L493" s="495"/>
      <c r="M493" s="298"/>
      <c r="N493" s="622"/>
      <c r="O493" s="298"/>
      <c r="P493" s="298"/>
      <c r="Q493" s="623"/>
      <c r="R493" s="495"/>
      <c r="S493" s="495"/>
      <c r="T493" s="495"/>
      <c r="U493" s="495"/>
      <c r="V493" s="495"/>
      <c r="W493" s="495"/>
      <c r="X493" s="495"/>
      <c r="Y493" s="495"/>
      <c r="Z493" s="495"/>
      <c r="AA493" s="495"/>
      <c r="AB493" s="495"/>
      <c r="AC493" s="495"/>
      <c r="AD493" s="495"/>
      <c r="AE493" s="495"/>
      <c r="AF493" s="495"/>
      <c r="AG493" s="495"/>
      <c r="AH493" s="495"/>
      <c r="AI493" s="495"/>
      <c r="AJ493" s="495"/>
      <c r="AK493" s="292"/>
      <c r="AL493" s="292"/>
    </row>
    <row r="494" spans="1:38" ht="20.100000000000001" customHeight="1" x14ac:dyDescent="0.3">
      <c r="A494" s="298"/>
      <c r="B494" s="298"/>
      <c r="C494" s="298"/>
      <c r="D494" s="298"/>
      <c r="E494" s="495"/>
      <c r="F494" s="298"/>
      <c r="G494" s="495"/>
      <c r="H494" s="495"/>
      <c r="I494" s="495"/>
      <c r="J494" s="495"/>
      <c r="K494" s="495"/>
      <c r="L494" s="495"/>
      <c r="M494" s="298"/>
      <c r="N494" s="622"/>
      <c r="O494" s="298"/>
      <c r="P494" s="298"/>
      <c r="Q494" s="623"/>
      <c r="R494" s="495"/>
      <c r="S494" s="495"/>
      <c r="T494" s="495"/>
      <c r="U494" s="495"/>
      <c r="V494" s="495"/>
      <c r="W494" s="495"/>
      <c r="X494" s="495"/>
      <c r="Y494" s="495"/>
      <c r="Z494" s="495"/>
      <c r="AA494" s="495"/>
      <c r="AB494" s="495"/>
      <c r="AC494" s="495"/>
      <c r="AD494" s="495"/>
      <c r="AE494" s="495"/>
      <c r="AF494" s="495"/>
      <c r="AG494" s="495"/>
      <c r="AH494" s="495"/>
      <c r="AI494" s="495"/>
      <c r="AJ494" s="495"/>
      <c r="AK494" s="292"/>
      <c r="AL494" s="292"/>
    </row>
    <row r="495" spans="1:38" ht="20.100000000000001" customHeight="1" x14ac:dyDescent="0.3">
      <c r="A495" s="298"/>
      <c r="B495" s="298"/>
      <c r="C495" s="298"/>
      <c r="D495" s="298"/>
      <c r="E495" s="495"/>
      <c r="F495" s="298"/>
      <c r="G495" s="495"/>
      <c r="H495" s="495"/>
      <c r="I495" s="495"/>
      <c r="J495" s="495"/>
      <c r="K495" s="495"/>
      <c r="L495" s="495"/>
      <c r="M495" s="298"/>
      <c r="N495" s="622"/>
      <c r="O495" s="298"/>
      <c r="P495" s="298"/>
      <c r="Q495" s="623"/>
      <c r="R495" s="495"/>
      <c r="S495" s="495"/>
      <c r="T495" s="495"/>
      <c r="U495" s="495"/>
      <c r="V495" s="495"/>
      <c r="W495" s="495"/>
      <c r="X495" s="495"/>
      <c r="Y495" s="495"/>
      <c r="Z495" s="495"/>
      <c r="AA495" s="495"/>
      <c r="AB495" s="495"/>
      <c r="AC495" s="495"/>
      <c r="AD495" s="495"/>
      <c r="AE495" s="495"/>
      <c r="AF495" s="495"/>
      <c r="AG495" s="495"/>
      <c r="AH495" s="495"/>
      <c r="AI495" s="495"/>
      <c r="AJ495" s="495"/>
      <c r="AK495" s="292"/>
      <c r="AL495" s="292"/>
    </row>
    <row r="496" spans="1:38" ht="20.100000000000001" customHeight="1" x14ac:dyDescent="0.3">
      <c r="A496" s="298"/>
      <c r="B496" s="298"/>
      <c r="C496" s="298"/>
      <c r="D496" s="298"/>
      <c r="E496" s="495"/>
      <c r="F496" s="298"/>
      <c r="G496" s="495"/>
      <c r="H496" s="495"/>
      <c r="I496" s="495"/>
      <c r="J496" s="495"/>
      <c r="K496" s="495"/>
      <c r="L496" s="495"/>
      <c r="M496" s="298"/>
      <c r="N496" s="622"/>
      <c r="O496" s="298"/>
      <c r="P496" s="298"/>
      <c r="Q496" s="623"/>
      <c r="R496" s="495"/>
      <c r="S496" s="495"/>
      <c r="T496" s="495"/>
      <c r="U496" s="495"/>
      <c r="V496" s="495"/>
      <c r="W496" s="495"/>
      <c r="X496" s="495"/>
      <c r="Y496" s="495"/>
      <c r="Z496" s="495"/>
      <c r="AA496" s="495"/>
      <c r="AB496" s="495"/>
      <c r="AC496" s="495"/>
      <c r="AD496" s="495"/>
      <c r="AE496" s="495"/>
      <c r="AF496" s="495"/>
      <c r="AG496" s="495"/>
      <c r="AH496" s="495"/>
      <c r="AI496" s="495"/>
      <c r="AJ496" s="495"/>
      <c r="AK496" s="292"/>
      <c r="AL496" s="292"/>
    </row>
    <row r="497" spans="1:38" ht="20.100000000000001" customHeight="1" x14ac:dyDescent="0.3">
      <c r="A497" s="298"/>
      <c r="B497" s="298"/>
      <c r="C497" s="298"/>
      <c r="D497" s="298"/>
      <c r="E497" s="495"/>
      <c r="F497" s="298"/>
      <c r="G497" s="495"/>
      <c r="H497" s="495"/>
      <c r="I497" s="495"/>
      <c r="J497" s="495"/>
      <c r="K497" s="495"/>
      <c r="L497" s="495"/>
      <c r="M497" s="298"/>
      <c r="N497" s="622"/>
      <c r="O497" s="298"/>
      <c r="P497" s="298"/>
      <c r="Q497" s="623"/>
      <c r="R497" s="495"/>
      <c r="S497" s="495"/>
      <c r="T497" s="495"/>
      <c r="U497" s="495"/>
      <c r="V497" s="495"/>
      <c r="W497" s="495"/>
      <c r="X497" s="495"/>
      <c r="Y497" s="495"/>
      <c r="Z497" s="495"/>
      <c r="AA497" s="495"/>
      <c r="AB497" s="495"/>
      <c r="AC497" s="495"/>
      <c r="AD497" s="495"/>
      <c r="AE497" s="495"/>
      <c r="AF497" s="495"/>
      <c r="AG497" s="495"/>
      <c r="AH497" s="495"/>
      <c r="AI497" s="495"/>
      <c r="AJ497" s="495"/>
      <c r="AK497" s="292"/>
      <c r="AL497" s="292"/>
    </row>
    <row r="498" spans="1:38" ht="20.100000000000001" customHeight="1" x14ac:dyDescent="0.3">
      <c r="A498" s="298"/>
      <c r="B498" s="298"/>
      <c r="C498" s="298"/>
      <c r="D498" s="298"/>
      <c r="E498" s="495"/>
      <c r="F498" s="298"/>
      <c r="G498" s="495"/>
      <c r="H498" s="495"/>
      <c r="I498" s="495"/>
      <c r="J498" s="495"/>
      <c r="K498" s="495"/>
      <c r="L498" s="495"/>
      <c r="M498" s="298"/>
      <c r="N498" s="622"/>
      <c r="O498" s="298"/>
      <c r="P498" s="298"/>
      <c r="Q498" s="623"/>
      <c r="R498" s="495"/>
      <c r="S498" s="495"/>
      <c r="T498" s="495"/>
      <c r="U498" s="495"/>
      <c r="V498" s="495"/>
      <c r="W498" s="495"/>
      <c r="X498" s="495"/>
      <c r="Y498" s="495"/>
      <c r="Z498" s="495"/>
      <c r="AA498" s="495"/>
      <c r="AB498" s="495"/>
      <c r="AC498" s="495"/>
      <c r="AD498" s="495"/>
      <c r="AE498" s="495"/>
      <c r="AF498" s="495"/>
      <c r="AG498" s="495"/>
      <c r="AH498" s="495"/>
      <c r="AI498" s="495"/>
      <c r="AJ498" s="495"/>
      <c r="AK498" s="292"/>
      <c r="AL498" s="292"/>
    </row>
    <row r="499" spans="1:38" ht="20.100000000000001" customHeight="1" x14ac:dyDescent="0.3">
      <c r="A499" s="298"/>
      <c r="B499" s="298"/>
      <c r="C499" s="298"/>
      <c r="D499" s="298"/>
      <c r="E499" s="495"/>
      <c r="F499" s="298"/>
      <c r="G499" s="495"/>
      <c r="H499" s="495"/>
      <c r="I499" s="495"/>
      <c r="J499" s="495"/>
      <c r="K499" s="495"/>
      <c r="L499" s="495"/>
      <c r="M499" s="298"/>
      <c r="N499" s="622"/>
      <c r="O499" s="298"/>
      <c r="P499" s="298"/>
      <c r="Q499" s="623"/>
      <c r="R499" s="495"/>
      <c r="S499" s="495"/>
      <c r="T499" s="495"/>
      <c r="U499" s="495"/>
      <c r="V499" s="495"/>
      <c r="W499" s="495"/>
      <c r="X499" s="495"/>
      <c r="Y499" s="495"/>
      <c r="Z499" s="495"/>
      <c r="AA499" s="495"/>
      <c r="AB499" s="495"/>
      <c r="AC499" s="495"/>
      <c r="AD499" s="495"/>
      <c r="AE499" s="495"/>
      <c r="AF499" s="495"/>
      <c r="AG499" s="495"/>
      <c r="AH499" s="495"/>
      <c r="AI499" s="495"/>
      <c r="AJ499" s="495"/>
      <c r="AK499" s="292"/>
      <c r="AL499" s="292"/>
    </row>
    <row r="500" spans="1:38" ht="20.100000000000001" customHeight="1" x14ac:dyDescent="0.3">
      <c r="A500" s="298"/>
      <c r="B500" s="298"/>
      <c r="C500" s="298"/>
      <c r="D500" s="298"/>
      <c r="E500" s="495"/>
      <c r="F500" s="298"/>
      <c r="G500" s="495"/>
      <c r="H500" s="495"/>
      <c r="I500" s="495"/>
      <c r="J500" s="495"/>
      <c r="K500" s="495"/>
      <c r="L500" s="495"/>
      <c r="M500" s="298"/>
      <c r="N500" s="622"/>
      <c r="O500" s="298"/>
      <c r="P500" s="298"/>
      <c r="Q500" s="623"/>
      <c r="R500" s="495"/>
      <c r="S500" s="495"/>
      <c r="T500" s="495"/>
      <c r="U500" s="495"/>
      <c r="V500" s="495"/>
      <c r="W500" s="495"/>
      <c r="X500" s="495"/>
      <c r="Y500" s="495"/>
      <c r="Z500" s="495"/>
      <c r="AA500" s="495"/>
      <c r="AB500" s="495"/>
      <c r="AC500" s="495"/>
      <c r="AD500" s="495"/>
      <c r="AE500" s="495"/>
      <c r="AF500" s="495"/>
      <c r="AG500" s="495"/>
      <c r="AH500" s="495"/>
      <c r="AI500" s="495"/>
      <c r="AJ500" s="495"/>
      <c r="AK500" s="292"/>
      <c r="AL500" s="292"/>
    </row>
    <row r="501" spans="1:38" ht="20.100000000000001" customHeight="1" x14ac:dyDescent="0.3">
      <c r="A501" s="298"/>
      <c r="B501" s="298"/>
      <c r="C501" s="298"/>
      <c r="D501" s="298"/>
      <c r="E501" s="495"/>
      <c r="F501" s="298"/>
      <c r="G501" s="495"/>
      <c r="H501" s="495"/>
      <c r="I501" s="495"/>
      <c r="J501" s="495"/>
      <c r="K501" s="495"/>
      <c r="L501" s="495"/>
      <c r="M501" s="298"/>
      <c r="N501" s="622"/>
      <c r="O501" s="298"/>
      <c r="P501" s="298"/>
      <c r="Q501" s="623"/>
      <c r="R501" s="495"/>
      <c r="S501" s="495"/>
      <c r="T501" s="495"/>
      <c r="U501" s="495"/>
      <c r="V501" s="495"/>
      <c r="W501" s="495"/>
      <c r="X501" s="495"/>
      <c r="Y501" s="495"/>
      <c r="Z501" s="495"/>
      <c r="AA501" s="495"/>
      <c r="AB501" s="495"/>
      <c r="AC501" s="495"/>
      <c r="AD501" s="495"/>
      <c r="AE501" s="495"/>
      <c r="AF501" s="495"/>
      <c r="AG501" s="495"/>
      <c r="AH501" s="495"/>
      <c r="AI501" s="495"/>
      <c r="AJ501" s="495"/>
      <c r="AK501" s="292"/>
      <c r="AL501" s="292"/>
    </row>
    <row r="502" spans="1:38" ht="20.100000000000001" customHeight="1" x14ac:dyDescent="0.3">
      <c r="A502" s="298"/>
      <c r="B502" s="298"/>
      <c r="C502" s="298"/>
      <c r="D502" s="298"/>
      <c r="E502" s="495"/>
      <c r="F502" s="298"/>
      <c r="G502" s="495"/>
      <c r="H502" s="495"/>
      <c r="I502" s="495"/>
      <c r="J502" s="495"/>
      <c r="K502" s="495"/>
      <c r="L502" s="495"/>
      <c r="M502" s="298"/>
      <c r="N502" s="622"/>
      <c r="O502" s="298"/>
      <c r="P502" s="298"/>
      <c r="Q502" s="623"/>
      <c r="R502" s="495"/>
      <c r="S502" s="495"/>
      <c r="T502" s="495"/>
      <c r="U502" s="495"/>
      <c r="V502" s="495"/>
      <c r="W502" s="495"/>
      <c r="X502" s="495"/>
      <c r="Y502" s="495"/>
      <c r="Z502" s="495"/>
      <c r="AA502" s="495"/>
      <c r="AB502" s="495"/>
      <c r="AC502" s="495"/>
      <c r="AD502" s="495"/>
      <c r="AE502" s="495"/>
      <c r="AF502" s="495"/>
      <c r="AG502" s="495"/>
      <c r="AH502" s="495"/>
      <c r="AI502" s="495"/>
      <c r="AJ502" s="495"/>
      <c r="AK502" s="292"/>
      <c r="AL502" s="292"/>
    </row>
    <row r="503" spans="1:38" ht="20.100000000000001" customHeight="1" x14ac:dyDescent="0.3">
      <c r="A503" s="298"/>
      <c r="B503" s="298"/>
      <c r="C503" s="298"/>
      <c r="D503" s="298"/>
      <c r="E503" s="495"/>
      <c r="F503" s="298"/>
      <c r="G503" s="495"/>
      <c r="H503" s="495"/>
      <c r="I503" s="495"/>
      <c r="J503" s="495"/>
      <c r="K503" s="495"/>
      <c r="L503" s="495"/>
      <c r="M503" s="298"/>
      <c r="N503" s="622"/>
      <c r="O503" s="298"/>
      <c r="P503" s="298"/>
      <c r="Q503" s="623"/>
      <c r="R503" s="495"/>
      <c r="S503" s="495"/>
      <c r="T503" s="495"/>
      <c r="U503" s="495"/>
      <c r="V503" s="495"/>
      <c r="W503" s="495"/>
      <c r="X503" s="495"/>
      <c r="Y503" s="495"/>
      <c r="Z503" s="495"/>
      <c r="AA503" s="495"/>
      <c r="AB503" s="495"/>
      <c r="AC503" s="495"/>
      <c r="AD503" s="495"/>
      <c r="AE503" s="495"/>
      <c r="AF503" s="495"/>
      <c r="AG503" s="495"/>
      <c r="AH503" s="495"/>
      <c r="AI503" s="495"/>
      <c r="AJ503" s="495"/>
      <c r="AK503" s="292"/>
      <c r="AL503" s="292"/>
    </row>
    <row r="504" spans="1:38" ht="20.100000000000001" customHeight="1" x14ac:dyDescent="0.3">
      <c r="A504" s="298"/>
      <c r="B504" s="298"/>
      <c r="C504" s="298"/>
      <c r="D504" s="298"/>
      <c r="E504" s="495"/>
      <c r="F504" s="298"/>
      <c r="G504" s="495"/>
      <c r="H504" s="495"/>
      <c r="I504" s="495"/>
      <c r="J504" s="495"/>
      <c r="K504" s="495"/>
      <c r="L504" s="495"/>
      <c r="M504" s="298"/>
      <c r="N504" s="622"/>
      <c r="O504" s="298"/>
      <c r="P504" s="298"/>
      <c r="Q504" s="623"/>
      <c r="R504" s="495"/>
      <c r="S504" s="495"/>
      <c r="T504" s="495"/>
      <c r="U504" s="495"/>
      <c r="V504" s="495"/>
      <c r="W504" s="495"/>
      <c r="X504" s="495"/>
      <c r="Y504" s="495"/>
      <c r="Z504" s="495"/>
      <c r="AA504" s="495"/>
      <c r="AB504" s="495"/>
      <c r="AC504" s="495"/>
      <c r="AD504" s="495"/>
      <c r="AE504" s="495"/>
      <c r="AF504" s="495"/>
      <c r="AG504" s="495"/>
      <c r="AH504" s="495"/>
      <c r="AI504" s="495"/>
      <c r="AJ504" s="495"/>
      <c r="AK504" s="292"/>
      <c r="AL504" s="292"/>
    </row>
    <row r="505" spans="1:38" ht="20.100000000000001" customHeight="1" x14ac:dyDescent="0.3">
      <c r="A505" s="298"/>
      <c r="B505" s="298"/>
      <c r="C505" s="298"/>
      <c r="D505" s="298"/>
      <c r="E505" s="495"/>
      <c r="F505" s="298"/>
      <c r="G505" s="495"/>
      <c r="H505" s="495"/>
      <c r="I505" s="495"/>
      <c r="J505" s="495"/>
      <c r="K505" s="495"/>
      <c r="L505" s="495"/>
      <c r="M505" s="298"/>
      <c r="N505" s="622"/>
      <c r="O505" s="298"/>
      <c r="P505" s="298"/>
      <c r="Q505" s="623"/>
      <c r="R505" s="495"/>
      <c r="S505" s="495"/>
      <c r="T505" s="495"/>
      <c r="U505" s="495"/>
      <c r="V505" s="495"/>
      <c r="W505" s="495"/>
      <c r="X505" s="495"/>
      <c r="Y505" s="495"/>
      <c r="Z505" s="495"/>
      <c r="AA505" s="495"/>
      <c r="AB505" s="495"/>
      <c r="AC505" s="495"/>
      <c r="AD505" s="495"/>
      <c r="AE505" s="495"/>
      <c r="AF505" s="495"/>
      <c r="AG505" s="495"/>
      <c r="AH505" s="495"/>
      <c r="AI505" s="495"/>
      <c r="AJ505" s="495"/>
      <c r="AK505" s="292"/>
      <c r="AL505" s="292"/>
    </row>
    <row r="506" spans="1:38" ht="20.100000000000001" customHeight="1" x14ac:dyDescent="0.3">
      <c r="A506" s="298"/>
      <c r="B506" s="298"/>
      <c r="C506" s="298"/>
      <c r="D506" s="298"/>
      <c r="E506" s="495"/>
      <c r="F506" s="298"/>
      <c r="G506" s="495"/>
      <c r="H506" s="495"/>
      <c r="I506" s="495"/>
      <c r="J506" s="495"/>
      <c r="K506" s="495"/>
      <c r="L506" s="495"/>
      <c r="M506" s="298"/>
      <c r="N506" s="622"/>
      <c r="O506" s="298"/>
      <c r="P506" s="298"/>
      <c r="Q506" s="623"/>
      <c r="R506" s="495"/>
      <c r="S506" s="495"/>
      <c r="T506" s="495"/>
      <c r="U506" s="495"/>
      <c r="V506" s="495"/>
      <c r="W506" s="495"/>
      <c r="X506" s="495"/>
      <c r="Y506" s="495"/>
      <c r="Z506" s="495"/>
      <c r="AA506" s="495"/>
      <c r="AB506" s="495"/>
      <c r="AC506" s="495"/>
      <c r="AD506" s="495"/>
      <c r="AE506" s="495"/>
      <c r="AF506" s="495"/>
      <c r="AG506" s="495"/>
      <c r="AH506" s="495"/>
      <c r="AI506" s="495"/>
      <c r="AJ506" s="495"/>
      <c r="AK506" s="292"/>
      <c r="AL506" s="292"/>
    </row>
    <row r="507" spans="1:38" ht="20.100000000000001" customHeight="1" x14ac:dyDescent="0.3">
      <c r="A507" s="298"/>
      <c r="B507" s="298"/>
      <c r="C507" s="298"/>
      <c r="D507" s="298"/>
      <c r="E507" s="495"/>
      <c r="F507" s="298"/>
      <c r="G507" s="495"/>
      <c r="H507" s="495"/>
      <c r="I507" s="495"/>
      <c r="J507" s="495"/>
      <c r="K507" s="495"/>
      <c r="L507" s="495"/>
      <c r="M507" s="298"/>
      <c r="N507" s="622"/>
      <c r="O507" s="298"/>
      <c r="P507" s="298"/>
      <c r="Q507" s="623"/>
      <c r="R507" s="495"/>
      <c r="S507" s="495"/>
      <c r="T507" s="495"/>
      <c r="U507" s="495"/>
      <c r="V507" s="495"/>
      <c r="W507" s="495"/>
      <c r="X507" s="495"/>
      <c r="Y507" s="495"/>
      <c r="Z507" s="495"/>
      <c r="AA507" s="495"/>
      <c r="AB507" s="495"/>
      <c r="AC507" s="495"/>
      <c r="AD507" s="495"/>
      <c r="AE507" s="495"/>
      <c r="AF507" s="495"/>
      <c r="AG507" s="495"/>
      <c r="AH507" s="495"/>
      <c r="AI507" s="495"/>
      <c r="AJ507" s="495"/>
      <c r="AK507" s="292"/>
      <c r="AL507" s="292"/>
    </row>
    <row r="508" spans="1:38" ht="20.100000000000001" customHeight="1" x14ac:dyDescent="0.3">
      <c r="A508" s="298"/>
      <c r="B508" s="298"/>
      <c r="C508" s="298"/>
      <c r="D508" s="298"/>
      <c r="E508" s="495"/>
      <c r="F508" s="298"/>
      <c r="G508" s="495"/>
      <c r="H508" s="495"/>
      <c r="I508" s="495"/>
      <c r="J508" s="495"/>
      <c r="K508" s="495"/>
      <c r="L508" s="495"/>
      <c r="M508" s="298"/>
      <c r="N508" s="622"/>
      <c r="O508" s="298"/>
      <c r="P508" s="298"/>
      <c r="Q508" s="623"/>
      <c r="R508" s="495"/>
      <c r="S508" s="495"/>
      <c r="T508" s="495"/>
      <c r="U508" s="495"/>
      <c r="V508" s="495"/>
      <c r="W508" s="495"/>
      <c r="X508" s="495"/>
      <c r="Y508" s="495"/>
      <c r="Z508" s="495"/>
      <c r="AA508" s="495"/>
      <c r="AB508" s="495"/>
      <c r="AC508" s="495"/>
      <c r="AD508" s="495"/>
      <c r="AE508" s="495"/>
      <c r="AF508" s="495"/>
      <c r="AG508" s="495"/>
      <c r="AH508" s="495"/>
      <c r="AI508" s="495"/>
      <c r="AJ508" s="495"/>
      <c r="AK508" s="292"/>
      <c r="AL508" s="292"/>
    </row>
    <row r="509" spans="1:38" ht="20.100000000000001" customHeight="1" x14ac:dyDescent="0.3">
      <c r="A509" s="298"/>
      <c r="B509" s="298"/>
      <c r="C509" s="298"/>
      <c r="D509" s="298"/>
      <c r="E509" s="495"/>
      <c r="F509" s="298"/>
      <c r="G509" s="495"/>
      <c r="H509" s="495"/>
      <c r="I509" s="495"/>
      <c r="J509" s="495"/>
      <c r="K509" s="495"/>
      <c r="L509" s="495"/>
      <c r="M509" s="298"/>
      <c r="N509" s="622"/>
      <c r="O509" s="298"/>
      <c r="P509" s="298"/>
      <c r="Q509" s="623"/>
      <c r="R509" s="495"/>
      <c r="S509" s="495"/>
      <c r="T509" s="495"/>
      <c r="U509" s="495"/>
      <c r="V509" s="495"/>
      <c r="W509" s="495"/>
      <c r="X509" s="495"/>
      <c r="Y509" s="495"/>
      <c r="Z509" s="495"/>
      <c r="AA509" s="495"/>
      <c r="AB509" s="495"/>
      <c r="AC509" s="495"/>
      <c r="AD509" s="495"/>
      <c r="AE509" s="495"/>
      <c r="AF509" s="495"/>
      <c r="AG509" s="495"/>
      <c r="AH509" s="495"/>
      <c r="AI509" s="495"/>
      <c r="AJ509" s="495"/>
      <c r="AK509" s="292"/>
      <c r="AL509" s="292"/>
    </row>
    <row r="510" spans="1:38" ht="20.100000000000001" customHeight="1" x14ac:dyDescent="0.3">
      <c r="A510" s="298"/>
      <c r="B510" s="298"/>
      <c r="C510" s="298"/>
      <c r="D510" s="298"/>
      <c r="E510" s="495"/>
      <c r="F510" s="298"/>
      <c r="G510" s="495"/>
      <c r="H510" s="495"/>
      <c r="I510" s="495"/>
      <c r="J510" s="495"/>
      <c r="K510" s="495"/>
      <c r="L510" s="495"/>
      <c r="M510" s="298"/>
      <c r="N510" s="622"/>
      <c r="O510" s="298"/>
      <c r="P510" s="298"/>
      <c r="Q510" s="623"/>
      <c r="R510" s="495"/>
      <c r="S510" s="495"/>
      <c r="T510" s="495"/>
      <c r="U510" s="495"/>
      <c r="V510" s="495"/>
      <c r="W510" s="495"/>
      <c r="X510" s="495"/>
      <c r="Y510" s="495"/>
      <c r="Z510" s="495"/>
      <c r="AA510" s="495"/>
      <c r="AB510" s="495"/>
      <c r="AC510" s="495"/>
      <c r="AD510" s="495"/>
      <c r="AE510" s="495"/>
      <c r="AF510" s="495"/>
      <c r="AG510" s="495"/>
      <c r="AH510" s="495"/>
      <c r="AI510" s="495"/>
      <c r="AJ510" s="495"/>
      <c r="AK510" s="292"/>
      <c r="AL510" s="292"/>
    </row>
    <row r="511" spans="1:38" ht="20.100000000000001" customHeight="1" x14ac:dyDescent="0.3">
      <c r="A511" s="298"/>
      <c r="B511" s="298"/>
      <c r="C511" s="298"/>
      <c r="D511" s="298"/>
      <c r="E511" s="495"/>
      <c r="F511" s="298"/>
      <c r="G511" s="495"/>
      <c r="H511" s="495"/>
      <c r="I511" s="495"/>
      <c r="J511" s="495"/>
      <c r="K511" s="495"/>
      <c r="L511" s="495"/>
      <c r="M511" s="298"/>
      <c r="N511" s="622"/>
      <c r="O511" s="298"/>
      <c r="P511" s="298"/>
      <c r="Q511" s="623"/>
      <c r="R511" s="495"/>
      <c r="S511" s="495"/>
      <c r="T511" s="495"/>
      <c r="U511" s="495"/>
      <c r="V511" s="495"/>
      <c r="W511" s="495"/>
      <c r="X511" s="495"/>
      <c r="Y511" s="495"/>
      <c r="Z511" s="495"/>
      <c r="AA511" s="495"/>
      <c r="AB511" s="495"/>
      <c r="AC511" s="495"/>
      <c r="AD511" s="495"/>
      <c r="AE511" s="495"/>
      <c r="AF511" s="495"/>
      <c r="AG511" s="495"/>
      <c r="AH511" s="495"/>
      <c r="AI511" s="495"/>
      <c r="AJ511" s="495"/>
      <c r="AK511" s="292"/>
      <c r="AL511" s="292"/>
    </row>
    <row r="512" spans="1:38" ht="20.100000000000001" customHeight="1" x14ac:dyDescent="0.3">
      <c r="A512" s="298"/>
      <c r="B512" s="298"/>
      <c r="C512" s="298"/>
      <c r="D512" s="298"/>
      <c r="E512" s="495"/>
      <c r="F512" s="298"/>
      <c r="G512" s="495"/>
      <c r="H512" s="495"/>
      <c r="I512" s="495"/>
      <c r="J512" s="495"/>
      <c r="K512" s="495"/>
      <c r="L512" s="495"/>
      <c r="M512" s="298"/>
      <c r="N512" s="622"/>
      <c r="O512" s="298"/>
      <c r="P512" s="298"/>
      <c r="Q512" s="623"/>
      <c r="R512" s="495"/>
      <c r="S512" s="495"/>
      <c r="T512" s="495"/>
      <c r="U512" s="495"/>
      <c r="V512" s="495"/>
      <c r="W512" s="495"/>
      <c r="X512" s="495"/>
      <c r="Y512" s="495"/>
      <c r="Z512" s="495"/>
      <c r="AA512" s="495"/>
      <c r="AB512" s="495"/>
      <c r="AC512" s="495"/>
      <c r="AD512" s="495"/>
      <c r="AE512" s="495"/>
      <c r="AF512" s="495"/>
      <c r="AG512" s="495"/>
      <c r="AH512" s="495"/>
      <c r="AI512" s="495"/>
      <c r="AJ512" s="495"/>
      <c r="AK512" s="292"/>
      <c r="AL512" s="292"/>
    </row>
    <row r="513" spans="1:38" ht="20.100000000000001" customHeight="1" x14ac:dyDescent="0.3">
      <c r="A513" s="298"/>
      <c r="B513" s="298"/>
      <c r="C513" s="298"/>
      <c r="D513" s="298"/>
      <c r="E513" s="495"/>
      <c r="F513" s="298"/>
      <c r="G513" s="495"/>
      <c r="H513" s="495"/>
      <c r="I513" s="495"/>
      <c r="J513" s="495"/>
      <c r="K513" s="495"/>
      <c r="L513" s="495"/>
      <c r="M513" s="298"/>
      <c r="N513" s="622"/>
      <c r="O513" s="298"/>
      <c r="P513" s="298"/>
      <c r="Q513" s="623"/>
      <c r="R513" s="495"/>
      <c r="S513" s="495"/>
      <c r="T513" s="495"/>
      <c r="U513" s="495"/>
      <c r="V513" s="495"/>
      <c r="W513" s="495"/>
      <c r="X513" s="495"/>
      <c r="Y513" s="495"/>
      <c r="Z513" s="495"/>
      <c r="AA513" s="495"/>
      <c r="AB513" s="495"/>
      <c r="AC513" s="495"/>
      <c r="AD513" s="495"/>
      <c r="AE513" s="495"/>
      <c r="AF513" s="495"/>
      <c r="AG513" s="495"/>
      <c r="AH513" s="495"/>
      <c r="AI513" s="495"/>
      <c r="AJ513" s="495"/>
      <c r="AK513" s="292"/>
      <c r="AL513" s="292"/>
    </row>
    <row r="514" spans="1:38" ht="20.100000000000001" customHeight="1" x14ac:dyDescent="0.3">
      <c r="A514" s="298"/>
      <c r="B514" s="298"/>
      <c r="C514" s="298"/>
      <c r="D514" s="298"/>
      <c r="E514" s="495"/>
      <c r="F514" s="298"/>
      <c r="G514" s="495"/>
      <c r="H514" s="495"/>
      <c r="I514" s="495"/>
      <c r="J514" s="495"/>
      <c r="K514" s="495"/>
      <c r="L514" s="495"/>
      <c r="M514" s="298"/>
      <c r="N514" s="622"/>
      <c r="O514" s="298"/>
      <c r="P514" s="298"/>
      <c r="Q514" s="623"/>
      <c r="R514" s="495"/>
      <c r="S514" s="495"/>
      <c r="T514" s="495"/>
      <c r="U514" s="495"/>
      <c r="V514" s="495"/>
      <c r="W514" s="495"/>
      <c r="X514" s="495"/>
      <c r="Y514" s="495"/>
      <c r="Z514" s="495"/>
      <c r="AA514" s="495"/>
      <c r="AB514" s="495"/>
      <c r="AC514" s="495"/>
      <c r="AD514" s="495"/>
      <c r="AE514" s="495"/>
      <c r="AF514" s="495"/>
      <c r="AG514" s="495"/>
      <c r="AH514" s="495"/>
      <c r="AI514" s="495"/>
      <c r="AJ514" s="495"/>
      <c r="AK514" s="292"/>
      <c r="AL514" s="292"/>
    </row>
    <row r="515" spans="1:38" ht="20.100000000000001" customHeight="1" x14ac:dyDescent="0.3">
      <c r="A515" s="298"/>
      <c r="B515" s="298"/>
      <c r="C515" s="298"/>
      <c r="D515" s="298"/>
      <c r="E515" s="495"/>
      <c r="F515" s="298"/>
      <c r="G515" s="495"/>
      <c r="H515" s="495"/>
      <c r="I515" s="495"/>
      <c r="J515" s="495"/>
      <c r="K515" s="495"/>
      <c r="L515" s="495"/>
      <c r="M515" s="298"/>
      <c r="N515" s="622"/>
      <c r="O515" s="298"/>
      <c r="P515" s="298"/>
      <c r="Q515" s="623"/>
      <c r="R515" s="495"/>
      <c r="S515" s="495"/>
      <c r="T515" s="495"/>
      <c r="U515" s="495"/>
      <c r="V515" s="495"/>
      <c r="W515" s="495"/>
      <c r="X515" s="495"/>
      <c r="Y515" s="495"/>
      <c r="Z515" s="495"/>
      <c r="AA515" s="495"/>
      <c r="AB515" s="495"/>
      <c r="AC515" s="495"/>
      <c r="AD515" s="495"/>
      <c r="AE515" s="495"/>
      <c r="AF515" s="495"/>
      <c r="AG515" s="495"/>
      <c r="AH515" s="495"/>
      <c r="AI515" s="495"/>
      <c r="AJ515" s="495"/>
      <c r="AK515" s="292"/>
      <c r="AL515" s="292"/>
    </row>
    <row r="516" spans="1:38" ht="20.100000000000001" customHeight="1" x14ac:dyDescent="0.3">
      <c r="R516" s="48"/>
    </row>
    <row r="517" spans="1:38" ht="20.100000000000001" customHeight="1" x14ac:dyDescent="0.3">
      <c r="R517" s="48"/>
    </row>
  </sheetData>
  <mergeCells count="3">
    <mergeCell ref="B4:D4"/>
    <mergeCell ref="A3:N3"/>
    <mergeCell ref="A1:Q2"/>
  </mergeCells>
  <pageMargins left="0.2" right="0.2" top="0.75" bottom="0.75" header="0.3" footer="0.3"/>
  <pageSetup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266"/>
  <sheetViews>
    <sheetView zoomScale="70" zoomScaleNormal="70" workbookViewId="0">
      <selection activeCell="W28" sqref="W28"/>
    </sheetView>
  </sheetViews>
  <sheetFormatPr defaultColWidth="12.6640625" defaultRowHeight="13.8" x14ac:dyDescent="0.3"/>
  <cols>
    <col min="1" max="1" width="17.6640625" style="109" customWidth="1"/>
    <col min="2" max="219" width="14.33203125" style="108" customWidth="1"/>
    <col min="220" max="16384" width="12.6640625" style="108"/>
  </cols>
  <sheetData>
    <row r="1" spans="1:30" ht="20.100000000000001" customHeight="1" x14ac:dyDescent="0.3">
      <c r="A1" s="953" t="s">
        <v>1501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5"/>
      <c r="X1" s="118"/>
      <c r="Y1" s="118"/>
    </row>
    <row r="2" spans="1:30" ht="20.100000000000001" customHeight="1" x14ac:dyDescent="0.3">
      <c r="A2" s="956"/>
      <c r="B2" s="957"/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  <c r="Q2" s="957"/>
      <c r="R2" s="957"/>
      <c r="S2" s="957"/>
      <c r="T2" s="957"/>
      <c r="U2" s="957"/>
      <c r="V2" s="957"/>
      <c r="W2" s="958"/>
      <c r="X2" s="118"/>
      <c r="Y2" s="118"/>
    </row>
    <row r="3" spans="1:30" ht="20.100000000000001" customHeight="1" x14ac:dyDescent="0.3">
      <c r="A3" s="112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</row>
    <row r="4" spans="1:30" ht="20.100000000000001" customHeight="1" x14ac:dyDescent="0.3">
      <c r="A4" s="380"/>
      <c r="B4" s="381" t="s">
        <v>530</v>
      </c>
      <c r="C4" s="519" t="s">
        <v>528</v>
      </c>
      <c r="D4" s="381" t="s">
        <v>531</v>
      </c>
      <c r="E4" s="519" t="s">
        <v>236</v>
      </c>
      <c r="F4" s="381" t="s">
        <v>536</v>
      </c>
      <c r="G4" s="519" t="s">
        <v>242</v>
      </c>
      <c r="H4" s="381" t="s">
        <v>249</v>
      </c>
      <c r="I4" s="519" t="s">
        <v>537</v>
      </c>
      <c r="J4" s="381" t="s">
        <v>269</v>
      </c>
      <c r="K4" s="519" t="s">
        <v>283</v>
      </c>
      <c r="L4" s="381" t="s">
        <v>321</v>
      </c>
      <c r="M4" s="519" t="s">
        <v>538</v>
      </c>
      <c r="N4" s="381" t="s">
        <v>339</v>
      </c>
      <c r="O4" s="519" t="s">
        <v>363</v>
      </c>
      <c r="P4" s="381" t="s">
        <v>529</v>
      </c>
      <c r="Q4" s="519" t="s">
        <v>533</v>
      </c>
      <c r="R4" s="381" t="s">
        <v>390</v>
      </c>
      <c r="S4" s="519" t="s">
        <v>534</v>
      </c>
      <c r="T4" s="381" t="s">
        <v>414</v>
      </c>
      <c r="U4" s="519" t="s">
        <v>535</v>
      </c>
      <c r="V4" s="381" t="s">
        <v>442</v>
      </c>
      <c r="W4" s="519" t="s">
        <v>532</v>
      </c>
      <c r="X4" s="120"/>
      <c r="Y4" s="119"/>
      <c r="Z4" s="119"/>
      <c r="AA4" s="119"/>
      <c r="AB4" s="119"/>
      <c r="AC4" s="119"/>
      <c r="AD4" s="119"/>
    </row>
    <row r="5" spans="1:30" ht="20.100000000000001" customHeight="1" x14ac:dyDescent="0.3">
      <c r="A5" s="380"/>
      <c r="B5" s="379"/>
      <c r="C5" s="382"/>
      <c r="D5" s="379"/>
      <c r="E5" s="382"/>
      <c r="F5" s="379"/>
      <c r="G5" s="382"/>
      <c r="H5" s="379"/>
      <c r="I5" s="382"/>
      <c r="J5" s="379"/>
      <c r="K5" s="382"/>
      <c r="L5" s="379"/>
      <c r="M5" s="382"/>
      <c r="N5" s="379"/>
      <c r="O5" s="382"/>
      <c r="P5" s="379"/>
      <c r="Q5" s="382"/>
      <c r="R5" s="379"/>
      <c r="S5" s="382"/>
      <c r="T5" s="379"/>
      <c r="U5" s="382"/>
      <c r="V5" s="379"/>
      <c r="W5" s="382"/>
      <c r="X5" s="120"/>
      <c r="Y5" s="119"/>
      <c r="Z5" s="119"/>
      <c r="AA5" s="119"/>
      <c r="AB5" s="119"/>
      <c r="AC5" s="119"/>
      <c r="AD5" s="119"/>
    </row>
    <row r="6" spans="1:30" ht="20.100000000000001" customHeight="1" x14ac:dyDescent="0.3">
      <c r="A6" s="382" t="s">
        <v>1483</v>
      </c>
      <c r="B6" s="379"/>
      <c r="C6" s="382"/>
      <c r="D6" s="379"/>
      <c r="E6" s="382"/>
      <c r="F6" s="379"/>
      <c r="G6" s="382"/>
      <c r="H6" s="379"/>
      <c r="I6" s="382"/>
      <c r="J6" s="379"/>
      <c r="K6" s="382"/>
      <c r="L6" s="379"/>
      <c r="M6" s="382"/>
      <c r="N6" s="379"/>
      <c r="O6" s="382"/>
      <c r="P6" s="379"/>
      <c r="Q6" s="382"/>
      <c r="R6" s="379"/>
      <c r="S6" s="382"/>
      <c r="T6" s="379"/>
      <c r="U6" s="382"/>
      <c r="V6" s="379"/>
      <c r="W6" s="382"/>
      <c r="X6" s="111"/>
      <c r="Y6" s="119"/>
      <c r="Z6" s="119"/>
      <c r="AA6" s="119"/>
      <c r="AB6" s="119"/>
      <c r="AC6" s="119"/>
      <c r="AD6" s="119"/>
    </row>
    <row r="7" spans="1:30" ht="20.100000000000001" customHeight="1" x14ac:dyDescent="0.3">
      <c r="A7" s="382" t="s">
        <v>1482</v>
      </c>
      <c r="B7" s="437">
        <v>69.099999999999994</v>
      </c>
      <c r="C7" s="433">
        <v>66</v>
      </c>
      <c r="D7" s="437">
        <v>67.099999999999994</v>
      </c>
      <c r="E7" s="433">
        <v>77.599999999999994</v>
      </c>
      <c r="F7" s="437">
        <v>71.3</v>
      </c>
      <c r="G7" s="433">
        <v>66.900000000000006</v>
      </c>
      <c r="H7" s="437">
        <v>75.8</v>
      </c>
      <c r="I7" s="433">
        <v>73</v>
      </c>
      <c r="J7" s="437">
        <v>62.5</v>
      </c>
      <c r="K7" s="433">
        <v>63</v>
      </c>
      <c r="L7" s="437">
        <v>81.3</v>
      </c>
      <c r="M7" s="433">
        <v>75</v>
      </c>
      <c r="N7" s="437">
        <v>69.3</v>
      </c>
      <c r="O7" s="433">
        <v>66.5</v>
      </c>
      <c r="P7" s="437">
        <v>64.3</v>
      </c>
      <c r="Q7" s="433">
        <v>69.8</v>
      </c>
      <c r="R7" s="437">
        <v>73.8</v>
      </c>
      <c r="S7" s="433">
        <v>61.9</v>
      </c>
      <c r="T7" s="437">
        <v>66.099999999999994</v>
      </c>
      <c r="U7" s="433">
        <v>72.5</v>
      </c>
      <c r="V7" s="437">
        <v>73.5</v>
      </c>
      <c r="W7" s="433">
        <v>59.4</v>
      </c>
      <c r="X7" s="111"/>
      <c r="Y7" s="119"/>
      <c r="Z7" s="119"/>
      <c r="AA7" s="119"/>
      <c r="AB7" s="119"/>
      <c r="AC7" s="119"/>
      <c r="AD7" s="119"/>
    </row>
    <row r="8" spans="1:30" ht="20.100000000000001" customHeight="1" x14ac:dyDescent="0.3">
      <c r="A8" s="382"/>
      <c r="B8" s="379"/>
      <c r="C8" s="411"/>
      <c r="D8" s="410"/>
      <c r="E8" s="411"/>
      <c r="F8" s="410"/>
      <c r="G8" s="413"/>
      <c r="H8" s="410"/>
      <c r="I8" s="411"/>
      <c r="J8" s="410"/>
      <c r="K8" s="411"/>
      <c r="L8" s="410"/>
      <c r="M8" s="411"/>
      <c r="N8" s="388"/>
      <c r="O8" s="411"/>
      <c r="P8" s="410"/>
      <c r="Q8" s="411"/>
      <c r="R8" s="410"/>
      <c r="S8" s="382"/>
      <c r="T8" s="410"/>
      <c r="U8" s="411"/>
      <c r="V8" s="410"/>
      <c r="W8" s="411"/>
      <c r="X8" s="111"/>
      <c r="Z8" s="119"/>
      <c r="AA8" s="119"/>
      <c r="AB8" s="119"/>
      <c r="AC8" s="119"/>
      <c r="AD8" s="119"/>
    </row>
    <row r="9" spans="1:30" ht="20.100000000000001" customHeight="1" x14ac:dyDescent="0.3">
      <c r="A9" s="411" t="s">
        <v>1484</v>
      </c>
      <c r="B9" s="410"/>
      <c r="C9" s="411"/>
      <c r="D9" s="410"/>
      <c r="E9" s="411"/>
      <c r="F9" s="410"/>
      <c r="G9" s="413"/>
      <c r="H9" s="410"/>
      <c r="I9" s="411"/>
      <c r="J9" s="410"/>
      <c r="K9" s="411"/>
      <c r="L9" s="410"/>
      <c r="M9" s="411"/>
      <c r="N9" s="388"/>
      <c r="O9" s="411"/>
      <c r="P9" s="410"/>
      <c r="Q9" s="411"/>
      <c r="R9" s="410"/>
      <c r="S9" s="411"/>
      <c r="T9" s="410"/>
      <c r="U9" s="411"/>
      <c r="V9" s="410"/>
      <c r="W9" s="411"/>
      <c r="X9" s="111"/>
      <c r="Z9" s="119"/>
      <c r="AA9" s="119"/>
      <c r="AB9" s="119"/>
      <c r="AC9" s="119"/>
      <c r="AD9" s="119"/>
    </row>
    <row r="10" spans="1:30" ht="20.100000000000001" customHeight="1" x14ac:dyDescent="0.3">
      <c r="A10" s="411"/>
      <c r="B10" s="410"/>
      <c r="C10" s="411"/>
      <c r="D10" s="410"/>
      <c r="E10" s="411"/>
      <c r="F10" s="410"/>
      <c r="G10" s="413"/>
      <c r="H10" s="410"/>
      <c r="I10" s="411"/>
      <c r="J10" s="410"/>
      <c r="K10" s="411"/>
      <c r="L10" s="410"/>
      <c r="M10" s="411"/>
      <c r="N10" s="388"/>
      <c r="O10" s="411"/>
      <c r="P10" s="410"/>
      <c r="Q10" s="411"/>
      <c r="R10" s="410"/>
      <c r="S10" s="411"/>
      <c r="T10" s="410"/>
      <c r="U10" s="411"/>
      <c r="V10" s="410"/>
      <c r="W10" s="411"/>
      <c r="X10" s="111"/>
      <c r="Z10" s="119"/>
      <c r="AA10" s="119"/>
      <c r="AB10" s="119"/>
      <c r="AC10" s="119"/>
      <c r="AD10" s="119"/>
    </row>
    <row r="11" spans="1:30" ht="20.100000000000001" customHeight="1" x14ac:dyDescent="0.3">
      <c r="A11" s="411" t="s">
        <v>695</v>
      </c>
      <c r="B11" s="419">
        <v>20</v>
      </c>
      <c r="C11" s="398">
        <v>14</v>
      </c>
      <c r="D11" s="399">
        <v>12</v>
      </c>
      <c r="E11" s="398">
        <v>1</v>
      </c>
      <c r="F11" s="410">
        <v>7</v>
      </c>
      <c r="G11" s="404">
        <v>7</v>
      </c>
      <c r="H11" s="419">
        <v>5</v>
      </c>
      <c r="I11" s="255">
        <v>18</v>
      </c>
      <c r="J11" s="262">
        <v>22</v>
      </c>
      <c r="K11" s="255">
        <v>32</v>
      </c>
      <c r="L11" s="394">
        <v>3</v>
      </c>
      <c r="M11" s="402">
        <v>4</v>
      </c>
      <c r="N11" s="394">
        <v>7</v>
      </c>
      <c r="O11" s="402">
        <v>21</v>
      </c>
      <c r="P11" s="394">
        <v>31</v>
      </c>
      <c r="Q11" s="407">
        <v>18</v>
      </c>
      <c r="R11" s="408">
        <v>12</v>
      </c>
      <c r="S11" s="409">
        <v>13</v>
      </c>
      <c r="T11" s="408">
        <v>18</v>
      </c>
      <c r="U11" s="409">
        <v>19</v>
      </c>
      <c r="V11" s="874">
        <v>16</v>
      </c>
      <c r="W11" s="409">
        <v>19</v>
      </c>
      <c r="X11" s="111"/>
      <c r="Z11" s="119"/>
      <c r="AA11" s="119"/>
      <c r="AB11" s="119"/>
      <c r="AC11" s="119"/>
      <c r="AD11" s="119"/>
    </row>
    <row r="12" spans="1:30" ht="20.100000000000001" customHeight="1" x14ac:dyDescent="0.3">
      <c r="A12" s="382" t="s">
        <v>696</v>
      </c>
      <c r="B12" s="419">
        <v>12</v>
      </c>
      <c r="C12" s="398">
        <v>8</v>
      </c>
      <c r="D12" s="399">
        <v>9</v>
      </c>
      <c r="E12" s="398">
        <v>7</v>
      </c>
      <c r="F12" s="410">
        <v>9</v>
      </c>
      <c r="G12" s="404">
        <v>3</v>
      </c>
      <c r="H12" s="419">
        <v>10</v>
      </c>
      <c r="I12" s="255">
        <v>9</v>
      </c>
      <c r="J12" s="262">
        <v>3</v>
      </c>
      <c r="K12" s="255">
        <v>22</v>
      </c>
      <c r="L12" s="394">
        <v>4</v>
      </c>
      <c r="M12" s="402">
        <v>1</v>
      </c>
      <c r="N12" s="394">
        <v>5</v>
      </c>
      <c r="O12" s="402">
        <v>11</v>
      </c>
      <c r="P12" s="394">
        <v>16</v>
      </c>
      <c r="Q12" s="407">
        <v>7</v>
      </c>
      <c r="R12" s="408">
        <v>5</v>
      </c>
      <c r="S12" s="409">
        <v>13</v>
      </c>
      <c r="T12" s="408">
        <v>12</v>
      </c>
      <c r="U12" s="409">
        <v>7</v>
      </c>
      <c r="V12" s="874">
        <v>12</v>
      </c>
      <c r="W12" s="409">
        <v>17</v>
      </c>
      <c r="X12" s="111"/>
      <c r="Z12" s="119"/>
      <c r="AA12" s="119"/>
      <c r="AB12" s="119"/>
      <c r="AC12" s="119"/>
      <c r="AD12" s="119"/>
    </row>
    <row r="13" spans="1:30" ht="20.100000000000001" customHeight="1" x14ac:dyDescent="0.3">
      <c r="A13" s="382" t="s">
        <v>697</v>
      </c>
      <c r="B13" s="419">
        <v>10</v>
      </c>
      <c r="C13" s="398">
        <v>10</v>
      </c>
      <c r="D13" s="399">
        <v>14</v>
      </c>
      <c r="E13" s="398">
        <v>3</v>
      </c>
      <c r="F13" s="410">
        <v>3</v>
      </c>
      <c r="G13" s="404">
        <v>3</v>
      </c>
      <c r="H13" s="419">
        <v>9</v>
      </c>
      <c r="I13" s="255">
        <v>8</v>
      </c>
      <c r="J13" s="262">
        <v>10</v>
      </c>
      <c r="K13" s="255">
        <v>20</v>
      </c>
      <c r="L13" s="394">
        <v>6</v>
      </c>
      <c r="M13" s="402">
        <v>0</v>
      </c>
      <c r="N13" s="394">
        <v>7</v>
      </c>
      <c r="O13" s="402">
        <v>21</v>
      </c>
      <c r="P13" s="394">
        <v>36</v>
      </c>
      <c r="Q13" s="407">
        <v>8</v>
      </c>
      <c r="R13" s="408">
        <v>5</v>
      </c>
      <c r="S13" s="409">
        <v>15</v>
      </c>
      <c r="T13" s="408">
        <v>15</v>
      </c>
      <c r="U13" s="409">
        <v>12</v>
      </c>
      <c r="V13" s="874">
        <v>15</v>
      </c>
      <c r="W13" s="409">
        <v>20</v>
      </c>
      <c r="X13" s="111"/>
      <c r="Z13" s="119"/>
      <c r="AA13" s="119"/>
      <c r="AB13" s="119"/>
      <c r="AC13" s="119"/>
      <c r="AD13" s="119"/>
    </row>
    <row r="14" spans="1:30" ht="20.100000000000001" customHeight="1" x14ac:dyDescent="0.3">
      <c r="A14" s="411" t="s">
        <v>698</v>
      </c>
      <c r="B14" s="419">
        <v>21</v>
      </c>
      <c r="C14" s="398">
        <v>9</v>
      </c>
      <c r="D14" s="399">
        <v>12</v>
      </c>
      <c r="E14" s="398">
        <v>4</v>
      </c>
      <c r="F14" s="410">
        <v>8</v>
      </c>
      <c r="G14" s="404">
        <v>16</v>
      </c>
      <c r="H14" s="419">
        <v>10</v>
      </c>
      <c r="I14" s="255">
        <v>16</v>
      </c>
      <c r="J14" s="262">
        <v>27</v>
      </c>
      <c r="K14" s="255">
        <v>37</v>
      </c>
      <c r="L14" s="394">
        <v>5</v>
      </c>
      <c r="M14" s="402">
        <v>3</v>
      </c>
      <c r="N14" s="394">
        <v>18</v>
      </c>
      <c r="O14" s="402">
        <v>23</v>
      </c>
      <c r="P14" s="394">
        <v>19</v>
      </c>
      <c r="Q14" s="407">
        <v>15</v>
      </c>
      <c r="R14" s="408">
        <v>15</v>
      </c>
      <c r="S14" s="409">
        <v>15</v>
      </c>
      <c r="T14" s="408">
        <v>20</v>
      </c>
      <c r="U14" s="409">
        <v>12</v>
      </c>
      <c r="V14" s="874">
        <v>14</v>
      </c>
      <c r="W14" s="409">
        <v>22</v>
      </c>
      <c r="X14" s="111"/>
      <c r="Z14" s="119"/>
      <c r="AA14" s="119" t="s">
        <v>920</v>
      </c>
      <c r="AB14" s="119"/>
      <c r="AC14" s="119"/>
      <c r="AD14" s="119"/>
    </row>
    <row r="15" spans="1:30" ht="20.100000000000001" customHeight="1" x14ac:dyDescent="0.3">
      <c r="A15" s="411" t="s">
        <v>699</v>
      </c>
      <c r="B15" s="419">
        <v>81</v>
      </c>
      <c r="C15" s="398">
        <v>38</v>
      </c>
      <c r="D15" s="399">
        <v>56</v>
      </c>
      <c r="E15" s="398">
        <v>11</v>
      </c>
      <c r="F15" s="410">
        <v>19</v>
      </c>
      <c r="G15" s="404">
        <v>31</v>
      </c>
      <c r="H15" s="419">
        <v>45</v>
      </c>
      <c r="I15" s="255">
        <v>33</v>
      </c>
      <c r="J15" s="262">
        <v>22</v>
      </c>
      <c r="K15" s="255">
        <v>63</v>
      </c>
      <c r="L15" s="394">
        <v>69</v>
      </c>
      <c r="M15" s="402">
        <v>17</v>
      </c>
      <c r="N15" s="394">
        <v>51</v>
      </c>
      <c r="O15" s="402">
        <v>50</v>
      </c>
      <c r="P15" s="394">
        <v>77</v>
      </c>
      <c r="Q15" s="407">
        <v>45</v>
      </c>
      <c r="R15" s="408">
        <v>69</v>
      </c>
      <c r="S15" s="409">
        <v>47</v>
      </c>
      <c r="T15" s="408">
        <v>56</v>
      </c>
      <c r="U15" s="409">
        <v>41</v>
      </c>
      <c r="V15" s="874">
        <v>64</v>
      </c>
      <c r="W15" s="409">
        <v>43</v>
      </c>
      <c r="X15" s="111"/>
      <c r="Z15" s="119"/>
      <c r="AA15" s="119"/>
      <c r="AB15" s="119"/>
      <c r="AC15" s="119"/>
      <c r="AD15" s="119"/>
    </row>
    <row r="16" spans="1:30" ht="20.100000000000001" customHeight="1" x14ac:dyDescent="0.3">
      <c r="A16" s="382" t="s">
        <v>700</v>
      </c>
      <c r="B16" s="419">
        <v>103</v>
      </c>
      <c r="C16" s="398">
        <v>77</v>
      </c>
      <c r="D16" s="399">
        <v>59</v>
      </c>
      <c r="E16" s="398">
        <v>28</v>
      </c>
      <c r="F16" s="410">
        <v>64</v>
      </c>
      <c r="G16" s="404">
        <v>43</v>
      </c>
      <c r="H16" s="419">
        <v>72</v>
      </c>
      <c r="I16" s="255">
        <v>88</v>
      </c>
      <c r="J16" s="262">
        <v>86</v>
      </c>
      <c r="K16" s="255">
        <v>155</v>
      </c>
      <c r="L16" s="394">
        <v>95</v>
      </c>
      <c r="M16" s="402">
        <v>17</v>
      </c>
      <c r="N16" s="394">
        <v>68</v>
      </c>
      <c r="O16" s="402">
        <v>87</v>
      </c>
      <c r="P16" s="394">
        <v>149</v>
      </c>
      <c r="Q16" s="407">
        <v>91</v>
      </c>
      <c r="R16" s="408">
        <v>86</v>
      </c>
      <c r="S16" s="409">
        <v>94</v>
      </c>
      <c r="T16" s="408">
        <v>112</v>
      </c>
      <c r="U16" s="409">
        <v>87</v>
      </c>
      <c r="V16" s="874">
        <v>136</v>
      </c>
      <c r="W16" s="409">
        <v>107</v>
      </c>
      <c r="X16" s="111"/>
      <c r="Z16" s="119"/>
      <c r="AA16" s="119"/>
      <c r="AB16" s="119"/>
      <c r="AC16" s="119"/>
      <c r="AD16" s="119"/>
    </row>
    <row r="17" spans="1:44" ht="20.100000000000001" customHeight="1" x14ac:dyDescent="0.3">
      <c r="A17" s="382" t="s">
        <v>701</v>
      </c>
      <c r="B17" s="419">
        <v>52</v>
      </c>
      <c r="C17" s="398">
        <v>55</v>
      </c>
      <c r="D17" s="399">
        <v>52</v>
      </c>
      <c r="E17" s="398">
        <v>21</v>
      </c>
      <c r="F17" s="410">
        <v>34</v>
      </c>
      <c r="G17" s="404">
        <v>23</v>
      </c>
      <c r="H17" s="419">
        <v>36</v>
      </c>
      <c r="I17" s="255">
        <v>75</v>
      </c>
      <c r="J17" s="262">
        <v>50</v>
      </c>
      <c r="K17" s="255">
        <v>152</v>
      </c>
      <c r="L17" s="394">
        <v>49</v>
      </c>
      <c r="M17" s="402">
        <v>18</v>
      </c>
      <c r="N17" s="394">
        <v>41</v>
      </c>
      <c r="O17" s="402">
        <v>96</v>
      </c>
      <c r="P17" s="394">
        <v>66</v>
      </c>
      <c r="Q17" s="407">
        <v>68</v>
      </c>
      <c r="R17" s="408">
        <v>50</v>
      </c>
      <c r="S17" s="409">
        <v>52</v>
      </c>
      <c r="T17" s="408">
        <v>51</v>
      </c>
      <c r="U17" s="409">
        <v>57</v>
      </c>
      <c r="V17" s="874">
        <v>87</v>
      </c>
      <c r="W17" s="409">
        <v>57</v>
      </c>
      <c r="X17" s="111"/>
      <c r="Z17" s="119"/>
      <c r="AA17" s="119"/>
      <c r="AB17" s="119"/>
      <c r="AC17" s="119"/>
      <c r="AD17" s="119"/>
    </row>
    <row r="18" spans="1:44" ht="20.100000000000001" customHeight="1" x14ac:dyDescent="0.3">
      <c r="A18" s="382" t="s">
        <v>702</v>
      </c>
      <c r="B18" s="419">
        <v>28</v>
      </c>
      <c r="C18" s="398">
        <v>33</v>
      </c>
      <c r="D18" s="399">
        <v>22</v>
      </c>
      <c r="E18" s="398">
        <v>1</v>
      </c>
      <c r="F18" s="410">
        <v>13</v>
      </c>
      <c r="G18" s="404">
        <v>10</v>
      </c>
      <c r="H18" s="419">
        <v>7</v>
      </c>
      <c r="I18" s="255">
        <v>16</v>
      </c>
      <c r="J18" s="262">
        <v>33</v>
      </c>
      <c r="K18" s="255">
        <v>71</v>
      </c>
      <c r="L18" s="394">
        <v>21</v>
      </c>
      <c r="M18" s="402">
        <v>4</v>
      </c>
      <c r="N18" s="394">
        <v>17</v>
      </c>
      <c r="O18" s="402">
        <v>25</v>
      </c>
      <c r="P18" s="394">
        <v>48</v>
      </c>
      <c r="Q18" s="407">
        <v>26</v>
      </c>
      <c r="R18" s="408">
        <v>21</v>
      </c>
      <c r="S18" s="409">
        <v>45</v>
      </c>
      <c r="T18" s="408">
        <v>35</v>
      </c>
      <c r="U18" s="409">
        <v>16</v>
      </c>
      <c r="V18" s="874">
        <v>30</v>
      </c>
      <c r="W18" s="409">
        <v>40</v>
      </c>
      <c r="X18" s="111"/>
      <c r="Z18" s="119"/>
      <c r="AA18" s="119"/>
      <c r="AB18" s="119"/>
      <c r="AC18" s="119"/>
      <c r="AD18" s="119"/>
    </row>
    <row r="19" spans="1:44" ht="20.100000000000001" customHeight="1" x14ac:dyDescent="0.25">
      <c r="A19" s="382"/>
      <c r="B19" s="399"/>
      <c r="C19" s="398"/>
      <c r="D19" s="532"/>
      <c r="E19" s="398"/>
      <c r="F19" s="410"/>
      <c r="G19" s="413"/>
      <c r="H19" s="410"/>
      <c r="I19" s="401"/>
      <c r="J19" s="394"/>
      <c r="K19" s="402"/>
      <c r="L19" s="394"/>
      <c r="M19" s="402"/>
      <c r="N19" s="394"/>
      <c r="O19" s="402"/>
      <c r="P19" s="394"/>
      <c r="Q19" s="238"/>
      <c r="R19" s="408"/>
      <c r="S19" s="409"/>
      <c r="T19" s="408"/>
      <c r="U19" s="409"/>
      <c r="V19" s="410"/>
      <c r="W19" s="409"/>
      <c r="X19" s="111"/>
      <c r="Z19" s="119"/>
      <c r="AA19" s="119"/>
      <c r="AB19" s="119"/>
      <c r="AC19" s="119"/>
      <c r="AD19" s="119"/>
    </row>
    <row r="20" spans="1:44" ht="20.100000000000001" customHeight="1" x14ac:dyDescent="0.3">
      <c r="A20" s="411" t="s">
        <v>1484</v>
      </c>
      <c r="B20" s="399">
        <f>SUM(B11:B18)</f>
        <v>327</v>
      </c>
      <c r="C20" s="398">
        <f t="shared" ref="C20:W20" si="0">SUM(C11:C18)</f>
        <v>244</v>
      </c>
      <c r="D20" s="399">
        <f t="shared" si="0"/>
        <v>236</v>
      </c>
      <c r="E20" s="398">
        <f t="shared" si="0"/>
        <v>76</v>
      </c>
      <c r="F20" s="399">
        <f t="shared" si="0"/>
        <v>157</v>
      </c>
      <c r="G20" s="398">
        <f t="shared" si="0"/>
        <v>136</v>
      </c>
      <c r="H20" s="399">
        <f t="shared" si="0"/>
        <v>194</v>
      </c>
      <c r="I20" s="398">
        <f t="shared" si="0"/>
        <v>263</v>
      </c>
      <c r="J20" s="399">
        <f t="shared" si="0"/>
        <v>253</v>
      </c>
      <c r="K20" s="398">
        <f t="shared" si="0"/>
        <v>552</v>
      </c>
      <c r="L20" s="399">
        <f t="shared" si="0"/>
        <v>252</v>
      </c>
      <c r="M20" s="398">
        <f t="shared" si="0"/>
        <v>64</v>
      </c>
      <c r="N20" s="399">
        <f t="shared" si="0"/>
        <v>214</v>
      </c>
      <c r="O20" s="398">
        <f t="shared" si="0"/>
        <v>334</v>
      </c>
      <c r="P20" s="399">
        <f t="shared" si="0"/>
        <v>442</v>
      </c>
      <c r="Q20" s="398">
        <f t="shared" si="0"/>
        <v>278</v>
      </c>
      <c r="R20" s="399">
        <f t="shared" si="0"/>
        <v>263</v>
      </c>
      <c r="S20" s="398">
        <f t="shared" si="0"/>
        <v>294</v>
      </c>
      <c r="T20" s="399">
        <f t="shared" si="0"/>
        <v>319</v>
      </c>
      <c r="U20" s="398">
        <f t="shared" si="0"/>
        <v>251</v>
      </c>
      <c r="V20" s="399">
        <f t="shared" si="0"/>
        <v>374</v>
      </c>
      <c r="W20" s="398">
        <f t="shared" si="0"/>
        <v>325</v>
      </c>
      <c r="X20" s="111"/>
      <c r="Z20" s="119"/>
      <c r="AA20" s="119"/>
      <c r="AB20" s="119"/>
      <c r="AC20" s="119"/>
      <c r="AD20" s="119"/>
    </row>
    <row r="21" spans="1:44" ht="20.100000000000001" customHeight="1" x14ac:dyDescent="0.3">
      <c r="A21" s="411"/>
      <c r="B21" s="379"/>
      <c r="C21" s="411"/>
      <c r="D21" s="410"/>
      <c r="E21" s="411"/>
      <c r="F21" s="410"/>
      <c r="G21" s="413"/>
      <c r="H21" s="410"/>
      <c r="I21" s="411"/>
      <c r="J21" s="410"/>
      <c r="K21" s="411"/>
      <c r="L21" s="410"/>
      <c r="M21" s="411"/>
      <c r="N21" s="388"/>
      <c r="O21" s="411"/>
      <c r="P21" s="410"/>
      <c r="Q21" s="411"/>
      <c r="R21" s="410"/>
      <c r="S21" s="382"/>
      <c r="T21" s="410"/>
      <c r="U21" s="411"/>
      <c r="V21" s="410"/>
      <c r="W21" s="411"/>
      <c r="X21" s="111"/>
      <c r="Z21" s="119"/>
      <c r="AA21" s="119"/>
      <c r="AB21" s="119"/>
      <c r="AC21" s="119"/>
      <c r="AD21" s="119"/>
    </row>
    <row r="22" spans="1:44" ht="20.100000000000001" customHeight="1" x14ac:dyDescent="0.3">
      <c r="A22" s="411" t="s">
        <v>1485</v>
      </c>
      <c r="B22" s="379"/>
      <c r="C22" s="411"/>
      <c r="D22" s="410"/>
      <c r="E22" s="411"/>
      <c r="F22" s="410"/>
      <c r="G22" s="413"/>
      <c r="H22" s="410"/>
      <c r="I22" s="411"/>
      <c r="J22" s="410"/>
      <c r="K22" s="411"/>
      <c r="L22" s="410"/>
      <c r="M22" s="411"/>
      <c r="N22" s="388"/>
      <c r="O22" s="411"/>
      <c r="P22" s="410"/>
      <c r="Q22" s="411"/>
      <c r="R22" s="410"/>
      <c r="S22" s="382"/>
      <c r="T22" s="410"/>
      <c r="U22" s="411"/>
      <c r="V22" s="410"/>
      <c r="W22" s="411"/>
      <c r="X22" s="111"/>
      <c r="Z22" s="119"/>
      <c r="AA22" s="119"/>
      <c r="AB22" s="119"/>
      <c r="AC22" s="119"/>
      <c r="AD22" s="119"/>
    </row>
    <row r="23" spans="1:44" ht="20.100000000000001" customHeight="1" x14ac:dyDescent="0.3">
      <c r="A23" s="411" t="s">
        <v>1486</v>
      </c>
      <c r="B23" s="379"/>
      <c r="C23" s="411"/>
      <c r="D23" s="410"/>
      <c r="E23" s="411"/>
      <c r="F23" s="410"/>
      <c r="G23" s="413"/>
      <c r="H23" s="410"/>
      <c r="I23" s="411"/>
      <c r="J23" s="410"/>
      <c r="K23" s="411"/>
      <c r="L23" s="410"/>
      <c r="M23" s="411"/>
      <c r="N23" s="388"/>
      <c r="O23" s="411"/>
      <c r="P23" s="410"/>
      <c r="Q23" s="411"/>
      <c r="R23" s="410"/>
      <c r="S23" s="382"/>
      <c r="T23" s="410"/>
      <c r="U23" s="411"/>
      <c r="V23" s="410"/>
      <c r="W23" s="411"/>
      <c r="X23" s="111"/>
      <c r="Z23" s="119"/>
      <c r="AA23" s="119"/>
      <c r="AB23" s="119"/>
      <c r="AC23" s="119"/>
      <c r="AD23" s="119"/>
    </row>
    <row r="24" spans="1:44" ht="20.100000000000001" customHeight="1" x14ac:dyDescent="0.3">
      <c r="A24" s="411"/>
      <c r="B24" s="379"/>
      <c r="C24" s="411"/>
      <c r="D24" s="410"/>
      <c r="E24" s="411"/>
      <c r="F24" s="410"/>
      <c r="G24" s="413"/>
      <c r="H24" s="410"/>
      <c r="I24" s="411"/>
      <c r="J24" s="410"/>
      <c r="K24" s="411"/>
      <c r="L24" s="410"/>
      <c r="M24" s="411"/>
      <c r="N24" s="388"/>
      <c r="O24" s="411"/>
      <c r="P24" s="410"/>
      <c r="Q24" s="411"/>
      <c r="R24" s="410"/>
      <c r="S24" s="382"/>
      <c r="T24" s="410"/>
      <c r="U24" s="411"/>
      <c r="V24" s="410"/>
      <c r="W24" s="411"/>
      <c r="X24" s="111"/>
      <c r="Z24" s="119"/>
      <c r="AA24" s="119"/>
      <c r="AB24" s="119"/>
      <c r="AC24" s="119"/>
      <c r="AD24" s="119"/>
    </row>
    <row r="25" spans="1:44" ht="20.100000000000001" customHeight="1" x14ac:dyDescent="0.3">
      <c r="A25" s="411" t="s">
        <v>695</v>
      </c>
      <c r="B25" s="431">
        <f>SUM(B11/B20)*100</f>
        <v>6.1162079510703364</v>
      </c>
      <c r="C25" s="429">
        <f t="shared" ref="C25:W25" si="1">SUM(C11/C20)*100</f>
        <v>5.7377049180327866</v>
      </c>
      <c r="D25" s="431">
        <f t="shared" si="1"/>
        <v>5.0847457627118651</v>
      </c>
      <c r="E25" s="429">
        <f t="shared" si="1"/>
        <v>1.3157894736842104</v>
      </c>
      <c r="F25" s="431">
        <f t="shared" si="1"/>
        <v>4.4585987261146496</v>
      </c>
      <c r="G25" s="429">
        <f t="shared" si="1"/>
        <v>5.1470588235294112</v>
      </c>
      <c r="H25" s="431">
        <f t="shared" si="1"/>
        <v>2.5773195876288657</v>
      </c>
      <c r="I25" s="429">
        <f t="shared" si="1"/>
        <v>6.8441064638783269</v>
      </c>
      <c r="J25" s="431">
        <f t="shared" si="1"/>
        <v>8.695652173913043</v>
      </c>
      <c r="K25" s="429">
        <f t="shared" si="1"/>
        <v>5.7971014492753623</v>
      </c>
      <c r="L25" s="431">
        <f t="shared" si="1"/>
        <v>1.1904761904761905</v>
      </c>
      <c r="M25" s="429">
        <f t="shared" si="1"/>
        <v>6.25</v>
      </c>
      <c r="N25" s="431">
        <f t="shared" si="1"/>
        <v>3.2710280373831773</v>
      </c>
      <c r="O25" s="429">
        <f t="shared" si="1"/>
        <v>6.2874251497005984</v>
      </c>
      <c r="P25" s="431">
        <f t="shared" si="1"/>
        <v>7.0135746606334841</v>
      </c>
      <c r="Q25" s="429">
        <f t="shared" si="1"/>
        <v>6.4748201438848918</v>
      </c>
      <c r="R25" s="431">
        <f t="shared" si="1"/>
        <v>4.5627376425855513</v>
      </c>
      <c r="S25" s="429">
        <f t="shared" si="1"/>
        <v>4.4217687074829932</v>
      </c>
      <c r="T25" s="431">
        <f t="shared" si="1"/>
        <v>5.6426332288401255</v>
      </c>
      <c r="U25" s="429">
        <f t="shared" si="1"/>
        <v>7.569721115537849</v>
      </c>
      <c r="V25" s="431">
        <f t="shared" si="1"/>
        <v>4.2780748663101598</v>
      </c>
      <c r="W25" s="429">
        <f t="shared" si="1"/>
        <v>5.8461538461538458</v>
      </c>
      <c r="X25" s="122"/>
      <c r="Y25" s="121"/>
      <c r="Z25" s="123"/>
      <c r="AA25" s="123"/>
      <c r="AB25" s="123"/>
      <c r="AC25" s="123"/>
      <c r="AD25" s="123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</row>
    <row r="26" spans="1:44" ht="20.100000000000001" customHeight="1" x14ac:dyDescent="0.3">
      <c r="A26" s="411" t="s">
        <v>696</v>
      </c>
      <c r="B26" s="431">
        <f>SUM(B12/B20)*100</f>
        <v>3.669724770642202</v>
      </c>
      <c r="C26" s="429">
        <f t="shared" ref="C26:W26" si="2">SUM(C12/C20)*100</f>
        <v>3.278688524590164</v>
      </c>
      <c r="D26" s="431">
        <f t="shared" si="2"/>
        <v>3.8135593220338984</v>
      </c>
      <c r="E26" s="429">
        <f t="shared" si="2"/>
        <v>9.2105263157894726</v>
      </c>
      <c r="F26" s="431">
        <f t="shared" si="2"/>
        <v>5.7324840764331215</v>
      </c>
      <c r="G26" s="429">
        <f t="shared" si="2"/>
        <v>2.2058823529411766</v>
      </c>
      <c r="H26" s="431">
        <f t="shared" si="2"/>
        <v>5.1546391752577314</v>
      </c>
      <c r="I26" s="429">
        <f t="shared" si="2"/>
        <v>3.4220532319391634</v>
      </c>
      <c r="J26" s="431">
        <f t="shared" si="2"/>
        <v>1.1857707509881421</v>
      </c>
      <c r="K26" s="429">
        <f t="shared" si="2"/>
        <v>3.9855072463768111</v>
      </c>
      <c r="L26" s="431">
        <f t="shared" si="2"/>
        <v>1.5873015873015872</v>
      </c>
      <c r="M26" s="429">
        <f t="shared" si="2"/>
        <v>1.5625</v>
      </c>
      <c r="N26" s="431">
        <f t="shared" si="2"/>
        <v>2.3364485981308412</v>
      </c>
      <c r="O26" s="429">
        <f t="shared" si="2"/>
        <v>3.293413173652695</v>
      </c>
      <c r="P26" s="431">
        <f t="shared" si="2"/>
        <v>3.6199095022624439</v>
      </c>
      <c r="Q26" s="429">
        <f t="shared" si="2"/>
        <v>2.5179856115107913</v>
      </c>
      <c r="R26" s="431">
        <f t="shared" si="2"/>
        <v>1.9011406844106464</v>
      </c>
      <c r="S26" s="429">
        <f t="shared" si="2"/>
        <v>4.4217687074829932</v>
      </c>
      <c r="T26" s="431">
        <f t="shared" si="2"/>
        <v>3.761755485893417</v>
      </c>
      <c r="U26" s="429">
        <f t="shared" si="2"/>
        <v>2.788844621513944</v>
      </c>
      <c r="V26" s="431">
        <f t="shared" si="2"/>
        <v>3.2085561497326207</v>
      </c>
      <c r="W26" s="429">
        <f t="shared" si="2"/>
        <v>5.2307692307692308</v>
      </c>
      <c r="X26" s="122"/>
      <c r="Y26" s="121"/>
      <c r="Z26" s="123"/>
      <c r="AA26" s="123"/>
      <c r="AB26" s="123"/>
      <c r="AC26" s="123"/>
      <c r="AD26" s="123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</row>
    <row r="27" spans="1:44" ht="20.100000000000001" customHeight="1" x14ac:dyDescent="0.3">
      <c r="A27" s="411" t="s">
        <v>697</v>
      </c>
      <c r="B27" s="431">
        <f>SUM(B13/B20)*100</f>
        <v>3.0581039755351682</v>
      </c>
      <c r="C27" s="429">
        <f t="shared" ref="C27:W27" si="3">SUM(C13/C20)*100</f>
        <v>4.0983606557377046</v>
      </c>
      <c r="D27" s="431">
        <f t="shared" si="3"/>
        <v>5.9322033898305087</v>
      </c>
      <c r="E27" s="429">
        <f t="shared" si="3"/>
        <v>3.9473684210526314</v>
      </c>
      <c r="F27" s="431">
        <f t="shared" si="3"/>
        <v>1.910828025477707</v>
      </c>
      <c r="G27" s="429">
        <f t="shared" si="3"/>
        <v>2.2058823529411766</v>
      </c>
      <c r="H27" s="431">
        <f t="shared" si="3"/>
        <v>4.6391752577319592</v>
      </c>
      <c r="I27" s="429">
        <f t="shared" si="3"/>
        <v>3.041825095057034</v>
      </c>
      <c r="J27" s="431">
        <f t="shared" si="3"/>
        <v>3.9525691699604746</v>
      </c>
      <c r="K27" s="429">
        <f t="shared" si="3"/>
        <v>3.6231884057971016</v>
      </c>
      <c r="L27" s="431">
        <f t="shared" si="3"/>
        <v>2.3809523809523809</v>
      </c>
      <c r="M27" s="429">
        <f t="shared" si="3"/>
        <v>0</v>
      </c>
      <c r="N27" s="431">
        <f t="shared" si="3"/>
        <v>3.2710280373831773</v>
      </c>
      <c r="O27" s="429">
        <f t="shared" si="3"/>
        <v>6.2874251497005984</v>
      </c>
      <c r="P27" s="431">
        <f t="shared" si="3"/>
        <v>8.1447963800904972</v>
      </c>
      <c r="Q27" s="429">
        <f t="shared" si="3"/>
        <v>2.877697841726619</v>
      </c>
      <c r="R27" s="431">
        <f t="shared" si="3"/>
        <v>1.9011406844106464</v>
      </c>
      <c r="S27" s="429">
        <f t="shared" si="3"/>
        <v>5.1020408163265305</v>
      </c>
      <c r="T27" s="431">
        <f t="shared" si="3"/>
        <v>4.7021943573667713</v>
      </c>
      <c r="U27" s="429">
        <f t="shared" si="3"/>
        <v>4.7808764940239046</v>
      </c>
      <c r="V27" s="431">
        <f t="shared" si="3"/>
        <v>4.0106951871657754</v>
      </c>
      <c r="W27" s="429">
        <f t="shared" si="3"/>
        <v>6.1538461538461542</v>
      </c>
      <c r="X27" s="122"/>
      <c r="Y27" s="121"/>
      <c r="Z27" s="123"/>
      <c r="AA27" s="123"/>
      <c r="AB27" s="123"/>
      <c r="AC27" s="123"/>
      <c r="AD27" s="123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</row>
    <row r="28" spans="1:44" ht="20.100000000000001" customHeight="1" x14ac:dyDescent="0.3">
      <c r="A28" s="411" t="s">
        <v>698</v>
      </c>
      <c r="B28" s="431">
        <f>SUM(B14/B20)*100</f>
        <v>6.4220183486238538</v>
      </c>
      <c r="C28" s="429">
        <f t="shared" ref="C28:W28" si="4">SUM(C14/C20)*100</f>
        <v>3.6885245901639343</v>
      </c>
      <c r="D28" s="431">
        <f t="shared" si="4"/>
        <v>5.0847457627118651</v>
      </c>
      <c r="E28" s="429">
        <f t="shared" si="4"/>
        <v>5.2631578947368416</v>
      </c>
      <c r="F28" s="431">
        <f t="shared" si="4"/>
        <v>5.095541401273886</v>
      </c>
      <c r="G28" s="429">
        <f t="shared" si="4"/>
        <v>11.76470588235294</v>
      </c>
      <c r="H28" s="431">
        <f t="shared" si="4"/>
        <v>5.1546391752577314</v>
      </c>
      <c r="I28" s="429">
        <f t="shared" si="4"/>
        <v>6.083650190114068</v>
      </c>
      <c r="J28" s="431">
        <f t="shared" si="4"/>
        <v>10.671936758893279</v>
      </c>
      <c r="K28" s="429">
        <f t="shared" si="4"/>
        <v>6.7028985507246386</v>
      </c>
      <c r="L28" s="431">
        <f t="shared" si="4"/>
        <v>1.984126984126984</v>
      </c>
      <c r="M28" s="429">
        <f t="shared" si="4"/>
        <v>4.6875</v>
      </c>
      <c r="N28" s="431">
        <f t="shared" si="4"/>
        <v>8.4112149532710276</v>
      </c>
      <c r="O28" s="429">
        <f t="shared" si="4"/>
        <v>6.88622754491018</v>
      </c>
      <c r="P28" s="431">
        <f t="shared" si="4"/>
        <v>4.2986425339366514</v>
      </c>
      <c r="Q28" s="429">
        <f t="shared" si="4"/>
        <v>5.3956834532374103</v>
      </c>
      <c r="R28" s="431">
        <f t="shared" si="4"/>
        <v>5.7034220532319395</v>
      </c>
      <c r="S28" s="429">
        <f t="shared" si="4"/>
        <v>5.1020408163265305</v>
      </c>
      <c r="T28" s="431">
        <f t="shared" si="4"/>
        <v>6.2695924764890272</v>
      </c>
      <c r="U28" s="429">
        <f t="shared" si="4"/>
        <v>4.7808764940239046</v>
      </c>
      <c r="V28" s="431">
        <f t="shared" si="4"/>
        <v>3.7433155080213902</v>
      </c>
      <c r="W28" s="429">
        <f t="shared" si="4"/>
        <v>6.7692307692307692</v>
      </c>
      <c r="X28" s="122"/>
      <c r="Y28" s="121"/>
      <c r="Z28" s="123"/>
      <c r="AA28" s="123"/>
      <c r="AB28" s="123"/>
      <c r="AC28" s="123"/>
      <c r="AD28" s="123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</row>
    <row r="29" spans="1:44" ht="20.100000000000001" customHeight="1" x14ac:dyDescent="0.3">
      <c r="A29" s="411" t="s">
        <v>699</v>
      </c>
      <c r="B29" s="431">
        <f>SUM(B15/B20)*100</f>
        <v>24.770642201834864</v>
      </c>
      <c r="C29" s="429">
        <f t="shared" ref="C29:W29" si="5">SUM(C15/C20)*100</f>
        <v>15.573770491803279</v>
      </c>
      <c r="D29" s="431">
        <f t="shared" si="5"/>
        <v>23.728813559322035</v>
      </c>
      <c r="E29" s="429">
        <f t="shared" si="5"/>
        <v>14.473684210526317</v>
      </c>
      <c r="F29" s="431">
        <f t="shared" si="5"/>
        <v>12.101910828025478</v>
      </c>
      <c r="G29" s="429">
        <f t="shared" si="5"/>
        <v>22.794117647058822</v>
      </c>
      <c r="H29" s="431">
        <f t="shared" si="5"/>
        <v>23.195876288659793</v>
      </c>
      <c r="I29" s="429">
        <f t="shared" si="5"/>
        <v>12.547528517110266</v>
      </c>
      <c r="J29" s="431">
        <f t="shared" si="5"/>
        <v>8.695652173913043</v>
      </c>
      <c r="K29" s="429">
        <f t="shared" si="5"/>
        <v>11.413043478260869</v>
      </c>
      <c r="L29" s="431">
        <f t="shared" si="5"/>
        <v>27.380952380952383</v>
      </c>
      <c r="M29" s="429">
        <f t="shared" si="5"/>
        <v>26.5625</v>
      </c>
      <c r="N29" s="431">
        <f t="shared" si="5"/>
        <v>23.831775700934578</v>
      </c>
      <c r="O29" s="429">
        <f t="shared" si="5"/>
        <v>14.97005988023952</v>
      </c>
      <c r="P29" s="431">
        <f t="shared" si="5"/>
        <v>17.420814479638008</v>
      </c>
      <c r="Q29" s="429">
        <f t="shared" si="5"/>
        <v>16.187050359712231</v>
      </c>
      <c r="R29" s="431">
        <f t="shared" si="5"/>
        <v>26.235741444866921</v>
      </c>
      <c r="S29" s="429">
        <f t="shared" si="5"/>
        <v>15.986394557823131</v>
      </c>
      <c r="T29" s="431">
        <f t="shared" si="5"/>
        <v>17.554858934169278</v>
      </c>
      <c r="U29" s="429">
        <f t="shared" si="5"/>
        <v>16.334661354581673</v>
      </c>
      <c r="V29" s="431">
        <f t="shared" si="5"/>
        <v>17.112299465240639</v>
      </c>
      <c r="W29" s="429">
        <f t="shared" si="5"/>
        <v>13.230769230769232</v>
      </c>
      <c r="X29" s="122"/>
      <c r="Y29" s="121"/>
      <c r="Z29" s="123"/>
      <c r="AA29" s="123"/>
      <c r="AB29" s="123"/>
      <c r="AC29" s="123"/>
      <c r="AD29" s="123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</row>
    <row r="30" spans="1:44" ht="20.100000000000001" customHeight="1" x14ac:dyDescent="0.3">
      <c r="A30" s="411" t="s">
        <v>700</v>
      </c>
      <c r="B30" s="431">
        <f>SUM(B16/B20)*100</f>
        <v>31.49847094801223</v>
      </c>
      <c r="C30" s="429">
        <f t="shared" ref="C30:W30" si="6">SUM(C16/C20)*100</f>
        <v>31.557377049180328</v>
      </c>
      <c r="D30" s="431">
        <f t="shared" si="6"/>
        <v>25</v>
      </c>
      <c r="E30" s="429">
        <f t="shared" si="6"/>
        <v>36.84210526315789</v>
      </c>
      <c r="F30" s="431">
        <f t="shared" si="6"/>
        <v>40.764331210191088</v>
      </c>
      <c r="G30" s="429">
        <f t="shared" si="6"/>
        <v>31.617647058823529</v>
      </c>
      <c r="H30" s="431">
        <f t="shared" si="6"/>
        <v>37.113402061855673</v>
      </c>
      <c r="I30" s="429">
        <f t="shared" si="6"/>
        <v>33.460076045627375</v>
      </c>
      <c r="J30" s="431">
        <f t="shared" si="6"/>
        <v>33.992094861660078</v>
      </c>
      <c r="K30" s="429">
        <f t="shared" si="6"/>
        <v>28.079710144927539</v>
      </c>
      <c r="L30" s="431">
        <f t="shared" si="6"/>
        <v>37.698412698412696</v>
      </c>
      <c r="M30" s="429">
        <f t="shared" si="6"/>
        <v>26.5625</v>
      </c>
      <c r="N30" s="431">
        <f t="shared" si="6"/>
        <v>31.775700934579437</v>
      </c>
      <c r="O30" s="429">
        <f t="shared" si="6"/>
        <v>26.047904191616766</v>
      </c>
      <c r="P30" s="431">
        <f t="shared" si="6"/>
        <v>33.710407239819006</v>
      </c>
      <c r="Q30" s="429">
        <f t="shared" si="6"/>
        <v>32.733812949640289</v>
      </c>
      <c r="R30" s="431">
        <f t="shared" si="6"/>
        <v>32.699619771863119</v>
      </c>
      <c r="S30" s="429">
        <f t="shared" si="6"/>
        <v>31.972789115646261</v>
      </c>
      <c r="T30" s="431">
        <f t="shared" si="6"/>
        <v>35.109717868338556</v>
      </c>
      <c r="U30" s="429">
        <f t="shared" si="6"/>
        <v>34.661354581673308</v>
      </c>
      <c r="V30" s="431">
        <f t="shared" si="6"/>
        <v>36.363636363636367</v>
      </c>
      <c r="W30" s="429">
        <f t="shared" si="6"/>
        <v>32.92307692307692</v>
      </c>
      <c r="X30" s="122"/>
      <c r="Y30" s="121"/>
      <c r="Z30" s="123"/>
      <c r="AA30" s="123"/>
      <c r="AB30" s="123"/>
      <c r="AC30" s="123"/>
      <c r="AD30" s="123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</row>
    <row r="31" spans="1:44" ht="20.100000000000001" customHeight="1" x14ac:dyDescent="0.3">
      <c r="A31" s="411" t="s">
        <v>701</v>
      </c>
      <c r="B31" s="431">
        <f>SUM(B17/B20)*100</f>
        <v>15.902140672782874</v>
      </c>
      <c r="C31" s="429">
        <f t="shared" ref="C31:W31" si="7">SUM(C17/C20)*100</f>
        <v>22.540983606557376</v>
      </c>
      <c r="D31" s="431">
        <f t="shared" si="7"/>
        <v>22.033898305084744</v>
      </c>
      <c r="E31" s="429">
        <f t="shared" si="7"/>
        <v>27.631578947368425</v>
      </c>
      <c r="F31" s="431">
        <f t="shared" si="7"/>
        <v>21.656050955414013</v>
      </c>
      <c r="G31" s="429">
        <f t="shared" si="7"/>
        <v>16.911764705882355</v>
      </c>
      <c r="H31" s="431">
        <f t="shared" si="7"/>
        <v>18.556701030927837</v>
      </c>
      <c r="I31" s="429">
        <f t="shared" si="7"/>
        <v>28.517110266159694</v>
      </c>
      <c r="J31" s="431">
        <f t="shared" si="7"/>
        <v>19.762845849802371</v>
      </c>
      <c r="K31" s="429">
        <f t="shared" si="7"/>
        <v>27.536231884057973</v>
      </c>
      <c r="L31" s="431">
        <f t="shared" si="7"/>
        <v>19.444444444444446</v>
      </c>
      <c r="M31" s="429">
        <f t="shared" si="7"/>
        <v>28.125</v>
      </c>
      <c r="N31" s="431">
        <f t="shared" si="7"/>
        <v>19.158878504672895</v>
      </c>
      <c r="O31" s="429">
        <f t="shared" si="7"/>
        <v>28.742514970059879</v>
      </c>
      <c r="P31" s="431">
        <f t="shared" si="7"/>
        <v>14.932126696832579</v>
      </c>
      <c r="Q31" s="429">
        <f t="shared" si="7"/>
        <v>24.46043165467626</v>
      </c>
      <c r="R31" s="431">
        <f t="shared" si="7"/>
        <v>19.011406844106464</v>
      </c>
      <c r="S31" s="429">
        <f t="shared" si="7"/>
        <v>17.687074829931973</v>
      </c>
      <c r="T31" s="431">
        <f t="shared" si="7"/>
        <v>15.987460815047022</v>
      </c>
      <c r="U31" s="429">
        <f t="shared" si="7"/>
        <v>22.709163346613543</v>
      </c>
      <c r="V31" s="431">
        <f t="shared" si="7"/>
        <v>23.262032085561497</v>
      </c>
      <c r="W31" s="429">
        <f t="shared" si="7"/>
        <v>17.53846153846154</v>
      </c>
      <c r="X31" s="122"/>
      <c r="Y31" s="121"/>
      <c r="Z31" s="123"/>
      <c r="AA31" s="123"/>
      <c r="AB31" s="123"/>
      <c r="AC31" s="123"/>
      <c r="AD31" s="123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</row>
    <row r="32" spans="1:44" ht="20.100000000000001" customHeight="1" x14ac:dyDescent="0.3">
      <c r="A32" s="411" t="s">
        <v>702</v>
      </c>
      <c r="B32" s="431">
        <f>SUM(B18/B20)*100</f>
        <v>8.5626911314984699</v>
      </c>
      <c r="C32" s="429">
        <f t="shared" ref="C32:W32" si="8">SUM(C18/C20)*100</f>
        <v>13.524590163934427</v>
      </c>
      <c r="D32" s="431">
        <f t="shared" si="8"/>
        <v>9.3220338983050848</v>
      </c>
      <c r="E32" s="429">
        <f t="shared" si="8"/>
        <v>1.3157894736842104</v>
      </c>
      <c r="F32" s="431">
        <f t="shared" si="8"/>
        <v>8.2802547770700627</v>
      </c>
      <c r="G32" s="429">
        <f t="shared" si="8"/>
        <v>7.3529411764705888</v>
      </c>
      <c r="H32" s="431">
        <f t="shared" si="8"/>
        <v>3.608247422680412</v>
      </c>
      <c r="I32" s="429">
        <f t="shared" si="8"/>
        <v>6.083650190114068</v>
      </c>
      <c r="J32" s="431">
        <f t="shared" si="8"/>
        <v>13.043478260869565</v>
      </c>
      <c r="K32" s="429">
        <f t="shared" si="8"/>
        <v>12.862318840579709</v>
      </c>
      <c r="L32" s="431">
        <f t="shared" si="8"/>
        <v>8.3333333333333321</v>
      </c>
      <c r="M32" s="429">
        <f t="shared" si="8"/>
        <v>6.25</v>
      </c>
      <c r="N32" s="431">
        <f t="shared" si="8"/>
        <v>7.9439252336448591</v>
      </c>
      <c r="O32" s="429">
        <f t="shared" si="8"/>
        <v>7.4850299401197598</v>
      </c>
      <c r="P32" s="431">
        <f t="shared" si="8"/>
        <v>10.859728506787331</v>
      </c>
      <c r="Q32" s="429">
        <f t="shared" si="8"/>
        <v>9.3525179856115113</v>
      </c>
      <c r="R32" s="431">
        <f t="shared" si="8"/>
        <v>7.9847908745247151</v>
      </c>
      <c r="S32" s="429">
        <f t="shared" si="8"/>
        <v>15.306122448979592</v>
      </c>
      <c r="T32" s="431">
        <f t="shared" si="8"/>
        <v>10.9717868338558</v>
      </c>
      <c r="U32" s="429">
        <f t="shared" si="8"/>
        <v>6.3745019920318722</v>
      </c>
      <c r="V32" s="431">
        <f t="shared" si="8"/>
        <v>8.0213903743315509</v>
      </c>
      <c r="W32" s="429">
        <f t="shared" si="8"/>
        <v>12.307692307692308</v>
      </c>
      <c r="X32" s="122"/>
      <c r="Y32" s="121"/>
      <c r="Z32" s="123"/>
      <c r="AA32" s="123"/>
      <c r="AB32" s="123"/>
      <c r="AC32" s="123"/>
      <c r="AD32" s="123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</row>
    <row r="33" spans="1:44" ht="20.100000000000001" customHeight="1" x14ac:dyDescent="0.3">
      <c r="A33" s="411"/>
      <c r="B33" s="437"/>
      <c r="C33" s="443"/>
      <c r="D33" s="430"/>
      <c r="E33" s="443"/>
      <c r="F33" s="430"/>
      <c r="G33" s="579"/>
      <c r="H33" s="430"/>
      <c r="I33" s="443"/>
      <c r="J33" s="430"/>
      <c r="K33" s="443"/>
      <c r="L33" s="430"/>
      <c r="M33" s="442"/>
      <c r="N33" s="580"/>
      <c r="O33" s="443"/>
      <c r="P33" s="441"/>
      <c r="Q33" s="443"/>
      <c r="R33" s="430"/>
      <c r="S33" s="443"/>
      <c r="T33" s="430"/>
      <c r="U33" s="443"/>
      <c r="V33" s="430"/>
      <c r="W33" s="443"/>
      <c r="X33" s="122"/>
      <c r="Y33" s="121"/>
      <c r="Z33" s="123"/>
      <c r="AA33" s="123"/>
      <c r="AB33" s="123"/>
      <c r="AC33" s="123"/>
      <c r="AD33" s="123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</row>
    <row r="34" spans="1:44" ht="20.100000000000001" customHeight="1" x14ac:dyDescent="0.3">
      <c r="A34" s="411"/>
      <c r="B34" s="381" t="s">
        <v>530</v>
      </c>
      <c r="C34" s="519" t="s">
        <v>528</v>
      </c>
      <c r="D34" s="381" t="s">
        <v>531</v>
      </c>
      <c r="E34" s="519" t="s">
        <v>236</v>
      </c>
      <c r="F34" s="381" t="s">
        <v>536</v>
      </c>
      <c r="G34" s="519" t="s">
        <v>242</v>
      </c>
      <c r="H34" s="381" t="s">
        <v>249</v>
      </c>
      <c r="I34" s="519" t="s">
        <v>537</v>
      </c>
      <c r="J34" s="381" t="s">
        <v>269</v>
      </c>
      <c r="K34" s="519" t="s">
        <v>283</v>
      </c>
      <c r="L34" s="381" t="s">
        <v>321</v>
      </c>
      <c r="M34" s="519" t="s">
        <v>538</v>
      </c>
      <c r="N34" s="381" t="s">
        <v>339</v>
      </c>
      <c r="O34" s="519" t="s">
        <v>363</v>
      </c>
      <c r="P34" s="381" t="s">
        <v>529</v>
      </c>
      <c r="Q34" s="519" t="s">
        <v>533</v>
      </c>
      <c r="R34" s="381" t="s">
        <v>390</v>
      </c>
      <c r="S34" s="519" t="s">
        <v>534</v>
      </c>
      <c r="T34" s="381" t="s">
        <v>414</v>
      </c>
      <c r="U34" s="519" t="s">
        <v>535</v>
      </c>
      <c r="V34" s="381" t="s">
        <v>442</v>
      </c>
      <c r="W34" s="519" t="s">
        <v>532</v>
      </c>
      <c r="X34" s="111"/>
      <c r="Y34" s="119"/>
      <c r="Z34" s="119"/>
      <c r="AA34" s="119"/>
      <c r="AB34" s="119"/>
      <c r="AC34" s="119"/>
      <c r="AD34" s="119"/>
    </row>
    <row r="35" spans="1:44" ht="20.100000000000001" customHeight="1" x14ac:dyDescent="0.3">
      <c r="A35" s="382"/>
      <c r="B35" s="437"/>
      <c r="C35" s="443"/>
      <c r="D35" s="430"/>
      <c r="E35" s="443"/>
      <c r="F35" s="430"/>
      <c r="G35" s="579"/>
      <c r="H35" s="430"/>
      <c r="I35" s="443"/>
      <c r="J35" s="430"/>
      <c r="K35" s="443"/>
      <c r="L35" s="430"/>
      <c r="M35" s="443"/>
      <c r="N35" s="580"/>
      <c r="O35" s="443"/>
      <c r="P35" s="430"/>
      <c r="Q35" s="443"/>
      <c r="R35" s="430"/>
      <c r="S35" s="433"/>
      <c r="T35" s="430"/>
      <c r="U35" s="443"/>
      <c r="V35" s="430"/>
      <c r="W35" s="443"/>
      <c r="X35" s="122"/>
      <c r="Y35" s="121"/>
      <c r="Z35" s="123"/>
      <c r="AA35" s="123"/>
      <c r="AB35" s="123"/>
      <c r="AC35" s="123"/>
      <c r="AD35" s="123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</row>
    <row r="36" spans="1:44" ht="20.100000000000001" customHeight="1" x14ac:dyDescent="0.3">
      <c r="A36" s="411" t="s">
        <v>4950</v>
      </c>
      <c r="B36" s="379"/>
      <c r="C36" s="411"/>
      <c r="D36" s="410"/>
      <c r="E36" s="411"/>
      <c r="F36" s="410"/>
      <c r="G36" s="413"/>
      <c r="H36" s="410"/>
      <c r="I36" s="411"/>
      <c r="J36" s="410"/>
      <c r="K36" s="411"/>
      <c r="L36" s="410"/>
      <c r="M36" s="411"/>
      <c r="N36" s="388"/>
      <c r="O36" s="411"/>
      <c r="P36" s="410"/>
      <c r="Q36" s="411"/>
      <c r="R36" s="410"/>
      <c r="S36" s="382"/>
      <c r="T36" s="410"/>
      <c r="U36" s="411"/>
      <c r="V36" s="410"/>
      <c r="W36" s="411"/>
      <c r="X36" s="410"/>
      <c r="Y36" s="119"/>
      <c r="Z36" s="119"/>
      <c r="AA36" s="119"/>
      <c r="AB36" s="119"/>
      <c r="AC36" s="119"/>
      <c r="AD36" s="119"/>
    </row>
    <row r="37" spans="1:44" ht="20.100000000000001" customHeight="1" x14ac:dyDescent="0.3">
      <c r="A37" s="382"/>
      <c r="B37" s="379"/>
      <c r="C37" s="411"/>
      <c r="D37" s="410"/>
      <c r="E37" s="411"/>
      <c r="F37" s="410"/>
      <c r="G37" s="413"/>
      <c r="H37" s="410"/>
      <c r="I37" s="411"/>
      <c r="J37" s="410"/>
      <c r="K37" s="411"/>
      <c r="L37" s="410"/>
      <c r="M37" s="411"/>
      <c r="N37" s="388"/>
      <c r="O37" s="411"/>
      <c r="P37" s="410"/>
      <c r="Q37" s="411"/>
      <c r="R37" s="410"/>
      <c r="S37" s="382"/>
      <c r="T37" s="410"/>
      <c r="U37" s="411"/>
      <c r="V37" s="410"/>
      <c r="W37" s="411"/>
      <c r="X37" s="410"/>
      <c r="Y37" s="119"/>
      <c r="Z37" s="119"/>
      <c r="AA37" s="119"/>
      <c r="AB37" s="119"/>
      <c r="AC37" s="119"/>
      <c r="AD37" s="119"/>
    </row>
    <row r="38" spans="1:44" ht="20.100000000000001" customHeight="1" x14ac:dyDescent="0.3">
      <c r="A38" s="382" t="s">
        <v>703</v>
      </c>
      <c r="B38" s="399">
        <v>13</v>
      </c>
      <c r="C38" s="398">
        <v>6</v>
      </c>
      <c r="D38" s="399">
        <v>6</v>
      </c>
      <c r="E38" s="398">
        <v>1</v>
      </c>
      <c r="F38" s="400">
        <v>3</v>
      </c>
      <c r="G38" s="404">
        <v>4</v>
      </c>
      <c r="H38" s="262">
        <v>3</v>
      </c>
      <c r="I38" s="255">
        <v>12</v>
      </c>
      <c r="J38" s="262">
        <v>16</v>
      </c>
      <c r="K38" s="402">
        <v>14</v>
      </c>
      <c r="L38" s="262">
        <v>1</v>
      </c>
      <c r="M38" s="402">
        <v>2</v>
      </c>
      <c r="N38" s="262">
        <v>4</v>
      </c>
      <c r="O38" s="402">
        <v>6</v>
      </c>
      <c r="P38" s="262">
        <v>13</v>
      </c>
      <c r="Q38" s="409">
        <v>5</v>
      </c>
      <c r="R38" s="408">
        <v>5</v>
      </c>
      <c r="S38" s="409">
        <v>3</v>
      </c>
      <c r="T38" s="262">
        <v>7</v>
      </c>
      <c r="U38" s="255">
        <v>8</v>
      </c>
      <c r="V38" s="262">
        <v>6</v>
      </c>
      <c r="W38" s="255">
        <v>13</v>
      </c>
      <c r="X38" s="410"/>
      <c r="Y38" s="119"/>
      <c r="Z38" s="119"/>
      <c r="AA38" s="119"/>
      <c r="AB38" s="119"/>
      <c r="AC38" s="119"/>
      <c r="AD38" s="119"/>
    </row>
    <row r="39" spans="1:44" ht="20.100000000000001" customHeight="1" x14ac:dyDescent="0.3">
      <c r="A39" s="382" t="s">
        <v>704</v>
      </c>
      <c r="B39" s="399">
        <v>4</v>
      </c>
      <c r="C39" s="398">
        <v>5</v>
      </c>
      <c r="D39" s="399">
        <v>1</v>
      </c>
      <c r="E39" s="398">
        <v>0</v>
      </c>
      <c r="F39" s="400">
        <v>3</v>
      </c>
      <c r="G39" s="404">
        <v>2</v>
      </c>
      <c r="H39" s="262">
        <v>1</v>
      </c>
      <c r="I39" s="255">
        <v>3</v>
      </c>
      <c r="J39" s="262">
        <v>3</v>
      </c>
      <c r="K39" s="402">
        <v>12</v>
      </c>
      <c r="L39" s="262">
        <v>2</v>
      </c>
      <c r="M39" s="402">
        <v>1</v>
      </c>
      <c r="N39" s="262">
        <v>2</v>
      </c>
      <c r="O39" s="402">
        <v>8</v>
      </c>
      <c r="P39" s="262">
        <v>10</v>
      </c>
      <c r="Q39" s="409">
        <v>7</v>
      </c>
      <c r="R39" s="408">
        <v>4</v>
      </c>
      <c r="S39" s="409">
        <v>4</v>
      </c>
      <c r="T39" s="262">
        <v>7</v>
      </c>
      <c r="U39" s="255">
        <v>4</v>
      </c>
      <c r="V39" s="262">
        <v>6</v>
      </c>
      <c r="W39" s="255">
        <v>2</v>
      </c>
      <c r="X39" s="410"/>
      <c r="Y39" s="119"/>
      <c r="Z39" s="119"/>
      <c r="AA39" s="119"/>
      <c r="AB39" s="119"/>
      <c r="AC39" s="119"/>
      <c r="AD39" s="119"/>
    </row>
    <row r="40" spans="1:44" ht="20.100000000000001" customHeight="1" x14ac:dyDescent="0.3">
      <c r="A40" s="382" t="s">
        <v>705</v>
      </c>
      <c r="B40" s="399">
        <v>3</v>
      </c>
      <c r="C40" s="398">
        <v>3</v>
      </c>
      <c r="D40" s="399">
        <v>5</v>
      </c>
      <c r="E40" s="398">
        <v>0</v>
      </c>
      <c r="F40" s="400">
        <v>1</v>
      </c>
      <c r="G40" s="404">
        <v>1</v>
      </c>
      <c r="H40" s="262">
        <v>1</v>
      </c>
      <c r="I40" s="255">
        <v>3</v>
      </c>
      <c r="J40" s="262">
        <v>3</v>
      </c>
      <c r="K40" s="402">
        <v>6</v>
      </c>
      <c r="L40" s="262">
        <v>0</v>
      </c>
      <c r="M40" s="402">
        <v>1</v>
      </c>
      <c r="N40" s="262">
        <v>1</v>
      </c>
      <c r="O40" s="402">
        <v>7</v>
      </c>
      <c r="P40" s="262">
        <v>8</v>
      </c>
      <c r="Q40" s="409">
        <v>6</v>
      </c>
      <c r="R40" s="408">
        <v>3</v>
      </c>
      <c r="S40" s="409">
        <v>6</v>
      </c>
      <c r="T40" s="262">
        <v>4</v>
      </c>
      <c r="U40" s="255">
        <v>7</v>
      </c>
      <c r="V40" s="262">
        <v>4</v>
      </c>
      <c r="W40" s="255">
        <v>4</v>
      </c>
      <c r="X40" s="410"/>
      <c r="Y40" s="119"/>
      <c r="Z40" s="119"/>
      <c r="AA40" s="119"/>
      <c r="AB40" s="119"/>
      <c r="AC40" s="119"/>
      <c r="AD40" s="119"/>
    </row>
    <row r="41" spans="1:44" ht="20.100000000000001" customHeight="1" x14ac:dyDescent="0.3">
      <c r="A41" s="382" t="s">
        <v>706</v>
      </c>
      <c r="B41" s="399">
        <v>6</v>
      </c>
      <c r="C41" s="398">
        <v>1</v>
      </c>
      <c r="D41" s="399">
        <v>1</v>
      </c>
      <c r="E41" s="398">
        <v>3</v>
      </c>
      <c r="F41" s="400">
        <v>4</v>
      </c>
      <c r="G41" s="404">
        <v>1</v>
      </c>
      <c r="H41" s="262">
        <v>3</v>
      </c>
      <c r="I41" s="255">
        <v>4</v>
      </c>
      <c r="J41" s="262">
        <v>0</v>
      </c>
      <c r="K41" s="402">
        <v>7</v>
      </c>
      <c r="L41" s="262">
        <v>0</v>
      </c>
      <c r="M41" s="402">
        <v>1</v>
      </c>
      <c r="N41" s="262">
        <v>1</v>
      </c>
      <c r="O41" s="402">
        <v>5</v>
      </c>
      <c r="P41" s="262">
        <v>8</v>
      </c>
      <c r="Q41" s="409">
        <v>5</v>
      </c>
      <c r="R41" s="408">
        <v>2</v>
      </c>
      <c r="S41" s="409">
        <v>4</v>
      </c>
      <c r="T41" s="262">
        <v>6</v>
      </c>
      <c r="U41" s="255">
        <v>0</v>
      </c>
      <c r="V41" s="262">
        <v>3</v>
      </c>
      <c r="W41" s="255">
        <v>5</v>
      </c>
      <c r="X41" s="410"/>
      <c r="Y41" s="119"/>
      <c r="Z41" s="119"/>
      <c r="AA41" s="119"/>
      <c r="AB41" s="119"/>
      <c r="AC41" s="119"/>
      <c r="AD41" s="119"/>
    </row>
    <row r="42" spans="1:44" ht="20.100000000000001" customHeight="1" x14ac:dyDescent="0.3">
      <c r="A42" s="382" t="s">
        <v>707</v>
      </c>
      <c r="B42" s="399">
        <v>1</v>
      </c>
      <c r="C42" s="398">
        <v>3</v>
      </c>
      <c r="D42" s="399">
        <v>4</v>
      </c>
      <c r="E42" s="398">
        <v>2</v>
      </c>
      <c r="F42" s="400">
        <v>3</v>
      </c>
      <c r="G42" s="404">
        <v>0</v>
      </c>
      <c r="H42" s="262">
        <v>1</v>
      </c>
      <c r="I42" s="255">
        <v>2</v>
      </c>
      <c r="J42" s="262">
        <v>1</v>
      </c>
      <c r="K42" s="402">
        <v>10</v>
      </c>
      <c r="L42" s="262">
        <v>1</v>
      </c>
      <c r="M42" s="402">
        <v>0</v>
      </c>
      <c r="N42" s="262">
        <v>2</v>
      </c>
      <c r="O42" s="402">
        <v>3</v>
      </c>
      <c r="P42" s="262">
        <v>3</v>
      </c>
      <c r="Q42" s="409">
        <v>1</v>
      </c>
      <c r="R42" s="408">
        <v>0</v>
      </c>
      <c r="S42" s="409">
        <v>6</v>
      </c>
      <c r="T42" s="262">
        <v>2</v>
      </c>
      <c r="U42" s="255">
        <v>3</v>
      </c>
      <c r="V42" s="262">
        <v>6</v>
      </c>
      <c r="W42" s="255">
        <v>7</v>
      </c>
      <c r="X42" s="410"/>
      <c r="Y42" s="119"/>
      <c r="Z42" s="119"/>
      <c r="AA42" s="119"/>
      <c r="AB42" s="119"/>
      <c r="AC42" s="119"/>
      <c r="AD42" s="119"/>
    </row>
    <row r="43" spans="1:44" ht="20.100000000000001" customHeight="1" x14ac:dyDescent="0.3">
      <c r="A43" s="382" t="s">
        <v>708</v>
      </c>
      <c r="B43" s="399">
        <v>5</v>
      </c>
      <c r="C43" s="398">
        <v>4</v>
      </c>
      <c r="D43" s="399">
        <v>4</v>
      </c>
      <c r="E43" s="398">
        <v>2</v>
      </c>
      <c r="F43" s="400">
        <v>2</v>
      </c>
      <c r="G43" s="404">
        <v>2</v>
      </c>
      <c r="H43" s="262">
        <v>6</v>
      </c>
      <c r="I43" s="255">
        <v>3</v>
      </c>
      <c r="J43" s="262">
        <v>2</v>
      </c>
      <c r="K43" s="402">
        <v>5</v>
      </c>
      <c r="L43" s="262">
        <v>3</v>
      </c>
      <c r="M43" s="402">
        <v>0</v>
      </c>
      <c r="N43" s="262">
        <v>2</v>
      </c>
      <c r="O43" s="402">
        <v>3</v>
      </c>
      <c r="P43" s="262">
        <v>5</v>
      </c>
      <c r="Q43" s="409">
        <v>1</v>
      </c>
      <c r="R43" s="408">
        <v>3</v>
      </c>
      <c r="S43" s="409">
        <v>3</v>
      </c>
      <c r="T43" s="262">
        <v>4</v>
      </c>
      <c r="U43" s="255">
        <v>4</v>
      </c>
      <c r="V43" s="262">
        <v>3</v>
      </c>
      <c r="W43" s="255">
        <v>5</v>
      </c>
      <c r="X43" s="410"/>
      <c r="Y43" s="119"/>
      <c r="Z43" s="119"/>
      <c r="AA43" s="119"/>
      <c r="AB43" s="119"/>
      <c r="AC43" s="119"/>
      <c r="AD43" s="119"/>
    </row>
    <row r="44" spans="1:44" ht="20.100000000000001" customHeight="1" x14ac:dyDescent="0.3">
      <c r="A44" s="382" t="s">
        <v>709</v>
      </c>
      <c r="B44" s="399">
        <v>1</v>
      </c>
      <c r="C44" s="398">
        <v>6</v>
      </c>
      <c r="D44" s="399">
        <v>2</v>
      </c>
      <c r="E44" s="398">
        <v>1</v>
      </c>
      <c r="F44" s="400">
        <v>1</v>
      </c>
      <c r="G44" s="404">
        <v>1</v>
      </c>
      <c r="H44" s="262">
        <v>3</v>
      </c>
      <c r="I44" s="255">
        <v>1</v>
      </c>
      <c r="J44" s="262">
        <v>6</v>
      </c>
      <c r="K44" s="402">
        <v>7</v>
      </c>
      <c r="L44" s="262">
        <v>3</v>
      </c>
      <c r="M44" s="402">
        <v>0</v>
      </c>
      <c r="N44" s="262">
        <v>3</v>
      </c>
      <c r="O44" s="402">
        <v>3</v>
      </c>
      <c r="P44" s="262">
        <v>2</v>
      </c>
      <c r="Q44" s="409">
        <v>3</v>
      </c>
      <c r="R44" s="408">
        <v>2</v>
      </c>
      <c r="S44" s="409">
        <v>1</v>
      </c>
      <c r="T44" s="262">
        <v>2</v>
      </c>
      <c r="U44" s="255">
        <v>0</v>
      </c>
      <c r="V44" s="262">
        <v>4</v>
      </c>
      <c r="W44" s="255">
        <v>7</v>
      </c>
      <c r="X44" s="410"/>
      <c r="Y44" s="119"/>
      <c r="Z44" s="119"/>
      <c r="AA44" s="119"/>
      <c r="AB44" s="119"/>
      <c r="AC44" s="119"/>
      <c r="AD44" s="119"/>
    </row>
    <row r="45" spans="1:44" ht="20.100000000000001" customHeight="1" x14ac:dyDescent="0.3">
      <c r="A45" s="382" t="s">
        <v>710</v>
      </c>
      <c r="B45" s="399">
        <v>2</v>
      </c>
      <c r="C45" s="398">
        <v>1</v>
      </c>
      <c r="D45" s="399">
        <v>10</v>
      </c>
      <c r="E45" s="398">
        <v>0</v>
      </c>
      <c r="F45" s="400">
        <v>0</v>
      </c>
      <c r="G45" s="404">
        <v>1</v>
      </c>
      <c r="H45" s="262">
        <v>3</v>
      </c>
      <c r="I45" s="255">
        <v>2</v>
      </c>
      <c r="J45" s="262">
        <v>2</v>
      </c>
      <c r="K45" s="402">
        <v>6</v>
      </c>
      <c r="L45" s="262">
        <v>3</v>
      </c>
      <c r="M45" s="402">
        <v>0</v>
      </c>
      <c r="N45" s="262">
        <v>3</v>
      </c>
      <c r="O45" s="402">
        <v>2</v>
      </c>
      <c r="P45" s="262">
        <v>18</v>
      </c>
      <c r="Q45" s="409">
        <v>5</v>
      </c>
      <c r="R45" s="408">
        <v>0</v>
      </c>
      <c r="S45" s="409">
        <v>6</v>
      </c>
      <c r="T45" s="262">
        <v>7</v>
      </c>
      <c r="U45" s="255">
        <v>10</v>
      </c>
      <c r="V45" s="262">
        <v>2</v>
      </c>
      <c r="W45" s="255">
        <v>3</v>
      </c>
      <c r="X45" s="410"/>
      <c r="Y45" s="119"/>
      <c r="Z45" s="119"/>
      <c r="AA45" s="119"/>
      <c r="AB45" s="119"/>
      <c r="AC45" s="119"/>
      <c r="AD45" s="119"/>
    </row>
    <row r="46" spans="1:44" ht="20.100000000000001" customHeight="1" x14ac:dyDescent="0.3">
      <c r="A46" s="382" t="s">
        <v>711</v>
      </c>
      <c r="B46" s="399">
        <v>7</v>
      </c>
      <c r="C46" s="398">
        <v>3</v>
      </c>
      <c r="D46" s="399">
        <v>2</v>
      </c>
      <c r="E46" s="398">
        <v>2</v>
      </c>
      <c r="F46" s="400">
        <v>2</v>
      </c>
      <c r="G46" s="404">
        <v>1</v>
      </c>
      <c r="H46" s="262">
        <v>3</v>
      </c>
      <c r="I46" s="255">
        <v>5</v>
      </c>
      <c r="J46" s="262">
        <v>2</v>
      </c>
      <c r="K46" s="402">
        <v>7</v>
      </c>
      <c r="L46" s="262">
        <v>0</v>
      </c>
      <c r="M46" s="402">
        <v>0</v>
      </c>
      <c r="N46" s="262">
        <v>1</v>
      </c>
      <c r="O46" s="402">
        <v>16</v>
      </c>
      <c r="P46" s="262">
        <v>16</v>
      </c>
      <c r="Q46" s="409">
        <v>0</v>
      </c>
      <c r="R46" s="408">
        <v>3</v>
      </c>
      <c r="S46" s="409">
        <v>8</v>
      </c>
      <c r="T46" s="262">
        <v>6</v>
      </c>
      <c r="U46" s="255">
        <v>2</v>
      </c>
      <c r="V46" s="262">
        <v>9</v>
      </c>
      <c r="W46" s="255">
        <v>10</v>
      </c>
      <c r="X46" s="410"/>
      <c r="Y46" s="119"/>
      <c r="Z46" s="119"/>
      <c r="AA46" s="119"/>
      <c r="AB46" s="119"/>
      <c r="AC46" s="119"/>
      <c r="AD46" s="119"/>
    </row>
    <row r="47" spans="1:44" ht="20.100000000000001" customHeight="1" x14ac:dyDescent="0.3">
      <c r="A47" s="382" t="s">
        <v>712</v>
      </c>
      <c r="B47" s="399">
        <v>8</v>
      </c>
      <c r="C47" s="398">
        <v>4</v>
      </c>
      <c r="D47" s="399">
        <v>3</v>
      </c>
      <c r="E47" s="398">
        <v>0</v>
      </c>
      <c r="F47" s="400">
        <v>6</v>
      </c>
      <c r="G47" s="404">
        <v>5</v>
      </c>
      <c r="H47" s="262">
        <v>1</v>
      </c>
      <c r="I47" s="255">
        <v>2</v>
      </c>
      <c r="J47" s="262">
        <v>8</v>
      </c>
      <c r="K47" s="402">
        <v>10</v>
      </c>
      <c r="L47" s="262">
        <v>2</v>
      </c>
      <c r="M47" s="402">
        <v>0</v>
      </c>
      <c r="N47" s="262">
        <v>5</v>
      </c>
      <c r="O47" s="402">
        <v>8</v>
      </c>
      <c r="P47" s="262">
        <v>2</v>
      </c>
      <c r="Q47" s="409">
        <v>8</v>
      </c>
      <c r="R47" s="408">
        <v>2</v>
      </c>
      <c r="S47" s="409">
        <v>6</v>
      </c>
      <c r="T47" s="262">
        <v>6</v>
      </c>
      <c r="U47" s="255">
        <v>5</v>
      </c>
      <c r="V47" s="262">
        <v>4</v>
      </c>
      <c r="W47" s="255">
        <v>12</v>
      </c>
      <c r="X47" s="410"/>
      <c r="Y47" s="119"/>
      <c r="Z47" s="119"/>
      <c r="AA47" s="119"/>
      <c r="AB47" s="119"/>
      <c r="AC47" s="119"/>
      <c r="AD47" s="119"/>
    </row>
    <row r="48" spans="1:44" ht="20.100000000000001" customHeight="1" x14ac:dyDescent="0.3">
      <c r="A48" s="382" t="s">
        <v>713</v>
      </c>
      <c r="B48" s="399">
        <v>6</v>
      </c>
      <c r="C48" s="398">
        <v>4</v>
      </c>
      <c r="D48" s="399">
        <v>6</v>
      </c>
      <c r="E48" s="398">
        <v>3</v>
      </c>
      <c r="F48" s="400">
        <v>0</v>
      </c>
      <c r="G48" s="404">
        <v>5</v>
      </c>
      <c r="H48" s="262">
        <v>2</v>
      </c>
      <c r="I48" s="255">
        <v>0</v>
      </c>
      <c r="J48" s="262">
        <v>10</v>
      </c>
      <c r="K48" s="402">
        <v>12</v>
      </c>
      <c r="L48" s="262">
        <v>2</v>
      </c>
      <c r="M48" s="402">
        <v>0</v>
      </c>
      <c r="N48" s="262">
        <v>5</v>
      </c>
      <c r="O48" s="402">
        <v>3</v>
      </c>
      <c r="P48" s="262">
        <v>14</v>
      </c>
      <c r="Q48" s="409">
        <v>3</v>
      </c>
      <c r="R48" s="408">
        <v>6</v>
      </c>
      <c r="S48" s="409">
        <v>1</v>
      </c>
      <c r="T48" s="262">
        <v>6</v>
      </c>
      <c r="U48" s="255">
        <v>2</v>
      </c>
      <c r="V48" s="262">
        <v>5</v>
      </c>
      <c r="W48" s="255">
        <v>5</v>
      </c>
      <c r="X48" s="410"/>
      <c r="Y48" s="119"/>
      <c r="Z48" s="119"/>
      <c r="AA48" s="119"/>
      <c r="AB48" s="119"/>
      <c r="AC48" s="119"/>
      <c r="AD48" s="119"/>
    </row>
    <row r="49" spans="1:30" ht="20.100000000000001" customHeight="1" x14ac:dyDescent="0.3">
      <c r="A49" s="382" t="s">
        <v>714</v>
      </c>
      <c r="B49" s="399">
        <v>7</v>
      </c>
      <c r="C49" s="398">
        <v>1</v>
      </c>
      <c r="D49" s="399">
        <v>3</v>
      </c>
      <c r="E49" s="398">
        <v>1</v>
      </c>
      <c r="F49" s="400">
        <v>2</v>
      </c>
      <c r="G49" s="404">
        <v>6</v>
      </c>
      <c r="H49" s="262">
        <v>7</v>
      </c>
      <c r="I49" s="255">
        <v>14</v>
      </c>
      <c r="J49" s="262">
        <v>9</v>
      </c>
      <c r="K49" s="402">
        <v>15</v>
      </c>
      <c r="L49" s="262">
        <v>1</v>
      </c>
      <c r="M49" s="402">
        <v>3</v>
      </c>
      <c r="N49" s="262">
        <v>8</v>
      </c>
      <c r="O49" s="402">
        <v>12</v>
      </c>
      <c r="P49" s="262">
        <v>3</v>
      </c>
      <c r="Q49" s="409">
        <v>4</v>
      </c>
      <c r="R49" s="408">
        <v>7</v>
      </c>
      <c r="S49" s="409">
        <v>8</v>
      </c>
      <c r="T49" s="262">
        <v>8</v>
      </c>
      <c r="U49" s="255">
        <v>5</v>
      </c>
      <c r="V49" s="262">
        <v>5</v>
      </c>
      <c r="W49" s="255">
        <v>5</v>
      </c>
      <c r="X49" s="410"/>
      <c r="Y49" s="119"/>
      <c r="Z49" s="119"/>
      <c r="AA49" s="119"/>
      <c r="AB49" s="119"/>
      <c r="AC49" s="119"/>
      <c r="AD49" s="119"/>
    </row>
    <row r="50" spans="1:30" ht="20.100000000000001" customHeight="1" x14ac:dyDescent="0.3">
      <c r="A50" s="382" t="s">
        <v>715</v>
      </c>
      <c r="B50" s="399">
        <v>10</v>
      </c>
      <c r="C50" s="398">
        <v>9</v>
      </c>
      <c r="D50" s="399">
        <v>8</v>
      </c>
      <c r="E50" s="398">
        <v>1</v>
      </c>
      <c r="F50" s="400">
        <v>5</v>
      </c>
      <c r="G50" s="404">
        <v>6</v>
      </c>
      <c r="H50" s="262">
        <v>6</v>
      </c>
      <c r="I50" s="255">
        <v>4</v>
      </c>
      <c r="J50" s="262">
        <v>3</v>
      </c>
      <c r="K50" s="402">
        <v>22</v>
      </c>
      <c r="L50" s="262">
        <v>8</v>
      </c>
      <c r="M50" s="402">
        <v>4</v>
      </c>
      <c r="N50" s="262">
        <v>13</v>
      </c>
      <c r="O50" s="402">
        <v>11</v>
      </c>
      <c r="P50" s="262">
        <v>8</v>
      </c>
      <c r="Q50" s="409">
        <v>10</v>
      </c>
      <c r="R50" s="408">
        <v>11</v>
      </c>
      <c r="S50" s="409">
        <v>11</v>
      </c>
      <c r="T50" s="262">
        <v>8</v>
      </c>
      <c r="U50" s="255">
        <v>3</v>
      </c>
      <c r="V50" s="262">
        <v>12</v>
      </c>
      <c r="W50" s="255">
        <v>14</v>
      </c>
      <c r="X50" s="410"/>
      <c r="Y50" s="119"/>
      <c r="Z50" s="119"/>
      <c r="AA50" s="119"/>
      <c r="AB50" s="119"/>
      <c r="AC50" s="119"/>
      <c r="AD50" s="119"/>
    </row>
    <row r="51" spans="1:30" ht="20.100000000000001" customHeight="1" x14ac:dyDescent="0.3">
      <c r="A51" s="382" t="s">
        <v>716</v>
      </c>
      <c r="B51" s="399">
        <v>17</v>
      </c>
      <c r="C51" s="398">
        <v>11</v>
      </c>
      <c r="D51" s="399">
        <v>24</v>
      </c>
      <c r="E51" s="398">
        <v>6</v>
      </c>
      <c r="F51" s="400">
        <v>5</v>
      </c>
      <c r="G51" s="404">
        <v>7</v>
      </c>
      <c r="H51" s="262">
        <v>13</v>
      </c>
      <c r="I51" s="255">
        <v>14</v>
      </c>
      <c r="J51" s="262">
        <v>3</v>
      </c>
      <c r="K51" s="402">
        <v>15</v>
      </c>
      <c r="L51" s="262">
        <v>23</v>
      </c>
      <c r="M51" s="402">
        <v>4</v>
      </c>
      <c r="N51" s="262">
        <v>14</v>
      </c>
      <c r="O51" s="402">
        <v>11</v>
      </c>
      <c r="P51" s="262">
        <v>28</v>
      </c>
      <c r="Q51" s="409">
        <v>13</v>
      </c>
      <c r="R51" s="408">
        <v>19</v>
      </c>
      <c r="S51" s="409">
        <v>10</v>
      </c>
      <c r="T51" s="262">
        <v>21</v>
      </c>
      <c r="U51" s="255">
        <v>17</v>
      </c>
      <c r="V51" s="262">
        <v>25</v>
      </c>
      <c r="W51" s="255">
        <v>11</v>
      </c>
      <c r="X51" s="410"/>
      <c r="Y51" s="119"/>
      <c r="Z51" s="119"/>
      <c r="AA51" s="119"/>
      <c r="AB51" s="119"/>
      <c r="AC51" s="119"/>
      <c r="AD51" s="119"/>
    </row>
    <row r="52" spans="1:30" ht="20.100000000000001" customHeight="1" x14ac:dyDescent="0.3">
      <c r="A52" s="382" t="s">
        <v>717</v>
      </c>
      <c r="B52" s="399">
        <v>54</v>
      </c>
      <c r="C52" s="398">
        <v>18</v>
      </c>
      <c r="D52" s="399">
        <v>24</v>
      </c>
      <c r="E52" s="398">
        <v>4</v>
      </c>
      <c r="F52" s="400">
        <v>9</v>
      </c>
      <c r="G52" s="404">
        <v>18</v>
      </c>
      <c r="H52" s="262">
        <v>26</v>
      </c>
      <c r="I52" s="255">
        <v>15</v>
      </c>
      <c r="J52" s="262">
        <v>16</v>
      </c>
      <c r="K52" s="402">
        <v>26</v>
      </c>
      <c r="L52" s="262">
        <v>38</v>
      </c>
      <c r="M52" s="402">
        <v>9</v>
      </c>
      <c r="N52" s="262">
        <v>24</v>
      </c>
      <c r="O52" s="402">
        <v>28</v>
      </c>
      <c r="P52" s="262">
        <v>41</v>
      </c>
      <c r="Q52" s="409">
        <v>22</v>
      </c>
      <c r="R52" s="408">
        <v>39</v>
      </c>
      <c r="S52" s="409">
        <v>26</v>
      </c>
      <c r="T52" s="262">
        <v>27</v>
      </c>
      <c r="U52" s="255">
        <v>21</v>
      </c>
      <c r="V52" s="262">
        <v>27</v>
      </c>
      <c r="W52" s="255">
        <v>18</v>
      </c>
      <c r="X52" s="410"/>
      <c r="Y52" s="119"/>
      <c r="Z52" s="119"/>
      <c r="AA52" s="119"/>
      <c r="AB52" s="119"/>
      <c r="AC52" s="119"/>
      <c r="AD52" s="119"/>
    </row>
    <row r="53" spans="1:30" ht="20.100000000000001" customHeight="1" x14ac:dyDescent="0.3">
      <c r="A53" s="382" t="s">
        <v>718</v>
      </c>
      <c r="B53" s="399">
        <v>23</v>
      </c>
      <c r="C53" s="398">
        <v>24</v>
      </c>
      <c r="D53" s="399">
        <v>12</v>
      </c>
      <c r="E53" s="398">
        <v>4</v>
      </c>
      <c r="F53" s="400">
        <v>17</v>
      </c>
      <c r="G53" s="404">
        <v>14</v>
      </c>
      <c r="H53" s="262">
        <v>22</v>
      </c>
      <c r="I53" s="255">
        <v>28</v>
      </c>
      <c r="J53" s="262">
        <v>30</v>
      </c>
      <c r="K53" s="402">
        <v>43</v>
      </c>
      <c r="L53" s="262">
        <v>28</v>
      </c>
      <c r="M53" s="402">
        <v>5</v>
      </c>
      <c r="N53" s="262">
        <v>28</v>
      </c>
      <c r="O53" s="402">
        <v>29</v>
      </c>
      <c r="P53" s="262">
        <v>41</v>
      </c>
      <c r="Q53" s="409">
        <v>16</v>
      </c>
      <c r="R53" s="408">
        <v>21</v>
      </c>
      <c r="S53" s="409">
        <v>23</v>
      </c>
      <c r="T53" s="262">
        <v>34</v>
      </c>
      <c r="U53" s="255">
        <v>23</v>
      </c>
      <c r="V53" s="262">
        <v>43</v>
      </c>
      <c r="W53" s="255">
        <v>31</v>
      </c>
      <c r="X53" s="410"/>
      <c r="Y53" s="119"/>
      <c r="Z53" s="119"/>
      <c r="AA53" s="119"/>
      <c r="AB53" s="119"/>
      <c r="AC53" s="119"/>
      <c r="AD53" s="119"/>
    </row>
    <row r="54" spans="1:30" ht="20.100000000000001" customHeight="1" x14ac:dyDescent="0.3">
      <c r="A54" s="382" t="s">
        <v>719</v>
      </c>
      <c r="B54" s="399">
        <v>33</v>
      </c>
      <c r="C54" s="398">
        <v>24</v>
      </c>
      <c r="D54" s="399">
        <v>16</v>
      </c>
      <c r="E54" s="398">
        <v>8</v>
      </c>
      <c r="F54" s="400">
        <v>20</v>
      </c>
      <c r="G54" s="404">
        <v>15</v>
      </c>
      <c r="H54" s="262">
        <v>30</v>
      </c>
      <c r="I54" s="255">
        <v>34</v>
      </c>
      <c r="J54" s="262">
        <v>30</v>
      </c>
      <c r="K54" s="402">
        <v>48</v>
      </c>
      <c r="L54" s="262">
        <v>36</v>
      </c>
      <c r="M54" s="402">
        <v>7</v>
      </c>
      <c r="N54" s="262">
        <v>20</v>
      </c>
      <c r="O54" s="402">
        <v>37</v>
      </c>
      <c r="P54" s="262">
        <v>76</v>
      </c>
      <c r="Q54" s="409">
        <v>26</v>
      </c>
      <c r="R54" s="408">
        <v>43</v>
      </c>
      <c r="S54" s="409">
        <v>44</v>
      </c>
      <c r="T54" s="262">
        <v>54</v>
      </c>
      <c r="U54" s="255">
        <v>34</v>
      </c>
      <c r="V54" s="262">
        <v>47</v>
      </c>
      <c r="W54" s="255">
        <v>24</v>
      </c>
      <c r="X54" s="410"/>
      <c r="Y54" s="119"/>
      <c r="Z54" s="119"/>
      <c r="AA54" s="119"/>
      <c r="AB54" s="119"/>
      <c r="AC54" s="119"/>
      <c r="AD54" s="119"/>
    </row>
    <row r="55" spans="1:30" ht="20.100000000000001" customHeight="1" x14ac:dyDescent="0.3">
      <c r="A55" s="382" t="s">
        <v>720</v>
      </c>
      <c r="B55" s="399">
        <v>47</v>
      </c>
      <c r="C55" s="398">
        <v>29</v>
      </c>
      <c r="D55" s="399">
        <v>31</v>
      </c>
      <c r="E55" s="398">
        <v>16</v>
      </c>
      <c r="F55" s="400">
        <v>27</v>
      </c>
      <c r="G55" s="404">
        <v>14</v>
      </c>
      <c r="H55" s="262">
        <v>20</v>
      </c>
      <c r="I55" s="255">
        <v>26</v>
      </c>
      <c r="J55" s="262">
        <v>26</v>
      </c>
      <c r="K55" s="402">
        <v>64</v>
      </c>
      <c r="L55" s="262">
        <v>31</v>
      </c>
      <c r="M55" s="402">
        <v>5</v>
      </c>
      <c r="N55" s="262">
        <v>20</v>
      </c>
      <c r="O55" s="402">
        <v>21</v>
      </c>
      <c r="P55" s="262">
        <v>32</v>
      </c>
      <c r="Q55" s="409">
        <v>49</v>
      </c>
      <c r="R55" s="408">
        <v>22</v>
      </c>
      <c r="S55" s="409">
        <v>27</v>
      </c>
      <c r="T55" s="262">
        <v>24</v>
      </c>
      <c r="U55" s="255">
        <v>30</v>
      </c>
      <c r="V55" s="262">
        <v>46</v>
      </c>
      <c r="W55" s="255">
        <v>52</v>
      </c>
      <c r="X55" s="410"/>
      <c r="Y55" s="119"/>
      <c r="Z55" s="119"/>
      <c r="AA55" s="119"/>
      <c r="AB55" s="119"/>
      <c r="AC55" s="119"/>
      <c r="AD55" s="119"/>
    </row>
    <row r="56" spans="1:30" ht="20.100000000000001" customHeight="1" x14ac:dyDescent="0.3">
      <c r="A56" s="382" t="s">
        <v>721</v>
      </c>
      <c r="B56" s="399">
        <v>17</v>
      </c>
      <c r="C56" s="398">
        <v>21</v>
      </c>
      <c r="D56" s="399">
        <v>21</v>
      </c>
      <c r="E56" s="398">
        <v>11</v>
      </c>
      <c r="F56" s="400">
        <v>15</v>
      </c>
      <c r="G56" s="404">
        <v>12</v>
      </c>
      <c r="H56" s="262">
        <v>14</v>
      </c>
      <c r="I56" s="255">
        <v>32</v>
      </c>
      <c r="J56" s="262">
        <v>11</v>
      </c>
      <c r="K56" s="402">
        <v>69</v>
      </c>
      <c r="L56" s="262">
        <v>24</v>
      </c>
      <c r="M56" s="402">
        <v>8</v>
      </c>
      <c r="N56" s="262">
        <v>15</v>
      </c>
      <c r="O56" s="402">
        <v>42</v>
      </c>
      <c r="P56" s="262">
        <v>30</v>
      </c>
      <c r="Q56" s="409">
        <v>39</v>
      </c>
      <c r="R56" s="408">
        <v>24</v>
      </c>
      <c r="S56" s="409">
        <v>27</v>
      </c>
      <c r="T56" s="262">
        <v>20</v>
      </c>
      <c r="U56" s="255">
        <v>28</v>
      </c>
      <c r="V56" s="262">
        <v>41</v>
      </c>
      <c r="W56" s="255">
        <v>31</v>
      </c>
      <c r="X56" s="410"/>
      <c r="Y56" s="119"/>
      <c r="Z56" s="119"/>
      <c r="AA56" s="119"/>
      <c r="AB56" s="119"/>
      <c r="AC56" s="119"/>
      <c r="AD56" s="119"/>
    </row>
    <row r="57" spans="1:30" ht="20.100000000000001" customHeight="1" x14ac:dyDescent="0.3">
      <c r="A57" s="235" t="s">
        <v>722</v>
      </c>
      <c r="B57" s="418">
        <v>19</v>
      </c>
      <c r="C57" s="229">
        <v>21</v>
      </c>
      <c r="D57" s="418">
        <v>16</v>
      </c>
      <c r="E57" s="229">
        <v>5</v>
      </c>
      <c r="F57" s="419">
        <v>8</v>
      </c>
      <c r="G57" s="229">
        <v>1</v>
      </c>
      <c r="H57" s="420">
        <v>17</v>
      </c>
      <c r="I57" s="230">
        <v>35</v>
      </c>
      <c r="J57" s="420">
        <v>28</v>
      </c>
      <c r="K57" s="230">
        <v>45</v>
      </c>
      <c r="L57" s="420">
        <v>13</v>
      </c>
      <c r="M57" s="230">
        <v>8</v>
      </c>
      <c r="N57" s="420">
        <v>14</v>
      </c>
      <c r="O57" s="230">
        <v>36</v>
      </c>
      <c r="P57" s="420">
        <v>22</v>
      </c>
      <c r="Q57" s="229">
        <v>15</v>
      </c>
      <c r="R57" s="418">
        <v>14</v>
      </c>
      <c r="S57" s="229">
        <v>14</v>
      </c>
      <c r="T57" s="420">
        <v>18</v>
      </c>
      <c r="U57" s="230">
        <v>17</v>
      </c>
      <c r="V57" s="420">
        <v>24</v>
      </c>
      <c r="W57" s="230">
        <v>12</v>
      </c>
      <c r="X57" s="410"/>
      <c r="Y57" s="119"/>
      <c r="Z57" s="119"/>
      <c r="AA57" s="119"/>
      <c r="AB57" s="119"/>
      <c r="AC57" s="119"/>
      <c r="AD57" s="119"/>
    </row>
    <row r="58" spans="1:30" ht="20.100000000000001" customHeight="1" x14ac:dyDescent="0.3">
      <c r="A58" s="235" t="s">
        <v>723</v>
      </c>
      <c r="B58" s="418">
        <v>16</v>
      </c>
      <c r="C58" s="229">
        <v>13</v>
      </c>
      <c r="D58" s="418">
        <v>15</v>
      </c>
      <c r="E58" s="229">
        <v>5</v>
      </c>
      <c r="F58" s="419">
        <v>11</v>
      </c>
      <c r="G58" s="229">
        <v>10</v>
      </c>
      <c r="H58" s="420">
        <v>5</v>
      </c>
      <c r="I58" s="230">
        <v>8</v>
      </c>
      <c r="J58" s="420">
        <v>11</v>
      </c>
      <c r="K58" s="230">
        <v>38</v>
      </c>
      <c r="L58" s="420">
        <v>12</v>
      </c>
      <c r="M58" s="230">
        <v>2</v>
      </c>
      <c r="N58" s="420">
        <v>12</v>
      </c>
      <c r="O58" s="230">
        <v>18</v>
      </c>
      <c r="P58" s="420">
        <v>14</v>
      </c>
      <c r="Q58" s="229">
        <v>14</v>
      </c>
      <c r="R58" s="418">
        <v>12</v>
      </c>
      <c r="S58" s="229">
        <v>11</v>
      </c>
      <c r="T58" s="420">
        <v>13</v>
      </c>
      <c r="U58" s="230">
        <v>12</v>
      </c>
      <c r="V58" s="420">
        <v>22</v>
      </c>
      <c r="W58" s="230">
        <v>14</v>
      </c>
      <c r="X58" s="410"/>
      <c r="Y58" s="119"/>
      <c r="Z58" s="119"/>
      <c r="AA58" s="119"/>
      <c r="AB58" s="119"/>
      <c r="AC58" s="119"/>
      <c r="AD58" s="119"/>
    </row>
    <row r="59" spans="1:30" ht="20.100000000000001" customHeight="1" x14ac:dyDescent="0.3">
      <c r="A59" s="235" t="s">
        <v>724</v>
      </c>
      <c r="B59" s="418">
        <v>12</v>
      </c>
      <c r="C59" s="229">
        <v>18</v>
      </c>
      <c r="D59" s="418">
        <v>16</v>
      </c>
      <c r="E59" s="229">
        <v>0</v>
      </c>
      <c r="F59" s="419">
        <v>5</v>
      </c>
      <c r="G59" s="229">
        <v>9</v>
      </c>
      <c r="H59" s="420">
        <v>4</v>
      </c>
      <c r="I59" s="230">
        <v>5</v>
      </c>
      <c r="J59" s="420">
        <v>19</v>
      </c>
      <c r="K59" s="230">
        <v>29</v>
      </c>
      <c r="L59" s="420">
        <v>11</v>
      </c>
      <c r="M59" s="230">
        <v>2</v>
      </c>
      <c r="N59" s="420">
        <v>9</v>
      </c>
      <c r="O59" s="230">
        <v>5</v>
      </c>
      <c r="P59" s="420">
        <v>11</v>
      </c>
      <c r="Q59" s="229">
        <v>8</v>
      </c>
      <c r="R59" s="418">
        <v>6</v>
      </c>
      <c r="S59" s="229">
        <v>17</v>
      </c>
      <c r="T59" s="420">
        <v>11</v>
      </c>
      <c r="U59" s="230">
        <v>4</v>
      </c>
      <c r="V59" s="420">
        <v>10</v>
      </c>
      <c r="W59" s="230">
        <v>16</v>
      </c>
      <c r="X59" s="410"/>
      <c r="Y59" s="119"/>
      <c r="Z59" s="119"/>
      <c r="AA59" s="119"/>
      <c r="AB59" s="119"/>
      <c r="AC59" s="119"/>
      <c r="AD59" s="119"/>
    </row>
    <row r="60" spans="1:30" ht="20.100000000000001" customHeight="1" x14ac:dyDescent="0.3">
      <c r="A60" s="235" t="s">
        <v>725</v>
      </c>
      <c r="B60" s="418">
        <v>4</v>
      </c>
      <c r="C60" s="229">
        <v>4</v>
      </c>
      <c r="D60" s="418">
        <v>1</v>
      </c>
      <c r="E60" s="229">
        <v>1</v>
      </c>
      <c r="F60" s="419">
        <v>2</v>
      </c>
      <c r="G60" s="229">
        <v>1</v>
      </c>
      <c r="H60" s="420">
        <v>2</v>
      </c>
      <c r="I60" s="230">
        <v>8</v>
      </c>
      <c r="J60" s="420">
        <v>8</v>
      </c>
      <c r="K60" s="230">
        <v>17</v>
      </c>
      <c r="L60" s="420">
        <v>6</v>
      </c>
      <c r="M60" s="230">
        <v>1</v>
      </c>
      <c r="N60" s="420">
        <v>4</v>
      </c>
      <c r="O60" s="230">
        <v>14</v>
      </c>
      <c r="P60" s="420">
        <v>17</v>
      </c>
      <c r="Q60" s="229">
        <v>12</v>
      </c>
      <c r="R60" s="418">
        <v>5</v>
      </c>
      <c r="S60" s="229">
        <v>18</v>
      </c>
      <c r="T60" s="420">
        <v>10</v>
      </c>
      <c r="U60" s="230">
        <v>8</v>
      </c>
      <c r="V60" s="420">
        <v>14</v>
      </c>
      <c r="W60" s="230">
        <v>10</v>
      </c>
      <c r="X60" s="410"/>
      <c r="Y60" s="119"/>
      <c r="Z60" s="119"/>
      <c r="AA60" s="119"/>
      <c r="AB60" s="119"/>
      <c r="AC60" s="119"/>
      <c r="AD60" s="119"/>
    </row>
    <row r="61" spans="1:30" ht="20.100000000000001" customHeight="1" x14ac:dyDescent="0.3">
      <c r="A61" s="235" t="s">
        <v>726</v>
      </c>
      <c r="B61" s="418">
        <v>12</v>
      </c>
      <c r="C61" s="229">
        <v>11</v>
      </c>
      <c r="D61" s="418">
        <v>5</v>
      </c>
      <c r="E61" s="229">
        <v>0</v>
      </c>
      <c r="F61" s="419">
        <v>6</v>
      </c>
      <c r="G61" s="229">
        <v>0</v>
      </c>
      <c r="H61" s="420">
        <v>1</v>
      </c>
      <c r="I61" s="230">
        <v>3</v>
      </c>
      <c r="J61" s="420">
        <v>6</v>
      </c>
      <c r="K61" s="230">
        <v>25</v>
      </c>
      <c r="L61" s="420">
        <v>4</v>
      </c>
      <c r="M61" s="230">
        <v>1</v>
      </c>
      <c r="N61" s="420">
        <v>4</v>
      </c>
      <c r="O61" s="230">
        <v>6</v>
      </c>
      <c r="P61" s="420">
        <v>20</v>
      </c>
      <c r="Q61" s="229">
        <v>6</v>
      </c>
      <c r="R61" s="418">
        <v>10</v>
      </c>
      <c r="S61" s="229">
        <v>10</v>
      </c>
      <c r="T61" s="420">
        <v>14</v>
      </c>
      <c r="U61" s="230">
        <v>4</v>
      </c>
      <c r="V61" s="420">
        <v>6</v>
      </c>
      <c r="W61" s="230">
        <v>14</v>
      </c>
      <c r="X61" s="410"/>
      <c r="Y61" s="119"/>
      <c r="Z61" s="119"/>
      <c r="AA61" s="119"/>
      <c r="AB61" s="119"/>
      <c r="AC61" s="119"/>
      <c r="AD61" s="119"/>
    </row>
    <row r="62" spans="1:30" ht="20.100000000000001" customHeight="1" x14ac:dyDescent="0.25">
      <c r="A62" s="235"/>
      <c r="B62" s="421"/>
      <c r="C62" s="422"/>
      <c r="D62" s="421"/>
      <c r="E62" s="422"/>
      <c r="F62" s="419"/>
      <c r="G62" s="422"/>
      <c r="H62" s="421"/>
      <c r="I62" s="422"/>
      <c r="J62" s="423"/>
      <c r="K62" s="424"/>
      <c r="L62" s="423"/>
      <c r="M62" s="424"/>
      <c r="N62" s="423"/>
      <c r="O62" s="424"/>
      <c r="P62" s="425"/>
      <c r="Q62" s="426"/>
      <c r="R62" s="421"/>
      <c r="S62" s="422"/>
      <c r="T62" s="421"/>
      <c r="U62" s="422"/>
      <c r="V62" s="419"/>
      <c r="W62" s="422"/>
      <c r="X62" s="410"/>
      <c r="Y62" s="119"/>
      <c r="Z62" s="119"/>
      <c r="AA62" s="119"/>
      <c r="AB62" s="119"/>
      <c r="AC62" s="119"/>
      <c r="AD62" s="119"/>
    </row>
    <row r="63" spans="1:30" ht="20.100000000000001" customHeight="1" x14ac:dyDescent="0.3">
      <c r="A63" s="235" t="s">
        <v>19</v>
      </c>
      <c r="B63" s="418">
        <f>SUM(B38:B61)</f>
        <v>327</v>
      </c>
      <c r="C63" s="229">
        <f t="shared" ref="C63:W63" si="9">SUM(C38:C61)</f>
        <v>244</v>
      </c>
      <c r="D63" s="418">
        <f t="shared" si="9"/>
        <v>236</v>
      </c>
      <c r="E63" s="229">
        <f t="shared" si="9"/>
        <v>76</v>
      </c>
      <c r="F63" s="418">
        <f t="shared" si="9"/>
        <v>157</v>
      </c>
      <c r="G63" s="229">
        <f t="shared" si="9"/>
        <v>136</v>
      </c>
      <c r="H63" s="418">
        <f t="shared" si="9"/>
        <v>194</v>
      </c>
      <c r="I63" s="229">
        <f t="shared" si="9"/>
        <v>263</v>
      </c>
      <c r="J63" s="418">
        <f>SUM(J38:J61)</f>
        <v>253</v>
      </c>
      <c r="K63" s="229">
        <f t="shared" si="9"/>
        <v>552</v>
      </c>
      <c r="L63" s="418">
        <f t="shared" si="9"/>
        <v>252</v>
      </c>
      <c r="M63" s="229">
        <f t="shared" si="9"/>
        <v>64</v>
      </c>
      <c r="N63" s="418">
        <f t="shared" si="9"/>
        <v>214</v>
      </c>
      <c r="O63" s="229">
        <f t="shared" si="9"/>
        <v>334</v>
      </c>
      <c r="P63" s="418">
        <f t="shared" si="9"/>
        <v>442</v>
      </c>
      <c r="Q63" s="229">
        <f t="shared" si="9"/>
        <v>278</v>
      </c>
      <c r="R63" s="418">
        <f t="shared" si="9"/>
        <v>263</v>
      </c>
      <c r="S63" s="229">
        <f t="shared" si="9"/>
        <v>294</v>
      </c>
      <c r="T63" s="418">
        <f t="shared" si="9"/>
        <v>319</v>
      </c>
      <c r="U63" s="229">
        <f t="shared" si="9"/>
        <v>251</v>
      </c>
      <c r="V63" s="418">
        <f t="shared" si="9"/>
        <v>374</v>
      </c>
      <c r="W63" s="229">
        <f t="shared" si="9"/>
        <v>325</v>
      </c>
      <c r="X63" s="410"/>
      <c r="Y63" s="119"/>
      <c r="Z63" s="119"/>
      <c r="AA63" s="119"/>
      <c r="AB63" s="119"/>
      <c r="AC63" s="119"/>
      <c r="AD63" s="119"/>
    </row>
    <row r="64" spans="1:30" ht="20.100000000000001" customHeight="1" x14ac:dyDescent="0.3">
      <c r="A64" s="227"/>
      <c r="B64" s="419"/>
      <c r="C64" s="427"/>
      <c r="D64" s="419"/>
      <c r="E64" s="235"/>
      <c r="F64" s="292"/>
      <c r="G64" s="230"/>
      <c r="H64" s="292"/>
      <c r="I64" s="235"/>
      <c r="J64" s="292"/>
      <c r="K64" s="235"/>
      <c r="L64" s="292"/>
      <c r="M64" s="235"/>
      <c r="N64" s="420"/>
      <c r="O64" s="235"/>
      <c r="P64" s="292"/>
      <c r="Q64" s="235"/>
      <c r="R64" s="292"/>
      <c r="S64" s="235"/>
      <c r="T64" s="292"/>
      <c r="U64" s="235"/>
      <c r="V64" s="419"/>
      <c r="W64" s="235"/>
      <c r="X64" s="410"/>
      <c r="Z64" s="119"/>
      <c r="AA64" s="119"/>
      <c r="AB64" s="119"/>
      <c r="AC64" s="119"/>
      <c r="AD64" s="119"/>
    </row>
    <row r="65" spans="1:30" ht="20.100000000000001" customHeight="1" x14ac:dyDescent="0.3">
      <c r="A65" s="227"/>
      <c r="B65" s="529" t="s">
        <v>530</v>
      </c>
      <c r="C65" s="233" t="s">
        <v>528</v>
      </c>
      <c r="D65" s="529" t="s">
        <v>531</v>
      </c>
      <c r="E65" s="233" t="s">
        <v>236</v>
      </c>
      <c r="F65" s="529" t="s">
        <v>536</v>
      </c>
      <c r="G65" s="233" t="s">
        <v>242</v>
      </c>
      <c r="H65" s="529" t="s">
        <v>249</v>
      </c>
      <c r="I65" s="233" t="s">
        <v>537</v>
      </c>
      <c r="J65" s="529" t="s">
        <v>269</v>
      </c>
      <c r="K65" s="233" t="s">
        <v>283</v>
      </c>
      <c r="L65" s="529" t="s">
        <v>321</v>
      </c>
      <c r="M65" s="233" t="s">
        <v>538</v>
      </c>
      <c r="N65" s="529" t="s">
        <v>339</v>
      </c>
      <c r="O65" s="233" t="s">
        <v>363</v>
      </c>
      <c r="P65" s="529" t="s">
        <v>529</v>
      </c>
      <c r="Q65" s="233" t="s">
        <v>533</v>
      </c>
      <c r="R65" s="529" t="s">
        <v>390</v>
      </c>
      <c r="S65" s="233" t="s">
        <v>534</v>
      </c>
      <c r="T65" s="529" t="s">
        <v>414</v>
      </c>
      <c r="U65" s="233" t="s">
        <v>535</v>
      </c>
      <c r="V65" s="529" t="s">
        <v>442</v>
      </c>
      <c r="W65" s="233" t="s">
        <v>532</v>
      </c>
      <c r="X65" s="410"/>
      <c r="Y65" s="119"/>
      <c r="Z65" s="119"/>
      <c r="AA65" s="119"/>
      <c r="AB65" s="119"/>
      <c r="AC65" s="119"/>
      <c r="AD65" s="119"/>
    </row>
    <row r="66" spans="1:30" ht="20.100000000000001" customHeight="1" x14ac:dyDescent="0.3">
      <c r="A66" s="428"/>
      <c r="B66" s="419"/>
      <c r="C66" s="419"/>
      <c r="D66" s="419"/>
      <c r="E66" s="292"/>
      <c r="F66" s="292"/>
      <c r="G66" s="420"/>
      <c r="H66" s="292"/>
      <c r="I66" s="292"/>
      <c r="J66" s="292"/>
      <c r="K66" s="292"/>
      <c r="L66" s="292"/>
      <c r="M66" s="292"/>
      <c r="N66" s="420"/>
      <c r="O66" s="292"/>
      <c r="P66" s="292"/>
      <c r="Q66" s="292"/>
      <c r="R66" s="292"/>
      <c r="S66" s="292"/>
      <c r="T66" s="292"/>
      <c r="U66" s="292"/>
      <c r="V66" s="419"/>
      <c r="W66" s="292"/>
      <c r="X66" s="410"/>
      <c r="Z66" s="119"/>
      <c r="AA66" s="119"/>
      <c r="AB66" s="119"/>
      <c r="AC66" s="119"/>
      <c r="AD66" s="119"/>
    </row>
    <row r="67" spans="1:30" s="65" customFormat="1" ht="20.100000000000001" customHeight="1" x14ac:dyDescent="0.3">
      <c r="A67" s="960" t="s">
        <v>5025</v>
      </c>
      <c r="B67" s="920"/>
      <c r="C67" s="920"/>
      <c r="D67" s="920"/>
      <c r="E67" s="920"/>
      <c r="F67" s="920"/>
      <c r="G67" s="920"/>
      <c r="H67" s="920"/>
      <c r="I67" s="920"/>
      <c r="J67" s="920"/>
      <c r="K67" s="920"/>
      <c r="L67" s="920"/>
      <c r="M67" s="920"/>
      <c r="N67" s="920"/>
      <c r="O67" s="920"/>
      <c r="P67" s="920"/>
      <c r="Q67" s="920"/>
      <c r="R67" s="920"/>
      <c r="S67" s="920"/>
      <c r="T67" s="920"/>
      <c r="U67" s="920"/>
      <c r="V67" s="920"/>
      <c r="W67" s="920"/>
      <c r="X67" s="419"/>
      <c r="Z67" s="576"/>
      <c r="AA67" s="576"/>
      <c r="AB67" s="576"/>
      <c r="AC67" s="576"/>
      <c r="AD67" s="576"/>
    </row>
    <row r="68" spans="1:30" s="65" customFormat="1" ht="20.100000000000001" customHeight="1" x14ac:dyDescent="0.3">
      <c r="A68" s="888"/>
      <c r="B68" s="889"/>
      <c r="C68" s="889"/>
      <c r="D68" s="889"/>
      <c r="E68" s="889"/>
      <c r="F68" s="889"/>
      <c r="G68" s="889"/>
      <c r="H68" s="889"/>
      <c r="I68" s="889"/>
      <c r="J68" s="889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889"/>
      <c r="X68" s="419"/>
      <c r="Z68" s="576"/>
      <c r="AA68" s="576"/>
      <c r="AB68" s="576"/>
      <c r="AC68" s="576"/>
      <c r="AD68" s="576"/>
    </row>
    <row r="69" spans="1:30" s="65" customFormat="1" ht="20.100000000000001" customHeight="1" x14ac:dyDescent="0.3">
      <c r="A69" s="226"/>
      <c r="B69" s="108"/>
      <c r="C69" s="865"/>
      <c r="D69" s="108"/>
      <c r="E69" s="865"/>
      <c r="F69" s="108"/>
      <c r="G69" s="865"/>
      <c r="H69" s="108"/>
      <c r="I69" s="865"/>
      <c r="J69" s="108"/>
      <c r="K69" s="865"/>
      <c r="L69" s="108"/>
      <c r="M69" s="865"/>
      <c r="N69" s="108"/>
      <c r="O69" s="865"/>
      <c r="P69" s="108"/>
      <c r="Q69" s="865"/>
      <c r="R69" s="108"/>
      <c r="S69" s="865"/>
      <c r="T69" s="108"/>
      <c r="U69" s="865"/>
      <c r="V69" s="108"/>
      <c r="W69" s="866"/>
      <c r="X69" s="419"/>
      <c r="Z69" s="576"/>
      <c r="AA69" s="576"/>
      <c r="AB69" s="576"/>
      <c r="AC69" s="576"/>
      <c r="AD69" s="576"/>
    </row>
    <row r="70" spans="1:30" s="65" customFormat="1" ht="20.100000000000001" customHeight="1" x14ac:dyDescent="0.3">
      <c r="A70" s="233" t="s">
        <v>5034</v>
      </c>
      <c r="B70" s="410" t="s">
        <v>530</v>
      </c>
      <c r="C70" s="519" t="s">
        <v>528</v>
      </c>
      <c r="D70" s="381" t="s">
        <v>531</v>
      </c>
      <c r="E70" s="519" t="s">
        <v>236</v>
      </c>
      <c r="F70" s="381" t="s">
        <v>536</v>
      </c>
      <c r="G70" s="519" t="s">
        <v>242</v>
      </c>
      <c r="H70" s="381" t="s">
        <v>249</v>
      </c>
      <c r="I70" s="519" t="s">
        <v>537</v>
      </c>
      <c r="J70" s="381" t="s">
        <v>269</v>
      </c>
      <c r="K70" s="519" t="s">
        <v>283</v>
      </c>
      <c r="L70" s="381" t="s">
        <v>321</v>
      </c>
      <c r="M70" s="519" t="s">
        <v>538</v>
      </c>
      <c r="N70" s="381" t="s">
        <v>339</v>
      </c>
      <c r="O70" s="519" t="s">
        <v>363</v>
      </c>
      <c r="P70" s="381" t="s">
        <v>529</v>
      </c>
      <c r="Q70" s="519" t="s">
        <v>533</v>
      </c>
      <c r="R70" s="381" t="s">
        <v>390</v>
      </c>
      <c r="S70" s="519" t="s">
        <v>534</v>
      </c>
      <c r="T70" s="381" t="s">
        <v>414</v>
      </c>
      <c r="U70" s="519" t="s">
        <v>535</v>
      </c>
      <c r="V70" s="381" t="s">
        <v>442</v>
      </c>
      <c r="W70" s="519" t="s">
        <v>532</v>
      </c>
      <c r="X70" s="419"/>
      <c r="Z70" s="576"/>
      <c r="AA70" s="576"/>
      <c r="AB70" s="576"/>
      <c r="AC70" s="576"/>
      <c r="AD70" s="576"/>
    </row>
    <row r="71" spans="1:30" s="65" customFormat="1" ht="20.100000000000001" customHeight="1" x14ac:dyDescent="0.3">
      <c r="A71" s="233"/>
      <c r="B71" s="410"/>
      <c r="C71" s="411"/>
      <c r="D71" s="410"/>
      <c r="E71" s="411"/>
      <c r="F71" s="410"/>
      <c r="G71" s="411"/>
      <c r="H71" s="262"/>
      <c r="I71" s="411"/>
      <c r="J71" s="410"/>
      <c r="K71" s="411"/>
      <c r="L71" s="410"/>
      <c r="M71" s="255"/>
      <c r="N71" s="410"/>
      <c r="O71" s="413"/>
      <c r="P71" s="410"/>
      <c r="Q71" s="411"/>
      <c r="R71" s="410"/>
      <c r="S71" s="411"/>
      <c r="T71" s="410"/>
      <c r="U71" s="411"/>
      <c r="V71" s="410"/>
      <c r="W71" s="411"/>
      <c r="X71" s="419"/>
      <c r="Z71" s="576"/>
      <c r="AA71" s="576"/>
      <c r="AB71" s="576"/>
      <c r="AC71" s="576"/>
      <c r="AD71" s="576"/>
    </row>
    <row r="72" spans="1:30" s="65" customFormat="1" ht="20.100000000000001" customHeight="1" x14ac:dyDescent="0.3">
      <c r="A72" s="233" t="s">
        <v>5026</v>
      </c>
      <c r="B72" s="410">
        <v>0</v>
      </c>
      <c r="C72" s="358">
        <v>0</v>
      </c>
      <c r="D72" s="410">
        <v>0</v>
      </c>
      <c r="E72" s="411">
        <v>0</v>
      </c>
      <c r="F72" s="410">
        <v>0</v>
      </c>
      <c r="G72" s="411">
        <v>0</v>
      </c>
      <c r="H72" s="262">
        <v>0</v>
      </c>
      <c r="I72" s="411">
        <v>0</v>
      </c>
      <c r="J72" s="410">
        <v>0</v>
      </c>
      <c r="K72" s="411">
        <v>0</v>
      </c>
      <c r="L72" s="410">
        <v>0</v>
      </c>
      <c r="M72" s="255">
        <v>0</v>
      </c>
      <c r="N72" s="410">
        <v>0</v>
      </c>
      <c r="O72" s="413">
        <v>0</v>
      </c>
      <c r="P72" s="410">
        <v>0</v>
      </c>
      <c r="Q72" s="411">
        <v>0</v>
      </c>
      <c r="R72" s="410">
        <v>0</v>
      </c>
      <c r="S72" s="411">
        <v>0</v>
      </c>
      <c r="T72" s="410">
        <v>0</v>
      </c>
      <c r="U72" s="411">
        <v>0</v>
      </c>
      <c r="V72" s="410">
        <v>0</v>
      </c>
      <c r="W72" s="411">
        <v>0</v>
      </c>
      <c r="X72" s="419"/>
      <c r="Z72" s="576"/>
      <c r="AA72" s="576"/>
      <c r="AB72" s="576"/>
      <c r="AC72" s="576"/>
      <c r="AD72" s="576"/>
    </row>
    <row r="73" spans="1:30" s="65" customFormat="1" ht="20.100000000000001" customHeight="1" x14ac:dyDescent="0.3">
      <c r="A73" s="233" t="s">
        <v>5027</v>
      </c>
      <c r="B73" s="410">
        <v>3</v>
      </c>
      <c r="C73" s="358">
        <v>5</v>
      </c>
      <c r="D73" s="410">
        <v>4</v>
      </c>
      <c r="E73" s="411">
        <v>0</v>
      </c>
      <c r="F73" s="410">
        <v>2</v>
      </c>
      <c r="G73" s="411">
        <v>3</v>
      </c>
      <c r="H73" s="262">
        <v>2</v>
      </c>
      <c r="I73" s="411">
        <v>6</v>
      </c>
      <c r="J73" s="410">
        <v>6</v>
      </c>
      <c r="K73" s="411">
        <v>12</v>
      </c>
      <c r="L73" s="410">
        <v>1</v>
      </c>
      <c r="M73" s="255">
        <v>1</v>
      </c>
      <c r="N73" s="410">
        <v>5</v>
      </c>
      <c r="O73" s="413">
        <v>6</v>
      </c>
      <c r="P73" s="410">
        <v>6</v>
      </c>
      <c r="Q73" s="411">
        <v>3</v>
      </c>
      <c r="R73" s="410">
        <v>0</v>
      </c>
      <c r="S73" s="411">
        <v>5</v>
      </c>
      <c r="T73" s="410">
        <v>4</v>
      </c>
      <c r="U73" s="411">
        <v>4</v>
      </c>
      <c r="V73" s="410">
        <v>6</v>
      </c>
      <c r="W73" s="411">
        <v>16</v>
      </c>
      <c r="X73" s="419"/>
      <c r="Z73" s="576"/>
      <c r="AA73" s="576"/>
      <c r="AB73" s="576"/>
      <c r="AC73" s="576"/>
      <c r="AD73" s="576"/>
    </row>
    <row r="74" spans="1:30" s="65" customFormat="1" ht="20.100000000000001" customHeight="1" x14ac:dyDescent="0.3">
      <c r="A74" s="233" t="s">
        <v>5028</v>
      </c>
      <c r="B74" s="410">
        <v>22</v>
      </c>
      <c r="C74" s="358">
        <v>16</v>
      </c>
      <c r="D74" s="410">
        <v>11</v>
      </c>
      <c r="E74" s="411">
        <v>15</v>
      </c>
      <c r="F74" s="410">
        <v>13</v>
      </c>
      <c r="G74" s="411">
        <v>5</v>
      </c>
      <c r="H74" s="262">
        <v>13</v>
      </c>
      <c r="I74" s="411">
        <v>21</v>
      </c>
      <c r="J74" s="410">
        <v>18</v>
      </c>
      <c r="K74" s="411">
        <v>35</v>
      </c>
      <c r="L74" s="410">
        <v>4</v>
      </c>
      <c r="M74" s="255">
        <v>4</v>
      </c>
      <c r="N74" s="410">
        <v>7</v>
      </c>
      <c r="O74" s="413">
        <v>25</v>
      </c>
      <c r="P74" s="410">
        <v>31</v>
      </c>
      <c r="Q74" s="411">
        <v>20</v>
      </c>
      <c r="R74" s="410">
        <v>15</v>
      </c>
      <c r="S74" s="411">
        <v>20</v>
      </c>
      <c r="T74" s="410">
        <v>24</v>
      </c>
      <c r="U74" s="411">
        <v>24</v>
      </c>
      <c r="V74" s="410">
        <v>21</v>
      </c>
      <c r="W74" s="411">
        <v>16</v>
      </c>
      <c r="X74" s="419"/>
      <c r="Z74" s="576"/>
      <c r="AA74" s="576"/>
      <c r="AB74" s="576"/>
      <c r="AC74" s="576"/>
      <c r="AD74" s="576"/>
    </row>
    <row r="75" spans="1:30" s="65" customFormat="1" ht="20.100000000000001" customHeight="1" x14ac:dyDescent="0.3">
      <c r="A75" s="233" t="s">
        <v>5029</v>
      </c>
      <c r="B75" s="410">
        <v>7</v>
      </c>
      <c r="C75" s="358">
        <v>1</v>
      </c>
      <c r="D75" s="410">
        <v>6</v>
      </c>
      <c r="E75" s="411">
        <v>20</v>
      </c>
      <c r="F75" s="410">
        <v>1</v>
      </c>
      <c r="G75" s="411">
        <v>2</v>
      </c>
      <c r="H75" s="262">
        <v>0</v>
      </c>
      <c r="I75" s="411">
        <v>0</v>
      </c>
      <c r="J75" s="410">
        <v>1</v>
      </c>
      <c r="K75" s="411">
        <v>7</v>
      </c>
      <c r="L75" s="410">
        <v>2</v>
      </c>
      <c r="M75" s="255">
        <v>0</v>
      </c>
      <c r="N75" s="410">
        <v>0</v>
      </c>
      <c r="O75" s="413">
        <v>1</v>
      </c>
      <c r="P75" s="410">
        <v>10</v>
      </c>
      <c r="Q75" s="411">
        <v>2</v>
      </c>
      <c r="R75" s="410">
        <v>2</v>
      </c>
      <c r="S75" s="411">
        <v>1</v>
      </c>
      <c r="T75" s="410">
        <v>2</v>
      </c>
      <c r="U75" s="411">
        <v>2</v>
      </c>
      <c r="V75" s="410">
        <v>1</v>
      </c>
      <c r="W75" s="411">
        <v>4</v>
      </c>
      <c r="X75" s="419"/>
      <c r="Z75" s="576"/>
      <c r="AA75" s="576"/>
      <c r="AB75" s="576"/>
      <c r="AC75" s="576"/>
      <c r="AD75" s="576"/>
    </row>
    <row r="76" spans="1:30" s="65" customFormat="1" ht="20.100000000000001" customHeight="1" x14ac:dyDescent="0.3">
      <c r="A76" s="233"/>
      <c r="B76" s="410"/>
      <c r="C76" s="358"/>
      <c r="D76" s="410"/>
      <c r="E76" s="411"/>
      <c r="F76" s="410"/>
      <c r="G76" s="411"/>
      <c r="H76" s="262"/>
      <c r="I76" s="411"/>
      <c r="J76" s="410"/>
      <c r="K76" s="411"/>
      <c r="L76" s="410"/>
      <c r="M76" s="255"/>
      <c r="N76" s="410"/>
      <c r="O76" s="413"/>
      <c r="P76" s="410"/>
      <c r="Q76" s="411"/>
      <c r="R76" s="410"/>
      <c r="S76" s="411"/>
      <c r="T76" s="410"/>
      <c r="U76" s="411"/>
      <c r="V76" s="410"/>
      <c r="W76" s="411"/>
      <c r="X76" s="419"/>
      <c r="Z76" s="576"/>
      <c r="AA76" s="576"/>
      <c r="AB76" s="576"/>
      <c r="AC76" s="576"/>
      <c r="AD76" s="576"/>
    </row>
    <row r="77" spans="1:30" s="65" customFormat="1" ht="20.100000000000001" customHeight="1" x14ac:dyDescent="0.3">
      <c r="A77" s="233" t="s">
        <v>1493</v>
      </c>
      <c r="B77" s="410">
        <f>SUM(B72:B75)</f>
        <v>32</v>
      </c>
      <c r="C77" s="358">
        <f t="shared" ref="C77:W77" si="10">SUM(C72:C75)</f>
        <v>22</v>
      </c>
      <c r="D77" s="410">
        <f t="shared" si="10"/>
        <v>21</v>
      </c>
      <c r="E77" s="411">
        <f t="shared" si="10"/>
        <v>35</v>
      </c>
      <c r="F77" s="410">
        <f t="shared" si="10"/>
        <v>16</v>
      </c>
      <c r="G77" s="411">
        <f t="shared" si="10"/>
        <v>10</v>
      </c>
      <c r="H77" s="262">
        <f t="shared" si="10"/>
        <v>15</v>
      </c>
      <c r="I77" s="411">
        <f t="shared" si="10"/>
        <v>27</v>
      </c>
      <c r="J77" s="410">
        <f t="shared" si="10"/>
        <v>25</v>
      </c>
      <c r="K77" s="411">
        <f t="shared" si="10"/>
        <v>54</v>
      </c>
      <c r="L77" s="410">
        <f t="shared" si="10"/>
        <v>7</v>
      </c>
      <c r="M77" s="255">
        <f t="shared" si="10"/>
        <v>5</v>
      </c>
      <c r="N77" s="410">
        <f t="shared" si="10"/>
        <v>12</v>
      </c>
      <c r="O77" s="413">
        <f t="shared" si="10"/>
        <v>32</v>
      </c>
      <c r="P77" s="410">
        <f t="shared" si="10"/>
        <v>47</v>
      </c>
      <c r="Q77" s="411">
        <f t="shared" si="10"/>
        <v>25</v>
      </c>
      <c r="R77" s="410">
        <f t="shared" si="10"/>
        <v>17</v>
      </c>
      <c r="S77" s="411">
        <f t="shared" si="10"/>
        <v>26</v>
      </c>
      <c r="T77" s="410">
        <f t="shared" si="10"/>
        <v>30</v>
      </c>
      <c r="U77" s="411">
        <f t="shared" si="10"/>
        <v>30</v>
      </c>
      <c r="V77" s="410">
        <f t="shared" si="10"/>
        <v>28</v>
      </c>
      <c r="W77" s="411">
        <f t="shared" si="10"/>
        <v>36</v>
      </c>
      <c r="X77" s="419"/>
      <c r="Z77" s="576"/>
      <c r="AA77" s="576"/>
      <c r="AB77" s="576"/>
      <c r="AC77" s="576"/>
      <c r="AD77" s="576"/>
    </row>
    <row r="78" spans="1:30" s="65" customFormat="1" ht="20.100000000000001" customHeight="1" x14ac:dyDescent="0.3">
      <c r="A78" s="233"/>
      <c r="B78" s="410"/>
      <c r="C78" s="358"/>
      <c r="D78" s="410"/>
      <c r="E78" s="411"/>
      <c r="F78" s="410"/>
      <c r="G78" s="411"/>
      <c r="H78" s="262"/>
      <c r="I78" s="411"/>
      <c r="J78" s="410"/>
      <c r="K78" s="411"/>
      <c r="L78" s="410"/>
      <c r="M78" s="255"/>
      <c r="N78" s="410"/>
      <c r="O78" s="413"/>
      <c r="P78" s="410"/>
      <c r="Q78" s="411"/>
      <c r="R78" s="410"/>
      <c r="S78" s="411"/>
      <c r="T78" s="410"/>
      <c r="U78" s="411"/>
      <c r="V78" s="410"/>
      <c r="W78" s="411"/>
      <c r="X78" s="419"/>
      <c r="Z78" s="576"/>
      <c r="AA78" s="576"/>
      <c r="AB78" s="576"/>
      <c r="AC78" s="576"/>
      <c r="AD78" s="576"/>
    </row>
    <row r="79" spans="1:30" s="65" customFormat="1" ht="20.100000000000001" customHeight="1" x14ac:dyDescent="0.3">
      <c r="A79" s="233" t="s">
        <v>5030</v>
      </c>
      <c r="B79" s="319">
        <f>SUM(B72)/SUM(B77)*100</f>
        <v>0</v>
      </c>
      <c r="C79" s="358">
        <f t="shared" ref="C79:W79" si="11">SUM(C72)/SUM(C77)*100</f>
        <v>0</v>
      </c>
      <c r="D79" s="319">
        <f t="shared" si="11"/>
        <v>0</v>
      </c>
      <c r="E79" s="358">
        <f t="shared" si="11"/>
        <v>0</v>
      </c>
      <c r="F79" s="319">
        <f t="shared" si="11"/>
        <v>0</v>
      </c>
      <c r="G79" s="358">
        <f t="shared" si="11"/>
        <v>0</v>
      </c>
      <c r="H79" s="260">
        <f t="shared" si="11"/>
        <v>0</v>
      </c>
      <c r="I79" s="358">
        <f t="shared" si="11"/>
        <v>0</v>
      </c>
      <c r="J79" s="319">
        <f t="shared" si="11"/>
        <v>0</v>
      </c>
      <c r="K79" s="358">
        <f t="shared" si="11"/>
        <v>0</v>
      </c>
      <c r="L79" s="319">
        <f t="shared" si="11"/>
        <v>0</v>
      </c>
      <c r="M79" s="253">
        <f t="shared" si="11"/>
        <v>0</v>
      </c>
      <c r="N79" s="319">
        <f t="shared" si="11"/>
        <v>0</v>
      </c>
      <c r="O79" s="871">
        <f t="shared" si="11"/>
        <v>0</v>
      </c>
      <c r="P79" s="319">
        <f t="shared" si="11"/>
        <v>0</v>
      </c>
      <c r="Q79" s="358">
        <f t="shared" si="11"/>
        <v>0</v>
      </c>
      <c r="R79" s="319">
        <f t="shared" si="11"/>
        <v>0</v>
      </c>
      <c r="S79" s="358">
        <f t="shared" si="11"/>
        <v>0</v>
      </c>
      <c r="T79" s="319">
        <f t="shared" si="11"/>
        <v>0</v>
      </c>
      <c r="U79" s="358">
        <f t="shared" si="11"/>
        <v>0</v>
      </c>
      <c r="V79" s="319">
        <f t="shared" si="11"/>
        <v>0</v>
      </c>
      <c r="W79" s="358">
        <f t="shared" si="11"/>
        <v>0</v>
      </c>
      <c r="X79" s="419"/>
      <c r="Z79" s="576"/>
      <c r="AA79" s="576"/>
      <c r="AB79" s="576"/>
      <c r="AC79" s="576"/>
      <c r="AD79" s="576"/>
    </row>
    <row r="80" spans="1:30" s="65" customFormat="1" ht="20.100000000000001" customHeight="1" x14ac:dyDescent="0.3">
      <c r="A80" s="233" t="s">
        <v>5031</v>
      </c>
      <c r="B80" s="319">
        <f>SUM(B73)/SUM(B77)*100</f>
        <v>9.375</v>
      </c>
      <c r="C80" s="358">
        <f t="shared" ref="C80:W80" si="12">SUM(C73)/SUM(C77)*100</f>
        <v>22.727272727272727</v>
      </c>
      <c r="D80" s="319">
        <f t="shared" si="12"/>
        <v>19.047619047619047</v>
      </c>
      <c r="E80" s="358">
        <f t="shared" si="12"/>
        <v>0</v>
      </c>
      <c r="F80" s="319">
        <f t="shared" si="12"/>
        <v>12.5</v>
      </c>
      <c r="G80" s="358">
        <f t="shared" si="12"/>
        <v>30</v>
      </c>
      <c r="H80" s="260">
        <f t="shared" si="12"/>
        <v>13.333333333333334</v>
      </c>
      <c r="I80" s="358">
        <f t="shared" si="12"/>
        <v>22.222222222222221</v>
      </c>
      <c r="J80" s="319">
        <f t="shared" si="12"/>
        <v>24</v>
      </c>
      <c r="K80" s="358">
        <f t="shared" si="12"/>
        <v>22.222222222222221</v>
      </c>
      <c r="L80" s="319">
        <f t="shared" si="12"/>
        <v>14.285714285714285</v>
      </c>
      <c r="M80" s="253">
        <f t="shared" si="12"/>
        <v>20</v>
      </c>
      <c r="N80" s="319">
        <f t="shared" si="12"/>
        <v>41.666666666666671</v>
      </c>
      <c r="O80" s="871">
        <f t="shared" si="12"/>
        <v>18.75</v>
      </c>
      <c r="P80" s="319">
        <f t="shared" si="12"/>
        <v>12.76595744680851</v>
      </c>
      <c r="Q80" s="358">
        <f t="shared" si="12"/>
        <v>12</v>
      </c>
      <c r="R80" s="319">
        <f t="shared" si="12"/>
        <v>0</v>
      </c>
      <c r="S80" s="358">
        <f t="shared" si="12"/>
        <v>19.230769230769234</v>
      </c>
      <c r="T80" s="319">
        <f t="shared" si="12"/>
        <v>13.333333333333334</v>
      </c>
      <c r="U80" s="358">
        <f t="shared" si="12"/>
        <v>13.333333333333334</v>
      </c>
      <c r="V80" s="319">
        <f t="shared" si="12"/>
        <v>21.428571428571427</v>
      </c>
      <c r="W80" s="358">
        <f t="shared" si="12"/>
        <v>44.444444444444443</v>
      </c>
      <c r="X80" s="419"/>
      <c r="Z80" s="576"/>
      <c r="AA80" s="576"/>
      <c r="AB80" s="576"/>
      <c r="AC80" s="576"/>
      <c r="AD80" s="576"/>
    </row>
    <row r="81" spans="1:30" s="65" customFormat="1" ht="20.100000000000001" customHeight="1" x14ac:dyDescent="0.3">
      <c r="A81" s="233" t="s">
        <v>5032</v>
      </c>
      <c r="B81" s="319">
        <f>SUM(B74)/SUM(B77)*100</f>
        <v>68.75</v>
      </c>
      <c r="C81" s="358">
        <f t="shared" ref="C81:W81" si="13">SUM(C74)/SUM(C77)*100</f>
        <v>72.727272727272734</v>
      </c>
      <c r="D81" s="319">
        <f t="shared" si="13"/>
        <v>52.380952380952387</v>
      </c>
      <c r="E81" s="358">
        <f t="shared" si="13"/>
        <v>42.857142857142854</v>
      </c>
      <c r="F81" s="319">
        <f t="shared" si="13"/>
        <v>81.25</v>
      </c>
      <c r="G81" s="358">
        <f t="shared" si="13"/>
        <v>50</v>
      </c>
      <c r="H81" s="260">
        <f t="shared" si="13"/>
        <v>86.666666666666671</v>
      </c>
      <c r="I81" s="358">
        <f t="shared" si="13"/>
        <v>77.777777777777786</v>
      </c>
      <c r="J81" s="319">
        <f t="shared" si="13"/>
        <v>72</v>
      </c>
      <c r="K81" s="358">
        <f t="shared" si="13"/>
        <v>64.81481481481481</v>
      </c>
      <c r="L81" s="319">
        <f t="shared" si="13"/>
        <v>57.142857142857139</v>
      </c>
      <c r="M81" s="253">
        <f t="shared" si="13"/>
        <v>80</v>
      </c>
      <c r="N81" s="319">
        <f t="shared" si="13"/>
        <v>58.333333333333336</v>
      </c>
      <c r="O81" s="871">
        <f t="shared" si="13"/>
        <v>78.125</v>
      </c>
      <c r="P81" s="319">
        <f t="shared" si="13"/>
        <v>65.957446808510639</v>
      </c>
      <c r="Q81" s="358">
        <f t="shared" si="13"/>
        <v>80</v>
      </c>
      <c r="R81" s="319">
        <f t="shared" si="13"/>
        <v>88.235294117647058</v>
      </c>
      <c r="S81" s="358">
        <f t="shared" si="13"/>
        <v>76.923076923076934</v>
      </c>
      <c r="T81" s="319">
        <f t="shared" si="13"/>
        <v>80</v>
      </c>
      <c r="U81" s="358">
        <f t="shared" si="13"/>
        <v>80</v>
      </c>
      <c r="V81" s="319">
        <f t="shared" si="13"/>
        <v>75</v>
      </c>
      <c r="W81" s="358">
        <f t="shared" si="13"/>
        <v>44.444444444444443</v>
      </c>
      <c r="X81" s="419"/>
      <c r="Z81" s="576"/>
      <c r="AA81" s="576"/>
      <c r="AB81" s="576"/>
      <c r="AC81" s="576"/>
      <c r="AD81" s="576"/>
    </row>
    <row r="82" spans="1:30" s="65" customFormat="1" ht="20.100000000000001" customHeight="1" x14ac:dyDescent="0.3">
      <c r="A82" s="233" t="s">
        <v>5033</v>
      </c>
      <c r="B82" s="319">
        <f>SUM(B75)/SUM(B77)*100</f>
        <v>21.875</v>
      </c>
      <c r="C82" s="358">
        <f t="shared" ref="C82:W82" si="14">SUM(C75)/SUM(C77)*100</f>
        <v>4.5454545454545459</v>
      </c>
      <c r="D82" s="319">
        <f t="shared" si="14"/>
        <v>28.571428571428569</v>
      </c>
      <c r="E82" s="358">
        <f t="shared" si="14"/>
        <v>57.142857142857139</v>
      </c>
      <c r="F82" s="319">
        <f t="shared" si="14"/>
        <v>6.25</v>
      </c>
      <c r="G82" s="358">
        <f t="shared" si="14"/>
        <v>20</v>
      </c>
      <c r="H82" s="260">
        <f t="shared" si="14"/>
        <v>0</v>
      </c>
      <c r="I82" s="358">
        <f t="shared" si="14"/>
        <v>0</v>
      </c>
      <c r="J82" s="319">
        <f t="shared" si="14"/>
        <v>4</v>
      </c>
      <c r="K82" s="358">
        <f t="shared" si="14"/>
        <v>12.962962962962962</v>
      </c>
      <c r="L82" s="319">
        <f t="shared" si="14"/>
        <v>28.571428571428569</v>
      </c>
      <c r="M82" s="253">
        <f t="shared" si="14"/>
        <v>0</v>
      </c>
      <c r="N82" s="319">
        <f t="shared" si="14"/>
        <v>0</v>
      </c>
      <c r="O82" s="871">
        <f t="shared" si="14"/>
        <v>3.125</v>
      </c>
      <c r="P82" s="319">
        <f t="shared" si="14"/>
        <v>21.276595744680851</v>
      </c>
      <c r="Q82" s="358">
        <f t="shared" si="14"/>
        <v>8</v>
      </c>
      <c r="R82" s="319">
        <f t="shared" si="14"/>
        <v>11.76470588235294</v>
      </c>
      <c r="S82" s="358">
        <f t="shared" si="14"/>
        <v>3.8461538461538463</v>
      </c>
      <c r="T82" s="319">
        <f t="shared" si="14"/>
        <v>6.666666666666667</v>
      </c>
      <c r="U82" s="358">
        <f t="shared" si="14"/>
        <v>6.666666666666667</v>
      </c>
      <c r="V82" s="319">
        <f t="shared" si="14"/>
        <v>3.5714285714285712</v>
      </c>
      <c r="W82" s="358">
        <f t="shared" si="14"/>
        <v>11.111111111111111</v>
      </c>
      <c r="X82" s="419"/>
      <c r="Z82" s="576"/>
      <c r="AA82" s="576"/>
      <c r="AB82" s="576"/>
      <c r="AC82" s="576"/>
      <c r="AD82" s="576"/>
    </row>
    <row r="83" spans="1:30" s="65" customFormat="1" ht="20.100000000000001" customHeight="1" x14ac:dyDescent="0.3">
      <c r="A83" s="961"/>
      <c r="B83" s="920"/>
      <c r="C83" s="920"/>
      <c r="D83" s="920"/>
      <c r="E83" s="920"/>
      <c r="F83" s="920"/>
      <c r="G83" s="920"/>
      <c r="H83" s="920"/>
      <c r="I83" s="920"/>
      <c r="J83" s="920"/>
      <c r="K83" s="920"/>
      <c r="L83" s="920"/>
      <c r="M83" s="920"/>
      <c r="N83" s="920"/>
      <c r="O83" s="920"/>
      <c r="P83" s="920"/>
      <c r="Q83" s="920"/>
      <c r="R83" s="920"/>
      <c r="S83" s="920"/>
      <c r="T83" s="920"/>
      <c r="U83" s="920"/>
      <c r="V83" s="920"/>
      <c r="W83" s="887"/>
      <c r="X83" s="419"/>
      <c r="Z83" s="576"/>
      <c r="AA83" s="576"/>
      <c r="AB83" s="576"/>
      <c r="AC83" s="576"/>
      <c r="AD83" s="576"/>
    </row>
    <row r="84" spans="1:30" s="65" customFormat="1" ht="20.100000000000001" customHeight="1" x14ac:dyDescent="0.3">
      <c r="A84" s="888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90"/>
      <c r="X84" s="419"/>
      <c r="Z84" s="576"/>
      <c r="AA84" s="576"/>
      <c r="AB84" s="576"/>
      <c r="AC84" s="576"/>
      <c r="AD84" s="576"/>
    </row>
    <row r="85" spans="1:30" ht="20.100000000000001" customHeight="1" x14ac:dyDescent="0.3">
      <c r="A85" s="938" t="s">
        <v>4949</v>
      </c>
      <c r="B85" s="920"/>
      <c r="C85" s="920"/>
      <c r="D85" s="920"/>
      <c r="E85" s="920"/>
      <c r="F85" s="920"/>
      <c r="G85" s="920"/>
      <c r="H85" s="920"/>
      <c r="I85" s="920"/>
      <c r="J85" s="920"/>
      <c r="K85" s="920"/>
      <c r="L85" s="920"/>
      <c r="M85" s="920"/>
      <c r="N85" s="920"/>
      <c r="O85" s="920"/>
      <c r="P85" s="920"/>
      <c r="Q85" s="920"/>
      <c r="R85" s="920"/>
      <c r="S85" s="920"/>
      <c r="T85" s="920"/>
      <c r="U85" s="920"/>
      <c r="V85" s="920"/>
      <c r="W85" s="920"/>
      <c r="X85" s="570"/>
      <c r="Y85" s="570"/>
      <c r="Z85" s="572"/>
      <c r="AA85" s="119"/>
      <c r="AB85" s="119"/>
      <c r="AC85" s="119"/>
      <c r="AD85" s="119"/>
    </row>
    <row r="86" spans="1:30" ht="20.100000000000001" customHeight="1" x14ac:dyDescent="0.3">
      <c r="A86" s="888"/>
      <c r="B86" s="889"/>
      <c r="C86" s="889"/>
      <c r="D86" s="889"/>
      <c r="E86" s="889"/>
      <c r="F86" s="889"/>
      <c r="G86" s="889"/>
      <c r="H86" s="889"/>
      <c r="I86" s="889"/>
      <c r="J86" s="889"/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570"/>
      <c r="Y86" s="570"/>
      <c r="Z86" s="572"/>
      <c r="AA86" s="119"/>
      <c r="AB86" s="119"/>
      <c r="AC86" s="119"/>
      <c r="AD86" s="119"/>
    </row>
    <row r="87" spans="1:30" ht="20.100000000000001" customHeight="1" x14ac:dyDescent="0.3">
      <c r="A87" s="226"/>
      <c r="C87" s="520"/>
      <c r="E87" s="520"/>
      <c r="G87" s="520"/>
      <c r="I87" s="520"/>
      <c r="K87" s="520"/>
      <c r="M87" s="520"/>
      <c r="O87" s="520"/>
      <c r="Q87" s="520"/>
      <c r="S87" s="520"/>
      <c r="U87" s="520"/>
      <c r="W87" s="520"/>
      <c r="X87" s="567"/>
      <c r="Y87" s="571"/>
      <c r="Z87" s="520"/>
      <c r="AA87" s="119"/>
      <c r="AB87" s="119"/>
      <c r="AC87" s="119"/>
      <c r="AD87" s="119"/>
    </row>
    <row r="88" spans="1:30" ht="20.100000000000001" customHeight="1" x14ac:dyDescent="0.3">
      <c r="A88" s="221" t="s">
        <v>774</v>
      </c>
      <c r="B88" s="111" t="s">
        <v>530</v>
      </c>
      <c r="C88" s="92" t="s">
        <v>528</v>
      </c>
      <c r="D88" s="112" t="s">
        <v>531</v>
      </c>
      <c r="E88" s="92" t="s">
        <v>236</v>
      </c>
      <c r="F88" s="112" t="s">
        <v>536</v>
      </c>
      <c r="G88" s="92" t="s">
        <v>242</v>
      </c>
      <c r="H88" s="112" t="s">
        <v>249</v>
      </c>
      <c r="I88" s="92" t="s">
        <v>537</v>
      </c>
      <c r="J88" s="112" t="s">
        <v>269</v>
      </c>
      <c r="K88" s="92" t="s">
        <v>283</v>
      </c>
      <c r="L88" s="112" t="s">
        <v>321</v>
      </c>
      <c r="M88" s="92" t="s">
        <v>538</v>
      </c>
      <c r="N88" s="112" t="s">
        <v>339</v>
      </c>
      <c r="O88" s="92" t="s">
        <v>363</v>
      </c>
      <c r="P88" s="112" t="s">
        <v>529</v>
      </c>
      <c r="Q88" s="92" t="s">
        <v>533</v>
      </c>
      <c r="R88" s="112" t="s">
        <v>390</v>
      </c>
      <c r="S88" s="92" t="s">
        <v>534</v>
      </c>
      <c r="T88" s="112" t="s">
        <v>414</v>
      </c>
      <c r="U88" s="92" t="s">
        <v>535</v>
      </c>
      <c r="V88" s="112" t="s">
        <v>442</v>
      </c>
      <c r="W88" s="92" t="s">
        <v>532</v>
      </c>
      <c r="X88" s="568"/>
      <c r="Y88" s="568"/>
      <c r="Z88" s="520"/>
      <c r="AA88" s="119"/>
      <c r="AB88" s="119"/>
      <c r="AC88" s="119"/>
      <c r="AD88" s="119"/>
    </row>
    <row r="89" spans="1:30" ht="20.100000000000001" customHeight="1" x14ac:dyDescent="0.3">
      <c r="A89" s="221"/>
      <c r="B89" s="111"/>
      <c r="C89" s="521"/>
      <c r="E89" s="521"/>
      <c r="G89" s="521"/>
      <c r="I89" s="521"/>
      <c r="K89" s="521"/>
      <c r="M89" s="521"/>
      <c r="O89" s="521"/>
      <c r="Q89" s="521"/>
      <c r="S89" s="521"/>
      <c r="U89" s="521"/>
      <c r="W89" s="521"/>
      <c r="X89" s="567"/>
      <c r="Y89" s="571"/>
      <c r="Z89" s="520"/>
      <c r="AA89" s="119"/>
      <c r="AB89" s="119"/>
      <c r="AC89" s="119"/>
      <c r="AD89" s="119"/>
    </row>
    <row r="90" spans="1:30" ht="20.100000000000001" customHeight="1" x14ac:dyDescent="0.3">
      <c r="A90" s="54" t="s">
        <v>4937</v>
      </c>
      <c r="B90" s="111">
        <v>1</v>
      </c>
      <c r="C90" s="411">
        <v>1</v>
      </c>
      <c r="D90" s="410">
        <v>0</v>
      </c>
      <c r="E90" s="411">
        <v>0</v>
      </c>
      <c r="F90" s="410">
        <v>0</v>
      </c>
      <c r="G90" s="411">
        <v>0</v>
      </c>
      <c r="H90" s="262">
        <v>0</v>
      </c>
      <c r="I90" s="411">
        <v>0</v>
      </c>
      <c r="J90" s="410">
        <v>0</v>
      </c>
      <c r="K90" s="411">
        <v>0</v>
      </c>
      <c r="L90" s="410">
        <v>0</v>
      </c>
      <c r="M90" s="255">
        <v>0</v>
      </c>
      <c r="N90" s="410">
        <v>0</v>
      </c>
      <c r="O90" s="413">
        <v>0</v>
      </c>
      <c r="P90" s="410">
        <v>2</v>
      </c>
      <c r="Q90" s="411">
        <v>0</v>
      </c>
      <c r="R90" s="410">
        <v>0</v>
      </c>
      <c r="S90" s="411">
        <v>0</v>
      </c>
      <c r="T90" s="410">
        <v>0</v>
      </c>
      <c r="U90" s="411">
        <v>0</v>
      </c>
      <c r="V90" s="410">
        <v>1</v>
      </c>
      <c r="W90" s="411">
        <v>0</v>
      </c>
      <c r="X90" s="569"/>
      <c r="Y90" s="567"/>
      <c r="Z90" s="520"/>
      <c r="AA90" s="119"/>
      <c r="AB90" s="119"/>
      <c r="AC90" s="119"/>
      <c r="AD90" s="119"/>
    </row>
    <row r="91" spans="1:30" ht="20.100000000000001" customHeight="1" x14ac:dyDescent="0.3">
      <c r="A91" s="54" t="s">
        <v>4938</v>
      </c>
      <c r="B91" s="111">
        <v>0</v>
      </c>
      <c r="C91" s="411">
        <v>0</v>
      </c>
      <c r="D91" s="410">
        <v>0</v>
      </c>
      <c r="E91" s="411">
        <v>0</v>
      </c>
      <c r="F91" s="410">
        <v>0</v>
      </c>
      <c r="G91" s="411">
        <v>0</v>
      </c>
      <c r="H91" s="262">
        <v>0</v>
      </c>
      <c r="I91" s="411">
        <v>0</v>
      </c>
      <c r="J91" s="410">
        <v>0</v>
      </c>
      <c r="K91" s="411">
        <v>0</v>
      </c>
      <c r="L91" s="410">
        <v>0</v>
      </c>
      <c r="M91" s="255">
        <v>0</v>
      </c>
      <c r="N91" s="410">
        <v>0</v>
      </c>
      <c r="O91" s="413">
        <v>0</v>
      </c>
      <c r="P91" s="410">
        <v>0</v>
      </c>
      <c r="Q91" s="411">
        <v>0</v>
      </c>
      <c r="R91" s="410">
        <v>0</v>
      </c>
      <c r="S91" s="411">
        <v>0</v>
      </c>
      <c r="T91" s="410">
        <v>0</v>
      </c>
      <c r="U91" s="411">
        <v>0</v>
      </c>
      <c r="V91" s="410">
        <v>0</v>
      </c>
      <c r="W91" s="411">
        <v>0</v>
      </c>
      <c r="X91" s="569"/>
      <c r="Y91" s="567"/>
      <c r="Z91" s="520"/>
      <c r="AA91" s="119"/>
      <c r="AB91" s="119"/>
      <c r="AC91" s="119"/>
      <c r="AD91" s="119"/>
    </row>
    <row r="92" spans="1:30" ht="20.100000000000001" customHeight="1" x14ac:dyDescent="0.3">
      <c r="A92" s="54" t="s">
        <v>4939</v>
      </c>
      <c r="B92" s="111">
        <v>2</v>
      </c>
      <c r="C92" s="411">
        <v>4</v>
      </c>
      <c r="D92" s="410">
        <v>1</v>
      </c>
      <c r="E92" s="411">
        <v>0</v>
      </c>
      <c r="F92" s="410">
        <v>0</v>
      </c>
      <c r="G92" s="411">
        <v>1</v>
      </c>
      <c r="H92" s="262">
        <v>1</v>
      </c>
      <c r="I92" s="411">
        <v>4</v>
      </c>
      <c r="J92" s="410">
        <v>2</v>
      </c>
      <c r="K92" s="411">
        <v>2</v>
      </c>
      <c r="L92" s="410">
        <v>1</v>
      </c>
      <c r="M92" s="255">
        <v>1</v>
      </c>
      <c r="N92" s="410">
        <v>3</v>
      </c>
      <c r="O92" s="413">
        <v>2</v>
      </c>
      <c r="P92" s="410">
        <v>5</v>
      </c>
      <c r="Q92" s="411">
        <v>10</v>
      </c>
      <c r="R92" s="410">
        <v>2</v>
      </c>
      <c r="S92" s="411">
        <v>0</v>
      </c>
      <c r="T92" s="410">
        <v>4</v>
      </c>
      <c r="U92" s="411">
        <v>7</v>
      </c>
      <c r="V92" s="410">
        <v>4</v>
      </c>
      <c r="W92" s="411">
        <v>11</v>
      </c>
      <c r="X92" s="569"/>
      <c r="Y92" s="567"/>
      <c r="Z92" s="520"/>
      <c r="AA92" s="119"/>
      <c r="AB92" s="119"/>
      <c r="AC92" s="119"/>
      <c r="AD92" s="119"/>
    </row>
    <row r="93" spans="1:30" ht="20.100000000000001" customHeight="1" x14ac:dyDescent="0.3">
      <c r="A93" s="54" t="s">
        <v>4940</v>
      </c>
      <c r="B93" s="111">
        <v>23</v>
      </c>
      <c r="C93" s="411">
        <v>17</v>
      </c>
      <c r="D93" s="410">
        <v>10</v>
      </c>
      <c r="E93" s="411">
        <v>3</v>
      </c>
      <c r="F93" s="410">
        <v>10</v>
      </c>
      <c r="G93" s="411">
        <v>15</v>
      </c>
      <c r="H93" s="262">
        <v>11</v>
      </c>
      <c r="I93" s="411">
        <v>18</v>
      </c>
      <c r="J93" s="410">
        <v>12</v>
      </c>
      <c r="K93" s="411">
        <v>39</v>
      </c>
      <c r="L93" s="410">
        <v>13</v>
      </c>
      <c r="M93" s="255">
        <v>2</v>
      </c>
      <c r="N93" s="410">
        <v>8</v>
      </c>
      <c r="O93" s="413">
        <v>29</v>
      </c>
      <c r="P93" s="410">
        <v>34</v>
      </c>
      <c r="Q93" s="411">
        <v>24</v>
      </c>
      <c r="R93" s="410">
        <v>12</v>
      </c>
      <c r="S93" s="411">
        <v>26</v>
      </c>
      <c r="T93" s="410">
        <v>23</v>
      </c>
      <c r="U93" s="411">
        <v>22</v>
      </c>
      <c r="V93" s="410">
        <v>27</v>
      </c>
      <c r="W93" s="411">
        <v>23</v>
      </c>
      <c r="X93" s="569"/>
      <c r="Y93" s="567"/>
      <c r="Z93" s="520"/>
      <c r="AA93" s="119"/>
      <c r="AB93" s="119"/>
      <c r="AC93" s="119"/>
      <c r="AD93" s="119"/>
    </row>
    <row r="94" spans="1:30" ht="20.100000000000001" customHeight="1" x14ac:dyDescent="0.3">
      <c r="A94" s="54" t="s">
        <v>4941</v>
      </c>
      <c r="B94" s="111">
        <v>35</v>
      </c>
      <c r="C94" s="411">
        <v>30</v>
      </c>
      <c r="D94" s="410">
        <v>24</v>
      </c>
      <c r="E94" s="411">
        <v>11</v>
      </c>
      <c r="F94" s="410">
        <v>25</v>
      </c>
      <c r="G94" s="411">
        <v>16</v>
      </c>
      <c r="H94" s="262">
        <v>25</v>
      </c>
      <c r="I94" s="411">
        <v>33</v>
      </c>
      <c r="J94" s="410">
        <v>33</v>
      </c>
      <c r="K94" s="411">
        <v>98</v>
      </c>
      <c r="L94" s="410">
        <v>24</v>
      </c>
      <c r="M94" s="255">
        <v>10</v>
      </c>
      <c r="N94" s="410">
        <v>29</v>
      </c>
      <c r="O94" s="413">
        <v>53</v>
      </c>
      <c r="P94" s="410">
        <v>52</v>
      </c>
      <c r="Q94" s="411">
        <v>47</v>
      </c>
      <c r="R94" s="410">
        <v>32</v>
      </c>
      <c r="S94" s="411">
        <v>47</v>
      </c>
      <c r="T94" s="410">
        <v>49</v>
      </c>
      <c r="U94" s="411">
        <v>33</v>
      </c>
      <c r="V94" s="410">
        <v>45</v>
      </c>
      <c r="W94" s="411">
        <v>71</v>
      </c>
      <c r="X94" s="569"/>
      <c r="Y94" s="567"/>
      <c r="Z94" s="520"/>
      <c r="AA94" s="119"/>
      <c r="AB94" s="119"/>
      <c r="AC94" s="119"/>
      <c r="AD94" s="119"/>
    </row>
    <row r="95" spans="1:30" ht="20.100000000000001" customHeight="1" x14ac:dyDescent="0.3">
      <c r="A95" s="54" t="s">
        <v>4943</v>
      </c>
      <c r="B95" s="111">
        <v>75</v>
      </c>
      <c r="C95" s="411">
        <v>44</v>
      </c>
      <c r="D95" s="410">
        <v>47</v>
      </c>
      <c r="E95" s="411">
        <v>14</v>
      </c>
      <c r="F95" s="410">
        <v>38</v>
      </c>
      <c r="G95" s="411">
        <v>24</v>
      </c>
      <c r="H95" s="262">
        <v>57</v>
      </c>
      <c r="I95" s="411">
        <v>67</v>
      </c>
      <c r="J95" s="410">
        <v>45</v>
      </c>
      <c r="K95" s="411">
        <v>126</v>
      </c>
      <c r="L95" s="410">
        <v>58</v>
      </c>
      <c r="M95" s="255">
        <v>20</v>
      </c>
      <c r="N95" s="410">
        <v>54</v>
      </c>
      <c r="O95" s="413">
        <v>66</v>
      </c>
      <c r="P95" s="410">
        <v>112</v>
      </c>
      <c r="Q95" s="411">
        <v>69</v>
      </c>
      <c r="R95" s="410">
        <v>75</v>
      </c>
      <c r="S95" s="411">
        <v>61</v>
      </c>
      <c r="T95" s="410">
        <v>70</v>
      </c>
      <c r="U95" s="411">
        <v>58</v>
      </c>
      <c r="V95" s="410">
        <v>81</v>
      </c>
      <c r="W95" s="411">
        <v>66</v>
      </c>
      <c r="X95" s="569"/>
      <c r="Y95" s="567"/>
      <c r="Z95" s="520"/>
      <c r="AA95" s="119"/>
      <c r="AB95" s="119"/>
      <c r="AC95" s="119"/>
      <c r="AD95" s="119"/>
    </row>
    <row r="96" spans="1:30" ht="20.100000000000001" customHeight="1" x14ac:dyDescent="0.3">
      <c r="A96" s="54" t="s">
        <v>4942</v>
      </c>
      <c r="B96" s="111">
        <v>79</v>
      </c>
      <c r="C96" s="411">
        <v>74</v>
      </c>
      <c r="D96" s="410">
        <v>80</v>
      </c>
      <c r="E96" s="411">
        <v>25</v>
      </c>
      <c r="F96" s="410">
        <v>44</v>
      </c>
      <c r="G96" s="411">
        <v>41</v>
      </c>
      <c r="H96" s="262">
        <v>58</v>
      </c>
      <c r="I96" s="411">
        <v>76</v>
      </c>
      <c r="J96" s="410">
        <v>81</v>
      </c>
      <c r="K96" s="411">
        <v>158</v>
      </c>
      <c r="L96" s="410">
        <v>76</v>
      </c>
      <c r="M96" s="255">
        <v>18</v>
      </c>
      <c r="N96" s="410">
        <v>67</v>
      </c>
      <c r="O96" s="413">
        <v>102</v>
      </c>
      <c r="P96" s="410">
        <v>97</v>
      </c>
      <c r="Q96" s="411">
        <v>69</v>
      </c>
      <c r="R96" s="410">
        <v>72</v>
      </c>
      <c r="S96" s="411">
        <v>98</v>
      </c>
      <c r="T96" s="410">
        <v>104</v>
      </c>
      <c r="U96" s="411">
        <v>74</v>
      </c>
      <c r="V96" s="410">
        <v>117</v>
      </c>
      <c r="W96" s="411">
        <v>78</v>
      </c>
      <c r="X96" s="569"/>
      <c r="Y96" s="567"/>
      <c r="Z96" s="520"/>
      <c r="AA96" s="119"/>
      <c r="AB96" s="119"/>
      <c r="AC96" s="119"/>
      <c r="AD96" s="119"/>
    </row>
    <row r="97" spans="1:30" ht="20.100000000000001" customHeight="1" x14ac:dyDescent="0.3">
      <c r="A97" s="54" t="s">
        <v>4944</v>
      </c>
      <c r="B97" s="111">
        <v>74</v>
      </c>
      <c r="C97" s="411">
        <v>53</v>
      </c>
      <c r="D97" s="410">
        <v>41</v>
      </c>
      <c r="E97" s="411">
        <v>14</v>
      </c>
      <c r="F97" s="410">
        <v>24</v>
      </c>
      <c r="G97" s="411">
        <v>28</v>
      </c>
      <c r="H97" s="262">
        <v>28</v>
      </c>
      <c r="I97" s="411">
        <v>35</v>
      </c>
      <c r="J97" s="410">
        <v>56</v>
      </c>
      <c r="K97" s="411">
        <v>65</v>
      </c>
      <c r="L97" s="410">
        <v>53</v>
      </c>
      <c r="M97" s="255">
        <v>9</v>
      </c>
      <c r="N97" s="410">
        <v>36</v>
      </c>
      <c r="O97" s="413">
        <v>42</v>
      </c>
      <c r="P97" s="410">
        <v>83</v>
      </c>
      <c r="Q97" s="411">
        <v>34</v>
      </c>
      <c r="R97" s="410">
        <v>47</v>
      </c>
      <c r="S97" s="411">
        <v>34</v>
      </c>
      <c r="T97" s="410">
        <v>51</v>
      </c>
      <c r="U97" s="411">
        <v>34</v>
      </c>
      <c r="V97" s="410">
        <v>70</v>
      </c>
      <c r="W97" s="411">
        <v>43</v>
      </c>
      <c r="X97" s="569"/>
      <c r="Y97" s="567"/>
      <c r="Z97" s="520"/>
      <c r="AA97" s="119"/>
      <c r="AB97" s="119"/>
      <c r="AC97" s="119"/>
      <c r="AD97" s="119"/>
    </row>
    <row r="98" spans="1:30" ht="20.100000000000001" customHeight="1" x14ac:dyDescent="0.3">
      <c r="A98" s="54" t="s">
        <v>4945</v>
      </c>
      <c r="B98" s="111">
        <v>34</v>
      </c>
      <c r="C98" s="411">
        <v>15</v>
      </c>
      <c r="D98" s="410">
        <v>29</v>
      </c>
      <c r="E98" s="411">
        <v>8</v>
      </c>
      <c r="F98" s="410">
        <v>14</v>
      </c>
      <c r="G98" s="411">
        <v>10</v>
      </c>
      <c r="H98" s="262">
        <v>10</v>
      </c>
      <c r="I98" s="411">
        <v>25</v>
      </c>
      <c r="J98" s="410">
        <v>18</v>
      </c>
      <c r="K98" s="411">
        <v>42</v>
      </c>
      <c r="L98" s="410">
        <v>24</v>
      </c>
      <c r="M98" s="255">
        <v>3</v>
      </c>
      <c r="N98" s="410">
        <v>11</v>
      </c>
      <c r="O98" s="413">
        <v>34</v>
      </c>
      <c r="P98" s="410">
        <v>54</v>
      </c>
      <c r="Q98" s="411">
        <v>18</v>
      </c>
      <c r="R98" s="410">
        <v>15</v>
      </c>
      <c r="S98" s="411">
        <v>28</v>
      </c>
      <c r="T98" s="410">
        <v>17</v>
      </c>
      <c r="U98" s="411">
        <v>18</v>
      </c>
      <c r="V98" s="410">
        <v>21</v>
      </c>
      <c r="W98" s="411">
        <v>19</v>
      </c>
      <c r="X98" s="569"/>
      <c r="Y98" s="567"/>
      <c r="Z98" s="520"/>
      <c r="AA98" s="119"/>
      <c r="AB98" s="119"/>
      <c r="AC98" s="119"/>
      <c r="AD98" s="119"/>
    </row>
    <row r="99" spans="1:30" ht="20.100000000000001" customHeight="1" x14ac:dyDescent="0.3">
      <c r="A99" s="54" t="s">
        <v>4946</v>
      </c>
      <c r="B99" s="111">
        <v>4</v>
      </c>
      <c r="C99" s="411">
        <v>6</v>
      </c>
      <c r="D99" s="410">
        <v>4</v>
      </c>
      <c r="E99" s="411">
        <v>0</v>
      </c>
      <c r="F99" s="410">
        <v>2</v>
      </c>
      <c r="G99" s="411">
        <v>1</v>
      </c>
      <c r="H99" s="262">
        <v>4</v>
      </c>
      <c r="I99" s="411">
        <v>5</v>
      </c>
      <c r="J99" s="410">
        <v>4</v>
      </c>
      <c r="K99" s="411">
        <v>17</v>
      </c>
      <c r="L99" s="410">
        <v>3</v>
      </c>
      <c r="M99" s="255">
        <v>1</v>
      </c>
      <c r="N99" s="410">
        <v>6</v>
      </c>
      <c r="O99" s="413">
        <v>5</v>
      </c>
      <c r="P99" s="410">
        <v>2</v>
      </c>
      <c r="Q99" s="411">
        <v>5</v>
      </c>
      <c r="R99" s="410">
        <v>6</v>
      </c>
      <c r="S99" s="411">
        <v>0</v>
      </c>
      <c r="T99" s="410">
        <v>0</v>
      </c>
      <c r="U99" s="411">
        <v>4</v>
      </c>
      <c r="V99" s="410">
        <v>8</v>
      </c>
      <c r="W99" s="411">
        <v>11</v>
      </c>
      <c r="X99" s="569"/>
      <c r="Y99" s="567"/>
      <c r="Z99" s="520"/>
      <c r="AA99" s="119"/>
      <c r="AB99" s="119"/>
      <c r="AC99" s="119"/>
      <c r="AD99" s="119"/>
    </row>
    <row r="100" spans="1:30" ht="20.100000000000001" customHeight="1" x14ac:dyDescent="0.3">
      <c r="A100" s="54" t="s">
        <v>4947</v>
      </c>
      <c r="B100" s="111">
        <v>0</v>
      </c>
      <c r="C100" s="411">
        <v>0</v>
      </c>
      <c r="D100" s="410">
        <v>0</v>
      </c>
      <c r="E100" s="411">
        <v>0</v>
      </c>
      <c r="F100" s="410">
        <v>0</v>
      </c>
      <c r="G100" s="411">
        <v>0</v>
      </c>
      <c r="H100" s="262">
        <v>0</v>
      </c>
      <c r="I100" s="411">
        <v>0</v>
      </c>
      <c r="J100" s="410">
        <v>0</v>
      </c>
      <c r="K100" s="411">
        <v>3</v>
      </c>
      <c r="L100" s="410">
        <v>0</v>
      </c>
      <c r="M100" s="255">
        <v>0</v>
      </c>
      <c r="N100" s="410">
        <v>0</v>
      </c>
      <c r="O100" s="413">
        <v>0</v>
      </c>
      <c r="P100" s="410">
        <v>0</v>
      </c>
      <c r="Q100" s="411">
        <v>0</v>
      </c>
      <c r="R100" s="410">
        <v>0</v>
      </c>
      <c r="S100" s="411">
        <v>0</v>
      </c>
      <c r="T100" s="410">
        <v>0</v>
      </c>
      <c r="U100" s="411">
        <v>0</v>
      </c>
      <c r="V100" s="410">
        <v>0</v>
      </c>
      <c r="W100" s="573">
        <v>1</v>
      </c>
      <c r="X100" s="575"/>
      <c r="Y100" s="570"/>
      <c r="Z100" s="222"/>
      <c r="AA100" s="576"/>
      <c r="AB100" s="119"/>
      <c r="AC100" s="119"/>
      <c r="AD100" s="119"/>
    </row>
    <row r="101" spans="1:30" ht="20.100000000000001" customHeight="1" x14ac:dyDescent="0.3">
      <c r="A101" s="54" t="s">
        <v>4948</v>
      </c>
      <c r="B101" s="111">
        <v>0</v>
      </c>
      <c r="C101" s="411">
        <v>0</v>
      </c>
      <c r="D101" s="410">
        <v>0</v>
      </c>
      <c r="E101" s="411">
        <v>1</v>
      </c>
      <c r="F101" s="410">
        <v>0</v>
      </c>
      <c r="G101" s="411">
        <v>0</v>
      </c>
      <c r="H101" s="262">
        <v>0</v>
      </c>
      <c r="I101" s="411">
        <v>0</v>
      </c>
      <c r="J101" s="410">
        <v>2</v>
      </c>
      <c r="K101" s="411">
        <v>2</v>
      </c>
      <c r="L101" s="410">
        <v>0</v>
      </c>
      <c r="M101" s="255">
        <v>0</v>
      </c>
      <c r="N101" s="410">
        <v>0</v>
      </c>
      <c r="O101" s="413">
        <v>1</v>
      </c>
      <c r="P101" s="410">
        <v>1</v>
      </c>
      <c r="Q101" s="411">
        <v>2</v>
      </c>
      <c r="R101" s="410">
        <v>2</v>
      </c>
      <c r="S101" s="411">
        <v>0</v>
      </c>
      <c r="T101" s="410">
        <v>1</v>
      </c>
      <c r="U101" s="411">
        <v>1</v>
      </c>
      <c r="V101" s="410">
        <v>0</v>
      </c>
      <c r="W101" s="573">
        <v>2</v>
      </c>
      <c r="X101" s="575"/>
      <c r="Y101" s="570"/>
      <c r="Z101" s="222"/>
      <c r="AA101" s="576"/>
      <c r="AB101" s="119"/>
      <c r="AC101" s="119"/>
      <c r="AD101" s="119"/>
    </row>
    <row r="102" spans="1:30" ht="20.100000000000001" customHeight="1" x14ac:dyDescent="0.3">
      <c r="A102" s="54"/>
      <c r="B102" s="111"/>
      <c r="C102" s="521"/>
      <c r="E102" s="521"/>
      <c r="G102" s="521"/>
      <c r="I102" s="521"/>
      <c r="K102" s="521"/>
      <c r="M102" s="521"/>
      <c r="O102" s="521"/>
      <c r="Q102" s="521"/>
      <c r="S102" s="521"/>
      <c r="U102" s="521"/>
      <c r="W102" s="574"/>
      <c r="X102" s="570"/>
      <c r="Y102" s="570"/>
      <c r="Z102" s="222"/>
      <c r="AA102" s="576"/>
      <c r="AB102" s="119"/>
      <c r="AC102" s="119"/>
      <c r="AD102" s="119"/>
    </row>
    <row r="103" spans="1:30" ht="20.100000000000001" customHeight="1" x14ac:dyDescent="0.3">
      <c r="A103" s="221" t="s">
        <v>19</v>
      </c>
      <c r="B103" s="108">
        <f>SUM(B90:B101)</f>
        <v>327</v>
      </c>
      <c r="C103" s="521">
        <f t="shared" ref="C103:W103" si="15">SUM(C90:C101)</f>
        <v>244</v>
      </c>
      <c r="D103" s="108">
        <f t="shared" si="15"/>
        <v>236</v>
      </c>
      <c r="E103" s="521">
        <f t="shared" si="15"/>
        <v>76</v>
      </c>
      <c r="F103" s="108">
        <f t="shared" si="15"/>
        <v>157</v>
      </c>
      <c r="G103" s="521">
        <f t="shared" si="15"/>
        <v>136</v>
      </c>
      <c r="H103" s="108">
        <f t="shared" si="15"/>
        <v>194</v>
      </c>
      <c r="I103" s="521">
        <f t="shared" si="15"/>
        <v>263</v>
      </c>
      <c r="J103" s="108">
        <f t="shared" si="15"/>
        <v>253</v>
      </c>
      <c r="K103" s="521">
        <f t="shared" si="15"/>
        <v>552</v>
      </c>
      <c r="L103" s="108">
        <f t="shared" si="15"/>
        <v>252</v>
      </c>
      <c r="M103" s="521">
        <f t="shared" si="15"/>
        <v>64</v>
      </c>
      <c r="N103" s="108">
        <f t="shared" si="15"/>
        <v>214</v>
      </c>
      <c r="O103" s="521">
        <v>334</v>
      </c>
      <c r="P103" s="108">
        <f t="shared" si="15"/>
        <v>442</v>
      </c>
      <c r="Q103" s="521">
        <f t="shared" si="15"/>
        <v>278</v>
      </c>
      <c r="R103" s="108">
        <f t="shared" si="15"/>
        <v>263</v>
      </c>
      <c r="S103" s="521">
        <f t="shared" si="15"/>
        <v>294</v>
      </c>
      <c r="T103" s="108">
        <f t="shared" si="15"/>
        <v>319</v>
      </c>
      <c r="U103" s="521">
        <f t="shared" si="15"/>
        <v>251</v>
      </c>
      <c r="V103" s="108">
        <f t="shared" si="15"/>
        <v>374</v>
      </c>
      <c r="W103" s="574">
        <f t="shared" si="15"/>
        <v>325</v>
      </c>
      <c r="X103" s="570"/>
      <c r="Y103" s="570"/>
      <c r="Z103" s="222"/>
      <c r="AA103" s="576"/>
      <c r="AB103" s="119"/>
      <c r="AC103" s="119"/>
      <c r="AD103" s="119"/>
    </row>
    <row r="104" spans="1:30" s="65" customFormat="1" ht="20.100000000000001" customHeight="1" x14ac:dyDescent="0.3">
      <c r="A104" s="221"/>
      <c r="C104" s="54"/>
      <c r="E104" s="54"/>
      <c r="G104" s="54"/>
      <c r="I104" s="54"/>
      <c r="K104" s="54"/>
      <c r="M104" s="54"/>
      <c r="O104" s="54"/>
      <c r="Q104" s="54"/>
      <c r="S104" s="54"/>
      <c r="U104" s="54"/>
      <c r="W104" s="574"/>
      <c r="X104" s="570"/>
      <c r="Y104" s="570"/>
      <c r="Z104" s="222"/>
      <c r="AA104" s="576"/>
      <c r="AB104" s="576"/>
      <c r="AC104" s="576"/>
      <c r="AD104" s="576"/>
    </row>
    <row r="105" spans="1:30" s="65" customFormat="1" ht="20.100000000000001" customHeight="1" x14ac:dyDescent="0.3">
      <c r="A105" s="221" t="s">
        <v>5035</v>
      </c>
      <c r="B105" s="64">
        <f>SUM(B94:B98)/B103*100</f>
        <v>90.825688073394488</v>
      </c>
      <c r="C105" s="872">
        <f t="shared" ref="C105:W105" si="16">SUM(C94:C98)/C103*100</f>
        <v>88.52459016393442</v>
      </c>
      <c r="D105" s="64">
        <f t="shared" si="16"/>
        <v>93.644067796610159</v>
      </c>
      <c r="E105" s="872">
        <f t="shared" si="16"/>
        <v>94.73684210526315</v>
      </c>
      <c r="F105" s="64">
        <f t="shared" si="16"/>
        <v>92.356687898089177</v>
      </c>
      <c r="G105" s="872">
        <f t="shared" si="16"/>
        <v>87.5</v>
      </c>
      <c r="H105" s="64">
        <f t="shared" si="16"/>
        <v>91.75257731958763</v>
      </c>
      <c r="I105" s="872">
        <f t="shared" si="16"/>
        <v>89.733840304182507</v>
      </c>
      <c r="J105" s="64">
        <f t="shared" si="16"/>
        <v>92.094861660079047</v>
      </c>
      <c r="K105" s="872">
        <f t="shared" si="16"/>
        <v>88.58695652173914</v>
      </c>
      <c r="L105" s="64">
        <f t="shared" si="16"/>
        <v>93.253968253968253</v>
      </c>
      <c r="M105" s="872">
        <f t="shared" si="16"/>
        <v>93.75</v>
      </c>
      <c r="N105" s="64">
        <f t="shared" si="16"/>
        <v>92.056074766355138</v>
      </c>
      <c r="O105" s="872">
        <f t="shared" si="16"/>
        <v>88.922155688622752</v>
      </c>
      <c r="P105" s="64">
        <f t="shared" si="16"/>
        <v>90.045248868778287</v>
      </c>
      <c r="Q105" s="872">
        <f t="shared" si="16"/>
        <v>85.251798561151077</v>
      </c>
      <c r="R105" s="64">
        <f t="shared" si="16"/>
        <v>91.634980988593156</v>
      </c>
      <c r="S105" s="872">
        <f t="shared" si="16"/>
        <v>91.156462585034021</v>
      </c>
      <c r="T105" s="64">
        <f t="shared" si="16"/>
        <v>91.222570532915356</v>
      </c>
      <c r="U105" s="872">
        <f t="shared" si="16"/>
        <v>86.454183266932276</v>
      </c>
      <c r="V105" s="64">
        <f t="shared" si="16"/>
        <v>89.304812834224606</v>
      </c>
      <c r="W105" s="873">
        <f t="shared" si="16"/>
        <v>85.230769230769226</v>
      </c>
      <c r="X105" s="570"/>
      <c r="Y105" s="570"/>
      <c r="Z105" s="222"/>
      <c r="AA105" s="576"/>
      <c r="AB105" s="576"/>
      <c r="AC105" s="576"/>
      <c r="AD105" s="576"/>
    </row>
    <row r="106" spans="1:30" ht="20.100000000000001" customHeight="1" x14ac:dyDescent="0.3">
      <c r="A106" s="221" t="s">
        <v>920</v>
      </c>
      <c r="B106" s="65"/>
      <c r="C106" s="54"/>
      <c r="D106" s="65"/>
      <c r="E106" s="54"/>
      <c r="F106" s="65"/>
      <c r="G106" s="54"/>
      <c r="H106" s="65"/>
      <c r="I106" s="54"/>
      <c r="J106" s="65"/>
      <c r="K106" s="54"/>
      <c r="L106" s="65"/>
      <c r="M106" s="54"/>
      <c r="N106" s="65"/>
      <c r="O106" s="54"/>
      <c r="P106" s="65"/>
      <c r="Q106" s="54"/>
      <c r="R106" s="65"/>
      <c r="S106" s="54"/>
      <c r="T106" s="65"/>
      <c r="U106" s="54"/>
      <c r="V106" s="65"/>
      <c r="W106" s="574"/>
      <c r="X106" s="570"/>
      <c r="Y106" s="570"/>
      <c r="Z106" s="222"/>
      <c r="AA106" s="576"/>
      <c r="AB106" s="119"/>
      <c r="AC106" s="119"/>
      <c r="AD106" s="119"/>
    </row>
    <row r="107" spans="1:30" ht="20.100000000000001" customHeight="1" x14ac:dyDescent="0.3">
      <c r="A107" s="221" t="s">
        <v>920</v>
      </c>
      <c r="B107" s="108" t="s">
        <v>530</v>
      </c>
      <c r="C107" s="521" t="s">
        <v>528</v>
      </c>
      <c r="D107" s="108" t="s">
        <v>531</v>
      </c>
      <c r="E107" s="521" t="s">
        <v>236</v>
      </c>
      <c r="F107" s="108" t="s">
        <v>536</v>
      </c>
      <c r="G107" s="521" t="s">
        <v>242</v>
      </c>
      <c r="H107" s="108" t="s">
        <v>249</v>
      </c>
      <c r="I107" s="521" t="s">
        <v>537</v>
      </c>
      <c r="J107" s="108" t="s">
        <v>269</v>
      </c>
      <c r="K107" s="521" t="s">
        <v>283</v>
      </c>
      <c r="L107" s="108" t="s">
        <v>321</v>
      </c>
      <c r="M107" s="521" t="s">
        <v>538</v>
      </c>
      <c r="N107" s="108" t="s">
        <v>339</v>
      </c>
      <c r="O107" s="521" t="s">
        <v>363</v>
      </c>
      <c r="P107" s="108" t="s">
        <v>529</v>
      </c>
      <c r="Q107" s="521" t="s">
        <v>533</v>
      </c>
      <c r="R107" s="108" t="s">
        <v>390</v>
      </c>
      <c r="S107" s="521" t="s">
        <v>534</v>
      </c>
      <c r="T107" s="108" t="s">
        <v>414</v>
      </c>
      <c r="U107" s="521" t="s">
        <v>535</v>
      </c>
      <c r="V107" s="108" t="s">
        <v>442</v>
      </c>
      <c r="W107" s="574" t="s">
        <v>442</v>
      </c>
      <c r="X107" s="570"/>
      <c r="Y107" s="577"/>
      <c r="Z107" s="222"/>
      <c r="AA107" s="576"/>
      <c r="AB107" s="119"/>
      <c r="AC107" s="119"/>
      <c r="AD107" s="119"/>
    </row>
    <row r="108" spans="1:30" ht="20.100000000000001" customHeight="1" x14ac:dyDescent="0.3">
      <c r="A108" s="959"/>
      <c r="B108" s="920"/>
      <c r="C108" s="920"/>
      <c r="D108" s="920"/>
      <c r="E108" s="920"/>
      <c r="F108" s="920"/>
      <c r="G108" s="920"/>
      <c r="H108" s="920"/>
      <c r="I108" s="920"/>
      <c r="J108" s="920"/>
      <c r="K108" s="920"/>
      <c r="L108" s="920"/>
      <c r="M108" s="920"/>
      <c r="N108" s="920"/>
      <c r="O108" s="920"/>
      <c r="P108" s="920"/>
      <c r="Q108" s="920"/>
      <c r="R108" s="920"/>
      <c r="S108" s="920"/>
      <c r="T108" s="920"/>
      <c r="U108" s="920"/>
      <c r="V108" s="920"/>
      <c r="W108" s="920"/>
      <c r="X108" s="39"/>
      <c r="Y108" s="222"/>
      <c r="Z108" s="222"/>
      <c r="AA108" s="576"/>
      <c r="AB108" s="119"/>
      <c r="AC108" s="119"/>
      <c r="AD108" s="119"/>
    </row>
    <row r="109" spans="1:30" ht="20.100000000000001" customHeight="1" x14ac:dyDescent="0.3">
      <c r="A109" s="888"/>
      <c r="B109" s="889"/>
      <c r="C109" s="889"/>
      <c r="D109" s="889"/>
      <c r="E109" s="889"/>
      <c r="F109" s="889"/>
      <c r="G109" s="889"/>
      <c r="H109" s="889"/>
      <c r="I109" s="889"/>
      <c r="J109" s="889"/>
      <c r="K109" s="889"/>
      <c r="L109" s="889"/>
      <c r="M109" s="889"/>
      <c r="N109" s="889"/>
      <c r="O109" s="889"/>
      <c r="P109" s="889"/>
      <c r="Q109" s="889"/>
      <c r="R109" s="889"/>
      <c r="S109" s="889"/>
      <c r="T109" s="889"/>
      <c r="U109" s="889"/>
      <c r="V109" s="889"/>
      <c r="W109" s="889"/>
      <c r="X109" s="39"/>
      <c r="Y109" s="222"/>
      <c r="Z109" s="222"/>
      <c r="AA109" s="576"/>
      <c r="AB109" s="119"/>
      <c r="AC109" s="119"/>
      <c r="AD109" s="119"/>
    </row>
    <row r="110" spans="1:30" ht="20.100000000000001" customHeight="1" x14ac:dyDescent="0.3">
      <c r="A110" s="960" t="s">
        <v>1487</v>
      </c>
      <c r="B110" s="920"/>
      <c r="C110" s="920"/>
      <c r="D110" s="920"/>
      <c r="E110" s="920"/>
      <c r="F110" s="920"/>
      <c r="G110" s="920"/>
      <c r="H110" s="920"/>
      <c r="I110" s="920"/>
      <c r="J110" s="920"/>
      <c r="K110" s="920"/>
      <c r="L110" s="920"/>
      <c r="M110" s="920"/>
      <c r="N110" s="920"/>
      <c r="O110" s="920"/>
      <c r="P110" s="920"/>
      <c r="Q110" s="920"/>
      <c r="R110" s="920"/>
      <c r="S110" s="920"/>
      <c r="T110" s="920"/>
      <c r="U110" s="920"/>
      <c r="V110" s="920"/>
      <c r="W110" s="920"/>
      <c r="X110" s="65"/>
      <c r="Y110" s="65"/>
      <c r="Z110" s="581"/>
      <c r="AA110" s="576"/>
      <c r="AB110" s="119"/>
      <c r="AC110" s="119"/>
      <c r="AD110" s="119"/>
    </row>
    <row r="111" spans="1:30" ht="20.100000000000001" customHeight="1" x14ac:dyDescent="0.3">
      <c r="A111" s="888"/>
      <c r="B111" s="889"/>
      <c r="C111" s="889"/>
      <c r="D111" s="889"/>
      <c r="E111" s="889"/>
      <c r="F111" s="889"/>
      <c r="G111" s="889"/>
      <c r="H111" s="889"/>
      <c r="I111" s="889"/>
      <c r="J111" s="889"/>
      <c r="K111" s="889"/>
      <c r="L111" s="889"/>
      <c r="M111" s="889"/>
      <c r="N111" s="889"/>
      <c r="O111" s="889"/>
      <c r="P111" s="889"/>
      <c r="Q111" s="889"/>
      <c r="R111" s="889"/>
      <c r="S111" s="889"/>
      <c r="T111" s="889"/>
      <c r="U111" s="889"/>
      <c r="V111" s="889"/>
      <c r="W111" s="889"/>
      <c r="X111" s="65"/>
      <c r="Y111" s="65"/>
      <c r="Z111" s="581"/>
      <c r="AA111" s="576"/>
      <c r="AB111" s="119"/>
      <c r="AC111" s="119"/>
      <c r="AD111" s="119"/>
    </row>
    <row r="112" spans="1:30" ht="20.100000000000001" customHeight="1" x14ac:dyDescent="0.3">
      <c r="A112" s="226"/>
      <c r="C112" s="520"/>
      <c r="E112" s="520"/>
      <c r="G112" s="520"/>
      <c r="I112" s="520"/>
      <c r="K112" s="520"/>
      <c r="M112" s="520"/>
      <c r="O112" s="520"/>
      <c r="Q112" s="520"/>
      <c r="S112" s="520"/>
      <c r="U112" s="520"/>
      <c r="W112" s="522"/>
      <c r="X112" s="65"/>
      <c r="Y112" s="517"/>
      <c r="AA112" s="576"/>
      <c r="AB112" s="119"/>
      <c r="AC112" s="119"/>
      <c r="AD112" s="119"/>
    </row>
    <row r="113" spans="1:30" ht="20.100000000000001" customHeight="1" x14ac:dyDescent="0.3">
      <c r="A113" s="233" t="s">
        <v>774</v>
      </c>
      <c r="B113" s="870" t="s">
        <v>530</v>
      </c>
      <c r="C113" s="519" t="s">
        <v>528</v>
      </c>
      <c r="D113" s="381" t="s">
        <v>531</v>
      </c>
      <c r="E113" s="519" t="s">
        <v>236</v>
      </c>
      <c r="F113" s="381" t="s">
        <v>536</v>
      </c>
      <c r="G113" s="519" t="s">
        <v>242</v>
      </c>
      <c r="H113" s="381" t="s">
        <v>249</v>
      </c>
      <c r="I113" s="519" t="s">
        <v>537</v>
      </c>
      <c r="J113" s="381" t="s">
        <v>269</v>
      </c>
      <c r="K113" s="519" t="s">
        <v>283</v>
      </c>
      <c r="L113" s="381" t="s">
        <v>321</v>
      </c>
      <c r="M113" s="519" t="s">
        <v>538</v>
      </c>
      <c r="N113" s="381" t="s">
        <v>339</v>
      </c>
      <c r="O113" s="519" t="s">
        <v>363</v>
      </c>
      <c r="P113" s="381" t="s">
        <v>529</v>
      </c>
      <c r="Q113" s="519" t="s">
        <v>533</v>
      </c>
      <c r="R113" s="381" t="s">
        <v>390</v>
      </c>
      <c r="S113" s="519" t="s">
        <v>534</v>
      </c>
      <c r="T113" s="381" t="s">
        <v>414</v>
      </c>
      <c r="U113" s="519" t="s">
        <v>535</v>
      </c>
      <c r="V113" s="381" t="s">
        <v>442</v>
      </c>
      <c r="W113" s="519" t="s">
        <v>532</v>
      </c>
      <c r="X113" s="112"/>
      <c r="Y113" s="582"/>
      <c r="AA113" s="576"/>
      <c r="AB113" s="119"/>
      <c r="AC113" s="119"/>
      <c r="AD113" s="119"/>
    </row>
    <row r="114" spans="1:30" ht="20.100000000000001" customHeight="1" x14ac:dyDescent="0.3">
      <c r="A114" s="233"/>
      <c r="B114" s="410"/>
      <c r="C114" s="864"/>
      <c r="D114" s="379"/>
      <c r="E114" s="864"/>
      <c r="F114" s="379"/>
      <c r="G114" s="864"/>
      <c r="H114" s="379"/>
      <c r="I114" s="864"/>
      <c r="J114" s="379"/>
      <c r="K114" s="864"/>
      <c r="L114" s="379"/>
      <c r="M114" s="864"/>
      <c r="N114" s="379"/>
      <c r="O114" s="864"/>
      <c r="P114" s="379"/>
      <c r="Q114" s="864"/>
      <c r="R114" s="379"/>
      <c r="S114" s="864"/>
      <c r="T114" s="379"/>
      <c r="U114" s="864"/>
      <c r="V114" s="379"/>
      <c r="W114" s="864"/>
      <c r="Y114" s="583"/>
      <c r="AA114" s="576"/>
      <c r="AB114" s="119"/>
      <c r="AC114" s="119"/>
      <c r="AD114" s="119"/>
    </row>
    <row r="115" spans="1:30" ht="20.100000000000001" customHeight="1" x14ac:dyDescent="0.3">
      <c r="A115" s="233">
        <v>1950</v>
      </c>
      <c r="B115" s="410">
        <v>0</v>
      </c>
      <c r="C115" s="411">
        <v>0</v>
      </c>
      <c r="D115" s="410">
        <v>0</v>
      </c>
      <c r="E115" s="411">
        <v>0</v>
      </c>
      <c r="F115" s="410">
        <v>0</v>
      </c>
      <c r="G115" s="411">
        <v>0</v>
      </c>
      <c r="H115" s="262">
        <v>0</v>
      </c>
      <c r="I115" s="411">
        <v>0</v>
      </c>
      <c r="J115" s="410">
        <v>0</v>
      </c>
      <c r="K115" s="411">
        <v>1</v>
      </c>
      <c r="L115" s="410">
        <v>0</v>
      </c>
      <c r="M115" s="255">
        <v>0</v>
      </c>
      <c r="N115" s="410">
        <v>0</v>
      </c>
      <c r="O115" s="413">
        <v>1</v>
      </c>
      <c r="P115" s="410">
        <v>0</v>
      </c>
      <c r="Q115" s="411">
        <v>0</v>
      </c>
      <c r="R115" s="410">
        <v>0</v>
      </c>
      <c r="S115" s="411">
        <v>0</v>
      </c>
      <c r="T115" s="410">
        <v>1</v>
      </c>
      <c r="U115" s="411">
        <v>0</v>
      </c>
      <c r="V115" s="410">
        <v>0</v>
      </c>
      <c r="W115" s="411">
        <v>0</v>
      </c>
      <c r="X115" s="410"/>
      <c r="Y115" s="583"/>
      <c r="AA115" s="119"/>
      <c r="AB115" s="119"/>
      <c r="AC115" s="119"/>
      <c r="AD115" s="119"/>
    </row>
    <row r="116" spans="1:30" ht="20.100000000000001" customHeight="1" x14ac:dyDescent="0.3">
      <c r="A116" s="233">
        <v>1951</v>
      </c>
      <c r="B116" s="410">
        <v>0</v>
      </c>
      <c r="C116" s="411">
        <v>0</v>
      </c>
      <c r="D116" s="410">
        <v>0</v>
      </c>
      <c r="E116" s="411">
        <v>0</v>
      </c>
      <c r="F116" s="410">
        <v>0</v>
      </c>
      <c r="G116" s="411">
        <v>0</v>
      </c>
      <c r="H116" s="262">
        <v>0</v>
      </c>
      <c r="I116" s="411">
        <v>0</v>
      </c>
      <c r="J116" s="410">
        <v>0</v>
      </c>
      <c r="K116" s="411">
        <v>0</v>
      </c>
      <c r="L116" s="410">
        <v>0</v>
      </c>
      <c r="M116" s="255">
        <v>0</v>
      </c>
      <c r="N116" s="410">
        <v>0</v>
      </c>
      <c r="O116" s="413">
        <v>0</v>
      </c>
      <c r="P116" s="410">
        <v>0</v>
      </c>
      <c r="Q116" s="411">
        <v>1</v>
      </c>
      <c r="R116" s="410">
        <v>0</v>
      </c>
      <c r="S116" s="411">
        <v>0</v>
      </c>
      <c r="T116" s="410">
        <v>1</v>
      </c>
      <c r="U116" s="411">
        <v>0</v>
      </c>
      <c r="V116" s="410">
        <v>0</v>
      </c>
      <c r="W116" s="411">
        <v>0</v>
      </c>
      <c r="X116" s="410"/>
      <c r="Y116" s="583"/>
      <c r="AA116" s="119"/>
      <c r="AB116" s="119"/>
      <c r="AC116" s="119"/>
      <c r="AD116" s="119"/>
    </row>
    <row r="117" spans="1:30" ht="20.100000000000001" customHeight="1" x14ac:dyDescent="0.3">
      <c r="A117" s="233">
        <v>1952</v>
      </c>
      <c r="B117" s="410">
        <v>0</v>
      </c>
      <c r="C117" s="411">
        <v>0</v>
      </c>
      <c r="D117" s="410">
        <v>0</v>
      </c>
      <c r="E117" s="411">
        <v>0</v>
      </c>
      <c r="F117" s="410">
        <v>0</v>
      </c>
      <c r="G117" s="411">
        <v>0</v>
      </c>
      <c r="H117" s="262">
        <v>0</v>
      </c>
      <c r="I117" s="411">
        <v>0</v>
      </c>
      <c r="J117" s="410">
        <v>0</v>
      </c>
      <c r="K117" s="411">
        <v>0</v>
      </c>
      <c r="L117" s="410">
        <v>0</v>
      </c>
      <c r="M117" s="255">
        <v>0</v>
      </c>
      <c r="N117" s="410">
        <v>0</v>
      </c>
      <c r="O117" s="413">
        <v>0</v>
      </c>
      <c r="P117" s="410">
        <v>0</v>
      </c>
      <c r="Q117" s="411">
        <v>0</v>
      </c>
      <c r="R117" s="410">
        <v>0</v>
      </c>
      <c r="S117" s="411">
        <v>0</v>
      </c>
      <c r="T117" s="410">
        <v>0</v>
      </c>
      <c r="U117" s="411">
        <v>0</v>
      </c>
      <c r="V117" s="410">
        <v>0</v>
      </c>
      <c r="W117" s="411">
        <v>0</v>
      </c>
      <c r="X117" s="410"/>
      <c r="Y117" s="583"/>
      <c r="AA117" s="119"/>
      <c r="AB117" s="119"/>
      <c r="AC117" s="119"/>
      <c r="AD117" s="119"/>
    </row>
    <row r="118" spans="1:30" ht="20.100000000000001" customHeight="1" x14ac:dyDescent="0.3">
      <c r="A118" s="233">
        <v>1953</v>
      </c>
      <c r="B118" s="410">
        <v>0</v>
      </c>
      <c r="C118" s="411">
        <v>0</v>
      </c>
      <c r="D118" s="410">
        <v>0</v>
      </c>
      <c r="E118" s="411">
        <v>0</v>
      </c>
      <c r="F118" s="410">
        <v>0</v>
      </c>
      <c r="G118" s="411">
        <v>0</v>
      </c>
      <c r="H118" s="262">
        <v>0</v>
      </c>
      <c r="I118" s="411">
        <v>0</v>
      </c>
      <c r="J118" s="410">
        <v>0</v>
      </c>
      <c r="K118" s="411">
        <v>0</v>
      </c>
      <c r="L118" s="410">
        <v>0</v>
      </c>
      <c r="M118" s="255">
        <v>0</v>
      </c>
      <c r="N118" s="410">
        <v>0</v>
      </c>
      <c r="O118" s="413">
        <v>1</v>
      </c>
      <c r="P118" s="410">
        <v>0</v>
      </c>
      <c r="Q118" s="411">
        <v>0</v>
      </c>
      <c r="R118" s="410">
        <v>0</v>
      </c>
      <c r="S118" s="411">
        <v>0</v>
      </c>
      <c r="T118" s="410">
        <v>0</v>
      </c>
      <c r="U118" s="411">
        <v>0</v>
      </c>
      <c r="V118" s="410">
        <v>0</v>
      </c>
      <c r="W118" s="411">
        <v>0</v>
      </c>
      <c r="X118" s="410"/>
      <c r="Y118" s="583"/>
      <c r="AA118" s="119"/>
      <c r="AB118" s="119"/>
      <c r="AC118" s="119"/>
      <c r="AD118" s="119"/>
    </row>
    <row r="119" spans="1:30" ht="20.100000000000001" customHeight="1" x14ac:dyDescent="0.3">
      <c r="A119" s="233">
        <v>1954</v>
      </c>
      <c r="B119" s="410">
        <v>0</v>
      </c>
      <c r="C119" s="411">
        <v>1</v>
      </c>
      <c r="D119" s="410">
        <v>0</v>
      </c>
      <c r="E119" s="411">
        <v>0</v>
      </c>
      <c r="F119" s="410">
        <v>0</v>
      </c>
      <c r="G119" s="411">
        <v>0</v>
      </c>
      <c r="H119" s="262">
        <v>0</v>
      </c>
      <c r="I119" s="411">
        <v>0</v>
      </c>
      <c r="J119" s="410">
        <v>0</v>
      </c>
      <c r="K119" s="411">
        <v>1</v>
      </c>
      <c r="L119" s="410">
        <v>0</v>
      </c>
      <c r="M119" s="255">
        <v>0</v>
      </c>
      <c r="N119" s="410">
        <v>0</v>
      </c>
      <c r="O119" s="413">
        <v>0</v>
      </c>
      <c r="P119" s="410">
        <v>0</v>
      </c>
      <c r="Q119" s="411">
        <v>0</v>
      </c>
      <c r="R119" s="410">
        <v>0</v>
      </c>
      <c r="S119" s="411">
        <v>0</v>
      </c>
      <c r="T119" s="410">
        <v>0</v>
      </c>
      <c r="U119" s="411">
        <v>1</v>
      </c>
      <c r="V119" s="410">
        <v>0</v>
      </c>
      <c r="W119" s="411">
        <v>0</v>
      </c>
      <c r="X119" s="410"/>
      <c r="Y119" s="583"/>
      <c r="AA119" s="119"/>
      <c r="AB119" s="119"/>
      <c r="AC119" s="119"/>
      <c r="AD119" s="119"/>
    </row>
    <row r="120" spans="1:30" ht="20.100000000000001" customHeight="1" x14ac:dyDescent="0.3">
      <c r="A120" s="233"/>
      <c r="B120" s="410"/>
      <c r="C120" s="411"/>
      <c r="D120" s="410"/>
      <c r="E120" s="411"/>
      <c r="F120" s="410"/>
      <c r="G120" s="411"/>
      <c r="H120" s="262"/>
      <c r="I120" s="411"/>
      <c r="J120" s="410"/>
      <c r="K120" s="411"/>
      <c r="L120" s="410"/>
      <c r="M120" s="255"/>
      <c r="N120" s="410"/>
      <c r="O120" s="413"/>
      <c r="P120" s="410"/>
      <c r="Q120" s="411"/>
      <c r="R120" s="410"/>
      <c r="S120" s="411"/>
      <c r="T120" s="410"/>
      <c r="U120" s="411"/>
      <c r="V120" s="410"/>
      <c r="W120" s="411"/>
      <c r="X120" s="410"/>
      <c r="Y120" s="583"/>
      <c r="AA120" s="119"/>
      <c r="AB120" s="119"/>
      <c r="AC120" s="119"/>
      <c r="AD120" s="119"/>
    </row>
    <row r="121" spans="1:30" ht="20.100000000000001" customHeight="1" x14ac:dyDescent="0.3">
      <c r="A121" s="233">
        <v>1955</v>
      </c>
      <c r="B121" s="410">
        <v>0</v>
      </c>
      <c r="C121" s="411">
        <v>0</v>
      </c>
      <c r="D121" s="410">
        <v>0</v>
      </c>
      <c r="E121" s="411">
        <v>0</v>
      </c>
      <c r="F121" s="410">
        <v>0</v>
      </c>
      <c r="G121" s="411">
        <v>0</v>
      </c>
      <c r="H121" s="262">
        <v>0</v>
      </c>
      <c r="I121" s="411">
        <v>2</v>
      </c>
      <c r="J121" s="410">
        <v>0</v>
      </c>
      <c r="K121" s="411">
        <v>0</v>
      </c>
      <c r="L121" s="410">
        <v>0</v>
      </c>
      <c r="M121" s="255">
        <v>0</v>
      </c>
      <c r="N121" s="410">
        <v>0</v>
      </c>
      <c r="O121" s="413">
        <v>2</v>
      </c>
      <c r="P121" s="410">
        <v>0</v>
      </c>
      <c r="Q121" s="411">
        <v>0</v>
      </c>
      <c r="R121" s="410">
        <v>0</v>
      </c>
      <c r="S121" s="411">
        <v>0</v>
      </c>
      <c r="T121" s="410">
        <v>1</v>
      </c>
      <c r="U121" s="411">
        <v>0</v>
      </c>
      <c r="V121" s="410">
        <v>0</v>
      </c>
      <c r="W121" s="411">
        <v>0</v>
      </c>
      <c r="X121" s="410"/>
      <c r="Y121" s="583"/>
      <c r="AA121" s="119"/>
      <c r="AB121" s="119"/>
      <c r="AC121" s="119"/>
      <c r="AD121" s="119"/>
    </row>
    <row r="122" spans="1:30" ht="20.100000000000001" customHeight="1" x14ac:dyDescent="0.3">
      <c r="A122" s="233">
        <v>1956</v>
      </c>
      <c r="B122" s="410">
        <v>1</v>
      </c>
      <c r="C122" s="411">
        <v>0</v>
      </c>
      <c r="D122" s="410">
        <v>1</v>
      </c>
      <c r="E122" s="411">
        <v>0</v>
      </c>
      <c r="F122" s="410">
        <v>0</v>
      </c>
      <c r="G122" s="411">
        <v>0</v>
      </c>
      <c r="H122" s="262">
        <v>0</v>
      </c>
      <c r="I122" s="411">
        <v>0</v>
      </c>
      <c r="J122" s="410">
        <v>0</v>
      </c>
      <c r="K122" s="411">
        <v>0</v>
      </c>
      <c r="L122" s="410">
        <v>0</v>
      </c>
      <c r="M122" s="255">
        <v>0</v>
      </c>
      <c r="N122" s="410">
        <v>0</v>
      </c>
      <c r="O122" s="413">
        <v>0</v>
      </c>
      <c r="P122" s="410">
        <v>0</v>
      </c>
      <c r="Q122" s="411">
        <v>1</v>
      </c>
      <c r="R122" s="410">
        <v>0</v>
      </c>
      <c r="S122" s="411">
        <v>0</v>
      </c>
      <c r="T122" s="410">
        <v>1</v>
      </c>
      <c r="U122" s="411">
        <v>1</v>
      </c>
      <c r="V122" s="410">
        <v>1</v>
      </c>
      <c r="W122" s="411">
        <v>1</v>
      </c>
      <c r="X122" s="410"/>
      <c r="Y122" s="583"/>
      <c r="AA122" s="119"/>
      <c r="AB122" s="119"/>
      <c r="AC122" s="119"/>
      <c r="AD122" s="119"/>
    </row>
    <row r="123" spans="1:30" ht="20.100000000000001" customHeight="1" x14ac:dyDescent="0.3">
      <c r="A123" s="233">
        <v>1957</v>
      </c>
      <c r="B123" s="410">
        <v>1</v>
      </c>
      <c r="C123" s="411">
        <v>0</v>
      </c>
      <c r="D123" s="410">
        <v>0</v>
      </c>
      <c r="E123" s="411">
        <v>1</v>
      </c>
      <c r="F123" s="410">
        <v>0</v>
      </c>
      <c r="G123" s="411">
        <v>0</v>
      </c>
      <c r="H123" s="262">
        <v>0</v>
      </c>
      <c r="I123" s="411">
        <v>0</v>
      </c>
      <c r="J123" s="410">
        <v>1</v>
      </c>
      <c r="K123" s="411">
        <v>0</v>
      </c>
      <c r="L123" s="410">
        <v>0</v>
      </c>
      <c r="M123" s="255">
        <v>0</v>
      </c>
      <c r="N123" s="410">
        <v>0</v>
      </c>
      <c r="O123" s="413">
        <v>0</v>
      </c>
      <c r="P123" s="410">
        <v>0</v>
      </c>
      <c r="Q123" s="411">
        <v>1</v>
      </c>
      <c r="R123" s="410">
        <v>0</v>
      </c>
      <c r="S123" s="411">
        <v>0</v>
      </c>
      <c r="T123" s="410">
        <v>0</v>
      </c>
      <c r="U123" s="411">
        <v>1</v>
      </c>
      <c r="V123" s="410">
        <v>0</v>
      </c>
      <c r="W123" s="411">
        <v>0</v>
      </c>
      <c r="X123" s="410"/>
      <c r="Y123" s="583"/>
      <c r="AA123" s="119"/>
      <c r="AB123" s="119"/>
      <c r="AC123" s="119"/>
      <c r="AD123" s="119"/>
    </row>
    <row r="124" spans="1:30" ht="20.100000000000001" customHeight="1" x14ac:dyDescent="0.3">
      <c r="A124" s="233">
        <v>1958</v>
      </c>
      <c r="B124" s="410">
        <v>1</v>
      </c>
      <c r="C124" s="411">
        <v>0</v>
      </c>
      <c r="D124" s="410">
        <v>0</v>
      </c>
      <c r="E124" s="411">
        <v>0</v>
      </c>
      <c r="F124" s="410">
        <v>1</v>
      </c>
      <c r="G124" s="411">
        <v>0</v>
      </c>
      <c r="H124" s="262">
        <v>0</v>
      </c>
      <c r="I124" s="411">
        <v>1</v>
      </c>
      <c r="J124" s="410">
        <v>0</v>
      </c>
      <c r="K124" s="411">
        <v>1</v>
      </c>
      <c r="L124" s="410">
        <v>3</v>
      </c>
      <c r="M124" s="255">
        <v>0</v>
      </c>
      <c r="N124" s="410">
        <v>0</v>
      </c>
      <c r="O124" s="413">
        <v>0</v>
      </c>
      <c r="P124" s="410">
        <v>0</v>
      </c>
      <c r="Q124" s="411">
        <v>0</v>
      </c>
      <c r="R124" s="410">
        <v>0</v>
      </c>
      <c r="S124" s="411">
        <v>1</v>
      </c>
      <c r="T124" s="410">
        <v>0</v>
      </c>
      <c r="U124" s="411">
        <v>0</v>
      </c>
      <c r="V124" s="410">
        <v>0</v>
      </c>
      <c r="W124" s="411">
        <v>0</v>
      </c>
      <c r="X124" s="410"/>
      <c r="Y124" s="583"/>
      <c r="AA124" s="119"/>
      <c r="AB124" s="119"/>
      <c r="AC124" s="119"/>
      <c r="AD124" s="119"/>
    </row>
    <row r="125" spans="1:30" ht="20.100000000000001" customHeight="1" x14ac:dyDescent="0.3">
      <c r="A125" s="233">
        <v>1959</v>
      </c>
      <c r="B125" s="410">
        <v>5</v>
      </c>
      <c r="C125" s="411">
        <v>0</v>
      </c>
      <c r="D125" s="410">
        <v>0</v>
      </c>
      <c r="E125" s="411">
        <v>0</v>
      </c>
      <c r="F125" s="410">
        <v>0</v>
      </c>
      <c r="G125" s="411">
        <v>1</v>
      </c>
      <c r="H125" s="262">
        <v>1</v>
      </c>
      <c r="I125" s="411">
        <v>0</v>
      </c>
      <c r="J125" s="410">
        <v>0</v>
      </c>
      <c r="K125" s="411">
        <v>1</v>
      </c>
      <c r="L125" s="410">
        <v>1</v>
      </c>
      <c r="M125" s="255">
        <v>0</v>
      </c>
      <c r="N125" s="410">
        <v>0</v>
      </c>
      <c r="O125" s="413">
        <v>0</v>
      </c>
      <c r="P125" s="410">
        <v>4</v>
      </c>
      <c r="Q125" s="411">
        <v>0</v>
      </c>
      <c r="R125" s="410">
        <v>0</v>
      </c>
      <c r="S125" s="411">
        <v>0</v>
      </c>
      <c r="T125" s="410">
        <v>1</v>
      </c>
      <c r="U125" s="411">
        <v>0</v>
      </c>
      <c r="V125" s="410">
        <v>1</v>
      </c>
      <c r="W125" s="411">
        <v>0</v>
      </c>
      <c r="X125" s="410"/>
      <c r="Y125" s="583"/>
      <c r="AA125" s="119"/>
      <c r="AB125" s="119"/>
      <c r="AC125" s="119"/>
      <c r="AD125" s="119"/>
    </row>
    <row r="126" spans="1:30" ht="20.100000000000001" customHeight="1" x14ac:dyDescent="0.3">
      <c r="A126" s="233"/>
      <c r="B126" s="410"/>
      <c r="C126" s="411"/>
      <c r="D126" s="410"/>
      <c r="E126" s="411"/>
      <c r="F126" s="410"/>
      <c r="G126" s="411"/>
      <c r="H126" s="262"/>
      <c r="I126" s="411"/>
      <c r="J126" s="410"/>
      <c r="K126" s="411"/>
      <c r="L126" s="410"/>
      <c r="M126" s="255"/>
      <c r="N126" s="410"/>
      <c r="O126" s="413"/>
      <c r="P126" s="410"/>
      <c r="Q126" s="411"/>
      <c r="R126" s="410"/>
      <c r="S126" s="411"/>
      <c r="T126" s="410"/>
      <c r="U126" s="411"/>
      <c r="V126" s="410"/>
      <c r="W126" s="411"/>
      <c r="X126" s="410"/>
      <c r="Y126" s="583"/>
      <c r="AA126" s="119"/>
      <c r="AB126" s="119"/>
      <c r="AC126" s="119"/>
      <c r="AD126" s="119"/>
    </row>
    <row r="127" spans="1:30" ht="20.100000000000001" customHeight="1" x14ac:dyDescent="0.3">
      <c r="A127" s="233">
        <v>1960</v>
      </c>
      <c r="B127" s="410">
        <v>1</v>
      </c>
      <c r="C127" s="411">
        <v>0</v>
      </c>
      <c r="D127" s="410">
        <v>0</v>
      </c>
      <c r="E127" s="411">
        <v>0</v>
      </c>
      <c r="F127" s="410">
        <v>0</v>
      </c>
      <c r="G127" s="411">
        <v>0</v>
      </c>
      <c r="H127" s="262">
        <v>0</v>
      </c>
      <c r="I127" s="411">
        <v>0</v>
      </c>
      <c r="J127" s="410">
        <v>2</v>
      </c>
      <c r="K127" s="411">
        <v>1</v>
      </c>
      <c r="L127" s="410">
        <v>0</v>
      </c>
      <c r="M127" s="255">
        <v>0</v>
      </c>
      <c r="N127" s="410">
        <v>0</v>
      </c>
      <c r="O127" s="413">
        <v>0</v>
      </c>
      <c r="P127" s="410">
        <v>3</v>
      </c>
      <c r="Q127" s="411">
        <v>0</v>
      </c>
      <c r="R127" s="410">
        <v>0</v>
      </c>
      <c r="S127" s="411">
        <v>0</v>
      </c>
      <c r="T127" s="410">
        <v>0</v>
      </c>
      <c r="U127" s="411">
        <v>0</v>
      </c>
      <c r="V127" s="410">
        <v>1</v>
      </c>
      <c r="W127" s="411">
        <v>0</v>
      </c>
      <c r="X127" s="410"/>
      <c r="Y127" s="583"/>
      <c r="AA127" s="119"/>
      <c r="AB127" s="119"/>
      <c r="AC127" s="119"/>
      <c r="AD127" s="119"/>
    </row>
    <row r="128" spans="1:30" ht="20.100000000000001" customHeight="1" x14ac:dyDescent="0.3">
      <c r="A128" s="233">
        <v>1961</v>
      </c>
      <c r="B128" s="410">
        <v>1</v>
      </c>
      <c r="C128" s="411">
        <v>0</v>
      </c>
      <c r="D128" s="410">
        <v>0</v>
      </c>
      <c r="E128" s="411">
        <v>0</v>
      </c>
      <c r="F128" s="410">
        <v>0</v>
      </c>
      <c r="G128" s="411">
        <v>0</v>
      </c>
      <c r="H128" s="262">
        <v>0</v>
      </c>
      <c r="I128" s="411">
        <v>1</v>
      </c>
      <c r="J128" s="410">
        <v>0</v>
      </c>
      <c r="K128" s="411">
        <v>4</v>
      </c>
      <c r="L128" s="410">
        <v>0</v>
      </c>
      <c r="M128" s="255">
        <v>0</v>
      </c>
      <c r="N128" s="410">
        <v>0</v>
      </c>
      <c r="O128" s="413">
        <v>0</v>
      </c>
      <c r="P128" s="410">
        <v>1</v>
      </c>
      <c r="Q128" s="411">
        <v>0</v>
      </c>
      <c r="R128" s="410">
        <v>0</v>
      </c>
      <c r="S128" s="411">
        <v>0</v>
      </c>
      <c r="T128" s="410">
        <v>0</v>
      </c>
      <c r="U128" s="411">
        <v>0</v>
      </c>
      <c r="V128" s="410">
        <v>0</v>
      </c>
      <c r="W128" s="411">
        <v>1</v>
      </c>
      <c r="X128" s="410"/>
      <c r="Y128" s="583"/>
      <c r="AA128" s="119"/>
      <c r="AB128" s="119"/>
      <c r="AC128" s="119"/>
      <c r="AD128" s="119"/>
    </row>
    <row r="129" spans="1:30" ht="20.100000000000001" customHeight="1" x14ac:dyDescent="0.3">
      <c r="A129" s="233">
        <v>1962</v>
      </c>
      <c r="B129" s="410">
        <v>3</v>
      </c>
      <c r="C129" s="411">
        <v>0</v>
      </c>
      <c r="D129" s="410">
        <v>0</v>
      </c>
      <c r="E129" s="411">
        <v>0</v>
      </c>
      <c r="F129" s="410">
        <v>0</v>
      </c>
      <c r="G129" s="411">
        <v>2</v>
      </c>
      <c r="H129" s="262">
        <v>0</v>
      </c>
      <c r="I129" s="411">
        <v>1</v>
      </c>
      <c r="J129" s="410">
        <v>1</v>
      </c>
      <c r="K129" s="411">
        <v>1</v>
      </c>
      <c r="L129" s="410">
        <v>0</v>
      </c>
      <c r="M129" s="255">
        <v>0</v>
      </c>
      <c r="N129" s="410">
        <v>0</v>
      </c>
      <c r="O129" s="413">
        <v>0</v>
      </c>
      <c r="P129" s="410">
        <v>0</v>
      </c>
      <c r="Q129" s="411">
        <v>1</v>
      </c>
      <c r="R129" s="410">
        <v>0</v>
      </c>
      <c r="S129" s="411">
        <v>0</v>
      </c>
      <c r="T129" s="410">
        <v>0</v>
      </c>
      <c r="U129" s="411">
        <v>0</v>
      </c>
      <c r="V129" s="410">
        <v>0</v>
      </c>
      <c r="W129" s="411">
        <v>0</v>
      </c>
      <c r="X129" s="410"/>
      <c r="Y129" s="583"/>
      <c r="AA129" s="119"/>
      <c r="AB129" s="119"/>
      <c r="AC129" s="119"/>
      <c r="AD129" s="119"/>
    </row>
    <row r="130" spans="1:30" ht="20.100000000000001" customHeight="1" x14ac:dyDescent="0.3">
      <c r="A130" s="233">
        <v>1963</v>
      </c>
      <c r="B130" s="410">
        <v>1</v>
      </c>
      <c r="C130" s="411">
        <v>0</v>
      </c>
      <c r="D130" s="410">
        <v>1</v>
      </c>
      <c r="E130" s="411">
        <v>0</v>
      </c>
      <c r="F130" s="410">
        <v>1</v>
      </c>
      <c r="G130" s="411">
        <v>0</v>
      </c>
      <c r="H130" s="262">
        <v>0</v>
      </c>
      <c r="I130" s="411">
        <v>0</v>
      </c>
      <c r="J130" s="410">
        <v>0</v>
      </c>
      <c r="K130" s="411">
        <v>2</v>
      </c>
      <c r="L130" s="410">
        <v>0</v>
      </c>
      <c r="M130" s="255">
        <v>0</v>
      </c>
      <c r="N130" s="410">
        <v>0</v>
      </c>
      <c r="O130" s="413">
        <v>1</v>
      </c>
      <c r="P130" s="410">
        <v>1</v>
      </c>
      <c r="Q130" s="411">
        <v>0</v>
      </c>
      <c r="R130" s="410">
        <v>0</v>
      </c>
      <c r="S130" s="411">
        <v>1</v>
      </c>
      <c r="T130" s="410">
        <v>0</v>
      </c>
      <c r="U130" s="411">
        <v>0</v>
      </c>
      <c r="V130" s="410">
        <v>0</v>
      </c>
      <c r="W130" s="411">
        <v>0</v>
      </c>
      <c r="X130" s="410"/>
      <c r="Y130" s="583"/>
      <c r="AA130" s="119"/>
      <c r="AB130" s="119"/>
      <c r="AC130" s="119"/>
      <c r="AD130" s="119"/>
    </row>
    <row r="131" spans="1:30" ht="20.100000000000001" customHeight="1" x14ac:dyDescent="0.3">
      <c r="A131" s="233">
        <v>1964</v>
      </c>
      <c r="B131" s="410">
        <v>3</v>
      </c>
      <c r="C131" s="411">
        <v>3</v>
      </c>
      <c r="D131" s="410">
        <v>0</v>
      </c>
      <c r="E131" s="411">
        <v>0</v>
      </c>
      <c r="F131" s="410">
        <v>0</v>
      </c>
      <c r="G131" s="411">
        <v>0</v>
      </c>
      <c r="H131" s="262">
        <v>0</v>
      </c>
      <c r="I131" s="411">
        <v>0</v>
      </c>
      <c r="J131" s="410">
        <v>0</v>
      </c>
      <c r="K131" s="411">
        <v>3</v>
      </c>
      <c r="L131" s="410">
        <v>2</v>
      </c>
      <c r="M131" s="255">
        <v>0</v>
      </c>
      <c r="N131" s="410">
        <v>0</v>
      </c>
      <c r="O131" s="413">
        <v>1</v>
      </c>
      <c r="P131" s="410">
        <v>2</v>
      </c>
      <c r="Q131" s="411">
        <v>2</v>
      </c>
      <c r="R131" s="410">
        <v>2</v>
      </c>
      <c r="S131" s="411">
        <v>1</v>
      </c>
      <c r="T131" s="410">
        <v>1</v>
      </c>
      <c r="U131" s="411">
        <v>2</v>
      </c>
      <c r="V131" s="410">
        <v>3</v>
      </c>
      <c r="W131" s="411">
        <v>1</v>
      </c>
      <c r="X131" s="410"/>
      <c r="Y131" s="583"/>
      <c r="AA131" s="119"/>
      <c r="AB131" s="119"/>
      <c r="AC131" s="119"/>
      <c r="AD131" s="119"/>
    </row>
    <row r="132" spans="1:30" ht="20.100000000000001" customHeight="1" x14ac:dyDescent="0.3">
      <c r="A132" s="233"/>
      <c r="B132" s="410"/>
      <c r="C132" s="411"/>
      <c r="D132" s="410"/>
      <c r="E132" s="411"/>
      <c r="F132" s="410"/>
      <c r="G132" s="411"/>
      <c r="H132" s="262"/>
      <c r="I132" s="411"/>
      <c r="J132" s="410"/>
      <c r="K132" s="411"/>
      <c r="L132" s="410"/>
      <c r="M132" s="255"/>
      <c r="N132" s="410"/>
      <c r="O132" s="413"/>
      <c r="P132" s="410"/>
      <c r="Q132" s="411"/>
      <c r="R132" s="410"/>
      <c r="S132" s="411"/>
      <c r="T132" s="410"/>
      <c r="U132" s="411"/>
      <c r="V132" s="410"/>
      <c r="W132" s="411"/>
      <c r="X132" s="410"/>
      <c r="Y132" s="583"/>
      <c r="AA132" s="119"/>
      <c r="AB132" s="119"/>
      <c r="AC132" s="119"/>
      <c r="AD132" s="119"/>
    </row>
    <row r="133" spans="1:30" ht="20.100000000000001" customHeight="1" x14ac:dyDescent="0.3">
      <c r="A133" s="233">
        <v>1965</v>
      </c>
      <c r="B133" s="410">
        <v>2</v>
      </c>
      <c r="C133" s="411">
        <v>1</v>
      </c>
      <c r="D133" s="410">
        <v>0</v>
      </c>
      <c r="E133" s="411">
        <v>0</v>
      </c>
      <c r="F133" s="410">
        <v>0</v>
      </c>
      <c r="G133" s="411">
        <v>0</v>
      </c>
      <c r="H133" s="262">
        <v>1</v>
      </c>
      <c r="I133" s="411">
        <v>0</v>
      </c>
      <c r="J133" s="410">
        <v>0</v>
      </c>
      <c r="K133" s="411">
        <v>2</v>
      </c>
      <c r="L133" s="410">
        <v>0</v>
      </c>
      <c r="M133" s="255">
        <v>0</v>
      </c>
      <c r="N133" s="410">
        <v>1</v>
      </c>
      <c r="O133" s="413">
        <v>1</v>
      </c>
      <c r="P133" s="410">
        <v>1</v>
      </c>
      <c r="Q133" s="411">
        <v>0</v>
      </c>
      <c r="R133" s="410">
        <v>0</v>
      </c>
      <c r="S133" s="411">
        <v>0</v>
      </c>
      <c r="T133" s="410">
        <v>0</v>
      </c>
      <c r="U133" s="411">
        <v>0</v>
      </c>
      <c r="V133" s="410">
        <v>3</v>
      </c>
      <c r="W133" s="411">
        <v>1</v>
      </c>
      <c r="X133" s="410"/>
      <c r="Y133" s="583"/>
      <c r="AA133" s="119"/>
      <c r="AB133" s="119"/>
      <c r="AC133" s="119"/>
      <c r="AD133" s="119"/>
    </row>
    <row r="134" spans="1:30" ht="20.100000000000001" customHeight="1" x14ac:dyDescent="0.3">
      <c r="A134" s="233">
        <v>1966</v>
      </c>
      <c r="B134" s="410">
        <v>0</v>
      </c>
      <c r="C134" s="411">
        <v>1</v>
      </c>
      <c r="D134" s="410">
        <v>2</v>
      </c>
      <c r="E134" s="411">
        <v>0</v>
      </c>
      <c r="F134" s="410">
        <v>0</v>
      </c>
      <c r="G134" s="411">
        <v>0</v>
      </c>
      <c r="H134" s="262">
        <v>0</v>
      </c>
      <c r="I134" s="411">
        <v>0</v>
      </c>
      <c r="J134" s="410">
        <v>1</v>
      </c>
      <c r="K134" s="411">
        <v>0</v>
      </c>
      <c r="L134" s="410">
        <v>1</v>
      </c>
      <c r="M134" s="255">
        <v>0</v>
      </c>
      <c r="N134" s="410">
        <v>6</v>
      </c>
      <c r="O134" s="413">
        <v>0</v>
      </c>
      <c r="P134" s="410">
        <v>0</v>
      </c>
      <c r="Q134" s="411">
        <v>0</v>
      </c>
      <c r="R134" s="410">
        <v>2</v>
      </c>
      <c r="S134" s="411">
        <v>0</v>
      </c>
      <c r="T134" s="410">
        <v>0</v>
      </c>
      <c r="U134" s="411">
        <v>1</v>
      </c>
      <c r="V134" s="410">
        <v>2</v>
      </c>
      <c r="W134" s="411">
        <v>0</v>
      </c>
      <c r="X134" s="410"/>
      <c r="Y134" s="583"/>
      <c r="AA134" s="119"/>
      <c r="AB134" s="119"/>
      <c r="AC134" s="119"/>
      <c r="AD134" s="119"/>
    </row>
    <row r="135" spans="1:30" ht="20.100000000000001" customHeight="1" x14ac:dyDescent="0.3">
      <c r="A135" s="233">
        <v>1967</v>
      </c>
      <c r="B135" s="410">
        <v>3</v>
      </c>
      <c r="C135" s="411">
        <v>4</v>
      </c>
      <c r="D135" s="410">
        <v>0</v>
      </c>
      <c r="E135" s="411">
        <v>0</v>
      </c>
      <c r="F135" s="410">
        <v>0</v>
      </c>
      <c r="G135" s="411">
        <v>1</v>
      </c>
      <c r="H135" s="262">
        <v>0</v>
      </c>
      <c r="I135" s="411">
        <v>0</v>
      </c>
      <c r="J135" s="410">
        <v>3</v>
      </c>
      <c r="K135" s="411">
        <v>0</v>
      </c>
      <c r="L135" s="410">
        <v>0</v>
      </c>
      <c r="M135" s="255">
        <v>0</v>
      </c>
      <c r="N135" s="410">
        <v>0</v>
      </c>
      <c r="O135" s="413">
        <v>0</v>
      </c>
      <c r="P135" s="410">
        <v>2</v>
      </c>
      <c r="Q135" s="411">
        <v>1</v>
      </c>
      <c r="R135" s="410">
        <v>0</v>
      </c>
      <c r="S135" s="411">
        <v>0</v>
      </c>
      <c r="T135" s="410">
        <v>0</v>
      </c>
      <c r="U135" s="411">
        <v>0</v>
      </c>
      <c r="V135" s="410">
        <v>1</v>
      </c>
      <c r="W135" s="411">
        <v>4</v>
      </c>
      <c r="X135" s="410"/>
      <c r="Y135" s="583"/>
      <c r="AA135" s="119"/>
      <c r="AB135" s="119"/>
      <c r="AC135" s="119"/>
      <c r="AD135" s="119"/>
    </row>
    <row r="136" spans="1:30" ht="20.100000000000001" customHeight="1" x14ac:dyDescent="0.3">
      <c r="A136" s="233">
        <v>1968</v>
      </c>
      <c r="B136" s="410">
        <v>3</v>
      </c>
      <c r="C136" s="411">
        <v>0</v>
      </c>
      <c r="D136" s="410">
        <v>0</v>
      </c>
      <c r="E136" s="411">
        <v>0</v>
      </c>
      <c r="F136" s="410">
        <v>1</v>
      </c>
      <c r="G136" s="411">
        <v>0</v>
      </c>
      <c r="H136" s="262">
        <v>1</v>
      </c>
      <c r="I136" s="411">
        <v>0</v>
      </c>
      <c r="J136" s="410">
        <v>1</v>
      </c>
      <c r="K136" s="411">
        <v>1</v>
      </c>
      <c r="L136" s="410">
        <v>3</v>
      </c>
      <c r="M136" s="255">
        <v>0</v>
      </c>
      <c r="N136" s="410">
        <v>0</v>
      </c>
      <c r="O136" s="413">
        <v>1</v>
      </c>
      <c r="P136" s="410">
        <v>4</v>
      </c>
      <c r="Q136" s="411">
        <v>0</v>
      </c>
      <c r="R136" s="410">
        <v>1</v>
      </c>
      <c r="S136" s="411">
        <v>0</v>
      </c>
      <c r="T136" s="410">
        <v>1</v>
      </c>
      <c r="U136" s="411">
        <v>1</v>
      </c>
      <c r="V136" s="410">
        <v>1</v>
      </c>
      <c r="W136" s="411">
        <v>3</v>
      </c>
      <c r="X136" s="410"/>
      <c r="Y136" s="583"/>
      <c r="AA136" s="119"/>
      <c r="AB136" s="119"/>
      <c r="AC136" s="119"/>
      <c r="AD136" s="119"/>
    </row>
    <row r="137" spans="1:30" ht="20.100000000000001" customHeight="1" x14ac:dyDescent="0.3">
      <c r="A137" s="233">
        <v>1969</v>
      </c>
      <c r="B137" s="410">
        <v>2</v>
      </c>
      <c r="C137" s="411">
        <v>0</v>
      </c>
      <c r="D137" s="410">
        <v>0</v>
      </c>
      <c r="E137" s="411">
        <v>0</v>
      </c>
      <c r="F137" s="410">
        <v>0</v>
      </c>
      <c r="G137" s="411">
        <v>2</v>
      </c>
      <c r="H137" s="262">
        <v>0</v>
      </c>
      <c r="I137" s="411">
        <v>1</v>
      </c>
      <c r="J137" s="410">
        <v>1</v>
      </c>
      <c r="K137" s="411">
        <v>1</v>
      </c>
      <c r="L137" s="410">
        <v>1</v>
      </c>
      <c r="M137" s="255">
        <v>0</v>
      </c>
      <c r="N137" s="410">
        <v>1</v>
      </c>
      <c r="O137" s="413">
        <v>1</v>
      </c>
      <c r="P137" s="410">
        <v>1</v>
      </c>
      <c r="Q137" s="411">
        <v>1</v>
      </c>
      <c r="R137" s="410">
        <v>1</v>
      </c>
      <c r="S137" s="411">
        <v>2</v>
      </c>
      <c r="T137" s="410">
        <v>1</v>
      </c>
      <c r="U137" s="411">
        <v>0</v>
      </c>
      <c r="V137" s="410">
        <v>1</v>
      </c>
      <c r="W137" s="411">
        <v>0</v>
      </c>
      <c r="X137" s="410"/>
      <c r="Y137" s="583"/>
      <c r="AA137" s="119"/>
      <c r="AB137" s="119"/>
      <c r="AC137" s="119"/>
      <c r="AD137" s="119"/>
    </row>
    <row r="138" spans="1:30" ht="20.100000000000001" customHeight="1" x14ac:dyDescent="0.3">
      <c r="A138" s="233"/>
      <c r="B138" s="410"/>
      <c r="C138" s="411"/>
      <c r="D138" s="410"/>
      <c r="E138" s="411"/>
      <c r="F138" s="410"/>
      <c r="G138" s="411"/>
      <c r="H138" s="262"/>
      <c r="I138" s="411"/>
      <c r="J138" s="410"/>
      <c r="K138" s="411"/>
      <c r="L138" s="410"/>
      <c r="M138" s="255"/>
      <c r="N138" s="410"/>
      <c r="O138" s="413"/>
      <c r="P138" s="410"/>
      <c r="Q138" s="411"/>
      <c r="R138" s="410"/>
      <c r="S138" s="411"/>
      <c r="T138" s="410"/>
      <c r="U138" s="411"/>
      <c r="V138" s="410"/>
      <c r="W138" s="411"/>
      <c r="X138" s="410"/>
      <c r="Y138" s="583"/>
      <c r="AA138" s="119"/>
      <c r="AB138" s="119"/>
      <c r="AC138" s="119"/>
      <c r="AD138" s="119"/>
    </row>
    <row r="139" spans="1:30" ht="20.100000000000001" customHeight="1" x14ac:dyDescent="0.3">
      <c r="A139" s="233">
        <v>1970</v>
      </c>
      <c r="B139" s="410">
        <v>7</v>
      </c>
      <c r="C139" s="411">
        <v>1</v>
      </c>
      <c r="D139" s="410">
        <v>2</v>
      </c>
      <c r="E139" s="411">
        <v>0</v>
      </c>
      <c r="F139" s="410">
        <v>0</v>
      </c>
      <c r="G139" s="411">
        <v>8</v>
      </c>
      <c r="H139" s="262">
        <v>1</v>
      </c>
      <c r="I139" s="411">
        <v>0</v>
      </c>
      <c r="J139" s="410">
        <v>2</v>
      </c>
      <c r="K139" s="411">
        <v>2</v>
      </c>
      <c r="L139" s="410">
        <v>2</v>
      </c>
      <c r="M139" s="255">
        <v>0</v>
      </c>
      <c r="N139" s="410">
        <v>1</v>
      </c>
      <c r="O139" s="413">
        <v>1</v>
      </c>
      <c r="P139" s="410">
        <v>4</v>
      </c>
      <c r="Q139" s="411">
        <v>3</v>
      </c>
      <c r="R139" s="410">
        <v>3</v>
      </c>
      <c r="S139" s="411">
        <v>1</v>
      </c>
      <c r="T139" s="410">
        <v>4</v>
      </c>
      <c r="U139" s="411">
        <v>0</v>
      </c>
      <c r="V139" s="410">
        <v>1</v>
      </c>
      <c r="W139" s="411">
        <v>4</v>
      </c>
      <c r="X139" s="410"/>
      <c r="Y139" s="583"/>
      <c r="AA139" s="119"/>
      <c r="AB139" s="119"/>
      <c r="AC139" s="119"/>
      <c r="AD139" s="119"/>
    </row>
    <row r="140" spans="1:30" ht="20.100000000000001" customHeight="1" x14ac:dyDescent="0.3">
      <c r="A140" s="233">
        <v>1971</v>
      </c>
      <c r="B140" s="410">
        <v>1</v>
      </c>
      <c r="C140" s="411">
        <v>3</v>
      </c>
      <c r="D140" s="410">
        <v>1</v>
      </c>
      <c r="E140" s="411">
        <v>0</v>
      </c>
      <c r="F140" s="410">
        <v>0</v>
      </c>
      <c r="G140" s="411">
        <v>0</v>
      </c>
      <c r="H140" s="262">
        <v>3</v>
      </c>
      <c r="I140" s="411">
        <v>2</v>
      </c>
      <c r="J140" s="410">
        <v>1</v>
      </c>
      <c r="K140" s="411">
        <v>8</v>
      </c>
      <c r="L140" s="410">
        <v>2</v>
      </c>
      <c r="M140" s="255">
        <v>1</v>
      </c>
      <c r="N140" s="410">
        <v>2</v>
      </c>
      <c r="O140" s="413">
        <v>1</v>
      </c>
      <c r="P140" s="410">
        <v>2</v>
      </c>
      <c r="Q140" s="411">
        <v>0</v>
      </c>
      <c r="R140" s="410">
        <v>0</v>
      </c>
      <c r="S140" s="411">
        <v>0</v>
      </c>
      <c r="T140" s="410">
        <v>0</v>
      </c>
      <c r="U140" s="411">
        <v>1</v>
      </c>
      <c r="V140" s="410">
        <v>6</v>
      </c>
      <c r="W140" s="411">
        <v>2</v>
      </c>
      <c r="X140" s="410"/>
      <c r="Y140" s="583"/>
      <c r="AA140" s="119"/>
      <c r="AB140" s="119"/>
      <c r="AC140" s="119"/>
      <c r="AD140" s="119"/>
    </row>
    <row r="141" spans="1:30" ht="20.100000000000001" customHeight="1" x14ac:dyDescent="0.3">
      <c r="A141" s="233">
        <v>1972</v>
      </c>
      <c r="B141" s="410">
        <v>1</v>
      </c>
      <c r="C141" s="411">
        <v>1</v>
      </c>
      <c r="D141" s="410">
        <v>0</v>
      </c>
      <c r="E141" s="411">
        <v>0</v>
      </c>
      <c r="F141" s="410">
        <v>1</v>
      </c>
      <c r="G141" s="411">
        <v>0</v>
      </c>
      <c r="H141" s="262">
        <v>0</v>
      </c>
      <c r="I141" s="411">
        <v>0</v>
      </c>
      <c r="J141" s="410">
        <v>2</v>
      </c>
      <c r="K141" s="411">
        <v>3</v>
      </c>
      <c r="L141" s="410">
        <v>1</v>
      </c>
      <c r="M141" s="255">
        <v>0</v>
      </c>
      <c r="N141" s="410">
        <v>0</v>
      </c>
      <c r="O141" s="413">
        <v>0</v>
      </c>
      <c r="P141" s="410">
        <v>1</v>
      </c>
      <c r="Q141" s="411">
        <v>0</v>
      </c>
      <c r="R141" s="410">
        <v>0</v>
      </c>
      <c r="S141" s="411">
        <v>0</v>
      </c>
      <c r="T141" s="410">
        <v>2</v>
      </c>
      <c r="U141" s="411">
        <v>0</v>
      </c>
      <c r="V141" s="410">
        <v>6</v>
      </c>
      <c r="W141" s="411">
        <v>1</v>
      </c>
      <c r="X141" s="410"/>
      <c r="Y141" s="583"/>
      <c r="AA141" s="119"/>
      <c r="AB141" s="119"/>
      <c r="AC141" s="119"/>
      <c r="AD141" s="119"/>
    </row>
    <row r="142" spans="1:30" ht="20.100000000000001" customHeight="1" x14ac:dyDescent="0.3">
      <c r="A142" s="233">
        <v>1973</v>
      </c>
      <c r="B142" s="410">
        <v>3</v>
      </c>
      <c r="C142" s="411">
        <v>5</v>
      </c>
      <c r="D142" s="410">
        <v>1</v>
      </c>
      <c r="E142" s="411">
        <v>0</v>
      </c>
      <c r="F142" s="410">
        <v>0</v>
      </c>
      <c r="G142" s="411">
        <v>1</v>
      </c>
      <c r="H142" s="262">
        <v>1</v>
      </c>
      <c r="I142" s="411">
        <v>1</v>
      </c>
      <c r="J142" s="410">
        <v>1</v>
      </c>
      <c r="K142" s="411">
        <v>5</v>
      </c>
      <c r="L142" s="410">
        <v>2</v>
      </c>
      <c r="M142" s="255">
        <v>0</v>
      </c>
      <c r="N142" s="410">
        <v>0</v>
      </c>
      <c r="O142" s="413">
        <v>0</v>
      </c>
      <c r="P142" s="410">
        <v>2</v>
      </c>
      <c r="Q142" s="411">
        <v>0</v>
      </c>
      <c r="R142" s="410">
        <v>2</v>
      </c>
      <c r="S142" s="411">
        <v>1</v>
      </c>
      <c r="T142" s="410">
        <v>0</v>
      </c>
      <c r="U142" s="411">
        <v>0</v>
      </c>
      <c r="V142" s="410">
        <v>0</v>
      </c>
      <c r="W142" s="411">
        <v>2</v>
      </c>
      <c r="X142" s="410"/>
      <c r="Y142" s="583"/>
      <c r="AA142" s="119"/>
      <c r="AB142" s="119"/>
      <c r="AC142" s="119"/>
      <c r="AD142" s="119"/>
    </row>
    <row r="143" spans="1:30" ht="20.100000000000001" customHeight="1" x14ac:dyDescent="0.3">
      <c r="A143" s="233">
        <v>1974</v>
      </c>
      <c r="B143" s="410">
        <v>1</v>
      </c>
      <c r="C143" s="411">
        <v>2</v>
      </c>
      <c r="D143" s="410">
        <v>0</v>
      </c>
      <c r="E143" s="411">
        <v>0</v>
      </c>
      <c r="F143" s="410">
        <v>0</v>
      </c>
      <c r="G143" s="411">
        <v>0</v>
      </c>
      <c r="H143" s="262">
        <v>0</v>
      </c>
      <c r="I143" s="411">
        <v>1</v>
      </c>
      <c r="J143" s="410">
        <v>0</v>
      </c>
      <c r="K143" s="411">
        <v>5</v>
      </c>
      <c r="L143" s="410">
        <v>1</v>
      </c>
      <c r="M143" s="255">
        <v>0</v>
      </c>
      <c r="N143" s="410">
        <v>1</v>
      </c>
      <c r="O143" s="413">
        <v>0</v>
      </c>
      <c r="P143" s="410">
        <v>2</v>
      </c>
      <c r="Q143" s="411">
        <v>2</v>
      </c>
      <c r="R143" s="410">
        <v>1</v>
      </c>
      <c r="S143" s="411">
        <v>0</v>
      </c>
      <c r="T143" s="410">
        <v>1</v>
      </c>
      <c r="U143" s="411">
        <v>0</v>
      </c>
      <c r="V143" s="410">
        <v>1</v>
      </c>
      <c r="W143" s="411">
        <v>1</v>
      </c>
      <c r="X143" s="410"/>
      <c r="Y143" s="583"/>
      <c r="AA143" s="119"/>
      <c r="AB143" s="119"/>
      <c r="AC143" s="119"/>
      <c r="AD143" s="119"/>
    </row>
    <row r="144" spans="1:30" ht="20.100000000000001" customHeight="1" x14ac:dyDescent="0.3">
      <c r="A144" s="233"/>
      <c r="B144" s="410"/>
      <c r="C144" s="411"/>
      <c r="D144" s="410"/>
      <c r="E144" s="411"/>
      <c r="F144" s="410"/>
      <c r="G144" s="411"/>
      <c r="H144" s="262"/>
      <c r="I144" s="411"/>
      <c r="J144" s="410"/>
      <c r="K144" s="411"/>
      <c r="L144" s="410"/>
      <c r="M144" s="255"/>
      <c r="N144" s="410"/>
      <c r="O144" s="413"/>
      <c r="P144" s="410"/>
      <c r="Q144" s="411"/>
      <c r="R144" s="410"/>
      <c r="S144" s="411"/>
      <c r="T144" s="410"/>
      <c r="U144" s="411"/>
      <c r="V144" s="410"/>
      <c r="W144" s="411"/>
      <c r="X144" s="410"/>
      <c r="Y144" s="583"/>
      <c r="AA144" s="119"/>
      <c r="AB144" s="119"/>
      <c r="AC144" s="119"/>
      <c r="AD144" s="119"/>
    </row>
    <row r="145" spans="1:30" ht="20.100000000000001" customHeight="1" x14ac:dyDescent="0.3">
      <c r="A145" s="233">
        <v>1975</v>
      </c>
      <c r="B145" s="410">
        <v>0</v>
      </c>
      <c r="C145" s="411">
        <v>1</v>
      </c>
      <c r="D145" s="410">
        <v>0</v>
      </c>
      <c r="E145" s="411">
        <v>0</v>
      </c>
      <c r="F145" s="410">
        <v>0</v>
      </c>
      <c r="G145" s="411">
        <v>0</v>
      </c>
      <c r="H145" s="262">
        <v>0</v>
      </c>
      <c r="I145" s="411">
        <v>2</v>
      </c>
      <c r="J145" s="410">
        <v>1</v>
      </c>
      <c r="K145" s="411">
        <v>3</v>
      </c>
      <c r="L145" s="410">
        <v>0</v>
      </c>
      <c r="M145" s="255">
        <v>0</v>
      </c>
      <c r="N145" s="410">
        <v>0</v>
      </c>
      <c r="O145" s="413">
        <v>1</v>
      </c>
      <c r="P145" s="410">
        <v>1</v>
      </c>
      <c r="Q145" s="411">
        <v>0</v>
      </c>
      <c r="R145" s="410">
        <v>0</v>
      </c>
      <c r="S145" s="411">
        <v>0</v>
      </c>
      <c r="T145" s="410">
        <v>0</v>
      </c>
      <c r="U145" s="411">
        <v>0</v>
      </c>
      <c r="V145" s="410">
        <v>3</v>
      </c>
      <c r="W145" s="411">
        <v>0</v>
      </c>
      <c r="X145" s="410"/>
      <c r="Y145" s="583"/>
      <c r="AA145" s="119"/>
      <c r="AB145" s="119"/>
      <c r="AC145" s="119"/>
      <c r="AD145" s="119"/>
    </row>
    <row r="146" spans="1:30" ht="20.100000000000001" customHeight="1" x14ac:dyDescent="0.3">
      <c r="A146" s="233">
        <v>1976</v>
      </c>
      <c r="B146" s="410">
        <v>1</v>
      </c>
      <c r="C146" s="411">
        <v>2</v>
      </c>
      <c r="D146" s="410">
        <v>0</v>
      </c>
      <c r="E146" s="411">
        <v>0</v>
      </c>
      <c r="F146" s="410">
        <v>0</v>
      </c>
      <c r="G146" s="411">
        <v>0</v>
      </c>
      <c r="H146" s="262">
        <v>2</v>
      </c>
      <c r="I146" s="411">
        <v>1</v>
      </c>
      <c r="J146" s="410">
        <v>0</v>
      </c>
      <c r="K146" s="411">
        <v>2</v>
      </c>
      <c r="L146" s="410">
        <v>0</v>
      </c>
      <c r="M146" s="255">
        <v>0</v>
      </c>
      <c r="N146" s="410">
        <v>1</v>
      </c>
      <c r="O146" s="413">
        <v>0</v>
      </c>
      <c r="P146" s="410">
        <v>5</v>
      </c>
      <c r="Q146" s="411">
        <v>6</v>
      </c>
      <c r="R146" s="410">
        <v>1</v>
      </c>
      <c r="S146" s="411">
        <v>1</v>
      </c>
      <c r="T146" s="410">
        <v>0</v>
      </c>
      <c r="U146" s="411">
        <v>0</v>
      </c>
      <c r="V146" s="410">
        <v>1</v>
      </c>
      <c r="W146" s="411">
        <v>2</v>
      </c>
      <c r="X146" s="410"/>
      <c r="Y146" s="583"/>
      <c r="AA146" s="119"/>
      <c r="AB146" s="119"/>
      <c r="AC146" s="119"/>
      <c r="AD146" s="119"/>
    </row>
    <row r="147" spans="1:30" ht="20.100000000000001" customHeight="1" x14ac:dyDescent="0.3">
      <c r="A147" s="233">
        <v>1977</v>
      </c>
      <c r="B147" s="410">
        <v>2</v>
      </c>
      <c r="C147" s="411">
        <v>0</v>
      </c>
      <c r="D147" s="410">
        <v>0</v>
      </c>
      <c r="E147" s="411">
        <v>0</v>
      </c>
      <c r="F147" s="410">
        <v>0</v>
      </c>
      <c r="G147" s="411">
        <v>0</v>
      </c>
      <c r="H147" s="262">
        <v>3</v>
      </c>
      <c r="I147" s="411">
        <v>1</v>
      </c>
      <c r="J147" s="410">
        <v>0</v>
      </c>
      <c r="K147" s="411">
        <v>6</v>
      </c>
      <c r="L147" s="410">
        <v>0</v>
      </c>
      <c r="M147" s="255">
        <v>0</v>
      </c>
      <c r="N147" s="410">
        <v>0</v>
      </c>
      <c r="O147" s="413">
        <v>3</v>
      </c>
      <c r="P147" s="410">
        <v>1</v>
      </c>
      <c r="Q147" s="411">
        <v>0</v>
      </c>
      <c r="R147" s="410">
        <v>0</v>
      </c>
      <c r="S147" s="411">
        <v>1</v>
      </c>
      <c r="T147" s="410">
        <v>0</v>
      </c>
      <c r="U147" s="411">
        <v>0</v>
      </c>
      <c r="V147" s="410">
        <v>1</v>
      </c>
      <c r="W147" s="411">
        <v>1</v>
      </c>
      <c r="X147" s="410"/>
      <c r="Y147" s="583"/>
      <c r="AA147" s="119"/>
      <c r="AB147" s="119"/>
      <c r="AC147" s="119"/>
      <c r="AD147" s="119"/>
    </row>
    <row r="148" spans="1:30" ht="20.100000000000001" customHeight="1" x14ac:dyDescent="0.3">
      <c r="A148" s="233">
        <v>1978</v>
      </c>
      <c r="B148" s="410">
        <v>0</v>
      </c>
      <c r="C148" s="411">
        <v>0</v>
      </c>
      <c r="D148" s="410">
        <v>1</v>
      </c>
      <c r="E148" s="411">
        <v>0</v>
      </c>
      <c r="F148" s="410">
        <v>0</v>
      </c>
      <c r="G148" s="411">
        <v>1</v>
      </c>
      <c r="H148" s="262">
        <v>1</v>
      </c>
      <c r="I148" s="411">
        <v>0</v>
      </c>
      <c r="J148" s="410">
        <v>2</v>
      </c>
      <c r="K148" s="411">
        <v>5</v>
      </c>
      <c r="L148" s="410">
        <v>0</v>
      </c>
      <c r="M148" s="255">
        <v>0</v>
      </c>
      <c r="N148" s="410">
        <v>0</v>
      </c>
      <c r="O148" s="413">
        <v>1</v>
      </c>
      <c r="P148" s="410">
        <v>1</v>
      </c>
      <c r="Q148" s="411">
        <v>0</v>
      </c>
      <c r="R148" s="410">
        <v>1</v>
      </c>
      <c r="S148" s="411">
        <v>0</v>
      </c>
      <c r="T148" s="410">
        <v>0</v>
      </c>
      <c r="U148" s="411">
        <v>0</v>
      </c>
      <c r="V148" s="410">
        <v>1</v>
      </c>
      <c r="W148" s="411">
        <v>0</v>
      </c>
      <c r="X148" s="410"/>
      <c r="Y148" s="583"/>
      <c r="AA148" s="119"/>
      <c r="AB148" s="119"/>
      <c r="AC148" s="119"/>
      <c r="AD148" s="119"/>
    </row>
    <row r="149" spans="1:30" ht="20.100000000000001" customHeight="1" x14ac:dyDescent="0.3">
      <c r="A149" s="233">
        <v>1979</v>
      </c>
      <c r="B149" s="410">
        <v>2</v>
      </c>
      <c r="C149" s="411">
        <v>2</v>
      </c>
      <c r="D149" s="410">
        <v>0</v>
      </c>
      <c r="E149" s="411">
        <v>0</v>
      </c>
      <c r="F149" s="410">
        <v>0</v>
      </c>
      <c r="G149" s="411">
        <v>1</v>
      </c>
      <c r="H149" s="262">
        <v>0</v>
      </c>
      <c r="I149" s="411">
        <v>2</v>
      </c>
      <c r="J149" s="410">
        <v>1</v>
      </c>
      <c r="K149" s="411">
        <v>1</v>
      </c>
      <c r="L149" s="410">
        <v>3</v>
      </c>
      <c r="M149" s="255">
        <v>0</v>
      </c>
      <c r="N149" s="410">
        <v>1</v>
      </c>
      <c r="O149" s="413">
        <v>0</v>
      </c>
      <c r="P149" s="410">
        <v>0</v>
      </c>
      <c r="Q149" s="411">
        <v>0</v>
      </c>
      <c r="R149" s="410">
        <v>0</v>
      </c>
      <c r="S149" s="411">
        <v>0</v>
      </c>
      <c r="T149" s="410">
        <v>0</v>
      </c>
      <c r="U149" s="411">
        <v>1</v>
      </c>
      <c r="V149" s="410">
        <v>2</v>
      </c>
      <c r="W149" s="411">
        <v>1</v>
      </c>
      <c r="X149" s="410"/>
      <c r="Y149" s="583"/>
      <c r="AA149" s="119"/>
      <c r="AB149" s="119"/>
      <c r="AC149" s="119"/>
      <c r="AD149" s="119"/>
    </row>
    <row r="150" spans="1:30" ht="20.100000000000001" customHeight="1" x14ac:dyDescent="0.3">
      <c r="A150" s="233"/>
      <c r="B150" s="410"/>
      <c r="C150" s="411"/>
      <c r="D150" s="410"/>
      <c r="E150" s="411"/>
      <c r="F150" s="410"/>
      <c r="G150" s="411"/>
      <c r="H150" s="262"/>
      <c r="I150" s="411"/>
      <c r="J150" s="410"/>
      <c r="K150" s="411"/>
      <c r="L150" s="410"/>
      <c r="M150" s="255"/>
      <c r="N150" s="410"/>
      <c r="O150" s="413"/>
      <c r="P150" s="410"/>
      <c r="Q150" s="411"/>
      <c r="R150" s="410"/>
      <c r="S150" s="411"/>
      <c r="T150" s="410"/>
      <c r="U150" s="411"/>
      <c r="V150" s="410"/>
      <c r="W150" s="411"/>
      <c r="X150" s="410"/>
      <c r="Y150" s="583"/>
      <c r="AA150" s="119"/>
      <c r="AB150" s="119"/>
      <c r="AC150" s="119"/>
      <c r="AD150" s="119"/>
    </row>
    <row r="151" spans="1:30" ht="20.100000000000001" customHeight="1" x14ac:dyDescent="0.3">
      <c r="A151" s="233">
        <v>1980</v>
      </c>
      <c r="B151" s="410">
        <v>2</v>
      </c>
      <c r="C151" s="411">
        <v>5</v>
      </c>
      <c r="D151" s="410">
        <v>3</v>
      </c>
      <c r="E151" s="411">
        <v>0</v>
      </c>
      <c r="F151" s="410">
        <v>0</v>
      </c>
      <c r="G151" s="411">
        <v>0</v>
      </c>
      <c r="H151" s="262">
        <v>0</v>
      </c>
      <c r="I151" s="411">
        <v>1</v>
      </c>
      <c r="J151" s="410">
        <v>5</v>
      </c>
      <c r="K151" s="411">
        <v>3</v>
      </c>
      <c r="L151" s="410">
        <v>1</v>
      </c>
      <c r="M151" s="255">
        <v>0</v>
      </c>
      <c r="N151" s="410">
        <v>3</v>
      </c>
      <c r="O151" s="413">
        <v>4</v>
      </c>
      <c r="P151" s="410">
        <v>10</v>
      </c>
      <c r="Q151" s="411">
        <v>3</v>
      </c>
      <c r="R151" s="410">
        <v>2</v>
      </c>
      <c r="S151" s="411">
        <v>4</v>
      </c>
      <c r="T151" s="410">
        <v>8</v>
      </c>
      <c r="U151" s="411">
        <v>0</v>
      </c>
      <c r="V151" s="410">
        <v>6</v>
      </c>
      <c r="W151" s="411">
        <v>4</v>
      </c>
      <c r="X151" s="410"/>
      <c r="Y151" s="583"/>
      <c r="AA151" s="119"/>
      <c r="AB151" s="119"/>
      <c r="AC151" s="119"/>
      <c r="AD151" s="119"/>
    </row>
    <row r="152" spans="1:30" ht="20.100000000000001" customHeight="1" x14ac:dyDescent="0.3">
      <c r="A152" s="233">
        <v>1981</v>
      </c>
      <c r="B152" s="410">
        <v>0</v>
      </c>
      <c r="C152" s="411">
        <v>1</v>
      </c>
      <c r="D152" s="410">
        <v>0</v>
      </c>
      <c r="E152" s="411">
        <v>0</v>
      </c>
      <c r="F152" s="410">
        <v>0</v>
      </c>
      <c r="G152" s="411">
        <v>1</v>
      </c>
      <c r="H152" s="262">
        <v>0</v>
      </c>
      <c r="I152" s="411">
        <v>1</v>
      </c>
      <c r="J152" s="410">
        <v>3</v>
      </c>
      <c r="K152" s="411">
        <v>1</v>
      </c>
      <c r="L152" s="410">
        <v>0</v>
      </c>
      <c r="M152" s="255">
        <v>0</v>
      </c>
      <c r="N152" s="410">
        <v>2</v>
      </c>
      <c r="O152" s="413">
        <v>5</v>
      </c>
      <c r="P152" s="410">
        <v>0</v>
      </c>
      <c r="Q152" s="411">
        <v>2</v>
      </c>
      <c r="R152" s="410">
        <v>0</v>
      </c>
      <c r="S152" s="411">
        <v>3</v>
      </c>
      <c r="T152" s="410">
        <v>1</v>
      </c>
      <c r="U152" s="411">
        <v>1</v>
      </c>
      <c r="V152" s="410">
        <v>2</v>
      </c>
      <c r="W152" s="411">
        <v>3</v>
      </c>
      <c r="X152" s="410"/>
      <c r="Y152" s="583"/>
      <c r="AA152" s="119"/>
      <c r="AB152" s="119"/>
      <c r="AC152" s="119"/>
      <c r="AD152" s="119"/>
    </row>
    <row r="153" spans="1:30" ht="20.100000000000001" customHeight="1" x14ac:dyDescent="0.3">
      <c r="A153" s="233">
        <v>1982</v>
      </c>
      <c r="B153" s="410">
        <v>5</v>
      </c>
      <c r="C153" s="411">
        <v>1</v>
      </c>
      <c r="D153" s="410">
        <v>3</v>
      </c>
      <c r="E153" s="411">
        <v>0</v>
      </c>
      <c r="F153" s="410">
        <v>0</v>
      </c>
      <c r="G153" s="411">
        <v>1</v>
      </c>
      <c r="H153" s="262">
        <v>0</v>
      </c>
      <c r="I153" s="411">
        <v>0</v>
      </c>
      <c r="J153" s="410">
        <v>3</v>
      </c>
      <c r="K153" s="411">
        <v>1</v>
      </c>
      <c r="L153" s="410">
        <v>0</v>
      </c>
      <c r="M153" s="255">
        <v>0</v>
      </c>
      <c r="N153" s="410">
        <v>6</v>
      </c>
      <c r="O153" s="413">
        <v>0</v>
      </c>
      <c r="P153" s="410">
        <v>5</v>
      </c>
      <c r="Q153" s="411">
        <v>1</v>
      </c>
      <c r="R153" s="410">
        <v>0</v>
      </c>
      <c r="S153" s="411">
        <v>0</v>
      </c>
      <c r="T153" s="410">
        <v>0</v>
      </c>
      <c r="U153" s="411">
        <v>0</v>
      </c>
      <c r="V153" s="410">
        <v>2</v>
      </c>
      <c r="W153" s="411">
        <v>3</v>
      </c>
      <c r="X153" s="410"/>
      <c r="Y153" s="583"/>
      <c r="AA153" s="119"/>
      <c r="AB153" s="119"/>
      <c r="AC153" s="119"/>
      <c r="AD153" s="119"/>
    </row>
    <row r="154" spans="1:30" ht="20.100000000000001" customHeight="1" x14ac:dyDescent="0.3">
      <c r="A154" s="233">
        <v>1983</v>
      </c>
      <c r="B154" s="410">
        <v>1</v>
      </c>
      <c r="C154" s="411">
        <v>4</v>
      </c>
      <c r="D154" s="410">
        <v>4</v>
      </c>
      <c r="E154" s="411">
        <v>0</v>
      </c>
      <c r="F154" s="410">
        <v>1</v>
      </c>
      <c r="G154" s="411">
        <v>1</v>
      </c>
      <c r="H154" s="262">
        <v>4</v>
      </c>
      <c r="I154" s="411">
        <v>3</v>
      </c>
      <c r="J154" s="410">
        <v>4</v>
      </c>
      <c r="K154" s="411">
        <v>7</v>
      </c>
      <c r="L154" s="410">
        <v>0</v>
      </c>
      <c r="M154" s="255">
        <v>0</v>
      </c>
      <c r="N154" s="410">
        <v>2</v>
      </c>
      <c r="O154" s="413">
        <v>2</v>
      </c>
      <c r="P154" s="410">
        <v>5</v>
      </c>
      <c r="Q154" s="411">
        <v>3</v>
      </c>
      <c r="R154" s="410">
        <v>8</v>
      </c>
      <c r="S154" s="411">
        <v>2</v>
      </c>
      <c r="T154" s="410">
        <v>3</v>
      </c>
      <c r="U154" s="411">
        <v>2</v>
      </c>
      <c r="V154" s="410">
        <v>9</v>
      </c>
      <c r="W154" s="411">
        <v>4</v>
      </c>
      <c r="X154" s="410"/>
      <c r="Y154" s="583"/>
      <c r="AA154" s="119"/>
      <c r="AB154" s="119"/>
      <c r="AC154" s="119"/>
      <c r="AD154" s="119"/>
    </row>
    <row r="155" spans="1:30" ht="20.100000000000001" customHeight="1" x14ac:dyDescent="0.3">
      <c r="A155" s="233">
        <v>1984</v>
      </c>
      <c r="B155" s="410">
        <v>4</v>
      </c>
      <c r="C155" s="411">
        <v>1</v>
      </c>
      <c r="D155" s="410">
        <v>2</v>
      </c>
      <c r="E155" s="411">
        <v>0</v>
      </c>
      <c r="F155" s="410">
        <v>0</v>
      </c>
      <c r="G155" s="411">
        <v>2</v>
      </c>
      <c r="H155" s="262">
        <v>1</v>
      </c>
      <c r="I155" s="411">
        <v>3</v>
      </c>
      <c r="J155" s="410">
        <v>2</v>
      </c>
      <c r="K155" s="411">
        <v>9</v>
      </c>
      <c r="L155" s="410">
        <v>1</v>
      </c>
      <c r="M155" s="255">
        <v>2</v>
      </c>
      <c r="N155" s="410">
        <v>5</v>
      </c>
      <c r="O155" s="413">
        <v>4</v>
      </c>
      <c r="P155" s="410">
        <v>3</v>
      </c>
      <c r="Q155" s="411">
        <v>4</v>
      </c>
      <c r="R155" s="410">
        <v>8</v>
      </c>
      <c r="S155" s="411">
        <v>2</v>
      </c>
      <c r="T155" s="410">
        <v>4</v>
      </c>
      <c r="U155" s="411">
        <v>4</v>
      </c>
      <c r="V155" s="410">
        <v>13</v>
      </c>
      <c r="W155" s="411">
        <v>7</v>
      </c>
      <c r="X155" s="410"/>
      <c r="Y155" s="583"/>
      <c r="AA155" s="119"/>
      <c r="AB155" s="119"/>
      <c r="AC155" s="119"/>
      <c r="AD155" s="119"/>
    </row>
    <row r="156" spans="1:30" ht="20.100000000000001" customHeight="1" x14ac:dyDescent="0.3">
      <c r="A156" s="233"/>
      <c r="B156" s="410"/>
      <c r="C156" s="411"/>
      <c r="D156" s="410"/>
      <c r="E156" s="411"/>
      <c r="F156" s="410"/>
      <c r="G156" s="411"/>
      <c r="H156" s="262"/>
      <c r="I156" s="411"/>
      <c r="J156" s="410"/>
      <c r="K156" s="411"/>
      <c r="L156" s="410"/>
      <c r="M156" s="255"/>
      <c r="N156" s="410"/>
      <c r="O156" s="413"/>
      <c r="P156" s="410"/>
      <c r="Q156" s="411"/>
      <c r="R156" s="410"/>
      <c r="S156" s="411"/>
      <c r="T156" s="410"/>
      <c r="U156" s="411"/>
      <c r="V156" s="410"/>
      <c r="W156" s="411"/>
      <c r="X156" s="410"/>
      <c r="Y156" s="583"/>
      <c r="AA156" s="119"/>
      <c r="AB156" s="119"/>
      <c r="AC156" s="119"/>
      <c r="AD156" s="119"/>
    </row>
    <row r="157" spans="1:30" ht="20.100000000000001" customHeight="1" x14ac:dyDescent="0.3">
      <c r="A157" s="233">
        <v>1985</v>
      </c>
      <c r="B157" s="410">
        <v>4</v>
      </c>
      <c r="C157" s="411">
        <v>0</v>
      </c>
      <c r="D157" s="410">
        <v>3</v>
      </c>
      <c r="E157" s="411">
        <v>1</v>
      </c>
      <c r="F157" s="410">
        <v>2</v>
      </c>
      <c r="G157" s="411">
        <v>2</v>
      </c>
      <c r="H157" s="262">
        <v>0</v>
      </c>
      <c r="I157" s="411">
        <v>0</v>
      </c>
      <c r="J157" s="410">
        <v>0</v>
      </c>
      <c r="K157" s="411">
        <v>2</v>
      </c>
      <c r="L157" s="410">
        <v>3</v>
      </c>
      <c r="M157" s="255">
        <v>0</v>
      </c>
      <c r="N157" s="410">
        <v>4</v>
      </c>
      <c r="O157" s="413">
        <v>8</v>
      </c>
      <c r="P157" s="410">
        <v>1</v>
      </c>
      <c r="Q157" s="411">
        <v>3</v>
      </c>
      <c r="R157" s="410">
        <v>0</v>
      </c>
      <c r="S157" s="411">
        <v>11</v>
      </c>
      <c r="T157" s="410">
        <v>3</v>
      </c>
      <c r="U157" s="411">
        <v>2</v>
      </c>
      <c r="V157" s="410">
        <v>2</v>
      </c>
      <c r="W157" s="411">
        <v>3</v>
      </c>
      <c r="X157" s="410"/>
      <c r="Y157" s="583"/>
      <c r="AA157" s="119"/>
      <c r="AB157" s="119"/>
      <c r="AC157" s="119"/>
      <c r="AD157" s="119"/>
    </row>
    <row r="158" spans="1:30" ht="20.100000000000001" customHeight="1" x14ac:dyDescent="0.3">
      <c r="A158" s="233">
        <v>1986</v>
      </c>
      <c r="B158" s="410">
        <v>3</v>
      </c>
      <c r="C158" s="411">
        <v>3</v>
      </c>
      <c r="D158" s="410">
        <v>3</v>
      </c>
      <c r="E158" s="411">
        <v>1</v>
      </c>
      <c r="F158" s="410">
        <v>1</v>
      </c>
      <c r="G158" s="411">
        <v>0</v>
      </c>
      <c r="H158" s="262">
        <v>2</v>
      </c>
      <c r="I158" s="411">
        <v>2</v>
      </c>
      <c r="J158" s="410">
        <v>0</v>
      </c>
      <c r="K158" s="411">
        <v>3</v>
      </c>
      <c r="L158" s="410">
        <v>1</v>
      </c>
      <c r="M158" s="255">
        <v>0</v>
      </c>
      <c r="N158" s="410">
        <v>0</v>
      </c>
      <c r="O158" s="413">
        <v>2</v>
      </c>
      <c r="P158" s="410">
        <v>1</v>
      </c>
      <c r="Q158" s="411">
        <v>1</v>
      </c>
      <c r="R158" s="410">
        <v>2</v>
      </c>
      <c r="S158" s="411">
        <v>2</v>
      </c>
      <c r="T158" s="410">
        <v>2</v>
      </c>
      <c r="U158" s="411">
        <v>3</v>
      </c>
      <c r="V158" s="410">
        <v>0</v>
      </c>
      <c r="W158" s="411">
        <v>4</v>
      </c>
      <c r="X158" s="410"/>
      <c r="Y158" s="583"/>
      <c r="AA158" s="119"/>
      <c r="AB158" s="119"/>
      <c r="AC158" s="119"/>
      <c r="AD158" s="119"/>
    </row>
    <row r="159" spans="1:30" ht="20.100000000000001" customHeight="1" x14ac:dyDescent="0.3">
      <c r="A159" s="233">
        <v>1987</v>
      </c>
      <c r="B159" s="410">
        <v>4</v>
      </c>
      <c r="C159" s="411">
        <v>2</v>
      </c>
      <c r="D159" s="410">
        <v>3</v>
      </c>
      <c r="E159" s="411">
        <v>3</v>
      </c>
      <c r="F159" s="410">
        <v>3</v>
      </c>
      <c r="G159" s="411">
        <v>2</v>
      </c>
      <c r="H159" s="262">
        <v>4</v>
      </c>
      <c r="I159" s="411">
        <v>3</v>
      </c>
      <c r="J159" s="410">
        <v>2</v>
      </c>
      <c r="K159" s="411">
        <v>11</v>
      </c>
      <c r="L159" s="410">
        <v>4</v>
      </c>
      <c r="M159" s="255">
        <v>0</v>
      </c>
      <c r="N159" s="410">
        <v>4</v>
      </c>
      <c r="O159" s="413">
        <v>4</v>
      </c>
      <c r="P159" s="410">
        <v>6</v>
      </c>
      <c r="Q159" s="411">
        <v>4</v>
      </c>
      <c r="R159" s="410">
        <v>7</v>
      </c>
      <c r="S159" s="411">
        <v>1</v>
      </c>
      <c r="T159" s="410">
        <v>4</v>
      </c>
      <c r="U159" s="411">
        <v>0</v>
      </c>
      <c r="V159" s="410">
        <v>3</v>
      </c>
      <c r="W159" s="411">
        <v>4</v>
      </c>
      <c r="X159" s="410"/>
      <c r="Y159" s="583"/>
      <c r="AA159" s="119"/>
      <c r="AB159" s="119"/>
      <c r="AC159" s="119"/>
      <c r="AD159" s="119"/>
    </row>
    <row r="160" spans="1:30" ht="20.100000000000001" customHeight="1" x14ac:dyDescent="0.3">
      <c r="A160" s="233">
        <v>1988</v>
      </c>
      <c r="B160" s="410">
        <v>1</v>
      </c>
      <c r="C160" s="411">
        <v>5</v>
      </c>
      <c r="D160" s="410">
        <v>1</v>
      </c>
      <c r="E160" s="411">
        <v>0</v>
      </c>
      <c r="F160" s="410">
        <v>1</v>
      </c>
      <c r="G160" s="411">
        <v>1</v>
      </c>
      <c r="H160" s="262">
        <v>1</v>
      </c>
      <c r="I160" s="411">
        <v>0</v>
      </c>
      <c r="J160" s="410">
        <v>5</v>
      </c>
      <c r="K160" s="411">
        <v>5</v>
      </c>
      <c r="L160" s="410">
        <v>1</v>
      </c>
      <c r="M160" s="255">
        <v>0</v>
      </c>
      <c r="N160" s="410">
        <v>3</v>
      </c>
      <c r="O160" s="413">
        <v>2</v>
      </c>
      <c r="P160" s="410">
        <v>8</v>
      </c>
      <c r="Q160" s="411">
        <v>7</v>
      </c>
      <c r="R160" s="410">
        <v>3</v>
      </c>
      <c r="S160" s="411">
        <v>6</v>
      </c>
      <c r="T160" s="410">
        <v>5</v>
      </c>
      <c r="U160" s="411">
        <v>8</v>
      </c>
      <c r="V160" s="410">
        <v>7</v>
      </c>
      <c r="W160" s="411">
        <v>2</v>
      </c>
      <c r="X160" s="410"/>
      <c r="Y160" s="583"/>
      <c r="AA160" s="119"/>
      <c r="AB160" s="119"/>
      <c r="AC160" s="119"/>
      <c r="AD160" s="119"/>
    </row>
    <row r="161" spans="1:30" ht="20.100000000000001" customHeight="1" x14ac:dyDescent="0.3">
      <c r="A161" s="233">
        <v>1989</v>
      </c>
      <c r="B161" s="410">
        <v>4</v>
      </c>
      <c r="C161" s="411">
        <v>2</v>
      </c>
      <c r="D161" s="410">
        <v>3</v>
      </c>
      <c r="E161" s="411">
        <v>1</v>
      </c>
      <c r="F161" s="410">
        <v>0</v>
      </c>
      <c r="G161" s="411">
        <v>2</v>
      </c>
      <c r="H161" s="262">
        <v>0</v>
      </c>
      <c r="I161" s="411">
        <v>0</v>
      </c>
      <c r="J161" s="410">
        <v>7</v>
      </c>
      <c r="K161" s="411">
        <v>4</v>
      </c>
      <c r="L161" s="410">
        <v>0</v>
      </c>
      <c r="M161" s="255">
        <v>0</v>
      </c>
      <c r="N161" s="410">
        <v>0</v>
      </c>
      <c r="O161" s="413">
        <v>3</v>
      </c>
      <c r="P161" s="410">
        <v>5</v>
      </c>
      <c r="Q161" s="411">
        <v>3</v>
      </c>
      <c r="R161" s="410">
        <v>2</v>
      </c>
      <c r="S161" s="411">
        <v>4</v>
      </c>
      <c r="T161" s="410">
        <v>2</v>
      </c>
      <c r="U161" s="411">
        <v>5</v>
      </c>
      <c r="V161" s="410">
        <v>4</v>
      </c>
      <c r="W161" s="411">
        <v>4</v>
      </c>
      <c r="X161" s="410"/>
      <c r="Y161" s="583"/>
      <c r="AA161" s="119"/>
      <c r="AB161" s="119"/>
      <c r="AC161" s="119"/>
      <c r="AD161" s="119"/>
    </row>
    <row r="162" spans="1:30" ht="20.100000000000001" customHeight="1" x14ac:dyDescent="0.3">
      <c r="A162" s="233"/>
      <c r="B162" s="379"/>
      <c r="C162" s="864"/>
      <c r="D162" s="379"/>
      <c r="E162" s="864"/>
      <c r="F162" s="410"/>
      <c r="G162" s="864"/>
      <c r="H162" s="379"/>
      <c r="I162" s="864"/>
      <c r="J162" s="410"/>
      <c r="K162" s="864"/>
      <c r="L162" s="379"/>
      <c r="M162" s="864"/>
      <c r="N162" s="379"/>
      <c r="O162" s="864"/>
      <c r="P162" s="379"/>
      <c r="Q162" s="864"/>
      <c r="R162" s="379"/>
      <c r="S162" s="864"/>
      <c r="T162" s="379"/>
      <c r="U162" s="864"/>
      <c r="V162" s="379"/>
      <c r="W162" s="864"/>
      <c r="X162" s="379"/>
      <c r="Y162" s="109"/>
      <c r="AA162" s="119"/>
      <c r="AB162" s="119"/>
      <c r="AC162" s="119"/>
      <c r="AD162" s="119"/>
    </row>
    <row r="163" spans="1:30" ht="20.100000000000001" customHeight="1" x14ac:dyDescent="0.3">
      <c r="A163" s="233">
        <v>1990</v>
      </c>
      <c r="B163" s="410">
        <v>0</v>
      </c>
      <c r="C163" s="411">
        <v>0</v>
      </c>
      <c r="D163" s="410">
        <v>0</v>
      </c>
      <c r="E163" s="411">
        <v>0</v>
      </c>
      <c r="F163" s="379">
        <v>1</v>
      </c>
      <c r="G163" s="864">
        <v>0</v>
      </c>
      <c r="H163" s="262">
        <v>1</v>
      </c>
      <c r="I163" s="864">
        <v>3</v>
      </c>
      <c r="J163" s="379">
        <v>2</v>
      </c>
      <c r="K163" s="864">
        <v>3</v>
      </c>
      <c r="L163" s="379">
        <v>0</v>
      </c>
      <c r="M163" s="255">
        <v>0</v>
      </c>
      <c r="N163" s="379">
        <v>0</v>
      </c>
      <c r="O163" s="413">
        <v>4</v>
      </c>
      <c r="P163" s="379">
        <v>4</v>
      </c>
      <c r="Q163" s="864">
        <v>1</v>
      </c>
      <c r="R163" s="379">
        <v>0</v>
      </c>
      <c r="S163" s="864">
        <v>2</v>
      </c>
      <c r="T163" s="379">
        <v>0</v>
      </c>
      <c r="U163" s="864">
        <v>3</v>
      </c>
      <c r="V163" s="379">
        <v>0</v>
      </c>
      <c r="W163" s="411">
        <v>0</v>
      </c>
      <c r="X163" s="379"/>
      <c r="Y163" s="583"/>
      <c r="AA163" s="119"/>
      <c r="AB163" s="119"/>
      <c r="AC163" s="119"/>
      <c r="AD163" s="119"/>
    </row>
    <row r="164" spans="1:30" ht="20.100000000000001" customHeight="1" x14ac:dyDescent="0.3">
      <c r="A164" s="233">
        <v>1991</v>
      </c>
      <c r="B164" s="410">
        <v>5</v>
      </c>
      <c r="C164" s="411">
        <v>0</v>
      </c>
      <c r="D164" s="410">
        <v>12</v>
      </c>
      <c r="E164" s="411">
        <v>2</v>
      </c>
      <c r="F164" s="379">
        <v>5</v>
      </c>
      <c r="G164" s="864">
        <v>4</v>
      </c>
      <c r="H164" s="262">
        <v>4</v>
      </c>
      <c r="I164" s="864">
        <v>6</v>
      </c>
      <c r="J164" s="379">
        <v>3</v>
      </c>
      <c r="K164" s="864">
        <v>7</v>
      </c>
      <c r="L164" s="379">
        <v>7</v>
      </c>
      <c r="M164" s="255">
        <v>2</v>
      </c>
      <c r="N164" s="379">
        <v>3</v>
      </c>
      <c r="O164" s="413">
        <v>6</v>
      </c>
      <c r="P164" s="379">
        <v>1</v>
      </c>
      <c r="Q164" s="864">
        <v>3</v>
      </c>
      <c r="R164" s="379">
        <v>7</v>
      </c>
      <c r="S164" s="864">
        <v>1</v>
      </c>
      <c r="T164" s="379">
        <v>2</v>
      </c>
      <c r="U164" s="864">
        <v>0</v>
      </c>
      <c r="V164" s="379">
        <v>3</v>
      </c>
      <c r="W164" s="411">
        <v>9</v>
      </c>
      <c r="X164" s="379"/>
      <c r="Y164" s="583"/>
      <c r="AA164" s="119"/>
      <c r="AB164" s="119"/>
      <c r="AC164" s="119"/>
      <c r="AD164" s="119"/>
    </row>
    <row r="165" spans="1:30" ht="20.100000000000001" customHeight="1" x14ac:dyDescent="0.3">
      <c r="A165" s="233">
        <v>1992</v>
      </c>
      <c r="B165" s="410">
        <v>6</v>
      </c>
      <c r="C165" s="411">
        <v>1</v>
      </c>
      <c r="D165" s="410">
        <v>2</v>
      </c>
      <c r="E165" s="411">
        <v>1</v>
      </c>
      <c r="F165" s="379">
        <v>2</v>
      </c>
      <c r="G165" s="864">
        <v>3</v>
      </c>
      <c r="H165" s="262">
        <v>0</v>
      </c>
      <c r="I165" s="864">
        <v>0</v>
      </c>
      <c r="J165" s="379">
        <v>0</v>
      </c>
      <c r="K165" s="864">
        <v>9</v>
      </c>
      <c r="L165" s="379">
        <v>1</v>
      </c>
      <c r="M165" s="255">
        <v>2</v>
      </c>
      <c r="N165" s="379">
        <v>1</v>
      </c>
      <c r="O165" s="413">
        <v>2</v>
      </c>
      <c r="P165" s="379">
        <v>9</v>
      </c>
      <c r="Q165" s="864">
        <v>8</v>
      </c>
      <c r="R165" s="379">
        <v>7</v>
      </c>
      <c r="S165" s="864">
        <v>2</v>
      </c>
      <c r="T165" s="379">
        <v>3</v>
      </c>
      <c r="U165" s="864">
        <v>6</v>
      </c>
      <c r="V165" s="379">
        <v>4</v>
      </c>
      <c r="W165" s="411">
        <v>7</v>
      </c>
      <c r="X165" s="379"/>
      <c r="Y165" s="583"/>
      <c r="AA165" s="119"/>
      <c r="AB165" s="119"/>
      <c r="AC165" s="119"/>
      <c r="AD165" s="119"/>
    </row>
    <row r="166" spans="1:30" ht="20.100000000000001" customHeight="1" x14ac:dyDescent="0.3">
      <c r="A166" s="233">
        <v>1993</v>
      </c>
      <c r="B166" s="410">
        <v>1</v>
      </c>
      <c r="C166" s="411">
        <v>2</v>
      </c>
      <c r="D166" s="410">
        <v>1</v>
      </c>
      <c r="E166" s="411">
        <v>1</v>
      </c>
      <c r="F166" s="379">
        <v>0</v>
      </c>
      <c r="G166" s="864">
        <v>0</v>
      </c>
      <c r="H166" s="262">
        <v>0</v>
      </c>
      <c r="I166" s="864">
        <v>0</v>
      </c>
      <c r="J166" s="379">
        <v>4</v>
      </c>
      <c r="K166" s="864">
        <v>3</v>
      </c>
      <c r="L166" s="379">
        <v>0</v>
      </c>
      <c r="M166" s="255">
        <v>0</v>
      </c>
      <c r="N166" s="379">
        <v>1</v>
      </c>
      <c r="O166" s="413">
        <v>2</v>
      </c>
      <c r="P166" s="379">
        <v>3</v>
      </c>
      <c r="Q166" s="864">
        <v>4</v>
      </c>
      <c r="R166" s="379">
        <v>1</v>
      </c>
      <c r="S166" s="864">
        <v>3</v>
      </c>
      <c r="T166" s="379">
        <v>1</v>
      </c>
      <c r="U166" s="864">
        <v>15</v>
      </c>
      <c r="V166" s="379">
        <v>11</v>
      </c>
      <c r="W166" s="411">
        <v>5</v>
      </c>
      <c r="X166" s="379"/>
      <c r="Y166" s="583"/>
      <c r="AA166" s="119"/>
      <c r="AB166" s="119"/>
      <c r="AC166" s="119"/>
      <c r="AD166" s="119"/>
    </row>
    <row r="167" spans="1:30" ht="20.100000000000001" customHeight="1" x14ac:dyDescent="0.3">
      <c r="A167" s="233">
        <v>1994</v>
      </c>
      <c r="B167" s="410">
        <v>5</v>
      </c>
      <c r="C167" s="411">
        <v>1</v>
      </c>
      <c r="D167" s="410">
        <v>1</v>
      </c>
      <c r="E167" s="411">
        <v>0</v>
      </c>
      <c r="F167" s="379">
        <v>2</v>
      </c>
      <c r="G167" s="864">
        <v>5</v>
      </c>
      <c r="H167" s="262">
        <v>5</v>
      </c>
      <c r="I167" s="864">
        <v>0</v>
      </c>
      <c r="J167" s="379">
        <v>4</v>
      </c>
      <c r="K167" s="864">
        <v>2</v>
      </c>
      <c r="L167" s="379">
        <v>10</v>
      </c>
      <c r="M167" s="255">
        <v>0</v>
      </c>
      <c r="N167" s="379">
        <v>0</v>
      </c>
      <c r="O167" s="413">
        <v>9</v>
      </c>
      <c r="P167" s="379">
        <v>0</v>
      </c>
      <c r="Q167" s="864">
        <v>0</v>
      </c>
      <c r="R167" s="379">
        <v>3</v>
      </c>
      <c r="S167" s="864">
        <v>4</v>
      </c>
      <c r="T167" s="379">
        <v>2</v>
      </c>
      <c r="U167" s="864">
        <v>3</v>
      </c>
      <c r="V167" s="379">
        <v>4</v>
      </c>
      <c r="W167" s="411">
        <v>1</v>
      </c>
      <c r="X167" s="379"/>
      <c r="Y167" s="583"/>
      <c r="AA167" s="119"/>
      <c r="AB167" s="119"/>
      <c r="AC167" s="119"/>
      <c r="AD167" s="119"/>
    </row>
    <row r="168" spans="1:30" ht="20.100000000000001" customHeight="1" x14ac:dyDescent="0.3">
      <c r="A168" s="233"/>
      <c r="B168" s="410"/>
      <c r="C168" s="411"/>
      <c r="D168" s="410"/>
      <c r="E168" s="411"/>
      <c r="F168" s="379"/>
      <c r="G168" s="864"/>
      <c r="H168" s="262"/>
      <c r="I168" s="864"/>
      <c r="J168" s="379"/>
      <c r="K168" s="864"/>
      <c r="L168" s="379"/>
      <c r="M168" s="255"/>
      <c r="N168" s="379"/>
      <c r="O168" s="413"/>
      <c r="P168" s="379"/>
      <c r="Q168" s="864"/>
      <c r="R168" s="379"/>
      <c r="S168" s="864"/>
      <c r="T168" s="379"/>
      <c r="U168" s="864"/>
      <c r="V168" s="379"/>
      <c r="W168" s="411"/>
      <c r="X168" s="379"/>
      <c r="Y168" s="583"/>
      <c r="AA168" s="119"/>
      <c r="AB168" s="119"/>
      <c r="AC168" s="119"/>
      <c r="AD168" s="119"/>
    </row>
    <row r="169" spans="1:30" ht="20.100000000000001" customHeight="1" x14ac:dyDescent="0.3">
      <c r="A169" s="233">
        <v>1995</v>
      </c>
      <c r="B169" s="410">
        <v>3</v>
      </c>
      <c r="C169" s="411">
        <v>0</v>
      </c>
      <c r="D169" s="410">
        <v>4</v>
      </c>
      <c r="E169" s="411">
        <v>1</v>
      </c>
      <c r="F169" s="379">
        <v>4</v>
      </c>
      <c r="G169" s="864">
        <v>2</v>
      </c>
      <c r="H169" s="262">
        <v>7</v>
      </c>
      <c r="I169" s="864">
        <v>8</v>
      </c>
      <c r="J169" s="379">
        <v>1</v>
      </c>
      <c r="K169" s="864">
        <v>11</v>
      </c>
      <c r="L169" s="379">
        <v>8</v>
      </c>
      <c r="M169" s="255">
        <v>3</v>
      </c>
      <c r="N169" s="379">
        <v>9</v>
      </c>
      <c r="O169" s="413">
        <v>4</v>
      </c>
      <c r="P169" s="379">
        <v>0</v>
      </c>
      <c r="Q169" s="864">
        <v>5</v>
      </c>
      <c r="R169" s="379">
        <v>8</v>
      </c>
      <c r="S169" s="864">
        <v>14</v>
      </c>
      <c r="T169" s="379">
        <v>9</v>
      </c>
      <c r="U169" s="864">
        <v>8</v>
      </c>
      <c r="V169" s="379">
        <v>11</v>
      </c>
      <c r="W169" s="411">
        <v>5</v>
      </c>
      <c r="X169" s="379"/>
      <c r="Y169" s="583"/>
      <c r="AA169" s="119"/>
      <c r="AB169" s="119"/>
      <c r="AC169" s="119"/>
      <c r="AD169" s="119"/>
    </row>
    <row r="170" spans="1:30" ht="20.100000000000001" customHeight="1" x14ac:dyDescent="0.3">
      <c r="A170" s="233">
        <v>1996</v>
      </c>
      <c r="B170" s="410">
        <v>4</v>
      </c>
      <c r="C170" s="411">
        <v>10</v>
      </c>
      <c r="D170" s="410">
        <v>9</v>
      </c>
      <c r="E170" s="411">
        <v>3</v>
      </c>
      <c r="F170" s="379">
        <v>5</v>
      </c>
      <c r="G170" s="864">
        <v>3</v>
      </c>
      <c r="H170" s="262">
        <v>7</v>
      </c>
      <c r="I170" s="864">
        <v>9</v>
      </c>
      <c r="J170" s="379">
        <v>1</v>
      </c>
      <c r="K170" s="864">
        <v>13</v>
      </c>
      <c r="L170" s="379">
        <v>7</v>
      </c>
      <c r="M170" s="255">
        <v>3</v>
      </c>
      <c r="N170" s="379">
        <v>7</v>
      </c>
      <c r="O170" s="413">
        <v>12</v>
      </c>
      <c r="P170" s="379">
        <v>3</v>
      </c>
      <c r="Q170" s="864">
        <v>7</v>
      </c>
      <c r="R170" s="379">
        <v>4</v>
      </c>
      <c r="S170" s="864">
        <v>7</v>
      </c>
      <c r="T170" s="379">
        <v>6</v>
      </c>
      <c r="U170" s="864">
        <v>2</v>
      </c>
      <c r="V170" s="379">
        <v>6</v>
      </c>
      <c r="W170" s="411">
        <v>4</v>
      </c>
      <c r="X170" s="379"/>
      <c r="Y170" s="583"/>
      <c r="AA170" s="119"/>
      <c r="AB170" s="119"/>
      <c r="AC170" s="119"/>
      <c r="AD170" s="119"/>
    </row>
    <row r="171" spans="1:30" ht="20.100000000000001" customHeight="1" x14ac:dyDescent="0.3">
      <c r="A171" s="233">
        <v>1997</v>
      </c>
      <c r="B171" s="410">
        <v>0</v>
      </c>
      <c r="C171" s="411">
        <v>4</v>
      </c>
      <c r="D171" s="410">
        <v>0</v>
      </c>
      <c r="E171" s="411">
        <v>0</v>
      </c>
      <c r="F171" s="379">
        <v>1</v>
      </c>
      <c r="G171" s="864">
        <v>1</v>
      </c>
      <c r="H171" s="262">
        <v>6</v>
      </c>
      <c r="I171" s="864">
        <v>13</v>
      </c>
      <c r="J171" s="379">
        <v>6</v>
      </c>
      <c r="K171" s="864">
        <v>18</v>
      </c>
      <c r="L171" s="379">
        <v>1</v>
      </c>
      <c r="M171" s="255">
        <v>2</v>
      </c>
      <c r="N171" s="379">
        <v>4</v>
      </c>
      <c r="O171" s="413">
        <v>10</v>
      </c>
      <c r="P171" s="379">
        <v>5</v>
      </c>
      <c r="Q171" s="864">
        <v>9</v>
      </c>
      <c r="R171" s="379">
        <v>8</v>
      </c>
      <c r="S171" s="864">
        <v>10</v>
      </c>
      <c r="T171" s="379">
        <v>7</v>
      </c>
      <c r="U171" s="864">
        <v>13</v>
      </c>
      <c r="V171" s="379">
        <v>3</v>
      </c>
      <c r="W171" s="411">
        <v>11</v>
      </c>
      <c r="X171" s="379"/>
      <c r="Y171" s="583"/>
      <c r="AA171" s="119"/>
      <c r="AB171" s="119"/>
      <c r="AC171" s="119"/>
      <c r="AD171" s="119"/>
    </row>
    <row r="172" spans="1:30" ht="20.100000000000001" customHeight="1" x14ac:dyDescent="0.3">
      <c r="A172" s="233">
        <v>1998</v>
      </c>
      <c r="B172" s="410">
        <v>16</v>
      </c>
      <c r="C172" s="411">
        <v>20</v>
      </c>
      <c r="D172" s="410">
        <v>15</v>
      </c>
      <c r="E172" s="411">
        <v>0</v>
      </c>
      <c r="F172" s="379">
        <v>4</v>
      </c>
      <c r="G172" s="864">
        <v>5</v>
      </c>
      <c r="H172" s="262">
        <v>2</v>
      </c>
      <c r="I172" s="864">
        <v>8</v>
      </c>
      <c r="J172" s="379">
        <v>11</v>
      </c>
      <c r="K172" s="864">
        <v>26</v>
      </c>
      <c r="L172" s="379">
        <v>10</v>
      </c>
      <c r="M172" s="255">
        <v>5</v>
      </c>
      <c r="N172" s="379">
        <v>11</v>
      </c>
      <c r="O172" s="413">
        <v>10</v>
      </c>
      <c r="P172" s="379">
        <v>24</v>
      </c>
      <c r="Q172" s="864">
        <v>9</v>
      </c>
      <c r="R172" s="379">
        <v>13</v>
      </c>
      <c r="S172" s="864">
        <v>2</v>
      </c>
      <c r="T172" s="379">
        <v>15</v>
      </c>
      <c r="U172" s="864">
        <v>14</v>
      </c>
      <c r="V172" s="379">
        <v>18</v>
      </c>
      <c r="W172" s="411">
        <v>18</v>
      </c>
      <c r="X172" s="379"/>
      <c r="Y172" s="583"/>
      <c r="AA172" s="119"/>
      <c r="AB172" s="119"/>
      <c r="AC172" s="119"/>
      <c r="AD172" s="119"/>
    </row>
    <row r="173" spans="1:30" ht="20.100000000000001" customHeight="1" x14ac:dyDescent="0.3">
      <c r="A173" s="233">
        <v>1999</v>
      </c>
      <c r="B173" s="410">
        <v>5</v>
      </c>
      <c r="C173" s="411">
        <v>6</v>
      </c>
      <c r="D173" s="410">
        <v>20</v>
      </c>
      <c r="E173" s="411">
        <v>6</v>
      </c>
      <c r="F173" s="379">
        <v>8</v>
      </c>
      <c r="G173" s="864">
        <v>4</v>
      </c>
      <c r="H173" s="262">
        <v>9</v>
      </c>
      <c r="I173" s="864">
        <v>8</v>
      </c>
      <c r="J173" s="379">
        <v>6</v>
      </c>
      <c r="K173" s="864">
        <v>15</v>
      </c>
      <c r="L173" s="379">
        <v>5</v>
      </c>
      <c r="M173" s="255">
        <v>4</v>
      </c>
      <c r="N173" s="379">
        <v>5</v>
      </c>
      <c r="O173" s="413">
        <v>19</v>
      </c>
      <c r="P173" s="379">
        <v>15</v>
      </c>
      <c r="Q173" s="864">
        <v>3</v>
      </c>
      <c r="R173" s="379">
        <v>9</v>
      </c>
      <c r="S173" s="864">
        <v>11</v>
      </c>
      <c r="T173" s="379">
        <v>7</v>
      </c>
      <c r="U173" s="864">
        <v>7</v>
      </c>
      <c r="V173" s="379">
        <v>10</v>
      </c>
      <c r="W173" s="411">
        <v>13</v>
      </c>
      <c r="X173" s="379"/>
      <c r="Y173" s="583"/>
      <c r="AA173" s="119"/>
      <c r="AB173" s="119"/>
      <c r="AC173" s="119"/>
      <c r="AD173" s="119"/>
    </row>
    <row r="174" spans="1:30" ht="20.100000000000001" customHeight="1" x14ac:dyDescent="0.3">
      <c r="A174" s="233"/>
      <c r="B174" s="410"/>
      <c r="C174" s="411"/>
      <c r="D174" s="410"/>
      <c r="E174" s="411"/>
      <c r="F174" s="379"/>
      <c r="G174" s="864"/>
      <c r="H174" s="262"/>
      <c r="I174" s="864"/>
      <c r="J174" s="379"/>
      <c r="K174" s="864"/>
      <c r="L174" s="379"/>
      <c r="M174" s="255"/>
      <c r="N174" s="379"/>
      <c r="O174" s="413"/>
      <c r="P174" s="379"/>
      <c r="Q174" s="864"/>
      <c r="R174" s="379"/>
      <c r="S174" s="864"/>
      <c r="T174" s="379"/>
      <c r="U174" s="864"/>
      <c r="V174" s="379"/>
      <c r="W174" s="864"/>
      <c r="X174" s="379"/>
      <c r="Y174" s="583"/>
      <c r="AA174" s="119"/>
      <c r="AB174" s="119"/>
      <c r="AC174" s="119"/>
      <c r="AD174" s="119"/>
    </row>
    <row r="175" spans="1:30" ht="20.100000000000001" customHeight="1" x14ac:dyDescent="0.3">
      <c r="A175" s="233">
        <v>2000</v>
      </c>
      <c r="B175" s="410">
        <v>1</v>
      </c>
      <c r="C175" s="411">
        <v>1</v>
      </c>
      <c r="D175" s="410">
        <v>10</v>
      </c>
      <c r="E175" s="411">
        <v>2</v>
      </c>
      <c r="F175" s="379">
        <v>11</v>
      </c>
      <c r="G175" s="864">
        <v>3</v>
      </c>
      <c r="H175" s="262">
        <v>2</v>
      </c>
      <c r="I175" s="864">
        <v>7</v>
      </c>
      <c r="J175" s="379">
        <v>5</v>
      </c>
      <c r="K175" s="864">
        <v>9</v>
      </c>
      <c r="L175" s="379">
        <v>14</v>
      </c>
      <c r="M175" s="255">
        <v>1</v>
      </c>
      <c r="N175" s="379">
        <v>4</v>
      </c>
      <c r="O175" s="413">
        <v>13</v>
      </c>
      <c r="P175" s="379">
        <v>6</v>
      </c>
      <c r="Q175" s="864">
        <v>5</v>
      </c>
      <c r="R175" s="379">
        <v>3</v>
      </c>
      <c r="S175" s="864">
        <v>6</v>
      </c>
      <c r="T175" s="379">
        <v>7</v>
      </c>
      <c r="U175" s="864">
        <v>2</v>
      </c>
      <c r="V175" s="379">
        <v>6</v>
      </c>
      <c r="W175" s="411">
        <v>2</v>
      </c>
      <c r="X175" s="379"/>
      <c r="Y175" s="583"/>
      <c r="AA175" s="119"/>
      <c r="AB175" s="119"/>
      <c r="AC175" s="119"/>
      <c r="AD175" s="119"/>
    </row>
    <row r="176" spans="1:30" ht="20.100000000000001" customHeight="1" x14ac:dyDescent="0.3">
      <c r="A176" s="233">
        <v>2001</v>
      </c>
      <c r="B176" s="410">
        <v>6</v>
      </c>
      <c r="C176" s="411">
        <v>3</v>
      </c>
      <c r="D176" s="410">
        <v>4</v>
      </c>
      <c r="E176" s="411">
        <v>3</v>
      </c>
      <c r="F176" s="379">
        <v>4</v>
      </c>
      <c r="G176" s="864">
        <v>9</v>
      </c>
      <c r="H176" s="262">
        <v>3</v>
      </c>
      <c r="I176" s="864">
        <v>6</v>
      </c>
      <c r="J176" s="379">
        <v>4</v>
      </c>
      <c r="K176" s="864">
        <v>8</v>
      </c>
      <c r="L176" s="379">
        <v>5</v>
      </c>
      <c r="M176" s="255">
        <v>1</v>
      </c>
      <c r="N176" s="379">
        <v>3</v>
      </c>
      <c r="O176" s="413">
        <v>9</v>
      </c>
      <c r="P176" s="379">
        <v>7</v>
      </c>
      <c r="Q176" s="864">
        <v>5</v>
      </c>
      <c r="R176" s="379">
        <v>2</v>
      </c>
      <c r="S176" s="864">
        <v>11</v>
      </c>
      <c r="T176" s="379">
        <v>4</v>
      </c>
      <c r="U176" s="864">
        <v>5</v>
      </c>
      <c r="V176" s="379">
        <v>9</v>
      </c>
      <c r="W176" s="411">
        <v>9</v>
      </c>
      <c r="X176" s="379"/>
      <c r="Y176" s="583"/>
      <c r="AA176" s="119"/>
      <c r="AB176" s="119"/>
      <c r="AC176" s="119"/>
      <c r="AD176" s="119"/>
    </row>
    <row r="177" spans="1:30" ht="20.100000000000001" customHeight="1" x14ac:dyDescent="0.3">
      <c r="A177" s="233">
        <v>2002</v>
      </c>
      <c r="B177" s="410">
        <v>3</v>
      </c>
      <c r="C177" s="411">
        <v>10</v>
      </c>
      <c r="D177" s="410">
        <v>8</v>
      </c>
      <c r="E177" s="411">
        <v>3</v>
      </c>
      <c r="F177" s="379">
        <v>7</v>
      </c>
      <c r="G177" s="864">
        <v>1</v>
      </c>
      <c r="H177" s="262">
        <v>6</v>
      </c>
      <c r="I177" s="864">
        <v>22</v>
      </c>
      <c r="J177" s="379">
        <v>7</v>
      </c>
      <c r="K177" s="864">
        <v>33</v>
      </c>
      <c r="L177" s="379">
        <v>3</v>
      </c>
      <c r="M177" s="255">
        <v>5</v>
      </c>
      <c r="N177" s="379">
        <v>6</v>
      </c>
      <c r="O177" s="413">
        <v>16</v>
      </c>
      <c r="P177" s="379">
        <v>5</v>
      </c>
      <c r="Q177" s="864">
        <v>8</v>
      </c>
      <c r="R177" s="379">
        <v>4</v>
      </c>
      <c r="S177" s="864">
        <v>15</v>
      </c>
      <c r="T177" s="379">
        <v>2</v>
      </c>
      <c r="U177" s="864">
        <v>5</v>
      </c>
      <c r="V177" s="379">
        <v>11</v>
      </c>
      <c r="W177" s="411">
        <v>2</v>
      </c>
      <c r="X177" s="379"/>
      <c r="Y177" s="583"/>
      <c r="AA177" s="119"/>
      <c r="AB177" s="119"/>
      <c r="AC177" s="119"/>
      <c r="AD177" s="119"/>
    </row>
    <row r="178" spans="1:30" ht="20.100000000000001" customHeight="1" x14ac:dyDescent="0.3">
      <c r="A178" s="233">
        <v>2003</v>
      </c>
      <c r="B178" s="410">
        <v>7</v>
      </c>
      <c r="C178" s="411">
        <v>6</v>
      </c>
      <c r="D178" s="410">
        <v>5</v>
      </c>
      <c r="E178" s="411">
        <v>1</v>
      </c>
      <c r="F178" s="379">
        <v>1</v>
      </c>
      <c r="G178" s="864">
        <v>4</v>
      </c>
      <c r="H178" s="262">
        <v>3</v>
      </c>
      <c r="I178" s="864">
        <v>0</v>
      </c>
      <c r="J178" s="379">
        <v>1</v>
      </c>
      <c r="K178" s="864">
        <v>5</v>
      </c>
      <c r="L178" s="379">
        <v>2</v>
      </c>
      <c r="M178" s="255">
        <v>0</v>
      </c>
      <c r="N178" s="379">
        <v>2</v>
      </c>
      <c r="O178" s="413">
        <v>1</v>
      </c>
      <c r="P178" s="379">
        <v>11</v>
      </c>
      <c r="Q178" s="864">
        <v>3</v>
      </c>
      <c r="R178" s="379">
        <v>7</v>
      </c>
      <c r="S178" s="864">
        <v>9</v>
      </c>
      <c r="T178" s="379">
        <v>4</v>
      </c>
      <c r="U178" s="864">
        <v>3</v>
      </c>
      <c r="V178" s="379">
        <v>8</v>
      </c>
      <c r="W178" s="411">
        <v>1</v>
      </c>
      <c r="X178" s="379"/>
      <c r="Y178" s="583"/>
      <c r="AA178" s="119"/>
      <c r="AB178" s="119"/>
      <c r="AC178" s="119"/>
      <c r="AD178" s="119"/>
    </row>
    <row r="179" spans="1:30" ht="20.100000000000001" customHeight="1" x14ac:dyDescent="0.3">
      <c r="A179" s="233">
        <v>2004</v>
      </c>
      <c r="B179" s="410">
        <v>6</v>
      </c>
      <c r="C179" s="411">
        <v>3</v>
      </c>
      <c r="D179" s="410">
        <v>4</v>
      </c>
      <c r="E179" s="411">
        <v>3</v>
      </c>
      <c r="F179" s="379">
        <v>2</v>
      </c>
      <c r="G179" s="864">
        <v>2</v>
      </c>
      <c r="H179" s="262">
        <v>5</v>
      </c>
      <c r="I179" s="864">
        <v>7</v>
      </c>
      <c r="J179" s="379">
        <v>6</v>
      </c>
      <c r="K179" s="864">
        <v>12</v>
      </c>
      <c r="L179" s="379">
        <v>7</v>
      </c>
      <c r="M179" s="255">
        <v>1</v>
      </c>
      <c r="N179" s="379">
        <v>5</v>
      </c>
      <c r="O179" s="413">
        <v>4</v>
      </c>
      <c r="P179" s="379">
        <v>2</v>
      </c>
      <c r="Q179" s="864">
        <v>10</v>
      </c>
      <c r="R179" s="379">
        <v>2</v>
      </c>
      <c r="S179" s="864">
        <v>7</v>
      </c>
      <c r="T179" s="379">
        <v>9</v>
      </c>
      <c r="U179" s="864">
        <v>3</v>
      </c>
      <c r="V179" s="379">
        <v>4</v>
      </c>
      <c r="W179" s="411">
        <v>4</v>
      </c>
      <c r="X179" s="379"/>
      <c r="Y179" s="583"/>
      <c r="AA179" s="119"/>
      <c r="AB179" s="119"/>
      <c r="AC179" s="119"/>
      <c r="AD179" s="119"/>
    </row>
    <row r="180" spans="1:30" ht="20.100000000000001" customHeight="1" x14ac:dyDescent="0.3">
      <c r="A180" s="233"/>
      <c r="B180" s="410"/>
      <c r="C180" s="411"/>
      <c r="D180" s="410"/>
      <c r="E180" s="411"/>
      <c r="F180" s="379"/>
      <c r="G180" s="864"/>
      <c r="H180" s="262"/>
      <c r="I180" s="864"/>
      <c r="J180" s="379"/>
      <c r="K180" s="864"/>
      <c r="L180" s="379"/>
      <c r="M180" s="255"/>
      <c r="N180" s="379"/>
      <c r="O180" s="413"/>
      <c r="P180" s="379"/>
      <c r="Q180" s="864"/>
      <c r="R180" s="379"/>
      <c r="S180" s="864"/>
      <c r="T180" s="379"/>
      <c r="U180" s="864"/>
      <c r="V180" s="379"/>
      <c r="W180" s="411"/>
      <c r="X180" s="379"/>
      <c r="Y180" s="583"/>
      <c r="AA180" s="119"/>
      <c r="AB180" s="119"/>
      <c r="AC180" s="119"/>
      <c r="AD180" s="119"/>
    </row>
    <row r="181" spans="1:30" ht="20.100000000000001" customHeight="1" x14ac:dyDescent="0.3">
      <c r="A181" s="233">
        <v>2005</v>
      </c>
      <c r="B181" s="410">
        <v>12</v>
      </c>
      <c r="C181" s="411">
        <v>7</v>
      </c>
      <c r="D181" s="410">
        <v>3</v>
      </c>
      <c r="E181" s="411">
        <v>3</v>
      </c>
      <c r="F181" s="379">
        <v>9</v>
      </c>
      <c r="G181" s="864">
        <v>4</v>
      </c>
      <c r="H181" s="262">
        <v>8</v>
      </c>
      <c r="I181" s="864">
        <v>3</v>
      </c>
      <c r="J181" s="379">
        <v>5</v>
      </c>
      <c r="K181" s="864">
        <v>18</v>
      </c>
      <c r="L181" s="379">
        <v>6</v>
      </c>
      <c r="M181" s="255">
        <v>6</v>
      </c>
      <c r="N181" s="379">
        <v>3</v>
      </c>
      <c r="O181" s="413">
        <v>6</v>
      </c>
      <c r="P181" s="379">
        <v>7</v>
      </c>
      <c r="Q181" s="864">
        <v>10</v>
      </c>
      <c r="R181" s="379">
        <v>6</v>
      </c>
      <c r="S181" s="864">
        <v>10</v>
      </c>
      <c r="T181" s="379">
        <v>16</v>
      </c>
      <c r="U181" s="864">
        <v>16</v>
      </c>
      <c r="V181" s="379">
        <v>15</v>
      </c>
      <c r="W181" s="411">
        <v>10</v>
      </c>
      <c r="X181" s="379"/>
      <c r="Y181" s="583"/>
      <c r="AA181" s="119"/>
      <c r="AB181" s="119"/>
      <c r="AC181" s="119"/>
      <c r="AD181" s="119"/>
    </row>
    <row r="182" spans="1:30" ht="20.100000000000001" customHeight="1" x14ac:dyDescent="0.3">
      <c r="A182" s="233">
        <v>2006</v>
      </c>
      <c r="B182" s="410">
        <v>9</v>
      </c>
      <c r="C182" s="411">
        <v>21</v>
      </c>
      <c r="D182" s="410">
        <v>9</v>
      </c>
      <c r="E182" s="411">
        <v>0</v>
      </c>
      <c r="F182" s="379">
        <v>3</v>
      </c>
      <c r="G182" s="864">
        <v>5</v>
      </c>
      <c r="H182" s="262">
        <v>1</v>
      </c>
      <c r="I182" s="864">
        <v>5</v>
      </c>
      <c r="J182" s="379">
        <v>15</v>
      </c>
      <c r="K182" s="864">
        <v>19</v>
      </c>
      <c r="L182" s="379">
        <v>17</v>
      </c>
      <c r="M182" s="255">
        <v>4</v>
      </c>
      <c r="N182" s="379">
        <v>6</v>
      </c>
      <c r="O182" s="413">
        <v>3</v>
      </c>
      <c r="P182" s="379">
        <v>9</v>
      </c>
      <c r="Q182" s="864">
        <v>8</v>
      </c>
      <c r="R182" s="379">
        <v>4</v>
      </c>
      <c r="S182" s="864">
        <v>3</v>
      </c>
      <c r="T182" s="379">
        <v>10</v>
      </c>
      <c r="U182" s="864">
        <v>6</v>
      </c>
      <c r="V182" s="379">
        <v>15</v>
      </c>
      <c r="W182" s="411">
        <v>7</v>
      </c>
      <c r="X182" s="379"/>
      <c r="Y182" s="583"/>
      <c r="AA182" s="119"/>
      <c r="AB182" s="119"/>
      <c r="AC182" s="119"/>
      <c r="AD182" s="119"/>
    </row>
    <row r="183" spans="1:30" ht="20.100000000000001" customHeight="1" x14ac:dyDescent="0.3">
      <c r="A183" s="233">
        <v>2007</v>
      </c>
      <c r="B183" s="410">
        <v>7</v>
      </c>
      <c r="C183" s="411">
        <v>6</v>
      </c>
      <c r="D183" s="410">
        <v>16</v>
      </c>
      <c r="E183" s="411">
        <v>7</v>
      </c>
      <c r="F183" s="379">
        <v>13</v>
      </c>
      <c r="G183" s="864">
        <v>4</v>
      </c>
      <c r="H183" s="262">
        <v>19</v>
      </c>
      <c r="I183" s="864">
        <v>18</v>
      </c>
      <c r="J183" s="379">
        <v>2</v>
      </c>
      <c r="K183" s="864">
        <v>16</v>
      </c>
      <c r="L183" s="379">
        <v>18</v>
      </c>
      <c r="M183" s="255">
        <v>5</v>
      </c>
      <c r="N183" s="379">
        <v>10</v>
      </c>
      <c r="O183" s="413">
        <v>14</v>
      </c>
      <c r="P183" s="379">
        <v>2</v>
      </c>
      <c r="Q183" s="864">
        <v>8</v>
      </c>
      <c r="R183" s="379">
        <v>15</v>
      </c>
      <c r="S183" s="864">
        <v>8</v>
      </c>
      <c r="T183" s="379">
        <v>17</v>
      </c>
      <c r="U183" s="864">
        <v>7</v>
      </c>
      <c r="V183" s="379">
        <v>3</v>
      </c>
      <c r="W183" s="411">
        <v>10</v>
      </c>
      <c r="X183" s="379"/>
      <c r="Y183" s="583"/>
      <c r="AA183" s="119"/>
      <c r="AB183" s="119"/>
      <c r="AC183" s="119"/>
      <c r="AD183" s="119"/>
    </row>
    <row r="184" spans="1:30" ht="20.100000000000001" customHeight="1" x14ac:dyDescent="0.3">
      <c r="A184" s="233">
        <v>2008</v>
      </c>
      <c r="B184" s="410">
        <v>8</v>
      </c>
      <c r="C184" s="411">
        <v>13</v>
      </c>
      <c r="D184" s="410">
        <v>6</v>
      </c>
      <c r="E184" s="411">
        <v>3</v>
      </c>
      <c r="F184" s="379">
        <v>9</v>
      </c>
      <c r="G184" s="864">
        <v>4</v>
      </c>
      <c r="H184" s="262">
        <v>4</v>
      </c>
      <c r="I184" s="864">
        <v>6</v>
      </c>
      <c r="J184" s="379">
        <v>4</v>
      </c>
      <c r="K184" s="864">
        <v>14</v>
      </c>
      <c r="L184" s="379">
        <v>9</v>
      </c>
      <c r="M184" s="255">
        <v>2</v>
      </c>
      <c r="N184" s="379">
        <v>2</v>
      </c>
      <c r="O184" s="413">
        <v>12</v>
      </c>
      <c r="P184" s="379">
        <v>15</v>
      </c>
      <c r="Q184" s="864">
        <v>8</v>
      </c>
      <c r="R184" s="379">
        <v>3</v>
      </c>
      <c r="S184" s="864">
        <v>12</v>
      </c>
      <c r="T184" s="379">
        <v>5</v>
      </c>
      <c r="U184" s="864">
        <v>6</v>
      </c>
      <c r="V184" s="379">
        <v>24</v>
      </c>
      <c r="W184" s="411">
        <v>10</v>
      </c>
      <c r="X184" s="379"/>
      <c r="Y184" s="583"/>
      <c r="AA184" s="119"/>
      <c r="AB184" s="119"/>
      <c r="AC184" s="119"/>
      <c r="AD184" s="119"/>
    </row>
    <row r="185" spans="1:30" ht="20.100000000000001" customHeight="1" x14ac:dyDescent="0.3">
      <c r="A185" s="233">
        <v>2009</v>
      </c>
      <c r="B185" s="410">
        <v>1</v>
      </c>
      <c r="C185" s="411">
        <v>0</v>
      </c>
      <c r="D185" s="410">
        <v>0</v>
      </c>
      <c r="E185" s="411">
        <v>0</v>
      </c>
      <c r="F185" s="379">
        <v>1</v>
      </c>
      <c r="G185" s="864">
        <v>0</v>
      </c>
      <c r="H185" s="262">
        <v>2</v>
      </c>
      <c r="I185" s="864">
        <v>2</v>
      </c>
      <c r="J185" s="379">
        <v>0</v>
      </c>
      <c r="K185" s="864">
        <v>9</v>
      </c>
      <c r="L185" s="379">
        <v>2</v>
      </c>
      <c r="M185" s="255">
        <v>0</v>
      </c>
      <c r="N185" s="379">
        <v>0</v>
      </c>
      <c r="O185" s="413">
        <v>1</v>
      </c>
      <c r="P185" s="379">
        <v>0</v>
      </c>
      <c r="Q185" s="864">
        <v>2</v>
      </c>
      <c r="R185" s="379">
        <v>0</v>
      </c>
      <c r="S185" s="864">
        <v>0</v>
      </c>
      <c r="T185" s="379">
        <v>0</v>
      </c>
      <c r="U185" s="864">
        <v>0</v>
      </c>
      <c r="V185" s="379">
        <v>0</v>
      </c>
      <c r="W185" s="411">
        <v>2</v>
      </c>
      <c r="X185" s="379"/>
      <c r="Y185" s="583"/>
      <c r="AA185" s="119"/>
      <c r="AB185" s="119"/>
      <c r="AC185" s="119"/>
      <c r="AD185" s="119"/>
    </row>
    <row r="186" spans="1:30" ht="20.100000000000001" customHeight="1" x14ac:dyDescent="0.3">
      <c r="A186" s="233"/>
      <c r="B186" s="410"/>
      <c r="C186" s="864"/>
      <c r="D186" s="379"/>
      <c r="E186" s="864"/>
      <c r="F186" s="379"/>
      <c r="G186" s="864"/>
      <c r="H186" s="262"/>
      <c r="I186" s="864"/>
      <c r="J186" s="379"/>
      <c r="K186" s="864"/>
      <c r="L186" s="379"/>
      <c r="M186" s="255"/>
      <c r="N186" s="379"/>
      <c r="O186" s="413"/>
      <c r="P186" s="379"/>
      <c r="Q186" s="864"/>
      <c r="R186" s="379"/>
      <c r="S186" s="864"/>
      <c r="T186" s="379"/>
      <c r="U186" s="864"/>
      <c r="V186" s="379"/>
      <c r="W186" s="864"/>
      <c r="X186" s="379"/>
      <c r="Y186" s="583"/>
      <c r="AA186" s="119"/>
      <c r="AB186" s="119"/>
      <c r="AC186" s="119"/>
      <c r="AD186" s="119"/>
    </row>
    <row r="187" spans="1:30" ht="20.100000000000001" customHeight="1" x14ac:dyDescent="0.3">
      <c r="A187" s="233">
        <v>2010</v>
      </c>
      <c r="B187" s="410">
        <v>8</v>
      </c>
      <c r="C187" s="411">
        <v>9</v>
      </c>
      <c r="D187" s="379">
        <v>4</v>
      </c>
      <c r="E187" s="864">
        <v>3</v>
      </c>
      <c r="F187" s="379">
        <v>7</v>
      </c>
      <c r="G187" s="864">
        <v>2</v>
      </c>
      <c r="H187" s="262">
        <v>5</v>
      </c>
      <c r="I187" s="864">
        <v>4</v>
      </c>
      <c r="J187" s="379">
        <v>2</v>
      </c>
      <c r="K187" s="864">
        <v>17</v>
      </c>
      <c r="L187" s="379">
        <v>8</v>
      </c>
      <c r="M187" s="255">
        <v>1</v>
      </c>
      <c r="N187" s="379">
        <v>4</v>
      </c>
      <c r="O187" s="413">
        <v>9</v>
      </c>
      <c r="P187" s="379">
        <v>15</v>
      </c>
      <c r="Q187" s="864">
        <v>11</v>
      </c>
      <c r="R187" s="379">
        <v>14</v>
      </c>
      <c r="S187" s="864">
        <v>8</v>
      </c>
      <c r="T187" s="379">
        <v>10</v>
      </c>
      <c r="U187" s="864">
        <v>2</v>
      </c>
      <c r="V187" s="379">
        <v>19</v>
      </c>
      <c r="W187" s="864">
        <v>10</v>
      </c>
      <c r="X187" s="379"/>
      <c r="Y187" s="583"/>
      <c r="AA187" s="119"/>
      <c r="AB187" s="119"/>
      <c r="AC187" s="119"/>
      <c r="AD187" s="119"/>
    </row>
    <row r="188" spans="1:30" ht="20.100000000000001" customHeight="1" x14ac:dyDescent="0.3">
      <c r="A188" s="233">
        <v>2011</v>
      </c>
      <c r="B188" s="410">
        <v>13</v>
      </c>
      <c r="C188" s="864">
        <v>12</v>
      </c>
      <c r="D188" s="379">
        <v>3</v>
      </c>
      <c r="E188" s="864">
        <v>4</v>
      </c>
      <c r="F188" s="379">
        <v>7</v>
      </c>
      <c r="G188" s="864">
        <v>8</v>
      </c>
      <c r="H188" s="262">
        <v>8</v>
      </c>
      <c r="I188" s="864">
        <v>10</v>
      </c>
      <c r="J188" s="379">
        <v>18</v>
      </c>
      <c r="K188" s="864">
        <v>16</v>
      </c>
      <c r="L188" s="379">
        <v>8</v>
      </c>
      <c r="M188" s="255">
        <v>2</v>
      </c>
      <c r="N188" s="379">
        <v>6</v>
      </c>
      <c r="O188" s="413">
        <v>9</v>
      </c>
      <c r="P188" s="379">
        <v>27</v>
      </c>
      <c r="Q188" s="864">
        <v>20</v>
      </c>
      <c r="R188" s="379">
        <v>6</v>
      </c>
      <c r="S188" s="864">
        <v>6</v>
      </c>
      <c r="T188" s="379">
        <v>17</v>
      </c>
      <c r="U188" s="864">
        <v>24</v>
      </c>
      <c r="V188" s="379">
        <v>18</v>
      </c>
      <c r="W188" s="864">
        <v>17</v>
      </c>
      <c r="X188" s="379"/>
      <c r="Y188" s="583"/>
      <c r="AA188" s="119"/>
      <c r="AB188" s="119"/>
      <c r="AC188" s="119"/>
      <c r="AD188" s="119"/>
    </row>
    <row r="189" spans="1:30" ht="20.100000000000001" customHeight="1" x14ac:dyDescent="0.3">
      <c r="A189" s="233">
        <v>2012</v>
      </c>
      <c r="B189" s="410">
        <v>19</v>
      </c>
      <c r="C189" s="864">
        <v>10</v>
      </c>
      <c r="D189" s="379">
        <v>6</v>
      </c>
      <c r="E189" s="864">
        <v>4</v>
      </c>
      <c r="F189" s="379">
        <v>7</v>
      </c>
      <c r="G189" s="864">
        <v>3</v>
      </c>
      <c r="H189" s="262">
        <v>9</v>
      </c>
      <c r="I189" s="864">
        <v>9</v>
      </c>
      <c r="J189" s="379">
        <v>12</v>
      </c>
      <c r="K189" s="864">
        <v>24</v>
      </c>
      <c r="L189" s="379">
        <v>8</v>
      </c>
      <c r="M189" s="255">
        <v>0</v>
      </c>
      <c r="N189" s="379">
        <v>5</v>
      </c>
      <c r="O189" s="864">
        <v>10</v>
      </c>
      <c r="P189" s="379">
        <v>6</v>
      </c>
      <c r="Q189" s="864">
        <v>7</v>
      </c>
      <c r="R189" s="379">
        <v>8</v>
      </c>
      <c r="S189" s="864">
        <v>7</v>
      </c>
      <c r="T189" s="379">
        <v>16</v>
      </c>
      <c r="U189" s="864">
        <v>1</v>
      </c>
      <c r="V189" s="379">
        <v>14</v>
      </c>
      <c r="W189" s="864">
        <v>9</v>
      </c>
      <c r="X189" s="379"/>
      <c r="Y189" s="583"/>
      <c r="AA189" s="119"/>
      <c r="AB189" s="119"/>
      <c r="AC189" s="119"/>
      <c r="AD189" s="119"/>
    </row>
    <row r="190" spans="1:30" ht="20.100000000000001" customHeight="1" x14ac:dyDescent="0.3">
      <c r="A190" s="233">
        <v>2013</v>
      </c>
      <c r="B190" s="410">
        <v>9</v>
      </c>
      <c r="C190" s="864">
        <v>7</v>
      </c>
      <c r="D190" s="379">
        <v>1</v>
      </c>
      <c r="E190" s="864">
        <v>1</v>
      </c>
      <c r="F190" s="379">
        <v>4</v>
      </c>
      <c r="G190" s="864">
        <v>7</v>
      </c>
      <c r="H190" s="262">
        <v>9</v>
      </c>
      <c r="I190" s="864">
        <v>8</v>
      </c>
      <c r="J190" s="379">
        <v>9</v>
      </c>
      <c r="K190" s="864">
        <v>5</v>
      </c>
      <c r="L190" s="379">
        <v>3</v>
      </c>
      <c r="M190" s="255">
        <v>4</v>
      </c>
      <c r="N190" s="379">
        <v>6</v>
      </c>
      <c r="O190" s="864">
        <v>8</v>
      </c>
      <c r="P190" s="379">
        <v>26</v>
      </c>
      <c r="Q190" s="864">
        <v>3</v>
      </c>
      <c r="R190" s="379">
        <v>16</v>
      </c>
      <c r="S190" s="864">
        <v>3</v>
      </c>
      <c r="T190" s="379">
        <v>15</v>
      </c>
      <c r="U190" s="864">
        <v>1</v>
      </c>
      <c r="V190" s="379">
        <v>0</v>
      </c>
      <c r="W190" s="864">
        <v>1</v>
      </c>
      <c r="X190" s="379"/>
      <c r="Y190" s="583"/>
      <c r="AA190" s="119"/>
      <c r="AB190" s="119"/>
      <c r="AC190" s="119"/>
      <c r="AD190" s="119"/>
    </row>
    <row r="191" spans="1:30" ht="20.100000000000001" customHeight="1" x14ac:dyDescent="0.3">
      <c r="A191" s="233">
        <v>2014</v>
      </c>
      <c r="B191" s="410">
        <v>0</v>
      </c>
      <c r="C191" s="864">
        <v>1</v>
      </c>
      <c r="D191" s="379">
        <v>3</v>
      </c>
      <c r="E191" s="864">
        <v>0</v>
      </c>
      <c r="F191" s="379">
        <v>2</v>
      </c>
      <c r="G191" s="864">
        <v>0</v>
      </c>
      <c r="H191" s="262">
        <v>3</v>
      </c>
      <c r="I191" s="864">
        <v>3</v>
      </c>
      <c r="J191" s="379">
        <v>1</v>
      </c>
      <c r="K191" s="864">
        <v>3</v>
      </c>
      <c r="L191" s="379">
        <v>5</v>
      </c>
      <c r="M191" s="255">
        <v>0</v>
      </c>
      <c r="N191" s="379">
        <v>3</v>
      </c>
      <c r="O191" s="864">
        <v>16</v>
      </c>
      <c r="P191" s="379">
        <v>6</v>
      </c>
      <c r="Q191" s="864">
        <v>7</v>
      </c>
      <c r="R191" s="379">
        <v>2</v>
      </c>
      <c r="S191" s="864">
        <v>5</v>
      </c>
      <c r="T191" s="379">
        <v>6</v>
      </c>
      <c r="U191" s="864">
        <v>1</v>
      </c>
      <c r="V191" s="379">
        <v>9</v>
      </c>
      <c r="W191" s="864">
        <v>8</v>
      </c>
      <c r="X191" s="379"/>
      <c r="Y191" s="583"/>
      <c r="AA191" s="119"/>
      <c r="AB191" s="119"/>
      <c r="AC191" s="119"/>
      <c r="AD191" s="119"/>
    </row>
    <row r="192" spans="1:30" ht="20.100000000000001" customHeight="1" x14ac:dyDescent="0.3">
      <c r="A192" s="233"/>
      <c r="B192" s="312"/>
      <c r="C192" s="238"/>
      <c r="D192" s="259"/>
      <c r="E192" s="238"/>
      <c r="F192" s="259"/>
      <c r="G192" s="238"/>
      <c r="H192" s="262"/>
      <c r="I192" s="238"/>
      <c r="J192" s="259"/>
      <c r="K192" s="238"/>
      <c r="L192" s="259"/>
      <c r="M192" s="255"/>
      <c r="N192" s="259"/>
      <c r="O192" s="238"/>
      <c r="P192" s="259"/>
      <c r="Q192" s="238"/>
      <c r="R192" s="259"/>
      <c r="S192" s="238"/>
      <c r="T192" s="259"/>
      <c r="U192" s="238"/>
      <c r="V192" s="259"/>
      <c r="W192" s="238"/>
      <c r="X192" s="259"/>
      <c r="Y192" s="584"/>
      <c r="Z192" s="97"/>
      <c r="AA192" s="119"/>
      <c r="AB192" s="119"/>
      <c r="AC192" s="119"/>
      <c r="AD192" s="119"/>
    </row>
    <row r="193" spans="1:30" ht="20.100000000000001" customHeight="1" x14ac:dyDescent="0.3">
      <c r="A193" s="233">
        <v>2015</v>
      </c>
      <c r="B193" s="312">
        <v>13</v>
      </c>
      <c r="C193" s="238">
        <v>3</v>
      </c>
      <c r="D193" s="259">
        <v>5</v>
      </c>
      <c r="E193" s="238">
        <v>3</v>
      </c>
      <c r="F193" s="259">
        <v>1</v>
      </c>
      <c r="G193" s="238">
        <v>0</v>
      </c>
      <c r="H193" s="262">
        <v>4</v>
      </c>
      <c r="I193" s="238">
        <v>6</v>
      </c>
      <c r="J193" s="259">
        <v>1</v>
      </c>
      <c r="K193" s="238">
        <v>4</v>
      </c>
      <c r="L193" s="259">
        <v>6</v>
      </c>
      <c r="M193" s="255">
        <v>0</v>
      </c>
      <c r="N193" s="259">
        <v>8</v>
      </c>
      <c r="O193" s="238">
        <v>4</v>
      </c>
      <c r="P193" s="259">
        <v>10</v>
      </c>
      <c r="Q193" s="238">
        <v>6</v>
      </c>
      <c r="R193" s="259">
        <v>5</v>
      </c>
      <c r="S193" s="238">
        <v>2</v>
      </c>
      <c r="T193" s="259">
        <v>6</v>
      </c>
      <c r="U193" s="238">
        <v>7</v>
      </c>
      <c r="V193" s="259">
        <v>8</v>
      </c>
      <c r="W193" s="238">
        <v>7</v>
      </c>
      <c r="X193" s="259"/>
      <c r="Y193" s="584"/>
      <c r="Z193" s="97"/>
      <c r="AA193" s="119"/>
      <c r="AB193" s="119"/>
      <c r="AC193" s="119"/>
      <c r="AD193" s="119"/>
    </row>
    <row r="194" spans="1:30" ht="20.100000000000001" customHeight="1" x14ac:dyDescent="0.3">
      <c r="A194" s="233">
        <v>2016</v>
      </c>
      <c r="B194" s="312">
        <v>5</v>
      </c>
      <c r="C194" s="238">
        <v>2</v>
      </c>
      <c r="D194" s="259">
        <v>2</v>
      </c>
      <c r="E194" s="238">
        <v>2</v>
      </c>
      <c r="F194" s="259">
        <v>5</v>
      </c>
      <c r="G194" s="238">
        <v>2</v>
      </c>
      <c r="H194" s="262">
        <v>11</v>
      </c>
      <c r="I194" s="238">
        <v>4</v>
      </c>
      <c r="J194" s="259">
        <v>9</v>
      </c>
      <c r="K194" s="238">
        <v>13</v>
      </c>
      <c r="L194" s="259">
        <v>7</v>
      </c>
      <c r="M194" s="255">
        <v>2</v>
      </c>
      <c r="N194" s="259">
        <v>3</v>
      </c>
      <c r="O194" s="238">
        <v>7</v>
      </c>
      <c r="P194" s="259">
        <v>22</v>
      </c>
      <c r="Q194" s="238">
        <v>6</v>
      </c>
      <c r="R194" s="259">
        <v>7</v>
      </c>
      <c r="S194" s="238">
        <v>11</v>
      </c>
      <c r="T194" s="259">
        <v>13</v>
      </c>
      <c r="U194" s="238">
        <v>11</v>
      </c>
      <c r="V194" s="259">
        <v>2</v>
      </c>
      <c r="W194" s="238">
        <v>14</v>
      </c>
      <c r="X194" s="259"/>
      <c r="Y194" s="584"/>
      <c r="Z194" s="97"/>
      <c r="AA194" s="119"/>
      <c r="AB194" s="119"/>
      <c r="AC194" s="119"/>
      <c r="AD194" s="119"/>
    </row>
    <row r="195" spans="1:30" ht="20.100000000000001" customHeight="1" x14ac:dyDescent="0.3">
      <c r="A195" s="233">
        <v>2017</v>
      </c>
      <c r="B195" s="312">
        <v>11</v>
      </c>
      <c r="C195" s="238">
        <v>9</v>
      </c>
      <c r="D195" s="259">
        <v>5</v>
      </c>
      <c r="E195" s="238">
        <v>4</v>
      </c>
      <c r="F195" s="259">
        <v>3</v>
      </c>
      <c r="G195" s="238">
        <v>3</v>
      </c>
      <c r="H195" s="262">
        <v>4</v>
      </c>
      <c r="I195" s="238">
        <v>15</v>
      </c>
      <c r="J195" s="259">
        <v>14</v>
      </c>
      <c r="K195" s="238">
        <v>17</v>
      </c>
      <c r="L195" s="259">
        <v>4</v>
      </c>
      <c r="M195" s="255">
        <v>1</v>
      </c>
      <c r="N195" s="259">
        <v>10</v>
      </c>
      <c r="O195" s="238">
        <v>22</v>
      </c>
      <c r="P195" s="259">
        <v>19</v>
      </c>
      <c r="Q195" s="238">
        <v>10</v>
      </c>
      <c r="R195" s="259">
        <v>9</v>
      </c>
      <c r="S195" s="238">
        <v>10</v>
      </c>
      <c r="T195" s="259">
        <v>15</v>
      </c>
      <c r="U195" s="238">
        <v>11</v>
      </c>
      <c r="V195" s="259">
        <v>7</v>
      </c>
      <c r="W195" s="238">
        <v>9</v>
      </c>
      <c r="X195" s="259"/>
      <c r="Y195" s="584"/>
      <c r="Z195" s="97"/>
      <c r="AA195" s="119"/>
      <c r="AB195" s="119"/>
      <c r="AC195" s="119"/>
      <c r="AD195" s="119"/>
    </row>
    <row r="196" spans="1:30" ht="20.100000000000001" customHeight="1" x14ac:dyDescent="0.3">
      <c r="A196" s="233">
        <v>2018</v>
      </c>
      <c r="B196" s="312">
        <v>8</v>
      </c>
      <c r="C196" s="238">
        <v>4</v>
      </c>
      <c r="D196" s="259">
        <v>8</v>
      </c>
      <c r="E196" s="238">
        <v>0</v>
      </c>
      <c r="F196" s="259">
        <v>1</v>
      </c>
      <c r="G196" s="238">
        <v>1</v>
      </c>
      <c r="H196" s="262">
        <v>4</v>
      </c>
      <c r="I196" s="238">
        <v>3</v>
      </c>
      <c r="J196" s="259">
        <v>9</v>
      </c>
      <c r="K196" s="238">
        <v>15</v>
      </c>
      <c r="L196" s="259">
        <v>4</v>
      </c>
      <c r="M196" s="255">
        <v>1</v>
      </c>
      <c r="N196" s="259">
        <v>7</v>
      </c>
      <c r="O196" s="238">
        <v>5</v>
      </c>
      <c r="P196" s="259">
        <v>10</v>
      </c>
      <c r="Q196" s="238">
        <v>4</v>
      </c>
      <c r="R196" s="259">
        <v>3</v>
      </c>
      <c r="S196" s="238">
        <v>10</v>
      </c>
      <c r="T196" s="259">
        <v>9</v>
      </c>
      <c r="U196" s="238">
        <v>6</v>
      </c>
      <c r="V196" s="259">
        <v>5</v>
      </c>
      <c r="W196" s="238">
        <v>4</v>
      </c>
      <c r="X196" s="259"/>
      <c r="Y196" s="584"/>
      <c r="Z196" s="97"/>
      <c r="AA196" s="119"/>
      <c r="AB196" s="119"/>
      <c r="AC196" s="119"/>
      <c r="AD196" s="119"/>
    </row>
    <row r="197" spans="1:30" ht="20.100000000000001" customHeight="1" x14ac:dyDescent="0.3">
      <c r="A197" s="233">
        <v>2019</v>
      </c>
      <c r="B197" s="312">
        <v>13</v>
      </c>
      <c r="C197" s="238">
        <v>4</v>
      </c>
      <c r="D197" s="259">
        <v>6</v>
      </c>
      <c r="E197" s="238">
        <v>2</v>
      </c>
      <c r="F197" s="259">
        <v>3</v>
      </c>
      <c r="G197" s="238">
        <v>6</v>
      </c>
      <c r="H197" s="262">
        <v>2</v>
      </c>
      <c r="I197" s="238">
        <v>4</v>
      </c>
      <c r="J197" s="259">
        <v>10</v>
      </c>
      <c r="K197" s="238">
        <v>13</v>
      </c>
      <c r="L197" s="259">
        <v>7</v>
      </c>
      <c r="M197" s="255">
        <v>1</v>
      </c>
      <c r="N197" s="259">
        <v>7</v>
      </c>
      <c r="O197" s="238">
        <v>10</v>
      </c>
      <c r="P197" s="259">
        <v>26</v>
      </c>
      <c r="Q197" s="238">
        <v>12</v>
      </c>
      <c r="R197" s="259">
        <v>8</v>
      </c>
      <c r="S197" s="238">
        <v>2</v>
      </c>
      <c r="T197" s="259">
        <v>10</v>
      </c>
      <c r="U197" s="238">
        <v>6</v>
      </c>
      <c r="V197" s="259">
        <v>4</v>
      </c>
      <c r="W197" s="238">
        <v>8</v>
      </c>
      <c r="X197" s="259"/>
      <c r="Y197" s="584"/>
      <c r="Z197" s="97"/>
      <c r="AA197" s="119"/>
      <c r="AB197" s="119"/>
      <c r="AC197" s="119"/>
      <c r="AD197" s="119"/>
    </row>
    <row r="198" spans="1:30" ht="20.100000000000001" customHeight="1" x14ac:dyDescent="0.3">
      <c r="A198" s="233"/>
      <c r="B198" s="312"/>
      <c r="C198" s="238"/>
      <c r="D198" s="259"/>
      <c r="E198" s="238"/>
      <c r="F198" s="259"/>
      <c r="G198" s="238"/>
      <c r="H198" s="262"/>
      <c r="I198" s="238"/>
      <c r="J198" s="259"/>
      <c r="K198" s="238"/>
      <c r="L198" s="259"/>
      <c r="M198" s="255"/>
      <c r="N198" s="259"/>
      <c r="O198" s="238"/>
      <c r="P198" s="259"/>
      <c r="Q198" s="238"/>
      <c r="R198" s="259"/>
      <c r="S198" s="238"/>
      <c r="T198" s="259"/>
      <c r="U198" s="238"/>
      <c r="V198" s="259"/>
      <c r="W198" s="238"/>
      <c r="X198" s="259"/>
      <c r="Y198" s="584"/>
      <c r="Z198" s="97"/>
      <c r="AA198" s="119"/>
      <c r="AB198" s="119"/>
      <c r="AC198" s="119"/>
      <c r="AD198" s="119"/>
    </row>
    <row r="199" spans="1:30" ht="20.100000000000001" customHeight="1" x14ac:dyDescent="0.3">
      <c r="A199" s="233">
        <v>2020</v>
      </c>
      <c r="B199" s="312">
        <v>4</v>
      </c>
      <c r="C199" s="238">
        <v>1</v>
      </c>
      <c r="D199" s="259">
        <v>8</v>
      </c>
      <c r="E199" s="238">
        <v>2</v>
      </c>
      <c r="F199" s="259">
        <v>1</v>
      </c>
      <c r="G199" s="238">
        <v>0</v>
      </c>
      <c r="H199" s="262">
        <v>1</v>
      </c>
      <c r="I199" s="238">
        <v>3</v>
      </c>
      <c r="J199" s="259">
        <v>2</v>
      </c>
      <c r="K199" s="238">
        <v>7</v>
      </c>
      <c r="L199" s="259">
        <v>8</v>
      </c>
      <c r="M199" s="255">
        <v>0</v>
      </c>
      <c r="N199" s="259">
        <v>7</v>
      </c>
      <c r="O199" s="238">
        <v>8</v>
      </c>
      <c r="P199" s="259">
        <v>3</v>
      </c>
      <c r="Q199" s="238">
        <v>5</v>
      </c>
      <c r="R199" s="259">
        <v>2</v>
      </c>
      <c r="S199" s="238">
        <v>11</v>
      </c>
      <c r="T199" s="259">
        <v>3</v>
      </c>
      <c r="U199" s="238">
        <v>6</v>
      </c>
      <c r="V199" s="259">
        <v>12</v>
      </c>
      <c r="W199" s="238">
        <v>11</v>
      </c>
      <c r="X199" s="259"/>
      <c r="Y199" s="584"/>
      <c r="Z199" s="97"/>
      <c r="AA199" s="119"/>
      <c r="AB199" s="119"/>
      <c r="AC199" s="119"/>
      <c r="AD199" s="119"/>
    </row>
    <row r="200" spans="1:30" ht="20.100000000000001" customHeight="1" x14ac:dyDescent="0.3">
      <c r="A200" s="233">
        <v>2021</v>
      </c>
      <c r="B200" s="312">
        <v>17</v>
      </c>
      <c r="C200" s="238">
        <v>10</v>
      </c>
      <c r="D200" s="259">
        <v>6</v>
      </c>
      <c r="E200" s="238">
        <v>2</v>
      </c>
      <c r="F200" s="259">
        <v>3</v>
      </c>
      <c r="G200" s="238">
        <v>5</v>
      </c>
      <c r="H200" s="262">
        <v>4</v>
      </c>
      <c r="I200" s="238">
        <v>15</v>
      </c>
      <c r="J200" s="259">
        <v>8</v>
      </c>
      <c r="K200" s="238">
        <v>24</v>
      </c>
      <c r="L200" s="259">
        <v>7</v>
      </c>
      <c r="M200" s="255">
        <v>1</v>
      </c>
      <c r="N200" s="259">
        <v>9</v>
      </c>
      <c r="O200" s="238">
        <v>12</v>
      </c>
      <c r="P200" s="259">
        <v>28</v>
      </c>
      <c r="Q200" s="238">
        <v>11</v>
      </c>
      <c r="R200" s="259">
        <v>5</v>
      </c>
      <c r="S200" s="238">
        <v>11</v>
      </c>
      <c r="T200" s="259">
        <v>13</v>
      </c>
      <c r="U200" s="238">
        <v>7</v>
      </c>
      <c r="V200" s="259">
        <v>8</v>
      </c>
      <c r="W200" s="238">
        <v>9</v>
      </c>
      <c r="X200" s="259"/>
      <c r="Y200" s="584"/>
      <c r="Z200" s="97"/>
      <c r="AA200" s="119"/>
      <c r="AB200" s="119"/>
      <c r="AC200" s="119"/>
      <c r="AD200" s="119"/>
    </row>
    <row r="201" spans="1:30" ht="20.100000000000001" customHeight="1" x14ac:dyDescent="0.3">
      <c r="A201" s="233">
        <v>2022</v>
      </c>
      <c r="B201" s="312">
        <v>13</v>
      </c>
      <c r="C201" s="238">
        <v>5</v>
      </c>
      <c r="D201" s="259">
        <v>3</v>
      </c>
      <c r="E201" s="238">
        <v>1</v>
      </c>
      <c r="F201" s="259">
        <v>8</v>
      </c>
      <c r="G201" s="238">
        <v>3</v>
      </c>
      <c r="H201" s="262">
        <v>2</v>
      </c>
      <c r="I201" s="238">
        <v>2</v>
      </c>
      <c r="J201" s="259">
        <v>10</v>
      </c>
      <c r="K201" s="238">
        <v>8</v>
      </c>
      <c r="L201" s="259">
        <v>6</v>
      </c>
      <c r="M201" s="255">
        <v>1</v>
      </c>
      <c r="N201" s="259">
        <v>6</v>
      </c>
      <c r="O201" s="238">
        <v>1</v>
      </c>
      <c r="P201" s="259">
        <v>25</v>
      </c>
      <c r="Q201" s="238">
        <v>4</v>
      </c>
      <c r="R201" s="259">
        <v>14</v>
      </c>
      <c r="S201" s="238">
        <v>11</v>
      </c>
      <c r="T201" s="259">
        <v>6</v>
      </c>
      <c r="U201" s="238">
        <v>7</v>
      </c>
      <c r="V201" s="259">
        <v>11</v>
      </c>
      <c r="W201" s="238">
        <v>6</v>
      </c>
      <c r="X201" s="259"/>
      <c r="Y201" s="584"/>
      <c r="Z201" s="97"/>
      <c r="AA201" s="119"/>
      <c r="AB201" s="119"/>
      <c r="AC201" s="119"/>
      <c r="AD201" s="119"/>
    </row>
    <row r="202" spans="1:30" ht="20.100000000000001" customHeight="1" x14ac:dyDescent="0.3">
      <c r="A202" s="233">
        <v>2023</v>
      </c>
      <c r="B202" s="312">
        <v>5</v>
      </c>
      <c r="C202" s="238">
        <v>0</v>
      </c>
      <c r="D202" s="259">
        <v>9</v>
      </c>
      <c r="E202" s="238">
        <v>1</v>
      </c>
      <c r="F202" s="259">
        <v>0</v>
      </c>
      <c r="G202" s="238">
        <v>0</v>
      </c>
      <c r="H202" s="262">
        <v>6</v>
      </c>
      <c r="I202" s="238">
        <v>3</v>
      </c>
      <c r="J202" s="259">
        <v>5</v>
      </c>
      <c r="K202" s="238">
        <v>15</v>
      </c>
      <c r="L202" s="259">
        <v>2</v>
      </c>
      <c r="M202" s="255">
        <v>0</v>
      </c>
      <c r="N202" s="259">
        <v>6</v>
      </c>
      <c r="O202" s="238">
        <v>0</v>
      </c>
      <c r="P202" s="259">
        <v>1</v>
      </c>
      <c r="Q202" s="238">
        <v>2</v>
      </c>
      <c r="R202" s="259">
        <v>6</v>
      </c>
      <c r="S202" s="238">
        <v>6</v>
      </c>
      <c r="T202" s="259">
        <v>2</v>
      </c>
      <c r="U202" s="238">
        <v>2</v>
      </c>
      <c r="V202" s="259">
        <v>5</v>
      </c>
      <c r="W202" s="238">
        <v>8</v>
      </c>
      <c r="X202" s="259"/>
      <c r="Y202" s="584"/>
      <c r="Z202" s="97"/>
      <c r="AA202" s="119"/>
      <c r="AB202" s="119"/>
      <c r="AC202" s="119"/>
      <c r="AD202" s="119"/>
    </row>
    <row r="203" spans="1:30" ht="20.100000000000001" customHeight="1" x14ac:dyDescent="0.3">
      <c r="A203" s="233">
        <v>2024</v>
      </c>
      <c r="B203" s="312">
        <v>11</v>
      </c>
      <c r="C203" s="238">
        <v>2</v>
      </c>
      <c r="D203" s="259">
        <v>4</v>
      </c>
      <c r="E203" s="238">
        <v>1</v>
      </c>
      <c r="F203" s="259">
        <v>1</v>
      </c>
      <c r="G203" s="238">
        <v>4</v>
      </c>
      <c r="H203" s="262">
        <v>2</v>
      </c>
      <c r="I203" s="238">
        <v>14</v>
      </c>
      <c r="J203" s="259">
        <v>5</v>
      </c>
      <c r="K203" s="238">
        <v>17</v>
      </c>
      <c r="L203" s="259">
        <v>4</v>
      </c>
      <c r="M203" s="255">
        <v>1</v>
      </c>
      <c r="N203" s="259">
        <v>2</v>
      </c>
      <c r="O203" s="238">
        <v>6</v>
      </c>
      <c r="P203" s="259">
        <v>8</v>
      </c>
      <c r="Q203" s="238">
        <v>4</v>
      </c>
      <c r="R203" s="259">
        <v>6</v>
      </c>
      <c r="S203" s="238">
        <v>10</v>
      </c>
      <c r="T203" s="259">
        <v>5</v>
      </c>
      <c r="U203" s="238">
        <v>1</v>
      </c>
      <c r="V203" s="259">
        <v>3</v>
      </c>
      <c r="W203" s="238">
        <v>11</v>
      </c>
      <c r="X203" s="259"/>
      <c r="Y203" s="584"/>
      <c r="Z203" s="97"/>
    </row>
    <row r="204" spans="1:30" ht="20.100000000000001" customHeight="1" x14ac:dyDescent="0.3">
      <c r="A204" s="233" t="s">
        <v>920</v>
      </c>
      <c r="B204" s="419"/>
      <c r="C204" s="867"/>
      <c r="D204" s="292"/>
      <c r="E204" s="867"/>
      <c r="F204" s="292"/>
      <c r="G204" s="867"/>
      <c r="H204" s="420"/>
      <c r="I204" s="867"/>
      <c r="J204" s="292"/>
      <c r="K204" s="867"/>
      <c r="L204" s="292"/>
      <c r="M204" s="230"/>
      <c r="N204" s="292"/>
      <c r="O204" s="867"/>
      <c r="P204" s="292"/>
      <c r="Q204" s="867"/>
      <c r="R204" s="292"/>
      <c r="S204" s="867"/>
      <c r="T204" s="292"/>
      <c r="U204" s="867"/>
      <c r="V204" s="292"/>
      <c r="W204" s="867"/>
      <c r="X204" s="292"/>
      <c r="Y204" s="585"/>
      <c r="Z204" s="65"/>
    </row>
    <row r="205" spans="1:30" ht="20.100000000000001" customHeight="1" x14ac:dyDescent="0.3">
      <c r="A205" s="233">
        <v>2025</v>
      </c>
      <c r="B205" s="419"/>
      <c r="C205" s="867"/>
      <c r="D205" s="292"/>
      <c r="E205" s="867"/>
      <c r="F205" s="292"/>
      <c r="G205" s="867"/>
      <c r="H205" s="420"/>
      <c r="I205" s="867"/>
      <c r="J205" s="292"/>
      <c r="K205" s="867"/>
      <c r="L205" s="292"/>
      <c r="M205" s="230"/>
      <c r="N205" s="292"/>
      <c r="O205" s="867"/>
      <c r="P205" s="292"/>
      <c r="Q205" s="867"/>
      <c r="R205" s="292"/>
      <c r="S205" s="867"/>
      <c r="T205" s="292"/>
      <c r="U205" s="867"/>
      <c r="V205" s="292"/>
      <c r="W205" s="867"/>
      <c r="X205" s="292"/>
      <c r="Y205" s="585"/>
      <c r="Z205" s="65"/>
    </row>
    <row r="206" spans="1:30" ht="20.100000000000001" customHeight="1" x14ac:dyDescent="0.3">
      <c r="A206" s="233">
        <v>2026</v>
      </c>
      <c r="B206" s="419"/>
      <c r="C206" s="867"/>
      <c r="D206" s="292"/>
      <c r="E206" s="867"/>
      <c r="F206" s="292"/>
      <c r="G206" s="867"/>
      <c r="H206" s="420"/>
      <c r="I206" s="867"/>
      <c r="J206" s="292"/>
      <c r="K206" s="867"/>
      <c r="L206" s="292"/>
      <c r="M206" s="230"/>
      <c r="N206" s="292"/>
      <c r="O206" s="867"/>
      <c r="P206" s="292"/>
      <c r="Q206" s="867"/>
      <c r="R206" s="292"/>
      <c r="S206" s="867"/>
      <c r="T206" s="292"/>
      <c r="U206" s="867"/>
      <c r="V206" s="292"/>
      <c r="W206" s="867"/>
      <c r="X206" s="292"/>
      <c r="Y206" s="585"/>
      <c r="Z206" s="65"/>
    </row>
    <row r="207" spans="1:30" ht="20.100000000000001" customHeight="1" x14ac:dyDescent="0.3">
      <c r="A207" s="233">
        <v>2027</v>
      </c>
      <c r="B207" s="419"/>
      <c r="C207" s="867"/>
      <c r="D207" s="292"/>
      <c r="E207" s="867"/>
      <c r="F207" s="292"/>
      <c r="G207" s="867"/>
      <c r="H207" s="420"/>
      <c r="I207" s="867"/>
      <c r="J207" s="292"/>
      <c r="K207" s="867"/>
      <c r="L207" s="292"/>
      <c r="M207" s="230"/>
      <c r="N207" s="292"/>
      <c r="O207" s="867"/>
      <c r="P207" s="292"/>
      <c r="Q207" s="867"/>
      <c r="R207" s="292"/>
      <c r="S207" s="867"/>
      <c r="T207" s="292"/>
      <c r="U207" s="867"/>
      <c r="V207" s="292"/>
      <c r="W207" s="867"/>
      <c r="X207" s="292"/>
      <c r="Y207" s="585"/>
      <c r="Z207" s="65"/>
    </row>
    <row r="208" spans="1:30" ht="20.100000000000001" customHeight="1" x14ac:dyDescent="0.3">
      <c r="A208" s="233">
        <v>2028</v>
      </c>
      <c r="B208" s="419"/>
      <c r="C208" s="867"/>
      <c r="D208" s="292"/>
      <c r="E208" s="867"/>
      <c r="F208" s="292"/>
      <c r="G208" s="867"/>
      <c r="H208" s="420"/>
      <c r="I208" s="867"/>
      <c r="J208" s="292"/>
      <c r="K208" s="867"/>
      <c r="L208" s="292"/>
      <c r="M208" s="230"/>
      <c r="N208" s="292"/>
      <c r="O208" s="867"/>
      <c r="P208" s="292"/>
      <c r="Q208" s="867"/>
      <c r="R208" s="292"/>
      <c r="S208" s="867"/>
      <c r="T208" s="292"/>
      <c r="U208" s="867"/>
      <c r="V208" s="292"/>
      <c r="W208" s="586"/>
      <c r="X208" s="292"/>
      <c r="Y208" s="585"/>
      <c r="Z208" s="65"/>
    </row>
    <row r="209" spans="1:26" ht="20.100000000000001" customHeight="1" x14ac:dyDescent="0.3">
      <c r="A209" s="233">
        <v>2029</v>
      </c>
      <c r="B209" s="419"/>
      <c r="C209" s="867"/>
      <c r="D209" s="292"/>
      <c r="E209" s="867"/>
      <c r="F209" s="292"/>
      <c r="G209" s="867"/>
      <c r="H209" s="420"/>
      <c r="I209" s="867"/>
      <c r="J209" s="292"/>
      <c r="K209" s="867"/>
      <c r="L209" s="292"/>
      <c r="M209" s="230"/>
      <c r="N209" s="292"/>
      <c r="O209" s="867"/>
      <c r="P209" s="292"/>
      <c r="Q209" s="867"/>
      <c r="R209" s="292"/>
      <c r="S209" s="867"/>
      <c r="T209" s="292"/>
      <c r="U209" s="867"/>
      <c r="V209" s="292"/>
      <c r="W209" s="586"/>
      <c r="X209" s="292"/>
      <c r="Y209" s="585"/>
      <c r="Z209" s="65"/>
    </row>
    <row r="210" spans="1:26" ht="20.100000000000001" customHeight="1" x14ac:dyDescent="0.3">
      <c r="A210" s="233"/>
      <c r="B210" s="379"/>
      <c r="C210" s="864"/>
      <c r="D210" s="379"/>
      <c r="E210" s="864"/>
      <c r="F210" s="379"/>
      <c r="G210" s="864"/>
      <c r="H210" s="379"/>
      <c r="I210" s="864"/>
      <c r="J210" s="379"/>
      <c r="K210" s="864"/>
      <c r="L210" s="379"/>
      <c r="M210" s="864"/>
      <c r="N210" s="379"/>
      <c r="O210" s="864"/>
      <c r="P210" s="379"/>
      <c r="Q210" s="864"/>
      <c r="R210" s="379"/>
      <c r="S210" s="864"/>
      <c r="T210" s="379"/>
      <c r="U210" s="864"/>
      <c r="V210" s="379"/>
      <c r="W210" s="586"/>
      <c r="X210" s="65"/>
      <c r="Y210" s="517"/>
      <c r="Z210" s="65"/>
    </row>
    <row r="211" spans="1:26" ht="20.100000000000001" customHeight="1" x14ac:dyDescent="0.3">
      <c r="A211" s="233" t="s">
        <v>19</v>
      </c>
      <c r="B211" s="379">
        <f>SUM(B115:B209)</f>
        <v>327</v>
      </c>
      <c r="C211" s="864">
        <f t="shared" ref="C211:W211" si="17">SUM(C115:C209)</f>
        <v>244</v>
      </c>
      <c r="D211" s="379">
        <f t="shared" si="17"/>
        <v>236</v>
      </c>
      <c r="E211" s="864">
        <f t="shared" si="17"/>
        <v>76</v>
      </c>
      <c r="F211" s="379">
        <f t="shared" si="17"/>
        <v>157</v>
      </c>
      <c r="G211" s="864">
        <f t="shared" si="17"/>
        <v>136</v>
      </c>
      <c r="H211" s="379">
        <f t="shared" si="17"/>
        <v>194</v>
      </c>
      <c r="I211" s="864">
        <f t="shared" si="17"/>
        <v>263</v>
      </c>
      <c r="J211" s="379">
        <f t="shared" si="17"/>
        <v>253</v>
      </c>
      <c r="K211" s="864">
        <f t="shared" si="17"/>
        <v>553</v>
      </c>
      <c r="L211" s="379">
        <f t="shared" si="17"/>
        <v>252</v>
      </c>
      <c r="M211" s="864">
        <f t="shared" si="17"/>
        <v>64</v>
      </c>
      <c r="N211" s="379">
        <f t="shared" si="17"/>
        <v>214</v>
      </c>
      <c r="O211" s="864">
        <f t="shared" si="17"/>
        <v>334</v>
      </c>
      <c r="P211" s="379">
        <f t="shared" si="17"/>
        <v>442</v>
      </c>
      <c r="Q211" s="864">
        <f t="shared" si="17"/>
        <v>278</v>
      </c>
      <c r="R211" s="379">
        <f t="shared" si="17"/>
        <v>263</v>
      </c>
      <c r="S211" s="864">
        <f t="shared" si="17"/>
        <v>294</v>
      </c>
      <c r="T211" s="379">
        <f t="shared" si="17"/>
        <v>319</v>
      </c>
      <c r="U211" s="864">
        <f t="shared" si="17"/>
        <v>251</v>
      </c>
      <c r="V211" s="379">
        <f t="shared" si="17"/>
        <v>374</v>
      </c>
      <c r="W211" s="586">
        <f t="shared" si="17"/>
        <v>325</v>
      </c>
      <c r="X211" s="65"/>
      <c r="Y211" s="517"/>
      <c r="Z211" s="65"/>
    </row>
    <row r="212" spans="1:26" s="65" customFormat="1" ht="20.100000000000001" customHeight="1" x14ac:dyDescent="0.3">
      <c r="A212" s="233"/>
      <c r="B212" s="292"/>
      <c r="C212" s="867"/>
      <c r="D212" s="292"/>
      <c r="E212" s="867"/>
      <c r="F212" s="292"/>
      <c r="G212" s="867"/>
      <c r="H212" s="292"/>
      <c r="I212" s="867"/>
      <c r="J212" s="292"/>
      <c r="K212" s="867"/>
      <c r="L212" s="292"/>
      <c r="M212" s="867"/>
      <c r="N212" s="292"/>
      <c r="O212" s="867"/>
      <c r="P212" s="292"/>
      <c r="Q212" s="867"/>
      <c r="R212" s="292"/>
      <c r="S212" s="867"/>
      <c r="T212" s="292"/>
      <c r="U212" s="867"/>
      <c r="V212" s="292"/>
      <c r="W212" s="586"/>
      <c r="Y212" s="517"/>
    </row>
    <row r="213" spans="1:26" s="65" customFormat="1" ht="20.100000000000001" customHeight="1" x14ac:dyDescent="0.3">
      <c r="A213" s="233" t="s">
        <v>774</v>
      </c>
      <c r="B213" s="870" t="s">
        <v>530</v>
      </c>
      <c r="C213" s="519" t="s">
        <v>528</v>
      </c>
      <c r="D213" s="381" t="s">
        <v>531</v>
      </c>
      <c r="E213" s="519" t="s">
        <v>236</v>
      </c>
      <c r="F213" s="381" t="s">
        <v>536</v>
      </c>
      <c r="G213" s="519" t="s">
        <v>242</v>
      </c>
      <c r="H213" s="381" t="s">
        <v>249</v>
      </c>
      <c r="I213" s="519" t="s">
        <v>537</v>
      </c>
      <c r="J213" s="381" t="s">
        <v>269</v>
      </c>
      <c r="K213" s="519" t="s">
        <v>283</v>
      </c>
      <c r="L213" s="381" t="s">
        <v>321</v>
      </c>
      <c r="M213" s="519" t="s">
        <v>538</v>
      </c>
      <c r="N213" s="381" t="s">
        <v>339</v>
      </c>
      <c r="O213" s="519" t="s">
        <v>363</v>
      </c>
      <c r="P213" s="381" t="s">
        <v>529</v>
      </c>
      <c r="Q213" s="519" t="s">
        <v>533</v>
      </c>
      <c r="R213" s="381" t="s">
        <v>390</v>
      </c>
      <c r="S213" s="519" t="s">
        <v>534</v>
      </c>
      <c r="T213" s="381" t="s">
        <v>414</v>
      </c>
      <c r="U213" s="519" t="s">
        <v>535</v>
      </c>
      <c r="V213" s="381" t="s">
        <v>442</v>
      </c>
      <c r="W213" s="869" t="s">
        <v>532</v>
      </c>
      <c r="Y213" s="517"/>
    </row>
    <row r="214" spans="1:26" ht="20.100000000000001" customHeight="1" x14ac:dyDescent="0.3">
      <c r="A214" s="233"/>
      <c r="B214" s="379"/>
      <c r="C214" s="864"/>
      <c r="D214" s="379"/>
      <c r="E214" s="864"/>
      <c r="F214" s="379"/>
      <c r="G214" s="864"/>
      <c r="H214" s="379"/>
      <c r="I214" s="864"/>
      <c r="J214" s="379"/>
      <c r="K214" s="864"/>
      <c r="L214" s="379"/>
      <c r="M214" s="864"/>
      <c r="N214" s="379"/>
      <c r="O214" s="864"/>
      <c r="P214" s="379"/>
      <c r="Q214" s="864"/>
      <c r="R214" s="379"/>
      <c r="S214" s="864"/>
      <c r="T214" s="379"/>
      <c r="U214" s="864"/>
      <c r="V214" s="379"/>
      <c r="W214" s="586"/>
      <c r="X214" s="65"/>
      <c r="Y214" s="517"/>
      <c r="Z214" s="65"/>
    </row>
    <row r="215" spans="1:26" ht="20.100000000000001" customHeight="1" x14ac:dyDescent="0.3">
      <c r="A215" s="959"/>
      <c r="B215" s="920"/>
      <c r="C215" s="920"/>
      <c r="D215" s="920"/>
      <c r="E215" s="920"/>
      <c r="F215" s="920"/>
      <c r="G215" s="920"/>
      <c r="H215" s="920"/>
      <c r="I215" s="920"/>
      <c r="J215" s="920"/>
      <c r="K215" s="920"/>
      <c r="L215" s="920"/>
      <c r="M215" s="920"/>
      <c r="N215" s="920"/>
      <c r="O215" s="920"/>
      <c r="P215" s="920"/>
      <c r="Q215" s="920"/>
      <c r="R215" s="920"/>
      <c r="S215" s="920"/>
      <c r="T215" s="920"/>
      <c r="U215" s="920"/>
      <c r="V215" s="920"/>
      <c r="W215" s="920"/>
      <c r="X215" s="65"/>
      <c r="Y215" s="65"/>
      <c r="Z215" s="65"/>
    </row>
    <row r="216" spans="1:26" ht="20.100000000000001" customHeight="1" x14ac:dyDescent="0.3">
      <c r="A216" s="888"/>
      <c r="B216" s="889"/>
      <c r="C216" s="889"/>
      <c r="D216" s="889"/>
      <c r="E216" s="889"/>
      <c r="F216" s="889"/>
      <c r="G216" s="889"/>
      <c r="H216" s="889"/>
      <c r="I216" s="889"/>
      <c r="J216" s="889"/>
      <c r="K216" s="889"/>
      <c r="L216" s="889"/>
      <c r="M216" s="889"/>
      <c r="N216" s="889"/>
      <c r="O216" s="889"/>
      <c r="P216" s="889"/>
      <c r="Q216" s="889"/>
      <c r="R216" s="889"/>
      <c r="S216" s="889"/>
      <c r="T216" s="889"/>
      <c r="U216" s="889"/>
      <c r="V216" s="889"/>
      <c r="W216" s="889"/>
      <c r="X216" s="65"/>
      <c r="Y216" s="65"/>
      <c r="Z216" s="65"/>
    </row>
    <row r="217" spans="1:26" ht="20.100000000000001" customHeight="1" x14ac:dyDescent="0.3"/>
    <row r="218" spans="1:26" ht="20.100000000000001" customHeight="1" x14ac:dyDescent="0.3"/>
    <row r="219" spans="1:26" ht="20.100000000000001" customHeight="1" x14ac:dyDescent="0.3"/>
    <row r="220" spans="1:26" ht="20.100000000000001" customHeight="1" x14ac:dyDescent="0.3"/>
    <row r="221" spans="1:26" ht="20.100000000000001" customHeight="1" x14ac:dyDescent="0.3"/>
    <row r="222" spans="1:26" ht="20.100000000000001" customHeight="1" x14ac:dyDescent="0.3"/>
    <row r="223" spans="1:26" ht="20.100000000000001" customHeight="1" x14ac:dyDescent="0.3"/>
    <row r="224" spans="1:26" ht="20.100000000000001" customHeight="1" x14ac:dyDescent="0.3"/>
    <row r="225" ht="20.100000000000001" customHeight="1" x14ac:dyDescent="0.3"/>
    <row r="226" ht="20.100000000000001" customHeight="1" x14ac:dyDescent="0.3"/>
    <row r="227" ht="20.100000000000001" customHeight="1" x14ac:dyDescent="0.3"/>
    <row r="228" ht="20.100000000000001" customHeight="1" x14ac:dyDescent="0.3"/>
    <row r="229" ht="20.100000000000001" customHeight="1" x14ac:dyDescent="0.3"/>
    <row r="230" ht="20.100000000000001" customHeight="1" x14ac:dyDescent="0.3"/>
    <row r="231" ht="20.100000000000001" customHeight="1" x14ac:dyDescent="0.3"/>
    <row r="232" ht="20.100000000000001" customHeight="1" x14ac:dyDescent="0.3"/>
    <row r="233" ht="20.100000000000001" customHeight="1" x14ac:dyDescent="0.3"/>
    <row r="234" ht="20.100000000000001" customHeight="1" x14ac:dyDescent="0.3"/>
    <row r="235" ht="20.100000000000001" customHeight="1" x14ac:dyDescent="0.3"/>
    <row r="236" ht="20.100000000000001" customHeight="1" x14ac:dyDescent="0.3"/>
    <row r="237" ht="20.100000000000001" customHeight="1" x14ac:dyDescent="0.3"/>
    <row r="238" ht="20.100000000000001" customHeight="1" x14ac:dyDescent="0.3"/>
    <row r="239" ht="20.100000000000001" customHeight="1" x14ac:dyDescent="0.3"/>
    <row r="240" ht="20.100000000000001" customHeight="1" x14ac:dyDescent="0.3"/>
    <row r="241" ht="20.100000000000001" customHeight="1" x14ac:dyDescent="0.3"/>
    <row r="242" ht="20.100000000000001" customHeight="1" x14ac:dyDescent="0.3"/>
    <row r="243" ht="20.100000000000001" customHeight="1" x14ac:dyDescent="0.3"/>
    <row r="244" ht="20.100000000000001" customHeight="1" x14ac:dyDescent="0.3"/>
    <row r="245" ht="20.100000000000001" customHeight="1" x14ac:dyDescent="0.3"/>
    <row r="246" ht="20.100000000000001" customHeight="1" x14ac:dyDescent="0.3"/>
    <row r="247" ht="20.100000000000001" customHeight="1" x14ac:dyDescent="0.3"/>
    <row r="248" ht="20.100000000000001" customHeight="1" x14ac:dyDescent="0.3"/>
    <row r="249" ht="20.100000000000001" customHeight="1" x14ac:dyDescent="0.3"/>
    <row r="250" ht="20.100000000000001" customHeight="1" x14ac:dyDescent="0.3"/>
    <row r="251" ht="20.100000000000001" customHeight="1" x14ac:dyDescent="0.3"/>
    <row r="252" ht="20.100000000000001" customHeight="1" x14ac:dyDescent="0.3"/>
    <row r="253" ht="20.100000000000001" customHeight="1" x14ac:dyDescent="0.3"/>
    <row r="254" ht="20.100000000000001" customHeight="1" x14ac:dyDescent="0.3"/>
    <row r="255" ht="20.100000000000001" customHeight="1" x14ac:dyDescent="0.3"/>
    <row r="256" ht="20.100000000000001" customHeight="1" x14ac:dyDescent="0.3"/>
    <row r="257" ht="20.100000000000001" customHeight="1" x14ac:dyDescent="0.3"/>
    <row r="258" ht="20.100000000000001" customHeight="1" x14ac:dyDescent="0.3"/>
    <row r="259" ht="20.100000000000001" customHeight="1" x14ac:dyDescent="0.3"/>
    <row r="260" ht="20.100000000000001" customHeight="1" x14ac:dyDescent="0.3"/>
    <row r="261" ht="20.100000000000001" customHeight="1" x14ac:dyDescent="0.3"/>
    <row r="262" ht="20.100000000000001" customHeight="1" x14ac:dyDescent="0.3"/>
    <row r="263" ht="20.100000000000001" customHeight="1" x14ac:dyDescent="0.3"/>
    <row r="264" ht="20.100000000000001" customHeight="1" x14ac:dyDescent="0.3"/>
    <row r="265" ht="20.100000000000001" customHeight="1" x14ac:dyDescent="0.3"/>
    <row r="266" ht="20.100000000000001" customHeight="1" x14ac:dyDescent="0.3"/>
  </sheetData>
  <mergeCells count="7">
    <mergeCell ref="A110:W111"/>
    <mergeCell ref="A215:W216"/>
    <mergeCell ref="A1:W2"/>
    <mergeCell ref="A85:W86"/>
    <mergeCell ref="A108:W109"/>
    <mergeCell ref="A67:W68"/>
    <mergeCell ref="A83:W8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24"/>
  <sheetViews>
    <sheetView workbookViewId="0">
      <selection sqref="A1:N2"/>
    </sheetView>
  </sheetViews>
  <sheetFormatPr defaultColWidth="9.109375" defaultRowHeight="20.100000000000001" customHeight="1" x14ac:dyDescent="0.25"/>
  <cols>
    <col min="1" max="1" width="20.6640625" style="124" customWidth="1"/>
    <col min="2" max="14" width="13.6640625" style="124" customWidth="1"/>
    <col min="15" max="15" width="12.6640625" style="125" customWidth="1"/>
    <col min="16" max="19" width="12.6640625" style="124" customWidth="1"/>
    <col min="20" max="16384" width="9.109375" style="124"/>
  </cols>
  <sheetData>
    <row r="1" spans="1:16" ht="20.100000000000001" customHeight="1" x14ac:dyDescent="0.25">
      <c r="A1" s="953" t="s">
        <v>4887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  <c r="L1" s="984"/>
      <c r="M1" s="984"/>
      <c r="N1" s="985"/>
      <c r="O1" s="112"/>
    </row>
    <row r="2" spans="1:16" ht="20.100000000000001" customHeight="1" x14ac:dyDescent="0.25">
      <c r="A2" s="986"/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988"/>
      <c r="O2" s="112"/>
    </row>
    <row r="3" spans="1:16" s="125" customFormat="1" ht="20.100000000000001" customHeight="1" x14ac:dyDescent="0.25">
      <c r="A3" s="981"/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25"/>
    </row>
    <row r="4" spans="1:16" ht="20.100000000000001" customHeight="1" x14ac:dyDescent="0.25">
      <c r="A4" s="382"/>
      <c r="B4" s="382" t="s">
        <v>1502</v>
      </c>
      <c r="C4" s="382"/>
      <c r="D4" s="382"/>
      <c r="E4" s="382"/>
      <c r="F4" s="382"/>
      <c r="G4" s="382" t="s">
        <v>1493</v>
      </c>
      <c r="H4" s="382"/>
      <c r="I4" s="382" t="s">
        <v>1495</v>
      </c>
      <c r="J4" s="382" t="s">
        <v>1495</v>
      </c>
      <c r="K4" s="382" t="s">
        <v>1495</v>
      </c>
      <c r="L4" s="382"/>
      <c r="M4" s="969" t="s">
        <v>1500</v>
      </c>
      <c r="N4" s="969"/>
      <c r="O4" s="108"/>
    </row>
    <row r="5" spans="1:16" ht="20.100000000000001" customHeight="1" x14ac:dyDescent="0.25">
      <c r="A5" s="382"/>
      <c r="B5" s="382" t="s">
        <v>1495</v>
      </c>
      <c r="C5" s="382"/>
      <c r="D5" s="382" t="s">
        <v>930</v>
      </c>
      <c r="E5" s="382" t="s">
        <v>952</v>
      </c>
      <c r="F5" s="382" t="s">
        <v>1496</v>
      </c>
      <c r="G5" s="382" t="s">
        <v>1495</v>
      </c>
      <c r="H5" s="382"/>
      <c r="I5" s="382" t="s">
        <v>1497</v>
      </c>
      <c r="J5" s="382" t="s">
        <v>1498</v>
      </c>
      <c r="K5" s="382" t="s">
        <v>1499</v>
      </c>
      <c r="L5" s="382"/>
      <c r="M5" s="382" t="s">
        <v>1497</v>
      </c>
      <c r="N5" s="382" t="s">
        <v>1498</v>
      </c>
      <c r="O5" s="108"/>
    </row>
    <row r="6" spans="1:16" s="125" customFormat="1" ht="20.100000000000001" customHeight="1" x14ac:dyDescent="0.25">
      <c r="A6" s="379"/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108"/>
    </row>
    <row r="7" spans="1:16" ht="20.100000000000001" customHeight="1" x14ac:dyDescent="0.25">
      <c r="A7" s="382" t="s">
        <v>283</v>
      </c>
      <c r="B7" s="382">
        <v>1</v>
      </c>
      <c r="C7" s="382"/>
      <c r="D7" s="398">
        <v>204</v>
      </c>
      <c r="E7" s="398">
        <v>287</v>
      </c>
      <c r="F7" s="398">
        <v>61</v>
      </c>
      <c r="G7" s="398">
        <v>552</v>
      </c>
      <c r="H7" s="401"/>
      <c r="I7" s="429">
        <v>37</v>
      </c>
      <c r="J7" s="429">
        <v>52</v>
      </c>
      <c r="K7" s="429">
        <v>11.1</v>
      </c>
      <c r="L7" s="429"/>
      <c r="M7" s="429">
        <v>41.5</v>
      </c>
      <c r="N7" s="429">
        <v>58.5</v>
      </c>
      <c r="O7" s="126" t="s">
        <v>920</v>
      </c>
      <c r="P7" s="2"/>
    </row>
    <row r="8" spans="1:16" s="125" customFormat="1" ht="20.100000000000001" customHeight="1" x14ac:dyDescent="0.25">
      <c r="A8" s="379" t="s">
        <v>529</v>
      </c>
      <c r="B8" s="379">
        <v>2</v>
      </c>
      <c r="C8" s="379"/>
      <c r="D8" s="399">
        <v>185</v>
      </c>
      <c r="E8" s="399">
        <v>221</v>
      </c>
      <c r="F8" s="399">
        <v>36</v>
      </c>
      <c r="G8" s="399">
        <v>442</v>
      </c>
      <c r="H8" s="430"/>
      <c r="I8" s="431">
        <v>41.9</v>
      </c>
      <c r="J8" s="431">
        <v>50</v>
      </c>
      <c r="K8" s="431">
        <v>8.1</v>
      </c>
      <c r="L8" s="431"/>
      <c r="M8" s="431">
        <v>45.6</v>
      </c>
      <c r="N8" s="431">
        <v>54.4</v>
      </c>
      <c r="O8" s="108"/>
      <c r="P8" s="25"/>
    </row>
    <row r="9" spans="1:16" ht="20.100000000000001" customHeight="1" x14ac:dyDescent="0.25">
      <c r="A9" s="382" t="s">
        <v>442</v>
      </c>
      <c r="B9" s="382">
        <v>3</v>
      </c>
      <c r="C9" s="382"/>
      <c r="D9" s="398">
        <v>142</v>
      </c>
      <c r="E9" s="398">
        <v>195</v>
      </c>
      <c r="F9" s="398">
        <v>39</v>
      </c>
      <c r="G9" s="398">
        <v>374</v>
      </c>
      <c r="H9" s="413"/>
      <c r="I9" s="429">
        <v>38</v>
      </c>
      <c r="J9" s="429">
        <v>52.1</v>
      </c>
      <c r="K9" s="429">
        <v>9.9</v>
      </c>
      <c r="L9" s="429"/>
      <c r="M9" s="429">
        <v>42.1</v>
      </c>
      <c r="N9" s="429">
        <v>57.9</v>
      </c>
      <c r="O9" s="108"/>
      <c r="P9" s="2"/>
    </row>
    <row r="10" spans="1:16" s="125" customFormat="1" ht="20.100000000000001" customHeight="1" x14ac:dyDescent="0.25">
      <c r="A10" s="379" t="s">
        <v>363</v>
      </c>
      <c r="B10" s="379">
        <v>4</v>
      </c>
      <c r="C10" s="379"/>
      <c r="D10" s="399">
        <v>142</v>
      </c>
      <c r="E10" s="399">
        <v>169</v>
      </c>
      <c r="F10" s="399">
        <v>23</v>
      </c>
      <c r="G10" s="399">
        <v>334</v>
      </c>
      <c r="H10" s="410"/>
      <c r="I10" s="431">
        <v>42.5</v>
      </c>
      <c r="J10" s="431">
        <v>50.6</v>
      </c>
      <c r="K10" s="431">
        <v>6.9</v>
      </c>
      <c r="L10" s="431"/>
      <c r="M10" s="431">
        <v>45.7</v>
      </c>
      <c r="N10" s="431">
        <v>54.3</v>
      </c>
      <c r="O10" s="108"/>
      <c r="P10" s="25"/>
    </row>
    <row r="11" spans="1:16" ht="20.100000000000001" customHeight="1" x14ac:dyDescent="0.25">
      <c r="A11" s="382" t="s">
        <v>530</v>
      </c>
      <c r="B11" s="382">
        <v>5</v>
      </c>
      <c r="C11" s="382"/>
      <c r="D11" s="432">
        <v>111</v>
      </c>
      <c r="E11" s="432">
        <v>184</v>
      </c>
      <c r="F11" s="432">
        <v>32</v>
      </c>
      <c r="G11" s="398">
        <v>327</v>
      </c>
      <c r="H11" s="411"/>
      <c r="I11" s="433">
        <v>33.9</v>
      </c>
      <c r="J11" s="433">
        <v>56.3</v>
      </c>
      <c r="K11" s="433">
        <v>9.8000000000000007</v>
      </c>
      <c r="L11" s="433"/>
      <c r="M11" s="434">
        <v>37.6</v>
      </c>
      <c r="N11" s="434">
        <v>62.4</v>
      </c>
      <c r="O11" s="108"/>
      <c r="P11" s="2"/>
    </row>
    <row r="12" spans="1:16" s="125" customFormat="1" ht="20.100000000000001" customHeight="1" x14ac:dyDescent="0.25">
      <c r="A12" s="379" t="s">
        <v>532</v>
      </c>
      <c r="B12" s="379">
        <v>6</v>
      </c>
      <c r="C12" s="379"/>
      <c r="D12" s="435">
        <v>136</v>
      </c>
      <c r="E12" s="435">
        <v>170</v>
      </c>
      <c r="F12" s="435">
        <v>19</v>
      </c>
      <c r="G12" s="399">
        <v>325</v>
      </c>
      <c r="H12" s="410"/>
      <c r="I12" s="436">
        <v>41.8</v>
      </c>
      <c r="J12" s="436">
        <v>52.3</v>
      </c>
      <c r="K12" s="436">
        <v>5.8</v>
      </c>
      <c r="L12" s="437"/>
      <c r="M12" s="436">
        <v>44.4</v>
      </c>
      <c r="N12" s="436">
        <v>55.6</v>
      </c>
      <c r="O12" s="108"/>
      <c r="P12" s="25"/>
    </row>
    <row r="13" spans="1:16" ht="20.100000000000001" customHeight="1" x14ac:dyDescent="0.25">
      <c r="A13" s="382" t="s">
        <v>414</v>
      </c>
      <c r="B13" s="382">
        <v>7</v>
      </c>
      <c r="C13" s="382"/>
      <c r="D13" s="255">
        <v>110</v>
      </c>
      <c r="E13" s="255">
        <v>184</v>
      </c>
      <c r="F13" s="255">
        <v>25</v>
      </c>
      <c r="G13" s="398">
        <v>319</v>
      </c>
      <c r="H13" s="411"/>
      <c r="I13" s="438">
        <v>34.5</v>
      </c>
      <c r="J13" s="438">
        <v>57.7</v>
      </c>
      <c r="K13" s="438">
        <v>7.8</v>
      </c>
      <c r="L13" s="438"/>
      <c r="M13" s="438">
        <v>37.4</v>
      </c>
      <c r="N13" s="438">
        <v>62.6</v>
      </c>
      <c r="O13" s="108"/>
      <c r="P13" s="2"/>
    </row>
    <row r="14" spans="1:16" s="125" customFormat="1" ht="20.100000000000001" customHeight="1" x14ac:dyDescent="0.25">
      <c r="A14" s="379" t="s">
        <v>534</v>
      </c>
      <c r="B14" s="379">
        <v>8</v>
      </c>
      <c r="C14" s="379"/>
      <c r="D14" s="262">
        <v>116</v>
      </c>
      <c r="E14" s="262">
        <v>162</v>
      </c>
      <c r="F14" s="262">
        <v>16</v>
      </c>
      <c r="G14" s="399">
        <v>294</v>
      </c>
      <c r="H14" s="430"/>
      <c r="I14" s="439">
        <v>39.5</v>
      </c>
      <c r="J14" s="439">
        <v>55.1</v>
      </c>
      <c r="K14" s="439">
        <v>5.4</v>
      </c>
      <c r="L14" s="439"/>
      <c r="M14" s="439">
        <v>41.7</v>
      </c>
      <c r="N14" s="439">
        <v>58.3</v>
      </c>
      <c r="O14" s="108"/>
      <c r="P14" s="25"/>
    </row>
    <row r="15" spans="1:16" ht="20.100000000000001" customHeight="1" x14ac:dyDescent="0.25">
      <c r="A15" s="382" t="s">
        <v>533</v>
      </c>
      <c r="B15" s="382">
        <v>9</v>
      </c>
      <c r="C15" s="382"/>
      <c r="D15" s="255">
        <v>100</v>
      </c>
      <c r="E15" s="255">
        <v>154</v>
      </c>
      <c r="F15" s="255">
        <v>24</v>
      </c>
      <c r="G15" s="398">
        <v>278</v>
      </c>
      <c r="H15" s="411"/>
      <c r="I15" s="440">
        <v>36</v>
      </c>
      <c r="J15" s="440">
        <v>55.4</v>
      </c>
      <c r="K15" s="440">
        <v>8.6</v>
      </c>
      <c r="L15" s="440"/>
      <c r="M15" s="440">
        <v>39.4</v>
      </c>
      <c r="N15" s="440">
        <v>60.6</v>
      </c>
      <c r="O15" s="108"/>
      <c r="P15" s="2"/>
    </row>
    <row r="16" spans="1:16" s="125" customFormat="1" ht="20.100000000000001" customHeight="1" x14ac:dyDescent="0.25">
      <c r="A16" s="379" t="s">
        <v>537</v>
      </c>
      <c r="B16" s="379" t="s">
        <v>505</v>
      </c>
      <c r="C16" s="379"/>
      <c r="D16" s="394">
        <v>92</v>
      </c>
      <c r="E16" s="394">
        <v>145</v>
      </c>
      <c r="F16" s="394">
        <v>26</v>
      </c>
      <c r="G16" s="399">
        <v>263</v>
      </c>
      <c r="H16" s="410"/>
      <c r="I16" s="441">
        <v>35</v>
      </c>
      <c r="J16" s="441">
        <v>55.1</v>
      </c>
      <c r="K16" s="441">
        <v>9.9</v>
      </c>
      <c r="L16" s="441"/>
      <c r="M16" s="441">
        <v>38.799999999999997</v>
      </c>
      <c r="N16" s="441">
        <v>61.2</v>
      </c>
      <c r="O16" s="108"/>
      <c r="P16" s="25"/>
    </row>
    <row r="17" spans="1:16" ht="20.100000000000001" customHeight="1" x14ac:dyDescent="0.25">
      <c r="A17" s="382" t="s">
        <v>390</v>
      </c>
      <c r="B17" s="382" t="s">
        <v>505</v>
      </c>
      <c r="C17" s="382"/>
      <c r="D17" s="402">
        <v>62</v>
      </c>
      <c r="E17" s="402">
        <v>172</v>
      </c>
      <c r="F17" s="402">
        <v>29</v>
      </c>
      <c r="G17" s="398">
        <v>263</v>
      </c>
      <c r="H17" s="411"/>
      <c r="I17" s="442">
        <v>23.6</v>
      </c>
      <c r="J17" s="442">
        <v>65.400000000000006</v>
      </c>
      <c r="K17" s="442">
        <v>11</v>
      </c>
      <c r="L17" s="442"/>
      <c r="M17" s="442">
        <v>26.5</v>
      </c>
      <c r="N17" s="442">
        <v>73.5</v>
      </c>
      <c r="O17" s="108"/>
      <c r="P17" s="2"/>
    </row>
    <row r="18" spans="1:16" s="125" customFormat="1" ht="20.100000000000001" customHeight="1" x14ac:dyDescent="0.25">
      <c r="A18" s="379" t="s">
        <v>1157</v>
      </c>
      <c r="B18" s="379">
        <v>12</v>
      </c>
      <c r="C18" s="379"/>
      <c r="D18" s="394">
        <v>71</v>
      </c>
      <c r="E18" s="394">
        <v>161</v>
      </c>
      <c r="F18" s="394">
        <v>21</v>
      </c>
      <c r="G18" s="399">
        <v>253</v>
      </c>
      <c r="H18" s="410"/>
      <c r="I18" s="441">
        <v>28.1</v>
      </c>
      <c r="J18" s="441">
        <v>63.6</v>
      </c>
      <c r="K18" s="441">
        <v>8.3000000000000007</v>
      </c>
      <c r="L18" s="441"/>
      <c r="M18" s="441">
        <v>30.6</v>
      </c>
      <c r="N18" s="441">
        <v>69.400000000000006</v>
      </c>
      <c r="O18" s="121"/>
      <c r="P18" s="25"/>
    </row>
    <row r="19" spans="1:16" ht="20.100000000000001" customHeight="1" x14ac:dyDescent="0.25">
      <c r="A19" s="382" t="s">
        <v>321</v>
      </c>
      <c r="B19" s="382">
        <v>13</v>
      </c>
      <c r="C19" s="382"/>
      <c r="D19" s="402">
        <v>102</v>
      </c>
      <c r="E19" s="402">
        <v>125</v>
      </c>
      <c r="F19" s="402">
        <v>25</v>
      </c>
      <c r="G19" s="398">
        <v>252</v>
      </c>
      <c r="H19" s="443"/>
      <c r="I19" s="442">
        <v>40.5</v>
      </c>
      <c r="J19" s="442">
        <v>49.6</v>
      </c>
      <c r="K19" s="442">
        <v>9.9</v>
      </c>
      <c r="L19" s="442"/>
      <c r="M19" s="442">
        <v>44.9</v>
      </c>
      <c r="N19" s="442">
        <v>55.1</v>
      </c>
      <c r="O19" s="108"/>
      <c r="P19" s="2"/>
    </row>
    <row r="20" spans="1:16" s="125" customFormat="1" ht="20.100000000000001" customHeight="1" x14ac:dyDescent="0.25">
      <c r="A20" s="379" t="s">
        <v>535</v>
      </c>
      <c r="B20" s="379">
        <v>14</v>
      </c>
      <c r="C20" s="379"/>
      <c r="D20" s="394">
        <v>87</v>
      </c>
      <c r="E20" s="394">
        <v>135</v>
      </c>
      <c r="F20" s="394">
        <v>29</v>
      </c>
      <c r="G20" s="399">
        <v>251</v>
      </c>
      <c r="H20" s="410"/>
      <c r="I20" s="441">
        <v>34.700000000000003</v>
      </c>
      <c r="J20" s="441">
        <v>53.8</v>
      </c>
      <c r="K20" s="441">
        <v>11.6</v>
      </c>
      <c r="L20" s="441"/>
      <c r="M20" s="441">
        <v>39.200000000000003</v>
      </c>
      <c r="N20" s="441">
        <v>60.8</v>
      </c>
      <c r="O20" s="108"/>
      <c r="P20" s="25"/>
    </row>
    <row r="21" spans="1:16" ht="20.100000000000001" customHeight="1" x14ac:dyDescent="0.25">
      <c r="A21" s="382" t="s">
        <v>528</v>
      </c>
      <c r="B21" s="382">
        <v>15</v>
      </c>
      <c r="C21" s="382"/>
      <c r="D21" s="402">
        <v>97</v>
      </c>
      <c r="E21" s="402">
        <v>120</v>
      </c>
      <c r="F21" s="402">
        <v>27</v>
      </c>
      <c r="G21" s="398">
        <v>244</v>
      </c>
      <c r="H21" s="411"/>
      <c r="I21" s="442">
        <v>39.799999999999997</v>
      </c>
      <c r="J21" s="442">
        <v>49.2</v>
      </c>
      <c r="K21" s="442">
        <v>11.1</v>
      </c>
      <c r="L21" s="442"/>
      <c r="M21" s="442">
        <v>44.7</v>
      </c>
      <c r="N21" s="442">
        <v>55.3</v>
      </c>
      <c r="O21" s="108"/>
      <c r="P21" s="2"/>
    </row>
    <row r="22" spans="1:16" s="125" customFormat="1" ht="20.100000000000001" customHeight="1" x14ac:dyDescent="0.25">
      <c r="A22" s="379" t="s">
        <v>1492</v>
      </c>
      <c r="B22" s="379">
        <v>16</v>
      </c>
      <c r="C22" s="379"/>
      <c r="D22" s="312">
        <v>82</v>
      </c>
      <c r="E22" s="312">
        <v>133</v>
      </c>
      <c r="F22" s="312">
        <v>21</v>
      </c>
      <c r="G22" s="399">
        <v>236</v>
      </c>
      <c r="H22" s="410"/>
      <c r="I22" s="437">
        <v>34.700000000000003</v>
      </c>
      <c r="J22" s="437">
        <v>56.4</v>
      </c>
      <c r="K22" s="437">
        <v>8.9</v>
      </c>
      <c r="L22" s="437"/>
      <c r="M22" s="437">
        <v>38.1</v>
      </c>
      <c r="N22" s="437">
        <v>61.9</v>
      </c>
      <c r="O22" s="108"/>
      <c r="P22" s="25"/>
    </row>
    <row r="23" spans="1:16" ht="20.100000000000001" customHeight="1" x14ac:dyDescent="0.25">
      <c r="A23" s="382" t="s">
        <v>339</v>
      </c>
      <c r="B23" s="382">
        <v>17</v>
      </c>
      <c r="C23" s="382"/>
      <c r="D23" s="409">
        <v>87</v>
      </c>
      <c r="E23" s="409">
        <v>114</v>
      </c>
      <c r="F23" s="409">
        <v>13</v>
      </c>
      <c r="G23" s="398">
        <v>214</v>
      </c>
      <c r="H23" s="411"/>
      <c r="I23" s="444">
        <v>40.700000000000003</v>
      </c>
      <c r="J23" s="444">
        <v>59.3</v>
      </c>
      <c r="K23" s="444">
        <v>6.1</v>
      </c>
      <c r="L23" s="444"/>
      <c r="M23" s="444">
        <v>43.3</v>
      </c>
      <c r="N23" s="444">
        <v>56.7</v>
      </c>
      <c r="O23" s="108"/>
      <c r="P23" s="2"/>
    </row>
    <row r="24" spans="1:16" s="125" customFormat="1" ht="20.100000000000001" customHeight="1" x14ac:dyDescent="0.25">
      <c r="A24" s="379" t="s">
        <v>249</v>
      </c>
      <c r="B24" s="379">
        <v>18</v>
      </c>
      <c r="C24" s="379"/>
      <c r="D24" s="408">
        <v>58</v>
      </c>
      <c r="E24" s="408">
        <v>128</v>
      </c>
      <c r="F24" s="408">
        <v>8</v>
      </c>
      <c r="G24" s="399">
        <v>194</v>
      </c>
      <c r="H24" s="410"/>
      <c r="I24" s="445">
        <v>29.9</v>
      </c>
      <c r="J24" s="445">
        <v>66</v>
      </c>
      <c r="K24" s="445">
        <v>4.0999999999999996</v>
      </c>
      <c r="L24" s="445"/>
      <c r="M24" s="445">
        <v>31.2</v>
      </c>
      <c r="N24" s="445">
        <v>68.8</v>
      </c>
      <c r="O24" s="108"/>
      <c r="P24" s="25"/>
    </row>
    <row r="25" spans="1:16" ht="20.100000000000001" customHeight="1" x14ac:dyDescent="0.25">
      <c r="A25" s="382" t="s">
        <v>536</v>
      </c>
      <c r="B25" s="382">
        <v>19</v>
      </c>
      <c r="C25" s="382"/>
      <c r="D25" s="409">
        <v>61</v>
      </c>
      <c r="E25" s="409">
        <v>89</v>
      </c>
      <c r="F25" s="409">
        <v>7</v>
      </c>
      <c r="G25" s="398">
        <v>157</v>
      </c>
      <c r="H25" s="411"/>
      <c r="I25" s="444">
        <v>38.9</v>
      </c>
      <c r="J25" s="444">
        <v>56.7</v>
      </c>
      <c r="K25" s="444">
        <v>4.5</v>
      </c>
      <c r="L25" s="444"/>
      <c r="M25" s="444">
        <v>40.700000000000003</v>
      </c>
      <c r="N25" s="444">
        <v>59.3</v>
      </c>
      <c r="O25" s="108"/>
      <c r="P25" s="2"/>
    </row>
    <row r="26" spans="1:16" s="125" customFormat="1" ht="20.100000000000001" customHeight="1" x14ac:dyDescent="0.25">
      <c r="A26" s="379" t="s">
        <v>242</v>
      </c>
      <c r="B26" s="379">
        <v>20</v>
      </c>
      <c r="C26" s="379"/>
      <c r="D26" s="408">
        <v>54</v>
      </c>
      <c r="E26" s="408">
        <v>69</v>
      </c>
      <c r="F26" s="408">
        <v>13</v>
      </c>
      <c r="G26" s="399">
        <v>136</v>
      </c>
      <c r="H26" s="410"/>
      <c r="I26" s="445">
        <v>39.700000000000003</v>
      </c>
      <c r="J26" s="445">
        <v>50.7</v>
      </c>
      <c r="K26" s="445">
        <v>9.6</v>
      </c>
      <c r="L26" s="445"/>
      <c r="M26" s="445">
        <v>43.9</v>
      </c>
      <c r="N26" s="445">
        <v>56.1</v>
      </c>
      <c r="O26" s="108"/>
      <c r="P26" s="25"/>
    </row>
    <row r="27" spans="1:16" ht="20.100000000000001" customHeight="1" x14ac:dyDescent="0.25">
      <c r="A27" s="382" t="s">
        <v>236</v>
      </c>
      <c r="B27" s="382">
        <v>21</v>
      </c>
      <c r="C27" s="382"/>
      <c r="D27" s="411">
        <v>26</v>
      </c>
      <c r="E27" s="411">
        <v>45</v>
      </c>
      <c r="F27" s="411">
        <v>5</v>
      </c>
      <c r="G27" s="398">
        <v>76</v>
      </c>
      <c r="H27" s="411"/>
      <c r="I27" s="433">
        <v>34.200000000000003</v>
      </c>
      <c r="J27" s="433">
        <v>59.2</v>
      </c>
      <c r="K27" s="433">
        <v>6.6</v>
      </c>
      <c r="L27" s="433"/>
      <c r="M27" s="433">
        <v>36.6</v>
      </c>
      <c r="N27" s="433">
        <v>63.4</v>
      </c>
      <c r="O27" s="108"/>
      <c r="P27" s="2"/>
    </row>
    <row r="28" spans="1:16" s="125" customFormat="1" ht="20.100000000000001" customHeight="1" x14ac:dyDescent="0.25">
      <c r="A28" s="379" t="s">
        <v>538</v>
      </c>
      <c r="B28" s="379">
        <v>22</v>
      </c>
      <c r="C28" s="379"/>
      <c r="D28" s="262">
        <v>11</v>
      </c>
      <c r="E28" s="262">
        <v>49</v>
      </c>
      <c r="F28" s="262">
        <v>4</v>
      </c>
      <c r="G28" s="262">
        <v>64</v>
      </c>
      <c r="H28" s="410"/>
      <c r="I28" s="446">
        <v>17.2</v>
      </c>
      <c r="J28" s="446">
        <v>76.599999999999994</v>
      </c>
      <c r="K28" s="446">
        <v>6.3</v>
      </c>
      <c r="L28" s="446"/>
      <c r="M28" s="446">
        <v>18.3</v>
      </c>
      <c r="N28" s="446">
        <v>81.7</v>
      </c>
      <c r="O28" s="108" t="s">
        <v>920</v>
      </c>
      <c r="P28" s="25"/>
    </row>
    <row r="29" spans="1:16" s="417" customFormat="1" ht="20.100000000000001" customHeight="1" x14ac:dyDescent="0.25">
      <c r="A29" s="447"/>
      <c r="B29" s="447"/>
      <c r="C29" s="447"/>
      <c r="D29" s="448"/>
      <c r="E29" s="448"/>
      <c r="F29" s="448"/>
      <c r="G29" s="448"/>
      <c r="H29" s="447"/>
      <c r="I29" s="449"/>
      <c r="J29" s="449"/>
      <c r="K29" s="449"/>
      <c r="L29" s="449"/>
      <c r="M29" s="449"/>
      <c r="N29" s="449"/>
      <c r="O29" s="65"/>
      <c r="P29" s="49"/>
    </row>
    <row r="30" spans="1:16" s="417" customFormat="1" ht="20.100000000000001" customHeight="1" x14ac:dyDescent="0.25">
      <c r="A30" s="292"/>
      <c r="B30" s="292"/>
      <c r="C30" s="292"/>
      <c r="D30" s="420"/>
      <c r="E30" s="420"/>
      <c r="F30" s="420"/>
      <c r="G30" s="420"/>
      <c r="H30" s="419"/>
      <c r="I30" s="446"/>
      <c r="J30" s="446"/>
      <c r="K30" s="446"/>
      <c r="L30" s="446"/>
      <c r="M30" s="446"/>
      <c r="N30" s="446"/>
      <c r="O30" s="65"/>
      <c r="P30" s="49"/>
    </row>
    <row r="31" spans="1:16" s="417" customFormat="1" ht="20.100000000000001" customHeight="1" x14ac:dyDescent="0.25">
      <c r="A31" s="953" t="s">
        <v>4776</v>
      </c>
      <c r="B31" s="984"/>
      <c r="C31" s="984"/>
      <c r="D31" s="984"/>
      <c r="E31" s="984"/>
      <c r="F31" s="984"/>
      <c r="G31" s="984"/>
      <c r="H31" s="984"/>
      <c r="I31" s="984"/>
      <c r="J31" s="984"/>
      <c r="K31" s="984"/>
      <c r="L31" s="984"/>
      <c r="M31" s="984"/>
      <c r="N31" s="985"/>
      <c r="O31" s="65"/>
      <c r="P31" s="49"/>
    </row>
    <row r="32" spans="1:16" s="417" customFormat="1" ht="20.100000000000001" customHeight="1" x14ac:dyDescent="0.25">
      <c r="A32" s="986"/>
      <c r="B32" s="987"/>
      <c r="C32" s="987"/>
      <c r="D32" s="987"/>
      <c r="E32" s="987"/>
      <c r="F32" s="987"/>
      <c r="G32" s="987"/>
      <c r="H32" s="987"/>
      <c r="I32" s="987"/>
      <c r="J32" s="987"/>
      <c r="K32" s="987"/>
      <c r="L32" s="987"/>
      <c r="M32" s="987"/>
      <c r="N32" s="988"/>
      <c r="O32" s="65"/>
      <c r="P32" s="49"/>
    </row>
    <row r="33" spans="1:16" s="417" customFormat="1" ht="20.100000000000001" customHeight="1" x14ac:dyDescent="0.25">
      <c r="A33" s="981"/>
      <c r="B33" s="982"/>
      <c r="C33" s="982"/>
      <c r="D33" s="982"/>
      <c r="E33" s="982"/>
      <c r="F33" s="982"/>
      <c r="G33" s="982"/>
      <c r="H33" s="982"/>
      <c r="I33" s="982"/>
      <c r="J33" s="982"/>
      <c r="K33" s="982"/>
      <c r="L33" s="982"/>
      <c r="M33" s="982"/>
      <c r="N33" s="983"/>
      <c r="O33" s="65"/>
      <c r="P33" s="49"/>
    </row>
    <row r="34" spans="1:16" s="417" customFormat="1" ht="20.100000000000001" customHeight="1" x14ac:dyDescent="0.25">
      <c r="A34" s="382"/>
      <c r="B34" s="382" t="s">
        <v>1502</v>
      </c>
      <c r="C34" s="382"/>
      <c r="D34" s="382"/>
      <c r="E34" s="382"/>
      <c r="F34" s="382"/>
      <c r="G34" s="382" t="s">
        <v>1493</v>
      </c>
      <c r="H34" s="382"/>
      <c r="I34" s="382" t="s">
        <v>1495</v>
      </c>
      <c r="J34" s="382" t="s">
        <v>1495</v>
      </c>
      <c r="K34" s="382" t="s">
        <v>1495</v>
      </c>
      <c r="L34" s="382"/>
      <c r="M34" s="969" t="s">
        <v>1500</v>
      </c>
      <c r="N34" s="969"/>
      <c r="O34" s="65"/>
      <c r="P34" s="49"/>
    </row>
    <row r="35" spans="1:16" s="417" customFormat="1" ht="20.100000000000001" customHeight="1" x14ac:dyDescent="0.25">
      <c r="A35" s="382"/>
      <c r="B35" s="382" t="s">
        <v>1495</v>
      </c>
      <c r="C35" s="382"/>
      <c r="D35" s="382" t="s">
        <v>930</v>
      </c>
      <c r="E35" s="382" t="s">
        <v>952</v>
      </c>
      <c r="F35" s="382" t="s">
        <v>1496</v>
      </c>
      <c r="G35" s="382" t="s">
        <v>1495</v>
      </c>
      <c r="H35" s="382"/>
      <c r="I35" s="382" t="s">
        <v>1497</v>
      </c>
      <c r="J35" s="382" t="s">
        <v>1498</v>
      </c>
      <c r="K35" s="382" t="s">
        <v>1499</v>
      </c>
      <c r="L35" s="382"/>
      <c r="M35" s="382" t="s">
        <v>1497</v>
      </c>
      <c r="N35" s="382" t="s">
        <v>1498</v>
      </c>
      <c r="O35" s="65"/>
      <c r="P35" s="49"/>
    </row>
    <row r="36" spans="1:16" s="417" customFormat="1" ht="20.100000000000001" customHeight="1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65"/>
      <c r="P36" s="49"/>
    </row>
    <row r="37" spans="1:16" s="417" customFormat="1" ht="20.100000000000001" customHeight="1" x14ac:dyDescent="0.25">
      <c r="A37" s="382" t="s">
        <v>283</v>
      </c>
      <c r="B37" s="382">
        <v>1</v>
      </c>
      <c r="C37" s="382"/>
      <c r="D37" s="398">
        <v>34</v>
      </c>
      <c r="E37" s="398">
        <v>31</v>
      </c>
      <c r="F37" s="398">
        <v>6</v>
      </c>
      <c r="G37" s="398">
        <v>71</v>
      </c>
      <c r="H37" s="401"/>
      <c r="I37" s="429">
        <v>47.9</v>
      </c>
      <c r="J37" s="429">
        <v>43.7</v>
      </c>
      <c r="K37" s="429">
        <v>7.5</v>
      </c>
      <c r="L37" s="429"/>
      <c r="M37" s="429">
        <v>52.3</v>
      </c>
      <c r="N37" s="429">
        <v>47.7</v>
      </c>
      <c r="O37" s="292"/>
      <c r="P37" s="49"/>
    </row>
    <row r="38" spans="1:16" s="417" customFormat="1" ht="20.100000000000001" customHeight="1" x14ac:dyDescent="0.25">
      <c r="A38" s="379" t="s">
        <v>529</v>
      </c>
      <c r="B38" s="379">
        <v>2</v>
      </c>
      <c r="C38" s="379"/>
      <c r="D38" s="399">
        <v>39</v>
      </c>
      <c r="E38" s="399">
        <v>22</v>
      </c>
      <c r="F38" s="399">
        <v>4</v>
      </c>
      <c r="G38" s="399">
        <v>65</v>
      </c>
      <c r="H38" s="430"/>
      <c r="I38" s="431">
        <v>60</v>
      </c>
      <c r="J38" s="431">
        <v>33.799999999999997</v>
      </c>
      <c r="K38" s="431">
        <v>6.2</v>
      </c>
      <c r="L38" s="431"/>
      <c r="M38" s="431">
        <v>63.9</v>
      </c>
      <c r="N38" s="431">
        <v>36.1</v>
      </c>
      <c r="O38" s="292"/>
      <c r="P38" s="49"/>
    </row>
    <row r="39" spans="1:16" s="417" customFormat="1" ht="20.100000000000001" customHeight="1" x14ac:dyDescent="0.25">
      <c r="A39" s="382" t="s">
        <v>534</v>
      </c>
      <c r="B39" s="382">
        <v>3</v>
      </c>
      <c r="C39" s="382"/>
      <c r="D39" s="398">
        <v>21</v>
      </c>
      <c r="E39" s="398">
        <v>26</v>
      </c>
      <c r="F39" s="398">
        <v>2</v>
      </c>
      <c r="G39" s="398">
        <v>49</v>
      </c>
      <c r="H39" s="413"/>
      <c r="I39" s="429">
        <v>42.9</v>
      </c>
      <c r="J39" s="429">
        <v>53.1</v>
      </c>
      <c r="K39" s="429">
        <v>4.0999999999999996</v>
      </c>
      <c r="L39" s="429"/>
      <c r="M39" s="429">
        <v>44.7</v>
      </c>
      <c r="N39" s="429">
        <v>55.3</v>
      </c>
      <c r="O39" s="292"/>
      <c r="P39" s="49"/>
    </row>
    <row r="40" spans="1:16" s="417" customFormat="1" ht="20.100000000000001" customHeight="1" x14ac:dyDescent="0.25">
      <c r="A40" s="379" t="s">
        <v>532</v>
      </c>
      <c r="B40" s="379">
        <v>4</v>
      </c>
      <c r="C40" s="379"/>
      <c r="D40" s="399">
        <v>29</v>
      </c>
      <c r="E40" s="399">
        <v>16</v>
      </c>
      <c r="F40" s="399">
        <v>0</v>
      </c>
      <c r="G40" s="399">
        <v>45</v>
      </c>
      <c r="H40" s="410"/>
      <c r="I40" s="431">
        <v>64.400000000000006</v>
      </c>
      <c r="J40" s="431">
        <v>35.6</v>
      </c>
      <c r="K40" s="431">
        <v>0</v>
      </c>
      <c r="L40" s="431"/>
      <c r="M40" s="431">
        <v>64.400000000000006</v>
      </c>
      <c r="N40" s="431">
        <v>35.6</v>
      </c>
      <c r="O40" s="292"/>
      <c r="P40" s="49"/>
    </row>
    <row r="41" spans="1:16" s="417" customFormat="1" ht="20.100000000000001" customHeight="1" x14ac:dyDescent="0.25">
      <c r="A41" s="382" t="s">
        <v>442</v>
      </c>
      <c r="B41" s="382">
        <v>5</v>
      </c>
      <c r="C41" s="382"/>
      <c r="D41" s="432">
        <v>9</v>
      </c>
      <c r="E41" s="432">
        <v>27</v>
      </c>
      <c r="F41" s="432">
        <v>3</v>
      </c>
      <c r="G41" s="398">
        <v>39</v>
      </c>
      <c r="H41" s="411"/>
      <c r="I41" s="433">
        <v>23.1</v>
      </c>
      <c r="J41" s="433">
        <v>69.2</v>
      </c>
      <c r="K41" s="433">
        <v>7.7</v>
      </c>
      <c r="L41" s="433"/>
      <c r="M41" s="434">
        <v>25</v>
      </c>
      <c r="N41" s="434">
        <v>75</v>
      </c>
      <c r="O41" s="292"/>
      <c r="P41" s="49"/>
    </row>
    <row r="42" spans="1:16" s="417" customFormat="1" ht="20.100000000000001" customHeight="1" x14ac:dyDescent="0.25">
      <c r="A42" s="379" t="s">
        <v>530</v>
      </c>
      <c r="B42" s="379" t="s">
        <v>509</v>
      </c>
      <c r="C42" s="379"/>
      <c r="D42" s="435">
        <v>16</v>
      </c>
      <c r="E42" s="435">
        <v>33</v>
      </c>
      <c r="F42" s="435">
        <v>1</v>
      </c>
      <c r="G42" s="399">
        <v>37</v>
      </c>
      <c r="H42" s="410"/>
      <c r="I42" s="436">
        <v>32</v>
      </c>
      <c r="J42" s="436">
        <v>66</v>
      </c>
      <c r="K42" s="436">
        <v>2</v>
      </c>
      <c r="L42" s="437"/>
      <c r="M42" s="436">
        <v>32.700000000000003</v>
      </c>
      <c r="N42" s="436">
        <v>67.3</v>
      </c>
      <c r="O42" s="292"/>
      <c r="P42" s="49"/>
    </row>
    <row r="43" spans="1:16" s="417" customFormat="1" ht="20.100000000000001" customHeight="1" x14ac:dyDescent="0.25">
      <c r="A43" s="382" t="s">
        <v>537</v>
      </c>
      <c r="B43" s="382" t="s">
        <v>509</v>
      </c>
      <c r="C43" s="382"/>
      <c r="D43" s="255">
        <v>13</v>
      </c>
      <c r="E43" s="255">
        <v>23</v>
      </c>
      <c r="F43" s="255">
        <v>1</v>
      </c>
      <c r="G43" s="398">
        <v>37</v>
      </c>
      <c r="H43" s="411"/>
      <c r="I43" s="438">
        <v>35.1</v>
      </c>
      <c r="J43" s="438">
        <v>62.2</v>
      </c>
      <c r="K43" s="438">
        <v>2.7</v>
      </c>
      <c r="L43" s="438"/>
      <c r="M43" s="438">
        <v>36.1</v>
      </c>
      <c r="N43" s="438">
        <v>63.9</v>
      </c>
      <c r="O43" s="292"/>
      <c r="P43" s="49"/>
    </row>
    <row r="44" spans="1:16" s="417" customFormat="1" ht="20.100000000000001" customHeight="1" x14ac:dyDescent="0.25">
      <c r="A44" s="379" t="s">
        <v>390</v>
      </c>
      <c r="B44" s="379">
        <v>8</v>
      </c>
      <c r="C44" s="379"/>
      <c r="D44" s="262">
        <v>10</v>
      </c>
      <c r="E44" s="262">
        <v>19</v>
      </c>
      <c r="F44" s="262">
        <v>4</v>
      </c>
      <c r="G44" s="399">
        <v>33</v>
      </c>
      <c r="H44" s="430"/>
      <c r="I44" s="439">
        <v>30.3</v>
      </c>
      <c r="J44" s="439">
        <v>57.6</v>
      </c>
      <c r="K44" s="439">
        <v>12.1</v>
      </c>
      <c r="L44" s="439"/>
      <c r="M44" s="439">
        <v>34.5</v>
      </c>
      <c r="N44" s="439">
        <v>65.5</v>
      </c>
      <c r="O44" s="292"/>
      <c r="P44" s="49"/>
    </row>
    <row r="45" spans="1:16" s="417" customFormat="1" ht="20.100000000000001" customHeight="1" x14ac:dyDescent="0.25">
      <c r="A45" s="382" t="s">
        <v>1492</v>
      </c>
      <c r="B45" s="382" t="s">
        <v>516</v>
      </c>
      <c r="C45" s="382"/>
      <c r="D45" s="255">
        <v>13</v>
      </c>
      <c r="E45" s="255">
        <v>16</v>
      </c>
      <c r="F45" s="255">
        <v>1</v>
      </c>
      <c r="G45" s="398">
        <v>30</v>
      </c>
      <c r="H45" s="411"/>
      <c r="I45" s="440">
        <v>43.3</v>
      </c>
      <c r="J45" s="440">
        <v>53.3</v>
      </c>
      <c r="K45" s="440">
        <v>3.3</v>
      </c>
      <c r="L45" s="440"/>
      <c r="M45" s="440">
        <v>44.8</v>
      </c>
      <c r="N45" s="440">
        <v>55.2</v>
      </c>
      <c r="O45" s="292"/>
      <c r="P45" s="49"/>
    </row>
    <row r="46" spans="1:16" s="417" customFormat="1" ht="20.100000000000001" customHeight="1" x14ac:dyDescent="0.25">
      <c r="A46" s="379" t="s">
        <v>1157</v>
      </c>
      <c r="B46" s="379" t="s">
        <v>516</v>
      </c>
      <c r="C46" s="379"/>
      <c r="D46" s="394">
        <v>9</v>
      </c>
      <c r="E46" s="394">
        <v>21</v>
      </c>
      <c r="F46" s="394">
        <v>0</v>
      </c>
      <c r="G46" s="399">
        <v>30</v>
      </c>
      <c r="H46" s="410"/>
      <c r="I46" s="441">
        <v>30</v>
      </c>
      <c r="J46" s="441">
        <v>70</v>
      </c>
      <c r="K46" s="441">
        <v>0</v>
      </c>
      <c r="L46" s="441"/>
      <c r="M46" s="441">
        <v>30</v>
      </c>
      <c r="N46" s="441">
        <v>70</v>
      </c>
      <c r="O46" s="292"/>
      <c r="P46" s="49"/>
    </row>
    <row r="47" spans="1:16" s="417" customFormat="1" ht="20.100000000000001" customHeight="1" x14ac:dyDescent="0.25">
      <c r="A47" s="382" t="s">
        <v>339</v>
      </c>
      <c r="B47" s="382" t="s">
        <v>516</v>
      </c>
      <c r="C47" s="382"/>
      <c r="D47" s="402">
        <v>17</v>
      </c>
      <c r="E47" s="402">
        <v>12</v>
      </c>
      <c r="F47" s="402">
        <v>1</v>
      </c>
      <c r="G47" s="398">
        <v>30</v>
      </c>
      <c r="H47" s="411"/>
      <c r="I47" s="442">
        <v>56.7</v>
      </c>
      <c r="J47" s="442">
        <v>40</v>
      </c>
      <c r="K47" s="442">
        <v>3.3</v>
      </c>
      <c r="L47" s="442"/>
      <c r="M47" s="442">
        <v>58.6</v>
      </c>
      <c r="N47" s="442">
        <v>41.4</v>
      </c>
      <c r="O47" s="292"/>
      <c r="P47" s="49"/>
    </row>
    <row r="48" spans="1:16" s="417" customFormat="1" ht="20.100000000000001" customHeight="1" x14ac:dyDescent="0.25">
      <c r="A48" s="379" t="s">
        <v>414</v>
      </c>
      <c r="B48" s="379">
        <v>12</v>
      </c>
      <c r="C48" s="379"/>
      <c r="D48" s="394">
        <v>14</v>
      </c>
      <c r="E48" s="394">
        <v>14</v>
      </c>
      <c r="F48" s="394">
        <v>1</v>
      </c>
      <c r="G48" s="399">
        <v>29</v>
      </c>
      <c r="H48" s="410"/>
      <c r="I48" s="441">
        <v>48.3</v>
      </c>
      <c r="J48" s="441">
        <v>48.3</v>
      </c>
      <c r="K48" s="441">
        <v>3.4</v>
      </c>
      <c r="L48" s="441"/>
      <c r="M48" s="441">
        <v>50</v>
      </c>
      <c r="N48" s="441">
        <v>50</v>
      </c>
      <c r="O48" s="292"/>
      <c r="P48" s="49"/>
    </row>
    <row r="49" spans="1:16" s="417" customFormat="1" ht="20.100000000000001" customHeight="1" x14ac:dyDescent="0.25">
      <c r="A49" s="382" t="s">
        <v>321</v>
      </c>
      <c r="B49" s="382" t="s">
        <v>517</v>
      </c>
      <c r="C49" s="382"/>
      <c r="D49" s="402">
        <v>12</v>
      </c>
      <c r="E49" s="402">
        <v>11</v>
      </c>
      <c r="F49" s="402">
        <v>4</v>
      </c>
      <c r="G49" s="398">
        <v>27</v>
      </c>
      <c r="H49" s="443"/>
      <c r="I49" s="442">
        <v>44.4</v>
      </c>
      <c r="J49" s="442">
        <v>40.700000000000003</v>
      </c>
      <c r="K49" s="442">
        <v>14.8</v>
      </c>
      <c r="L49" s="442"/>
      <c r="M49" s="442">
        <v>52.2</v>
      </c>
      <c r="N49" s="442">
        <v>47.8</v>
      </c>
      <c r="O49" s="292"/>
      <c r="P49" s="49"/>
    </row>
    <row r="50" spans="1:16" s="417" customFormat="1" ht="20.100000000000001" customHeight="1" x14ac:dyDescent="0.25">
      <c r="A50" s="379" t="s">
        <v>363</v>
      </c>
      <c r="B50" s="379" t="s">
        <v>517</v>
      </c>
      <c r="C50" s="379"/>
      <c r="D50" s="394">
        <v>11</v>
      </c>
      <c r="E50" s="394">
        <v>16</v>
      </c>
      <c r="F50" s="394">
        <v>0</v>
      </c>
      <c r="G50" s="399">
        <v>27</v>
      </c>
      <c r="H50" s="410"/>
      <c r="I50" s="441">
        <v>40.700000000000003</v>
      </c>
      <c r="J50" s="441">
        <v>59.3</v>
      </c>
      <c r="K50" s="441">
        <v>0</v>
      </c>
      <c r="L50" s="441"/>
      <c r="M50" s="441">
        <v>40.700000000000003</v>
      </c>
      <c r="N50" s="441">
        <v>59.3</v>
      </c>
      <c r="O50" s="292"/>
      <c r="P50" s="49"/>
    </row>
    <row r="51" spans="1:16" s="417" customFormat="1" ht="20.100000000000001" customHeight="1" x14ac:dyDescent="0.25">
      <c r="A51" s="382" t="s">
        <v>533</v>
      </c>
      <c r="B51" s="382">
        <v>15</v>
      </c>
      <c r="C51" s="382"/>
      <c r="D51" s="402">
        <v>11</v>
      </c>
      <c r="E51" s="402">
        <v>15</v>
      </c>
      <c r="F51" s="402">
        <v>0</v>
      </c>
      <c r="G51" s="398">
        <v>26</v>
      </c>
      <c r="H51" s="411"/>
      <c r="I51" s="442">
        <v>42.3</v>
      </c>
      <c r="J51" s="442">
        <v>57.7</v>
      </c>
      <c r="K51" s="442">
        <v>0</v>
      </c>
      <c r="L51" s="442"/>
      <c r="M51" s="442">
        <v>42.3</v>
      </c>
      <c r="N51" s="442">
        <v>57.7</v>
      </c>
      <c r="O51" s="292"/>
      <c r="P51" s="49"/>
    </row>
    <row r="52" spans="1:16" s="417" customFormat="1" ht="20.100000000000001" customHeight="1" x14ac:dyDescent="0.25">
      <c r="A52" s="379" t="s">
        <v>535</v>
      </c>
      <c r="B52" s="379">
        <v>16</v>
      </c>
      <c r="C52" s="379"/>
      <c r="D52" s="312">
        <v>11</v>
      </c>
      <c r="E52" s="312">
        <v>9</v>
      </c>
      <c r="F52" s="312">
        <v>3</v>
      </c>
      <c r="G52" s="399">
        <v>23</v>
      </c>
      <c r="H52" s="410" t="s">
        <v>920</v>
      </c>
      <c r="I52" s="437">
        <v>47.8</v>
      </c>
      <c r="J52" s="437">
        <v>39.1</v>
      </c>
      <c r="K52" s="437">
        <v>13</v>
      </c>
      <c r="L52" s="437"/>
      <c r="M52" s="437">
        <v>55</v>
      </c>
      <c r="N52" s="437">
        <v>45</v>
      </c>
      <c r="O52" s="292"/>
      <c r="P52" s="49"/>
    </row>
    <row r="53" spans="1:16" s="417" customFormat="1" ht="20.100000000000001" customHeight="1" x14ac:dyDescent="0.25">
      <c r="A53" s="382" t="s">
        <v>528</v>
      </c>
      <c r="B53" s="382">
        <v>17</v>
      </c>
      <c r="C53" s="382"/>
      <c r="D53" s="409">
        <v>11</v>
      </c>
      <c r="E53" s="409">
        <v>7</v>
      </c>
      <c r="F53" s="409">
        <v>0</v>
      </c>
      <c r="G53" s="398">
        <v>18</v>
      </c>
      <c r="H53" s="411"/>
      <c r="I53" s="444">
        <v>61.1</v>
      </c>
      <c r="J53" s="444">
        <v>38.9</v>
      </c>
      <c r="K53" s="444">
        <v>0</v>
      </c>
      <c r="L53" s="444"/>
      <c r="M53" s="444">
        <v>61.8</v>
      </c>
      <c r="N53" s="444">
        <v>38.9</v>
      </c>
      <c r="O53" s="292"/>
      <c r="P53" s="49"/>
    </row>
    <row r="54" spans="1:16" s="417" customFormat="1" ht="20.100000000000001" customHeight="1" x14ac:dyDescent="0.25">
      <c r="A54" s="379" t="s">
        <v>249</v>
      </c>
      <c r="B54" s="379">
        <v>18</v>
      </c>
      <c r="C54" s="379"/>
      <c r="D54" s="408">
        <v>7</v>
      </c>
      <c r="E54" s="408">
        <v>8</v>
      </c>
      <c r="F54" s="408">
        <v>0</v>
      </c>
      <c r="G54" s="399">
        <v>15</v>
      </c>
      <c r="H54" s="410"/>
      <c r="I54" s="445">
        <v>46.7</v>
      </c>
      <c r="J54" s="445">
        <v>53.3</v>
      </c>
      <c r="K54" s="445">
        <v>0</v>
      </c>
      <c r="L54" s="445"/>
      <c r="M54" s="445">
        <v>46.7</v>
      </c>
      <c r="N54" s="445">
        <v>53.3</v>
      </c>
      <c r="O54" s="292"/>
      <c r="P54" s="49"/>
    </row>
    <row r="55" spans="1:16" s="417" customFormat="1" ht="20.100000000000001" customHeight="1" x14ac:dyDescent="0.25">
      <c r="A55" s="382" t="s">
        <v>536</v>
      </c>
      <c r="B55" s="382">
        <v>19</v>
      </c>
      <c r="C55" s="382"/>
      <c r="D55" s="409">
        <v>7</v>
      </c>
      <c r="E55" s="409">
        <v>5</v>
      </c>
      <c r="F55" s="409">
        <v>1</v>
      </c>
      <c r="G55" s="398">
        <v>13</v>
      </c>
      <c r="H55" s="411"/>
      <c r="I55" s="444">
        <v>53.8</v>
      </c>
      <c r="J55" s="444">
        <v>38.5</v>
      </c>
      <c r="K55" s="444">
        <v>7.7</v>
      </c>
      <c r="L55" s="444"/>
      <c r="M55" s="444">
        <v>58.3</v>
      </c>
      <c r="N55" s="444">
        <v>41.7</v>
      </c>
      <c r="O55" s="292"/>
      <c r="P55" s="49"/>
    </row>
    <row r="56" spans="1:16" s="417" customFormat="1" ht="20.100000000000001" customHeight="1" x14ac:dyDescent="0.25">
      <c r="A56" s="379" t="s">
        <v>242</v>
      </c>
      <c r="B56" s="379">
        <v>20</v>
      </c>
      <c r="C56" s="379"/>
      <c r="D56" s="408">
        <v>4</v>
      </c>
      <c r="E56" s="408">
        <v>8</v>
      </c>
      <c r="F56" s="408">
        <v>0</v>
      </c>
      <c r="G56" s="399">
        <v>12</v>
      </c>
      <c r="H56" s="410"/>
      <c r="I56" s="445">
        <v>33.299999999999997</v>
      </c>
      <c r="J56" s="445">
        <v>66.7</v>
      </c>
      <c r="K56" s="445">
        <v>0</v>
      </c>
      <c r="L56" s="445"/>
      <c r="M56" s="445">
        <v>33.299999999999997</v>
      </c>
      <c r="N56" s="445">
        <v>66.7</v>
      </c>
      <c r="O56" s="292"/>
      <c r="P56" s="49"/>
    </row>
    <row r="57" spans="1:16" s="417" customFormat="1" ht="20.100000000000001" customHeight="1" x14ac:dyDescent="0.25">
      <c r="A57" s="382" t="s">
        <v>236</v>
      </c>
      <c r="B57" s="382">
        <v>21</v>
      </c>
      <c r="C57" s="382"/>
      <c r="D57" s="411">
        <v>3</v>
      </c>
      <c r="E57" s="411">
        <v>2</v>
      </c>
      <c r="F57" s="411">
        <v>2</v>
      </c>
      <c r="G57" s="398">
        <v>7</v>
      </c>
      <c r="H57" s="411"/>
      <c r="I57" s="433">
        <v>42.9</v>
      </c>
      <c r="J57" s="433">
        <v>28.6</v>
      </c>
      <c r="K57" s="433">
        <v>28.6</v>
      </c>
      <c r="L57" s="433"/>
      <c r="M57" s="433">
        <v>60</v>
      </c>
      <c r="N57" s="433">
        <v>40</v>
      </c>
      <c r="O57" s="292"/>
      <c r="P57" s="49"/>
    </row>
    <row r="58" spans="1:16" s="417" customFormat="1" ht="20.100000000000001" customHeight="1" x14ac:dyDescent="0.25">
      <c r="A58" s="379" t="s">
        <v>538</v>
      </c>
      <c r="B58" s="379">
        <v>22</v>
      </c>
      <c r="C58" s="379"/>
      <c r="D58" s="262">
        <v>1</v>
      </c>
      <c r="E58" s="262">
        <v>1</v>
      </c>
      <c r="F58" s="262">
        <v>1</v>
      </c>
      <c r="G58" s="262">
        <v>3</v>
      </c>
      <c r="H58" s="410"/>
      <c r="I58" s="446">
        <v>33.299999999999997</v>
      </c>
      <c r="J58" s="446">
        <v>33.299999999999997</v>
      </c>
      <c r="K58" s="446">
        <v>33.299999999999997</v>
      </c>
      <c r="L58" s="446"/>
      <c r="M58" s="446">
        <v>50</v>
      </c>
      <c r="N58" s="446">
        <v>50</v>
      </c>
      <c r="O58" s="292"/>
      <c r="P58" s="49"/>
    </row>
    <row r="59" spans="1:16" s="417" customFormat="1" ht="20.100000000000001" customHeight="1" x14ac:dyDescent="0.25">
      <c r="A59" s="447"/>
      <c r="B59" s="447"/>
      <c r="C59" s="447"/>
      <c r="D59" s="448"/>
      <c r="E59" s="448"/>
      <c r="F59" s="448"/>
      <c r="G59" s="448"/>
      <c r="H59" s="447"/>
      <c r="I59" s="449"/>
      <c r="J59" s="449"/>
      <c r="K59" s="449"/>
      <c r="L59" s="449"/>
      <c r="M59" s="449"/>
      <c r="N59" s="449"/>
      <c r="O59" s="292"/>
      <c r="P59" s="49"/>
    </row>
    <row r="60" spans="1:16" s="417" customFormat="1" ht="20.100000000000001" customHeight="1" x14ac:dyDescent="0.25">
      <c r="A60" s="65"/>
      <c r="B60" s="65"/>
      <c r="C60" s="65"/>
      <c r="D60" s="86"/>
      <c r="E60" s="86"/>
      <c r="F60" s="86"/>
      <c r="G60" s="86"/>
      <c r="H60" s="60"/>
      <c r="I60" s="63"/>
      <c r="J60" s="63"/>
      <c r="K60" s="63"/>
      <c r="L60" s="63"/>
      <c r="M60" s="63"/>
      <c r="N60" s="63"/>
      <c r="O60" s="65"/>
      <c r="P60" s="49"/>
    </row>
    <row r="61" spans="1:16" s="417" customFormat="1" ht="20.100000000000001" customHeight="1" x14ac:dyDescent="0.25">
      <c r="A61" s="953" t="s">
        <v>4777</v>
      </c>
      <c r="B61" s="984"/>
      <c r="C61" s="984"/>
      <c r="D61" s="984"/>
      <c r="E61" s="984"/>
      <c r="F61" s="984"/>
      <c r="G61" s="984"/>
      <c r="H61" s="984"/>
      <c r="I61" s="984"/>
      <c r="J61" s="984"/>
      <c r="K61" s="984"/>
      <c r="L61" s="984"/>
      <c r="M61" s="984"/>
      <c r="N61" s="985"/>
      <c r="O61" s="65"/>
      <c r="P61" s="49"/>
    </row>
    <row r="62" spans="1:16" s="417" customFormat="1" ht="20.100000000000001" customHeight="1" x14ac:dyDescent="0.25">
      <c r="A62" s="986"/>
      <c r="B62" s="987"/>
      <c r="C62" s="987"/>
      <c r="D62" s="987"/>
      <c r="E62" s="987"/>
      <c r="F62" s="987"/>
      <c r="G62" s="987"/>
      <c r="H62" s="987"/>
      <c r="I62" s="987"/>
      <c r="J62" s="987"/>
      <c r="K62" s="987"/>
      <c r="L62" s="987"/>
      <c r="M62" s="987"/>
      <c r="N62" s="988"/>
      <c r="O62" s="65"/>
      <c r="P62" s="49"/>
    </row>
    <row r="63" spans="1:16" s="417" customFormat="1" ht="20.100000000000001" customHeight="1" x14ac:dyDescent="0.25">
      <c r="A63" s="981"/>
      <c r="B63" s="982"/>
      <c r="C63" s="982"/>
      <c r="D63" s="982"/>
      <c r="E63" s="982"/>
      <c r="F63" s="982"/>
      <c r="G63" s="982"/>
      <c r="H63" s="982"/>
      <c r="I63" s="982"/>
      <c r="J63" s="982"/>
      <c r="K63" s="982"/>
      <c r="L63" s="982"/>
      <c r="M63" s="982"/>
      <c r="N63" s="983"/>
      <c r="O63" s="65"/>
      <c r="P63" s="49"/>
    </row>
    <row r="64" spans="1:16" s="417" customFormat="1" ht="20.100000000000001" customHeight="1" x14ac:dyDescent="0.25">
      <c r="A64" s="382"/>
      <c r="B64" s="382" t="s">
        <v>1502</v>
      </c>
      <c r="C64" s="382"/>
      <c r="D64" s="382"/>
      <c r="E64" s="382"/>
      <c r="F64" s="382"/>
      <c r="G64" s="382" t="s">
        <v>1493</v>
      </c>
      <c r="H64" s="382"/>
      <c r="I64" s="382" t="s">
        <v>1495</v>
      </c>
      <c r="J64" s="382" t="s">
        <v>1495</v>
      </c>
      <c r="K64" s="382" t="s">
        <v>1495</v>
      </c>
      <c r="L64" s="382"/>
      <c r="M64" s="969" t="s">
        <v>1500</v>
      </c>
      <c r="N64" s="969"/>
      <c r="O64" s="65"/>
      <c r="P64" s="49"/>
    </row>
    <row r="65" spans="1:16" s="417" customFormat="1" ht="20.100000000000001" customHeight="1" x14ac:dyDescent="0.25">
      <c r="A65" s="382"/>
      <c r="B65" s="382" t="s">
        <v>1495</v>
      </c>
      <c r="C65" s="382"/>
      <c r="D65" s="382" t="s">
        <v>930</v>
      </c>
      <c r="E65" s="382" t="s">
        <v>952</v>
      </c>
      <c r="F65" s="382" t="s">
        <v>1496</v>
      </c>
      <c r="G65" s="382" t="s">
        <v>1495</v>
      </c>
      <c r="H65" s="382"/>
      <c r="I65" s="382" t="s">
        <v>1497</v>
      </c>
      <c r="J65" s="382" t="s">
        <v>1498</v>
      </c>
      <c r="K65" s="382" t="s">
        <v>1499</v>
      </c>
      <c r="L65" s="382"/>
      <c r="M65" s="382" t="s">
        <v>1497</v>
      </c>
      <c r="N65" s="382" t="s">
        <v>1498</v>
      </c>
      <c r="O65" s="65"/>
      <c r="P65" s="49"/>
    </row>
    <row r="66" spans="1:16" s="417" customFormat="1" ht="20.100000000000001" customHeight="1" x14ac:dyDescent="0.25">
      <c r="A66" s="379"/>
      <c r="B66" s="379"/>
      <c r="C66" s="379"/>
      <c r="D66" s="379"/>
      <c r="E66" s="379"/>
      <c r="F66" s="379"/>
      <c r="G66" s="379"/>
      <c r="H66" s="379"/>
      <c r="I66" s="379"/>
      <c r="J66" s="379"/>
      <c r="K66" s="379"/>
      <c r="L66" s="379"/>
      <c r="M66" s="379"/>
      <c r="N66" s="379"/>
      <c r="O66" s="65"/>
      <c r="P66" s="49"/>
    </row>
    <row r="67" spans="1:16" s="417" customFormat="1" ht="20.100000000000001" customHeight="1" x14ac:dyDescent="0.25">
      <c r="A67" s="868" t="s">
        <v>529</v>
      </c>
      <c r="B67" s="868">
        <v>1</v>
      </c>
      <c r="C67" s="868"/>
      <c r="D67" s="877">
        <v>71</v>
      </c>
      <c r="E67" s="877">
        <v>80</v>
      </c>
      <c r="F67" s="877">
        <v>16</v>
      </c>
      <c r="G67" s="877">
        <v>167</v>
      </c>
      <c r="H67" s="877"/>
      <c r="I67" s="880">
        <v>42.5</v>
      </c>
      <c r="J67" s="880">
        <v>47.9</v>
      </c>
      <c r="K67" s="880">
        <v>9.6</v>
      </c>
      <c r="L67" s="880"/>
      <c r="M67" s="880">
        <v>47</v>
      </c>
      <c r="N67" s="880">
        <v>53</v>
      </c>
      <c r="O67" s="65"/>
      <c r="P67" s="49"/>
    </row>
    <row r="68" spans="1:16" s="417" customFormat="1" ht="20.100000000000001" customHeight="1" x14ac:dyDescent="0.25">
      <c r="A68" s="292" t="s">
        <v>283</v>
      </c>
      <c r="B68" s="292">
        <v>2</v>
      </c>
      <c r="C68" s="292"/>
      <c r="D68" s="879">
        <v>41</v>
      </c>
      <c r="E68" s="879">
        <v>79</v>
      </c>
      <c r="F68" s="879">
        <v>6</v>
      </c>
      <c r="G68" s="879">
        <v>126</v>
      </c>
      <c r="H68" s="590"/>
      <c r="I68" s="878">
        <v>32.5</v>
      </c>
      <c r="J68" s="878">
        <v>62.7</v>
      </c>
      <c r="K68" s="878">
        <v>4.8</v>
      </c>
      <c r="L68" s="878"/>
      <c r="M68" s="878">
        <v>34.200000000000003</v>
      </c>
      <c r="N68" s="878">
        <v>65.8</v>
      </c>
      <c r="O68" s="65"/>
      <c r="P68" s="49"/>
    </row>
    <row r="69" spans="1:16" s="417" customFormat="1" ht="20.100000000000001" customHeight="1" x14ac:dyDescent="0.25">
      <c r="A69" s="868" t="s">
        <v>414</v>
      </c>
      <c r="B69" s="868">
        <v>3</v>
      </c>
      <c r="C69" s="868"/>
      <c r="D69" s="877">
        <v>42</v>
      </c>
      <c r="E69" s="877">
        <v>67</v>
      </c>
      <c r="F69" s="877">
        <v>8</v>
      </c>
      <c r="G69" s="877">
        <v>117</v>
      </c>
      <c r="H69" s="230"/>
      <c r="I69" s="880">
        <v>35.9</v>
      </c>
      <c r="J69" s="880">
        <v>57.3</v>
      </c>
      <c r="K69" s="880">
        <v>6.8</v>
      </c>
      <c r="L69" s="880"/>
      <c r="M69" s="880">
        <v>38.5</v>
      </c>
      <c r="N69" s="880">
        <v>61.5</v>
      </c>
      <c r="O69" s="65"/>
      <c r="P69" s="49"/>
    </row>
    <row r="70" spans="1:16" s="417" customFormat="1" ht="20.100000000000001" customHeight="1" x14ac:dyDescent="0.25">
      <c r="A70" s="292" t="s">
        <v>363</v>
      </c>
      <c r="B70" s="292">
        <v>4</v>
      </c>
      <c r="C70" s="292"/>
      <c r="D70" s="879">
        <v>54</v>
      </c>
      <c r="E70" s="879">
        <v>44</v>
      </c>
      <c r="F70" s="879">
        <v>2</v>
      </c>
      <c r="G70" s="879">
        <v>100</v>
      </c>
      <c r="H70" s="419"/>
      <c r="I70" s="878">
        <v>54</v>
      </c>
      <c r="J70" s="878">
        <v>44</v>
      </c>
      <c r="K70" s="878">
        <v>2.1</v>
      </c>
      <c r="L70" s="878"/>
      <c r="M70" s="878">
        <v>55.1</v>
      </c>
      <c r="N70" s="878">
        <v>44.9</v>
      </c>
      <c r="O70" s="65"/>
      <c r="P70" s="49"/>
    </row>
    <row r="71" spans="1:16" s="417" customFormat="1" ht="20.100000000000001" customHeight="1" x14ac:dyDescent="0.25">
      <c r="A71" s="868" t="s">
        <v>530</v>
      </c>
      <c r="B71" s="868">
        <v>5</v>
      </c>
      <c r="C71" s="868" t="s">
        <v>920</v>
      </c>
      <c r="D71" s="227">
        <v>38</v>
      </c>
      <c r="E71" s="227">
        <v>52</v>
      </c>
      <c r="F71" s="227">
        <v>9</v>
      </c>
      <c r="G71" s="877">
        <v>99</v>
      </c>
      <c r="H71" s="227"/>
      <c r="I71" s="588">
        <v>38.4</v>
      </c>
      <c r="J71" s="588">
        <v>52.5</v>
      </c>
      <c r="K71" s="588">
        <v>9.1</v>
      </c>
      <c r="L71" s="588"/>
      <c r="M71" s="588">
        <v>42.2</v>
      </c>
      <c r="N71" s="588">
        <v>57.8</v>
      </c>
      <c r="O71" s="65"/>
      <c r="P71" s="49"/>
    </row>
    <row r="72" spans="1:16" s="417" customFormat="1" ht="20.100000000000001" customHeight="1" x14ac:dyDescent="0.25">
      <c r="A72" s="292" t="s">
        <v>532</v>
      </c>
      <c r="B72" s="292">
        <v>6</v>
      </c>
      <c r="C72" s="292"/>
      <c r="D72" s="879">
        <v>41</v>
      </c>
      <c r="E72" s="879">
        <v>43</v>
      </c>
      <c r="F72" s="879">
        <v>3</v>
      </c>
      <c r="G72" s="879">
        <v>87</v>
      </c>
      <c r="H72" s="419"/>
      <c r="I72" s="878">
        <v>47.1</v>
      </c>
      <c r="J72" s="878">
        <v>49.4</v>
      </c>
      <c r="K72" s="878">
        <v>3.4</v>
      </c>
      <c r="L72" s="622"/>
      <c r="M72" s="878">
        <v>48.8</v>
      </c>
      <c r="N72" s="878">
        <v>51.2</v>
      </c>
      <c r="O72" s="65"/>
      <c r="P72" s="49"/>
    </row>
    <row r="73" spans="1:16" s="417" customFormat="1" ht="20.100000000000001" customHeight="1" x14ac:dyDescent="0.25">
      <c r="A73" s="868" t="s">
        <v>533</v>
      </c>
      <c r="B73" s="868" t="s">
        <v>504</v>
      </c>
      <c r="C73" s="868"/>
      <c r="D73" s="230">
        <v>34</v>
      </c>
      <c r="E73" s="230">
        <v>49</v>
      </c>
      <c r="F73" s="230">
        <v>3</v>
      </c>
      <c r="G73" s="877">
        <v>86</v>
      </c>
      <c r="H73" s="227"/>
      <c r="I73" s="880">
        <v>39.5</v>
      </c>
      <c r="J73" s="880">
        <v>57</v>
      </c>
      <c r="K73" s="880">
        <v>3.5</v>
      </c>
      <c r="L73" s="880" t="s">
        <v>920</v>
      </c>
      <c r="M73" s="880">
        <v>41</v>
      </c>
      <c r="N73" s="880">
        <v>59</v>
      </c>
      <c r="O73" s="65"/>
      <c r="P73" s="49"/>
    </row>
    <row r="74" spans="1:16" s="417" customFormat="1" ht="20.100000000000001" customHeight="1" x14ac:dyDescent="0.25">
      <c r="A74" s="292" t="s">
        <v>442</v>
      </c>
      <c r="B74" s="292" t="s">
        <v>504</v>
      </c>
      <c r="C74" s="292"/>
      <c r="D74" s="420">
        <v>35</v>
      </c>
      <c r="E74" s="420">
        <v>45</v>
      </c>
      <c r="F74" s="420">
        <v>6</v>
      </c>
      <c r="G74" s="879">
        <v>86</v>
      </c>
      <c r="H74" s="590"/>
      <c r="I74" s="446">
        <v>40.700000000000003</v>
      </c>
      <c r="J74" s="446">
        <v>52.3</v>
      </c>
      <c r="K74" s="446">
        <v>7</v>
      </c>
      <c r="L74" s="446"/>
      <c r="M74" s="446">
        <v>43.8</v>
      </c>
      <c r="N74" s="446">
        <v>56.2</v>
      </c>
      <c r="O74" s="65"/>
      <c r="P74" s="49"/>
    </row>
    <row r="75" spans="1:16" s="417" customFormat="1" ht="20.100000000000001" customHeight="1" x14ac:dyDescent="0.25">
      <c r="A75" s="868" t="s">
        <v>1157</v>
      </c>
      <c r="B75" s="868">
        <v>9</v>
      </c>
      <c r="C75" s="868"/>
      <c r="D75" s="230">
        <v>23</v>
      </c>
      <c r="E75" s="230">
        <v>60</v>
      </c>
      <c r="F75" s="230">
        <v>2</v>
      </c>
      <c r="G75" s="877">
        <v>85</v>
      </c>
      <c r="H75" s="227"/>
      <c r="I75" s="539">
        <v>27.1</v>
      </c>
      <c r="J75" s="539">
        <v>70.599999999999994</v>
      </c>
      <c r="K75" s="539">
        <v>2.4</v>
      </c>
      <c r="L75" s="539"/>
      <c r="M75" s="539">
        <v>27.7</v>
      </c>
      <c r="N75" s="539">
        <v>72.3</v>
      </c>
      <c r="O75" s="65"/>
      <c r="P75" s="49"/>
    </row>
    <row r="76" spans="1:16" s="417" customFormat="1" ht="20.100000000000001" customHeight="1" x14ac:dyDescent="0.25">
      <c r="A76" s="292" t="s">
        <v>390</v>
      </c>
      <c r="B76" s="292">
        <v>10</v>
      </c>
      <c r="C76" s="292"/>
      <c r="D76" s="420">
        <v>20</v>
      </c>
      <c r="E76" s="420">
        <v>48</v>
      </c>
      <c r="F76" s="420">
        <v>10</v>
      </c>
      <c r="G76" s="879">
        <v>78</v>
      </c>
      <c r="H76" s="419"/>
      <c r="I76" s="446">
        <v>25.6</v>
      </c>
      <c r="J76" s="446">
        <v>61.5</v>
      </c>
      <c r="K76" s="446">
        <v>12.8</v>
      </c>
      <c r="L76" s="446"/>
      <c r="M76" s="446">
        <v>30.8</v>
      </c>
      <c r="N76" s="446">
        <v>69.2</v>
      </c>
      <c r="O76" s="65"/>
      <c r="P76" s="49"/>
    </row>
    <row r="77" spans="1:16" s="417" customFormat="1" ht="20.100000000000001" customHeight="1" x14ac:dyDescent="0.25">
      <c r="A77" s="868" t="s">
        <v>535</v>
      </c>
      <c r="B77" s="868">
        <v>11</v>
      </c>
      <c r="C77" s="868"/>
      <c r="D77" s="230">
        <v>24</v>
      </c>
      <c r="E77" s="230">
        <v>40</v>
      </c>
      <c r="F77" s="230">
        <v>6</v>
      </c>
      <c r="G77" s="877">
        <v>70</v>
      </c>
      <c r="H77" s="227"/>
      <c r="I77" s="539">
        <v>34.299999999999997</v>
      </c>
      <c r="J77" s="539">
        <v>57.1</v>
      </c>
      <c r="K77" s="539">
        <v>8.6</v>
      </c>
      <c r="L77" s="539"/>
      <c r="M77" s="539">
        <v>37.5</v>
      </c>
      <c r="N77" s="539">
        <v>62.5</v>
      </c>
      <c r="O77" s="65"/>
      <c r="P77" s="49"/>
    </row>
    <row r="78" spans="1:16" s="417" customFormat="1" ht="20.100000000000001" customHeight="1" x14ac:dyDescent="0.25">
      <c r="A78" s="292" t="s">
        <v>537</v>
      </c>
      <c r="B78" s="292">
        <v>12</v>
      </c>
      <c r="C78" s="292"/>
      <c r="D78" s="420">
        <v>22</v>
      </c>
      <c r="E78" s="420">
        <v>41</v>
      </c>
      <c r="F78" s="420">
        <v>3</v>
      </c>
      <c r="G78" s="879">
        <v>66</v>
      </c>
      <c r="H78" s="419"/>
      <c r="I78" s="446">
        <v>33.299999999999997</v>
      </c>
      <c r="J78" s="446">
        <v>62.1</v>
      </c>
      <c r="K78" s="446">
        <v>4.5</v>
      </c>
      <c r="L78" s="446"/>
      <c r="M78" s="446">
        <v>34.9</v>
      </c>
      <c r="N78" s="446">
        <v>65.099999999999994</v>
      </c>
      <c r="O78" s="65"/>
      <c r="P78" s="49"/>
    </row>
    <row r="79" spans="1:16" s="417" customFormat="1" ht="20.100000000000001" customHeight="1" x14ac:dyDescent="0.25">
      <c r="A79" s="868" t="s">
        <v>534</v>
      </c>
      <c r="B79" s="868">
        <v>13</v>
      </c>
      <c r="C79" s="868"/>
      <c r="D79" s="227">
        <v>28</v>
      </c>
      <c r="E79" s="227">
        <v>36</v>
      </c>
      <c r="F79" s="227">
        <v>0</v>
      </c>
      <c r="G79" s="227">
        <v>64</v>
      </c>
      <c r="H79" s="427"/>
      <c r="I79" s="227">
        <v>43.8</v>
      </c>
      <c r="J79" s="427">
        <v>56.2</v>
      </c>
      <c r="K79" s="427">
        <v>0</v>
      </c>
      <c r="L79" s="427"/>
      <c r="M79" s="588">
        <v>43.8</v>
      </c>
      <c r="N79" s="588">
        <v>56.2</v>
      </c>
      <c r="O79" s="863"/>
      <c r="P79" s="49"/>
    </row>
    <row r="80" spans="1:16" s="417" customFormat="1" ht="20.100000000000001" customHeight="1" x14ac:dyDescent="0.25">
      <c r="A80" s="292" t="s">
        <v>528</v>
      </c>
      <c r="B80" s="292">
        <v>14</v>
      </c>
      <c r="C80" s="292"/>
      <c r="D80" s="420">
        <v>19</v>
      </c>
      <c r="E80" s="420">
        <v>36</v>
      </c>
      <c r="F80" s="420">
        <v>6</v>
      </c>
      <c r="G80" s="879">
        <v>61</v>
      </c>
      <c r="H80" s="419"/>
      <c r="I80" s="446">
        <v>31.1</v>
      </c>
      <c r="J80" s="446">
        <v>59</v>
      </c>
      <c r="K80" s="446">
        <v>9.8000000000000007</v>
      </c>
      <c r="L80" s="446" t="s">
        <v>920</v>
      </c>
      <c r="M80" s="446">
        <v>34.5</v>
      </c>
      <c r="N80" s="446">
        <v>65.5</v>
      </c>
      <c r="O80" s="65"/>
      <c r="P80" s="49"/>
    </row>
    <row r="81" spans="1:17" s="417" customFormat="1" ht="20.100000000000001" customHeight="1" x14ac:dyDescent="0.25">
      <c r="A81" s="868" t="s">
        <v>321</v>
      </c>
      <c r="B81" s="868">
        <v>15</v>
      </c>
      <c r="C81" s="868"/>
      <c r="D81" s="230">
        <v>25</v>
      </c>
      <c r="E81" s="230">
        <v>34</v>
      </c>
      <c r="F81" s="230">
        <v>1</v>
      </c>
      <c r="G81" s="877">
        <v>60</v>
      </c>
      <c r="H81" s="227"/>
      <c r="I81" s="539">
        <v>41.7</v>
      </c>
      <c r="J81" s="539">
        <v>56.7</v>
      </c>
      <c r="K81" s="539">
        <v>1.7</v>
      </c>
      <c r="L81" s="539"/>
      <c r="M81" s="539">
        <v>42.4</v>
      </c>
      <c r="N81" s="539">
        <v>57.6</v>
      </c>
      <c r="O81" s="65"/>
      <c r="P81" s="49"/>
    </row>
    <row r="82" spans="1:17" s="417" customFormat="1" ht="20.100000000000001" customHeight="1" x14ac:dyDescent="0.25">
      <c r="A82" s="292" t="s">
        <v>249</v>
      </c>
      <c r="B82" s="292" t="s">
        <v>511</v>
      </c>
      <c r="C82" s="292"/>
      <c r="D82" s="419">
        <v>12</v>
      </c>
      <c r="E82" s="419">
        <v>45</v>
      </c>
      <c r="F82" s="419">
        <v>2</v>
      </c>
      <c r="G82" s="879">
        <v>59</v>
      </c>
      <c r="H82" s="419" t="s">
        <v>920</v>
      </c>
      <c r="I82" s="622">
        <v>20.3</v>
      </c>
      <c r="J82" s="622">
        <v>76.3</v>
      </c>
      <c r="K82" s="622">
        <v>3.4</v>
      </c>
      <c r="L82" s="622" t="s">
        <v>920</v>
      </c>
      <c r="M82" s="622">
        <v>21.1</v>
      </c>
      <c r="N82" s="622">
        <v>78.900000000000006</v>
      </c>
      <c r="O82" s="65"/>
      <c r="P82" s="49"/>
    </row>
    <row r="83" spans="1:17" s="417" customFormat="1" ht="20.100000000000001" customHeight="1" x14ac:dyDescent="0.25">
      <c r="A83" s="868" t="s">
        <v>339</v>
      </c>
      <c r="B83" s="868" t="s">
        <v>511</v>
      </c>
      <c r="C83" s="868"/>
      <c r="D83" s="877">
        <v>24</v>
      </c>
      <c r="E83" s="877">
        <v>33</v>
      </c>
      <c r="F83" s="877">
        <v>2</v>
      </c>
      <c r="G83" s="877">
        <v>59</v>
      </c>
      <c r="H83" s="227"/>
      <c r="I83" s="880">
        <v>40.700000000000003</v>
      </c>
      <c r="J83" s="880">
        <v>55.9</v>
      </c>
      <c r="K83" s="880">
        <v>3.4</v>
      </c>
      <c r="L83" s="880" t="s">
        <v>920</v>
      </c>
      <c r="M83" s="880">
        <v>42.1</v>
      </c>
      <c r="N83" s="880">
        <v>57.9</v>
      </c>
      <c r="O83" s="65"/>
      <c r="P83" s="49"/>
    </row>
    <row r="84" spans="1:17" s="417" customFormat="1" ht="20.100000000000001" customHeight="1" x14ac:dyDescent="0.25">
      <c r="A84" s="292" t="s">
        <v>1492</v>
      </c>
      <c r="B84" s="292">
        <v>18</v>
      </c>
      <c r="C84" s="292"/>
      <c r="D84" s="879">
        <v>9</v>
      </c>
      <c r="E84" s="879">
        <v>32</v>
      </c>
      <c r="F84" s="879">
        <v>2</v>
      </c>
      <c r="G84" s="879">
        <v>43</v>
      </c>
      <c r="H84" s="419"/>
      <c r="I84" s="878">
        <v>20.9</v>
      </c>
      <c r="J84" s="878">
        <v>74.400000000000006</v>
      </c>
      <c r="K84" s="878">
        <v>4.7</v>
      </c>
      <c r="L84" s="878"/>
      <c r="M84" s="878">
        <v>22</v>
      </c>
      <c r="N84" s="878">
        <v>78</v>
      </c>
      <c r="O84" s="65"/>
      <c r="P84" s="49"/>
    </row>
    <row r="85" spans="1:17" s="417" customFormat="1" ht="20.100000000000001" customHeight="1" x14ac:dyDescent="0.25">
      <c r="A85" s="868" t="s">
        <v>536</v>
      </c>
      <c r="B85" s="868">
        <v>19</v>
      </c>
      <c r="C85" s="868"/>
      <c r="D85" s="877">
        <v>17</v>
      </c>
      <c r="E85" s="877">
        <v>21</v>
      </c>
      <c r="F85" s="877">
        <v>2</v>
      </c>
      <c r="G85" s="877">
        <v>40</v>
      </c>
      <c r="H85" s="227"/>
      <c r="I85" s="880">
        <v>42.5</v>
      </c>
      <c r="J85" s="880">
        <v>52.5</v>
      </c>
      <c r="K85" s="880">
        <v>5</v>
      </c>
      <c r="L85" s="880"/>
      <c r="M85" s="880">
        <v>44.7</v>
      </c>
      <c r="N85" s="880">
        <v>55.3</v>
      </c>
      <c r="O85" s="65"/>
      <c r="P85" s="49"/>
    </row>
    <row r="86" spans="1:17" s="417" customFormat="1" ht="20.100000000000001" customHeight="1" x14ac:dyDescent="0.25">
      <c r="A86" s="292" t="s">
        <v>242</v>
      </c>
      <c r="B86" s="292">
        <v>20</v>
      </c>
      <c r="C86" s="292"/>
      <c r="D86" s="879">
        <v>16</v>
      </c>
      <c r="E86" s="879">
        <v>11</v>
      </c>
      <c r="F86" s="879">
        <v>5</v>
      </c>
      <c r="G86" s="879">
        <v>32</v>
      </c>
      <c r="H86" s="419" t="s">
        <v>920</v>
      </c>
      <c r="I86" s="878">
        <v>50</v>
      </c>
      <c r="J86" s="878">
        <v>34.4</v>
      </c>
      <c r="K86" s="878">
        <v>15.6</v>
      </c>
      <c r="L86" s="878"/>
      <c r="M86" s="878">
        <v>59.3</v>
      </c>
      <c r="N86" s="878">
        <v>40.700000000000003</v>
      </c>
      <c r="O86" s="65"/>
      <c r="P86" s="49"/>
    </row>
    <row r="87" spans="1:17" s="417" customFormat="1" ht="20.100000000000001" customHeight="1" x14ac:dyDescent="0.25">
      <c r="A87" s="868" t="s">
        <v>236</v>
      </c>
      <c r="B87" s="868">
        <v>21</v>
      </c>
      <c r="C87" s="868"/>
      <c r="D87" s="227">
        <v>8</v>
      </c>
      <c r="E87" s="227">
        <v>14</v>
      </c>
      <c r="F87" s="227">
        <v>1</v>
      </c>
      <c r="G87" s="877">
        <v>23</v>
      </c>
      <c r="H87" s="227"/>
      <c r="I87" s="588">
        <v>34.799999999999997</v>
      </c>
      <c r="J87" s="588">
        <v>60.9</v>
      </c>
      <c r="K87" s="588">
        <v>4.3</v>
      </c>
      <c r="L87" s="588"/>
      <c r="M87" s="588">
        <v>36.4</v>
      </c>
      <c r="N87" s="588">
        <v>63.6</v>
      </c>
      <c r="O87" s="65"/>
      <c r="P87" s="49"/>
    </row>
    <row r="88" spans="1:17" s="417" customFormat="1" ht="20.100000000000001" customHeight="1" x14ac:dyDescent="0.25">
      <c r="A88" s="292" t="s">
        <v>538</v>
      </c>
      <c r="B88" s="292">
        <v>22</v>
      </c>
      <c r="C88" s="292"/>
      <c r="D88" s="420">
        <v>1</v>
      </c>
      <c r="E88" s="420">
        <v>11</v>
      </c>
      <c r="F88" s="420">
        <v>0</v>
      </c>
      <c r="G88" s="420">
        <v>12</v>
      </c>
      <c r="H88" s="419"/>
      <c r="I88" s="446">
        <v>8.3000000000000007</v>
      </c>
      <c r="J88" s="446">
        <v>91.7</v>
      </c>
      <c r="K88" s="446">
        <v>0</v>
      </c>
      <c r="L88" s="446"/>
      <c r="M88" s="446">
        <v>8.3000000000000007</v>
      </c>
      <c r="N88" s="446">
        <v>91.7</v>
      </c>
      <c r="O88" s="65"/>
      <c r="P88" s="49"/>
    </row>
    <row r="89" spans="1:17" s="417" customFormat="1" ht="20.100000000000001" customHeight="1" x14ac:dyDescent="0.25">
      <c r="A89" s="447"/>
      <c r="B89" s="447"/>
      <c r="C89" s="447"/>
      <c r="D89" s="448"/>
      <c r="E89" s="448"/>
      <c r="F89" s="448"/>
      <c r="G89" s="448"/>
      <c r="H89" s="447"/>
      <c r="I89" s="449"/>
      <c r="J89" s="449"/>
      <c r="K89" s="449"/>
      <c r="L89" s="449"/>
      <c r="M89" s="449"/>
      <c r="N89" s="449"/>
      <c r="O89" s="65"/>
      <c r="P89" s="49"/>
    </row>
    <row r="90" spans="1:17" s="417" customFormat="1" ht="20.100000000000001" customHeight="1" x14ac:dyDescent="0.25">
      <c r="A90" s="292"/>
      <c r="B90" s="292"/>
      <c r="C90" s="292"/>
      <c r="D90" s="420"/>
      <c r="E90" s="420"/>
      <c r="F90" s="420"/>
      <c r="G90" s="420"/>
      <c r="H90" s="419"/>
      <c r="I90" s="446"/>
      <c r="J90" s="446"/>
      <c r="K90" s="446"/>
      <c r="L90" s="446"/>
      <c r="M90" s="446"/>
      <c r="N90" s="446"/>
      <c r="O90" s="65"/>
      <c r="P90" s="49"/>
    </row>
    <row r="91" spans="1:17" ht="20.100000000000001" customHeight="1" x14ac:dyDescent="0.25">
      <c r="A91" s="938" t="s">
        <v>755</v>
      </c>
      <c r="B91" s="970"/>
      <c r="C91" s="970"/>
      <c r="D91" s="970"/>
      <c r="E91" s="970"/>
      <c r="F91" s="970"/>
      <c r="G91" s="970"/>
      <c r="H91" s="970"/>
      <c r="I91" s="970"/>
      <c r="J91" s="970"/>
      <c r="K91" s="970"/>
      <c r="L91" s="970"/>
      <c r="M91" s="970"/>
      <c r="N91" s="971"/>
      <c r="O91" s="112"/>
      <c r="P91" s="94"/>
      <c r="Q91" s="94"/>
    </row>
    <row r="92" spans="1:17" ht="20.100000000000001" customHeight="1" x14ac:dyDescent="0.25">
      <c r="A92" s="972"/>
      <c r="B92" s="973"/>
      <c r="C92" s="973"/>
      <c r="D92" s="973"/>
      <c r="E92" s="973"/>
      <c r="F92" s="973"/>
      <c r="G92" s="973"/>
      <c r="H92" s="973"/>
      <c r="I92" s="973"/>
      <c r="J92" s="973"/>
      <c r="K92" s="973"/>
      <c r="L92" s="973"/>
      <c r="M92" s="973"/>
      <c r="N92" s="974"/>
      <c r="O92" s="112"/>
      <c r="P92" s="94"/>
      <c r="Q92" s="94"/>
    </row>
    <row r="93" spans="1:17" ht="20.100000000000001" customHeight="1" x14ac:dyDescent="0.25">
      <c r="A93" s="940"/>
      <c r="B93" s="941"/>
      <c r="C93" s="941"/>
      <c r="D93" s="941"/>
      <c r="E93" s="941"/>
      <c r="F93" s="941"/>
      <c r="G93" s="941"/>
      <c r="H93" s="941"/>
      <c r="I93" s="941"/>
      <c r="J93" s="941"/>
      <c r="K93" s="941"/>
      <c r="L93" s="941"/>
      <c r="M93" s="941"/>
      <c r="N93" s="975"/>
      <c r="O93" s="112"/>
      <c r="P93" s="94"/>
      <c r="Q93" s="94"/>
    </row>
    <row r="94" spans="1:17" ht="20.100000000000001" customHeight="1" x14ac:dyDescent="0.25">
      <c r="A94" s="965"/>
      <c r="B94" s="883"/>
      <c r="C94" s="883"/>
      <c r="D94" s="883"/>
      <c r="E94" s="883"/>
      <c r="F94" s="883"/>
      <c r="G94" s="883"/>
      <c r="H94" s="883"/>
      <c r="I94" s="883"/>
      <c r="J94" s="883"/>
      <c r="K94" s="883"/>
      <c r="L94" s="883"/>
      <c r="M94" s="883"/>
      <c r="N94" s="884"/>
      <c r="O94" s="108"/>
      <c r="P94" s="94"/>
      <c r="Q94" s="94"/>
    </row>
    <row r="95" spans="1:17" ht="20.100000000000001" customHeight="1" x14ac:dyDescent="0.25">
      <c r="A95" s="382" t="s">
        <v>920</v>
      </c>
      <c r="B95" s="382" t="s">
        <v>1502</v>
      </c>
      <c r="C95" s="382"/>
      <c r="D95" s="382"/>
      <c r="E95" s="382"/>
      <c r="F95" s="382"/>
      <c r="G95" s="382" t="s">
        <v>1493</v>
      </c>
      <c r="H95" s="382"/>
      <c r="I95" s="382" t="s">
        <v>1495</v>
      </c>
      <c r="J95" s="382" t="s">
        <v>1495</v>
      </c>
      <c r="K95" s="382" t="s">
        <v>1495</v>
      </c>
      <c r="L95" s="382"/>
      <c r="M95" s="969" t="s">
        <v>1500</v>
      </c>
      <c r="N95" s="969"/>
      <c r="O95" s="108"/>
      <c r="P95" s="94"/>
      <c r="Q95" s="94"/>
    </row>
    <row r="96" spans="1:17" ht="20.100000000000001" customHeight="1" x14ac:dyDescent="0.25">
      <c r="A96" s="382"/>
      <c r="B96" s="382" t="s">
        <v>1495</v>
      </c>
      <c r="C96" s="382"/>
      <c r="D96" s="382" t="s">
        <v>930</v>
      </c>
      <c r="E96" s="382" t="s">
        <v>952</v>
      </c>
      <c r="F96" s="382" t="s">
        <v>1496</v>
      </c>
      <c r="G96" s="382" t="s">
        <v>1495</v>
      </c>
      <c r="H96" s="382"/>
      <c r="I96" s="382" t="s">
        <v>1497</v>
      </c>
      <c r="J96" s="382" t="s">
        <v>1498</v>
      </c>
      <c r="K96" s="382" t="s">
        <v>1499</v>
      </c>
      <c r="L96" s="382"/>
      <c r="M96" s="382" t="s">
        <v>1497</v>
      </c>
      <c r="N96" s="382" t="s">
        <v>1498</v>
      </c>
      <c r="O96" s="108"/>
      <c r="P96" s="94"/>
      <c r="Q96" s="94"/>
    </row>
    <row r="97" spans="1:17" ht="20.100000000000001" customHeight="1" x14ac:dyDescent="0.25">
      <c r="A97" s="844"/>
      <c r="B97" s="844"/>
      <c r="C97" s="844"/>
      <c r="D97" s="844"/>
      <c r="E97" s="844"/>
      <c r="F97" s="844"/>
      <c r="G97" s="844"/>
      <c r="H97" s="844"/>
      <c r="I97" s="844"/>
      <c r="J97" s="844"/>
      <c r="K97" s="844"/>
      <c r="L97" s="844"/>
      <c r="M97" s="844"/>
      <c r="N97" s="844"/>
      <c r="O97" s="108"/>
      <c r="P97" s="94"/>
      <c r="Q97" s="94"/>
    </row>
    <row r="98" spans="1:17" ht="20.100000000000001" customHeight="1" x14ac:dyDescent="0.25">
      <c r="A98" s="382" t="s">
        <v>283</v>
      </c>
      <c r="B98" s="382">
        <v>1</v>
      </c>
      <c r="C98" s="382"/>
      <c r="D98" s="382">
        <v>72</v>
      </c>
      <c r="E98" s="382">
        <v>56</v>
      </c>
      <c r="F98" s="382">
        <v>12</v>
      </c>
      <c r="G98" s="382">
        <v>140</v>
      </c>
      <c r="H98" s="382"/>
      <c r="I98" s="433">
        <v>51.4</v>
      </c>
      <c r="J98" s="433">
        <v>40</v>
      </c>
      <c r="K98" s="433">
        <v>8.6</v>
      </c>
      <c r="L98" s="433"/>
      <c r="M98" s="433">
        <v>56.3</v>
      </c>
      <c r="N98" s="433">
        <v>43.7</v>
      </c>
      <c r="O98" s="108"/>
      <c r="P98" s="94"/>
      <c r="Q98" s="94"/>
    </row>
    <row r="99" spans="1:17" s="125" customFormat="1" ht="20.100000000000001" customHeight="1" x14ac:dyDescent="0.25">
      <c r="A99" s="379" t="s">
        <v>442</v>
      </c>
      <c r="B99" s="379">
        <v>2</v>
      </c>
      <c r="C99" s="379"/>
      <c r="D99" s="379">
        <v>53</v>
      </c>
      <c r="E99" s="379">
        <v>30</v>
      </c>
      <c r="F99" s="379">
        <v>12</v>
      </c>
      <c r="G99" s="379">
        <v>95</v>
      </c>
      <c r="H99" s="379"/>
      <c r="I99" s="437">
        <v>55.8</v>
      </c>
      <c r="J99" s="437">
        <v>31.6</v>
      </c>
      <c r="K99" s="437">
        <v>12.6</v>
      </c>
      <c r="L99" s="437"/>
      <c r="M99" s="437">
        <v>63.9</v>
      </c>
      <c r="N99" s="437">
        <v>36.1</v>
      </c>
      <c r="O99" s="108"/>
      <c r="P99" s="119"/>
      <c r="Q99" s="119"/>
    </row>
    <row r="100" spans="1:17" ht="20.100000000000001" customHeight="1" x14ac:dyDescent="0.25">
      <c r="A100" s="382" t="s">
        <v>321</v>
      </c>
      <c r="B100" s="382">
        <v>3</v>
      </c>
      <c r="C100" s="382"/>
      <c r="D100" s="382">
        <v>45</v>
      </c>
      <c r="E100" s="382">
        <v>34</v>
      </c>
      <c r="F100" s="382">
        <v>4</v>
      </c>
      <c r="G100" s="382">
        <v>83</v>
      </c>
      <c r="H100" s="382"/>
      <c r="I100" s="433">
        <v>54.2</v>
      </c>
      <c r="J100" s="433">
        <v>41</v>
      </c>
      <c r="K100" s="433">
        <v>4.8</v>
      </c>
      <c r="L100" s="433"/>
      <c r="M100" s="433">
        <v>57</v>
      </c>
      <c r="N100" s="433">
        <v>43</v>
      </c>
      <c r="O100" s="108"/>
      <c r="P100" s="94"/>
      <c r="Q100" s="94"/>
    </row>
    <row r="101" spans="1:17" s="125" customFormat="1" ht="20.100000000000001" customHeight="1" x14ac:dyDescent="0.25">
      <c r="A101" s="379" t="s">
        <v>534</v>
      </c>
      <c r="B101" s="379">
        <v>4</v>
      </c>
      <c r="C101" s="379"/>
      <c r="D101" s="379">
        <v>39</v>
      </c>
      <c r="E101" s="379">
        <v>42</v>
      </c>
      <c r="F101" s="379">
        <v>0</v>
      </c>
      <c r="G101" s="379">
        <v>81</v>
      </c>
      <c r="H101" s="379"/>
      <c r="I101" s="437">
        <v>48.1</v>
      </c>
      <c r="J101" s="437">
        <v>51.9</v>
      </c>
      <c r="K101" s="437">
        <v>0</v>
      </c>
      <c r="L101" s="437"/>
      <c r="M101" s="437">
        <v>48.1</v>
      </c>
      <c r="N101" s="437">
        <v>51.9</v>
      </c>
      <c r="O101" s="108"/>
      <c r="P101" s="119"/>
      <c r="Q101" s="119"/>
    </row>
    <row r="102" spans="1:17" ht="20.100000000000001" customHeight="1" x14ac:dyDescent="0.25">
      <c r="A102" s="382" t="s">
        <v>363</v>
      </c>
      <c r="B102" s="382">
        <v>5</v>
      </c>
      <c r="C102" s="382"/>
      <c r="D102" s="382">
        <v>28</v>
      </c>
      <c r="E102" s="382">
        <v>44</v>
      </c>
      <c r="F102" s="382">
        <v>7</v>
      </c>
      <c r="G102" s="382">
        <v>79</v>
      </c>
      <c r="H102" s="382"/>
      <c r="I102" s="433">
        <v>35.4</v>
      </c>
      <c r="J102" s="433">
        <v>55.7</v>
      </c>
      <c r="K102" s="433">
        <v>8.9</v>
      </c>
      <c r="L102" s="433"/>
      <c r="M102" s="433">
        <v>38.9</v>
      </c>
      <c r="N102" s="433">
        <v>61.1</v>
      </c>
      <c r="O102" s="108"/>
      <c r="P102" s="94"/>
      <c r="Q102" s="94"/>
    </row>
    <row r="103" spans="1:17" s="125" customFormat="1" ht="20.100000000000001" customHeight="1" x14ac:dyDescent="0.25">
      <c r="A103" s="379" t="s">
        <v>537</v>
      </c>
      <c r="B103" s="379">
        <v>6</v>
      </c>
      <c r="C103" s="379"/>
      <c r="D103" s="379">
        <v>36</v>
      </c>
      <c r="E103" s="379">
        <v>30</v>
      </c>
      <c r="F103" s="379">
        <v>9</v>
      </c>
      <c r="G103" s="379">
        <v>75</v>
      </c>
      <c r="H103" s="379"/>
      <c r="I103" s="437">
        <v>48</v>
      </c>
      <c r="J103" s="437">
        <v>40</v>
      </c>
      <c r="K103" s="437">
        <v>12</v>
      </c>
      <c r="L103" s="437"/>
      <c r="M103" s="437">
        <v>54.5</v>
      </c>
      <c r="N103" s="437">
        <v>45.5</v>
      </c>
      <c r="O103" s="108"/>
      <c r="P103" s="119"/>
      <c r="Q103" s="119"/>
    </row>
    <row r="104" spans="1:17" ht="20.100000000000001" customHeight="1" x14ac:dyDescent="0.25">
      <c r="A104" s="382" t="s">
        <v>414</v>
      </c>
      <c r="B104" s="382">
        <v>7</v>
      </c>
      <c r="C104" s="382"/>
      <c r="D104" s="382">
        <v>35</v>
      </c>
      <c r="E104" s="382">
        <v>36</v>
      </c>
      <c r="F104" s="382">
        <v>3</v>
      </c>
      <c r="G104" s="382">
        <v>74</v>
      </c>
      <c r="H104" s="382"/>
      <c r="I104" s="433">
        <v>47.3</v>
      </c>
      <c r="J104" s="433">
        <v>48.6</v>
      </c>
      <c r="K104" s="433">
        <v>4.0999999999999996</v>
      </c>
      <c r="L104" s="433"/>
      <c r="M104" s="433">
        <v>49.3</v>
      </c>
      <c r="N104" s="433">
        <v>50.7</v>
      </c>
      <c r="O104" s="108"/>
      <c r="P104" s="94"/>
      <c r="Q104" s="94"/>
    </row>
    <row r="105" spans="1:17" s="125" customFormat="1" ht="20.100000000000001" customHeight="1" x14ac:dyDescent="0.25">
      <c r="A105" s="379" t="s">
        <v>528</v>
      </c>
      <c r="B105" s="379">
        <v>8</v>
      </c>
      <c r="C105" s="379"/>
      <c r="D105" s="379">
        <v>38</v>
      </c>
      <c r="E105" s="379">
        <v>27</v>
      </c>
      <c r="F105" s="379">
        <v>5</v>
      </c>
      <c r="G105" s="379">
        <v>70</v>
      </c>
      <c r="H105" s="379"/>
      <c r="I105" s="437">
        <v>54.3</v>
      </c>
      <c r="J105" s="437">
        <v>38.6</v>
      </c>
      <c r="K105" s="437">
        <v>7.1</v>
      </c>
      <c r="L105" s="437"/>
      <c r="M105" s="437">
        <v>58.5</v>
      </c>
      <c r="N105" s="437">
        <v>41.5</v>
      </c>
      <c r="O105" s="108"/>
      <c r="P105" s="119"/>
      <c r="Q105" s="119"/>
    </row>
    <row r="106" spans="1:17" ht="20.100000000000001" customHeight="1" x14ac:dyDescent="0.25">
      <c r="A106" s="382" t="s">
        <v>533</v>
      </c>
      <c r="B106" s="382">
        <v>9</v>
      </c>
      <c r="C106" s="382"/>
      <c r="D106" s="382">
        <v>36</v>
      </c>
      <c r="E106" s="382">
        <v>28</v>
      </c>
      <c r="F106" s="382">
        <v>3</v>
      </c>
      <c r="G106" s="382">
        <v>67</v>
      </c>
      <c r="H106" s="382"/>
      <c r="I106" s="433">
        <v>53.7</v>
      </c>
      <c r="J106" s="433">
        <v>41.8</v>
      </c>
      <c r="K106" s="433">
        <v>4.5</v>
      </c>
      <c r="L106" s="433"/>
      <c r="M106" s="433">
        <v>56.3</v>
      </c>
      <c r="N106" s="433">
        <v>43.8</v>
      </c>
      <c r="O106" s="108"/>
      <c r="P106" s="94"/>
      <c r="Q106" s="94"/>
    </row>
    <row r="107" spans="1:17" s="125" customFormat="1" ht="20.100000000000001" customHeight="1" x14ac:dyDescent="0.25">
      <c r="A107" s="379" t="s">
        <v>531</v>
      </c>
      <c r="B107" s="379">
        <v>10</v>
      </c>
      <c r="C107" s="379"/>
      <c r="D107" s="379">
        <v>35</v>
      </c>
      <c r="E107" s="379">
        <v>24</v>
      </c>
      <c r="F107" s="379">
        <v>6</v>
      </c>
      <c r="G107" s="379">
        <v>65</v>
      </c>
      <c r="H107" s="379"/>
      <c r="I107" s="437">
        <v>53.8</v>
      </c>
      <c r="J107" s="437">
        <v>36.9</v>
      </c>
      <c r="K107" s="437">
        <v>9.1999999999999993</v>
      </c>
      <c r="L107" s="437"/>
      <c r="M107" s="437">
        <v>59.3</v>
      </c>
      <c r="N107" s="437">
        <v>40.700000000000003</v>
      </c>
      <c r="O107" s="108"/>
      <c r="P107" s="119"/>
      <c r="Q107" s="119"/>
    </row>
    <row r="108" spans="1:17" ht="20.100000000000001" customHeight="1" x14ac:dyDescent="0.25">
      <c r="A108" s="382" t="s">
        <v>529</v>
      </c>
      <c r="B108" s="382">
        <v>11</v>
      </c>
      <c r="C108" s="382"/>
      <c r="D108" s="382">
        <v>33</v>
      </c>
      <c r="E108" s="382">
        <v>29</v>
      </c>
      <c r="F108" s="382">
        <v>2</v>
      </c>
      <c r="G108" s="382">
        <v>64</v>
      </c>
      <c r="H108" s="382"/>
      <c r="I108" s="433">
        <v>51.6</v>
      </c>
      <c r="J108" s="433">
        <v>45.3</v>
      </c>
      <c r="K108" s="433">
        <v>3.1</v>
      </c>
      <c r="L108" s="433"/>
      <c r="M108" s="433">
        <v>53.2</v>
      </c>
      <c r="N108" s="433">
        <v>46.8</v>
      </c>
      <c r="O108" s="108"/>
      <c r="P108" s="94"/>
      <c r="Q108" s="94"/>
    </row>
    <row r="109" spans="1:17" s="125" customFormat="1" ht="20.100000000000001" customHeight="1" x14ac:dyDescent="0.25">
      <c r="A109" s="379" t="s">
        <v>530</v>
      </c>
      <c r="B109" s="379" t="s">
        <v>519</v>
      </c>
      <c r="C109" s="379"/>
      <c r="D109" s="379">
        <v>26</v>
      </c>
      <c r="E109" s="379">
        <v>31</v>
      </c>
      <c r="F109" s="379">
        <v>3</v>
      </c>
      <c r="G109" s="379">
        <v>60</v>
      </c>
      <c r="H109" s="379"/>
      <c r="I109" s="437">
        <v>43.3</v>
      </c>
      <c r="J109" s="437">
        <v>51.7</v>
      </c>
      <c r="K109" s="437">
        <v>5</v>
      </c>
      <c r="L109" s="437"/>
      <c r="M109" s="437">
        <v>45.6</v>
      </c>
      <c r="N109" s="437">
        <v>54.4</v>
      </c>
      <c r="O109" s="108"/>
      <c r="P109" s="119"/>
      <c r="Q109" s="119"/>
    </row>
    <row r="110" spans="1:17" ht="20.100000000000001" customHeight="1" x14ac:dyDescent="0.25">
      <c r="A110" s="382" t="s">
        <v>536</v>
      </c>
      <c r="B110" s="382" t="s">
        <v>519</v>
      </c>
      <c r="C110" s="382"/>
      <c r="D110" s="382">
        <v>24</v>
      </c>
      <c r="E110" s="382">
        <v>36</v>
      </c>
      <c r="F110" s="382">
        <v>0</v>
      </c>
      <c r="G110" s="382">
        <v>60</v>
      </c>
      <c r="H110" s="382"/>
      <c r="I110" s="433">
        <v>40</v>
      </c>
      <c r="J110" s="433">
        <v>60</v>
      </c>
      <c r="K110" s="433">
        <v>0</v>
      </c>
      <c r="L110" s="433"/>
      <c r="M110" s="433">
        <v>40</v>
      </c>
      <c r="N110" s="433">
        <v>60</v>
      </c>
      <c r="O110" s="108"/>
      <c r="P110" s="94"/>
      <c r="Q110" s="94"/>
    </row>
    <row r="111" spans="1:17" s="125" customFormat="1" ht="20.100000000000001" customHeight="1" x14ac:dyDescent="0.25">
      <c r="A111" s="379" t="s">
        <v>532</v>
      </c>
      <c r="B111" s="379">
        <v>14</v>
      </c>
      <c r="C111" s="379"/>
      <c r="D111" s="379">
        <v>34</v>
      </c>
      <c r="E111" s="379">
        <v>20</v>
      </c>
      <c r="F111" s="379">
        <v>3</v>
      </c>
      <c r="G111" s="379">
        <v>57</v>
      </c>
      <c r="H111" s="379"/>
      <c r="I111" s="437">
        <v>59.6</v>
      </c>
      <c r="J111" s="437">
        <v>35.1</v>
      </c>
      <c r="K111" s="437">
        <v>5.3</v>
      </c>
      <c r="L111" s="437"/>
      <c r="M111" s="437">
        <v>63</v>
      </c>
      <c r="N111" s="437">
        <v>37</v>
      </c>
      <c r="O111" s="108"/>
      <c r="P111" s="119"/>
      <c r="Q111" s="119"/>
    </row>
    <row r="112" spans="1:17" ht="20.100000000000001" customHeight="1" x14ac:dyDescent="0.25">
      <c r="A112" s="382" t="s">
        <v>249</v>
      </c>
      <c r="B112" s="382" t="s">
        <v>520</v>
      </c>
      <c r="C112" s="382"/>
      <c r="D112" s="382">
        <v>26</v>
      </c>
      <c r="E112" s="382">
        <v>26</v>
      </c>
      <c r="F112" s="382">
        <v>1</v>
      </c>
      <c r="G112" s="382">
        <v>53</v>
      </c>
      <c r="H112" s="382"/>
      <c r="I112" s="433">
        <v>49.1</v>
      </c>
      <c r="J112" s="433">
        <v>49.1</v>
      </c>
      <c r="K112" s="433">
        <v>1.8</v>
      </c>
      <c r="L112" s="433"/>
      <c r="M112" s="433">
        <f t="shared" ref="M112" si="0">SUM(D112)/SUM(D112+E112)*100</f>
        <v>50</v>
      </c>
      <c r="N112" s="433">
        <f t="shared" ref="N112" si="1">SUM(E112)/SUM(D112+E112)*100</f>
        <v>50</v>
      </c>
      <c r="O112" s="108"/>
      <c r="P112" s="94"/>
      <c r="Q112" s="94"/>
    </row>
    <row r="113" spans="1:17" s="125" customFormat="1" ht="20.100000000000001" customHeight="1" x14ac:dyDescent="0.25">
      <c r="A113" s="379" t="s">
        <v>535</v>
      </c>
      <c r="B113" s="379" t="s">
        <v>520</v>
      </c>
      <c r="C113" s="379"/>
      <c r="D113" s="379">
        <v>16</v>
      </c>
      <c r="E113" s="379">
        <v>34</v>
      </c>
      <c r="F113" s="379">
        <v>3</v>
      </c>
      <c r="G113" s="379">
        <v>53</v>
      </c>
      <c r="H113" s="379"/>
      <c r="I113" s="437">
        <v>30.2</v>
      </c>
      <c r="J113" s="437">
        <v>64.2</v>
      </c>
      <c r="K113" s="437">
        <v>5.7</v>
      </c>
      <c r="L113" s="437"/>
      <c r="M113" s="437">
        <v>32</v>
      </c>
      <c r="N113" s="437">
        <v>68</v>
      </c>
      <c r="O113" s="108"/>
      <c r="P113" s="119"/>
      <c r="Q113" s="119"/>
    </row>
    <row r="114" spans="1:17" ht="20.100000000000001" customHeight="1" x14ac:dyDescent="0.25">
      <c r="A114" s="382" t="s">
        <v>269</v>
      </c>
      <c r="B114" s="382">
        <v>17</v>
      </c>
      <c r="C114" s="382"/>
      <c r="D114" s="382">
        <v>27</v>
      </c>
      <c r="E114" s="382">
        <v>18</v>
      </c>
      <c r="F114" s="382">
        <v>4</v>
      </c>
      <c r="G114" s="382">
        <v>49</v>
      </c>
      <c r="H114" s="382"/>
      <c r="I114" s="433">
        <v>55.1</v>
      </c>
      <c r="J114" s="433">
        <v>36.700000000000003</v>
      </c>
      <c r="K114" s="433">
        <v>8.1999999999999993</v>
      </c>
      <c r="L114" s="433"/>
      <c r="M114" s="433">
        <v>60</v>
      </c>
      <c r="N114" s="433">
        <v>40</v>
      </c>
      <c r="O114" s="108"/>
      <c r="P114" s="94"/>
      <c r="Q114" s="94"/>
    </row>
    <row r="115" spans="1:17" s="125" customFormat="1" ht="20.100000000000001" customHeight="1" x14ac:dyDescent="0.25">
      <c r="A115" s="379" t="s">
        <v>390</v>
      </c>
      <c r="B115" s="379">
        <v>18</v>
      </c>
      <c r="C115" s="379"/>
      <c r="D115" s="379">
        <v>13</v>
      </c>
      <c r="E115" s="379">
        <v>31</v>
      </c>
      <c r="F115" s="379">
        <v>2</v>
      </c>
      <c r="G115" s="379">
        <v>46</v>
      </c>
      <c r="H115" s="379"/>
      <c r="I115" s="437">
        <v>28.3</v>
      </c>
      <c r="J115" s="437">
        <v>67.400000000000006</v>
      </c>
      <c r="K115" s="437">
        <v>4.3</v>
      </c>
      <c r="L115" s="437"/>
      <c r="M115" s="437">
        <v>29.5</v>
      </c>
      <c r="N115" s="437">
        <v>70.5</v>
      </c>
      <c r="O115" s="108"/>
    </row>
    <row r="116" spans="1:17" ht="20.100000000000001" customHeight="1" x14ac:dyDescent="0.25">
      <c r="A116" s="382" t="s">
        <v>339</v>
      </c>
      <c r="B116" s="382">
        <v>19</v>
      </c>
      <c r="C116" s="382"/>
      <c r="D116" s="382">
        <v>20</v>
      </c>
      <c r="E116" s="382">
        <v>20</v>
      </c>
      <c r="F116" s="382">
        <v>1</v>
      </c>
      <c r="G116" s="382">
        <v>41</v>
      </c>
      <c r="H116" s="382"/>
      <c r="I116" s="433">
        <v>48.8</v>
      </c>
      <c r="J116" s="433">
        <v>48.8</v>
      </c>
      <c r="K116" s="433">
        <v>2.4</v>
      </c>
      <c r="L116" s="433"/>
      <c r="M116" s="433">
        <v>50</v>
      </c>
      <c r="N116" s="433">
        <v>50</v>
      </c>
      <c r="O116" s="108"/>
    </row>
    <row r="117" spans="1:17" s="125" customFormat="1" ht="20.100000000000001" customHeight="1" x14ac:dyDescent="0.25">
      <c r="A117" s="379" t="s">
        <v>242</v>
      </c>
      <c r="B117" s="379">
        <v>20</v>
      </c>
      <c r="C117" s="379"/>
      <c r="D117" s="379">
        <v>19</v>
      </c>
      <c r="E117" s="379">
        <v>16</v>
      </c>
      <c r="F117" s="379">
        <v>1</v>
      </c>
      <c r="G117" s="379">
        <v>36</v>
      </c>
      <c r="H117" s="379"/>
      <c r="I117" s="437">
        <v>52.8</v>
      </c>
      <c r="J117" s="437">
        <v>44.4</v>
      </c>
      <c r="K117" s="437">
        <v>2.8</v>
      </c>
      <c r="L117" s="437"/>
      <c r="M117" s="437">
        <v>54.3</v>
      </c>
      <c r="N117" s="437">
        <v>45.7</v>
      </c>
      <c r="O117" s="108"/>
    </row>
    <row r="118" spans="1:17" ht="20.100000000000001" customHeight="1" x14ac:dyDescent="0.25">
      <c r="A118" s="382" t="s">
        <v>236</v>
      </c>
      <c r="B118" s="382" t="s">
        <v>513</v>
      </c>
      <c r="C118" s="382"/>
      <c r="D118" s="382">
        <v>10</v>
      </c>
      <c r="E118" s="382">
        <v>14</v>
      </c>
      <c r="F118" s="382">
        <v>1</v>
      </c>
      <c r="G118" s="382">
        <v>25</v>
      </c>
      <c r="H118" s="382"/>
      <c r="I118" s="433">
        <v>40</v>
      </c>
      <c r="J118" s="433">
        <v>56</v>
      </c>
      <c r="K118" s="433">
        <v>4</v>
      </c>
      <c r="L118" s="433"/>
      <c r="M118" s="433">
        <v>41.7</v>
      </c>
      <c r="N118" s="433">
        <v>58.3</v>
      </c>
      <c r="O118" s="108"/>
    </row>
    <row r="119" spans="1:17" s="125" customFormat="1" ht="20.100000000000001" customHeight="1" x14ac:dyDescent="0.25">
      <c r="A119" s="379" t="s">
        <v>538</v>
      </c>
      <c r="B119" s="379" t="s">
        <v>513</v>
      </c>
      <c r="C119" s="379"/>
      <c r="D119" s="379">
        <v>5</v>
      </c>
      <c r="E119" s="379">
        <v>19</v>
      </c>
      <c r="F119" s="379">
        <v>1</v>
      </c>
      <c r="G119" s="379">
        <v>25</v>
      </c>
      <c r="H119" s="379"/>
      <c r="I119" s="437">
        <v>20</v>
      </c>
      <c r="J119" s="437">
        <v>76</v>
      </c>
      <c r="K119" s="437">
        <v>4</v>
      </c>
      <c r="L119" s="430"/>
      <c r="M119" s="437">
        <v>20.8</v>
      </c>
      <c r="N119" s="437">
        <v>79.2</v>
      </c>
      <c r="O119" s="108"/>
    </row>
    <row r="120" spans="1:17" ht="20.100000000000001" customHeight="1" x14ac:dyDescent="0.25">
      <c r="A120" s="382"/>
      <c r="B120" s="382"/>
      <c r="C120" s="382"/>
      <c r="D120" s="382"/>
      <c r="E120" s="382"/>
      <c r="F120" s="382"/>
      <c r="G120" s="382"/>
      <c r="H120" s="382"/>
      <c r="I120" s="433"/>
      <c r="J120" s="433"/>
      <c r="K120" s="433"/>
      <c r="L120" s="433"/>
      <c r="M120" s="433"/>
      <c r="N120" s="433"/>
      <c r="O120" s="108"/>
    </row>
    <row r="121" spans="1:17" ht="20.100000000000001" customHeight="1" x14ac:dyDescent="0.25">
      <c r="A121" s="966"/>
      <c r="B121" s="967"/>
      <c r="C121" s="967"/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8"/>
      <c r="O121" s="108"/>
    </row>
    <row r="122" spans="1:17" ht="20.100000000000001" customHeight="1" x14ac:dyDescent="0.25">
      <c r="A122" s="938" t="s">
        <v>756</v>
      </c>
      <c r="B122" s="970"/>
      <c r="C122" s="970"/>
      <c r="D122" s="970"/>
      <c r="E122" s="970"/>
      <c r="F122" s="970"/>
      <c r="G122" s="970"/>
      <c r="H122" s="970"/>
      <c r="I122" s="970"/>
      <c r="J122" s="970"/>
      <c r="K122" s="970"/>
      <c r="L122" s="970"/>
      <c r="M122" s="970"/>
      <c r="N122" s="971"/>
      <c r="O122" s="112"/>
    </row>
    <row r="123" spans="1:17" ht="20.100000000000001" customHeight="1" x14ac:dyDescent="0.25">
      <c r="A123" s="972"/>
      <c r="B123" s="973"/>
      <c r="C123" s="973"/>
      <c r="D123" s="973"/>
      <c r="E123" s="973"/>
      <c r="F123" s="973"/>
      <c r="G123" s="973"/>
      <c r="H123" s="973"/>
      <c r="I123" s="973"/>
      <c r="J123" s="973"/>
      <c r="K123" s="973"/>
      <c r="L123" s="973"/>
      <c r="M123" s="973"/>
      <c r="N123" s="974"/>
      <c r="O123" s="112"/>
    </row>
    <row r="124" spans="1:17" ht="20.100000000000001" customHeight="1" x14ac:dyDescent="0.25">
      <c r="A124" s="940"/>
      <c r="B124" s="941"/>
      <c r="C124" s="941"/>
      <c r="D124" s="941"/>
      <c r="E124" s="941"/>
      <c r="F124" s="941"/>
      <c r="G124" s="941"/>
      <c r="H124" s="941"/>
      <c r="I124" s="941"/>
      <c r="J124" s="941"/>
      <c r="K124" s="941"/>
      <c r="L124" s="941"/>
      <c r="M124" s="941"/>
      <c r="N124" s="975"/>
      <c r="O124" s="112"/>
    </row>
    <row r="125" spans="1:17" ht="20.100000000000001" customHeight="1" x14ac:dyDescent="0.25">
      <c r="A125" s="976"/>
      <c r="B125" s="977"/>
      <c r="C125" s="977"/>
      <c r="D125" s="977"/>
      <c r="E125" s="977"/>
      <c r="F125" s="977"/>
      <c r="G125" s="977"/>
      <c r="H125" s="977"/>
      <c r="I125" s="977"/>
      <c r="J125" s="977"/>
      <c r="K125" s="977"/>
      <c r="L125" s="977"/>
      <c r="M125" s="977"/>
      <c r="N125" s="977"/>
      <c r="O125" s="978"/>
    </row>
    <row r="126" spans="1:17" ht="20.100000000000001" customHeight="1" x14ac:dyDescent="0.25">
      <c r="A126" s="382"/>
      <c r="B126" s="382" t="s">
        <v>1502</v>
      </c>
      <c r="C126" s="382"/>
      <c r="D126" s="382"/>
      <c r="E126" s="382"/>
      <c r="F126" s="382"/>
      <c r="G126" s="382" t="s">
        <v>1493</v>
      </c>
      <c r="H126" s="382"/>
      <c r="I126" s="382" t="s">
        <v>1495</v>
      </c>
      <c r="J126" s="382" t="s">
        <v>1495</v>
      </c>
      <c r="K126" s="382" t="s">
        <v>1495</v>
      </c>
      <c r="L126" s="382"/>
      <c r="M126" s="969" t="s">
        <v>1500</v>
      </c>
      <c r="N126" s="969"/>
      <c r="O126" s="108"/>
    </row>
    <row r="127" spans="1:17" ht="20.100000000000001" customHeight="1" x14ac:dyDescent="0.25">
      <c r="A127" s="382"/>
      <c r="B127" s="382" t="s">
        <v>1495</v>
      </c>
      <c r="C127" s="382"/>
      <c r="D127" s="382" t="s">
        <v>930</v>
      </c>
      <c r="E127" s="382" t="s">
        <v>952</v>
      </c>
      <c r="F127" s="382" t="s">
        <v>1496</v>
      </c>
      <c r="G127" s="382" t="s">
        <v>1495</v>
      </c>
      <c r="H127" s="382"/>
      <c r="I127" s="382" t="s">
        <v>1497</v>
      </c>
      <c r="J127" s="382" t="s">
        <v>1498</v>
      </c>
      <c r="K127" s="382" t="s">
        <v>1499</v>
      </c>
      <c r="L127" s="382"/>
      <c r="M127" s="382" t="s">
        <v>1497</v>
      </c>
      <c r="N127" s="382" t="s">
        <v>1498</v>
      </c>
      <c r="O127" s="108"/>
    </row>
    <row r="128" spans="1:17" ht="20.100000000000001" customHeight="1" x14ac:dyDescent="0.25">
      <c r="A128" s="844"/>
      <c r="B128" s="844"/>
      <c r="C128" s="844"/>
      <c r="D128" s="844"/>
      <c r="E128" s="844"/>
      <c r="F128" s="844"/>
      <c r="G128" s="844"/>
      <c r="H128" s="844"/>
      <c r="I128" s="844"/>
      <c r="J128" s="844"/>
      <c r="K128" s="844"/>
      <c r="L128" s="844"/>
      <c r="M128" s="844"/>
      <c r="N128" s="844"/>
      <c r="O128" s="108"/>
    </row>
    <row r="129" spans="1:15" ht="20.100000000000001" customHeight="1" x14ac:dyDescent="0.25">
      <c r="A129" s="382" t="s">
        <v>283</v>
      </c>
      <c r="B129" s="382">
        <v>1</v>
      </c>
      <c r="C129" s="382"/>
      <c r="D129" s="382">
        <v>38</v>
      </c>
      <c r="E129" s="382">
        <v>57</v>
      </c>
      <c r="F129" s="382">
        <v>15</v>
      </c>
      <c r="G129" s="382">
        <f t="shared" ref="G129" si="2">SUM(D129:F129)</f>
        <v>110</v>
      </c>
      <c r="H129" s="382"/>
      <c r="I129" s="433">
        <v>34.5</v>
      </c>
      <c r="J129" s="433">
        <v>51.8</v>
      </c>
      <c r="K129" s="433">
        <v>13.6</v>
      </c>
      <c r="L129" s="433"/>
      <c r="M129" s="433">
        <f t="shared" ref="M129" si="3">SUM(D129)/SUM(D129+E129)*100</f>
        <v>40</v>
      </c>
      <c r="N129" s="433">
        <f t="shared" ref="N129" si="4">SUM(E129)/SUM(D129+E129)*100</f>
        <v>60</v>
      </c>
      <c r="O129" s="108"/>
    </row>
    <row r="130" spans="1:15" s="125" customFormat="1" ht="20.100000000000001" customHeight="1" x14ac:dyDescent="0.25">
      <c r="A130" s="379" t="s">
        <v>363</v>
      </c>
      <c r="B130" s="379">
        <v>2</v>
      </c>
      <c r="C130" s="379"/>
      <c r="D130" s="379">
        <v>37</v>
      </c>
      <c r="E130" s="379">
        <v>39</v>
      </c>
      <c r="F130" s="379">
        <v>2</v>
      </c>
      <c r="G130" s="379">
        <v>78</v>
      </c>
      <c r="H130" s="379"/>
      <c r="I130" s="437">
        <v>47.4</v>
      </c>
      <c r="J130" s="437">
        <v>50</v>
      </c>
      <c r="K130" s="437">
        <v>2.6</v>
      </c>
      <c r="L130" s="437"/>
      <c r="M130" s="437">
        <v>48.7</v>
      </c>
      <c r="N130" s="437">
        <v>51.3</v>
      </c>
      <c r="O130" s="108"/>
    </row>
    <row r="131" spans="1:15" ht="20.100000000000001" customHeight="1" x14ac:dyDescent="0.25">
      <c r="A131" s="382" t="s">
        <v>532</v>
      </c>
      <c r="B131" s="382">
        <v>3</v>
      </c>
      <c r="C131" s="382"/>
      <c r="D131" s="382">
        <v>17</v>
      </c>
      <c r="E131" s="382">
        <v>54</v>
      </c>
      <c r="F131" s="382">
        <v>2</v>
      </c>
      <c r="G131" s="382">
        <v>73</v>
      </c>
      <c r="H131" s="382"/>
      <c r="I131" s="433">
        <v>23.3</v>
      </c>
      <c r="J131" s="433">
        <v>74</v>
      </c>
      <c r="K131" s="433">
        <v>2.7</v>
      </c>
      <c r="L131" s="433"/>
      <c r="M131" s="433">
        <v>23.9</v>
      </c>
      <c r="N131" s="433">
        <v>76.099999999999994</v>
      </c>
      <c r="O131" s="108"/>
    </row>
    <row r="132" spans="1:15" s="125" customFormat="1" ht="20.100000000000001" customHeight="1" x14ac:dyDescent="0.25">
      <c r="A132" s="379" t="s">
        <v>535</v>
      </c>
      <c r="B132" s="379">
        <v>4</v>
      </c>
      <c r="C132" s="379"/>
      <c r="D132" s="379">
        <v>30</v>
      </c>
      <c r="E132" s="379">
        <v>33</v>
      </c>
      <c r="F132" s="379">
        <v>8</v>
      </c>
      <c r="G132" s="379">
        <v>71</v>
      </c>
      <c r="H132" s="379"/>
      <c r="I132" s="437">
        <v>42.3</v>
      </c>
      <c r="J132" s="437">
        <v>46.5</v>
      </c>
      <c r="K132" s="437">
        <v>11.3</v>
      </c>
      <c r="L132" s="437"/>
      <c r="M132" s="437">
        <v>47.6</v>
      </c>
      <c r="N132" s="437">
        <v>52.4</v>
      </c>
      <c r="O132" s="108"/>
    </row>
    <row r="133" spans="1:15" ht="20.100000000000001" customHeight="1" x14ac:dyDescent="0.25">
      <c r="A133" s="382" t="s">
        <v>442</v>
      </c>
      <c r="B133" s="382">
        <v>5</v>
      </c>
      <c r="C133" s="382"/>
      <c r="D133" s="382">
        <v>21</v>
      </c>
      <c r="E133" s="382">
        <v>46</v>
      </c>
      <c r="F133" s="382">
        <v>3</v>
      </c>
      <c r="G133" s="382">
        <v>70</v>
      </c>
      <c r="H133" s="382"/>
      <c r="I133" s="433">
        <v>30</v>
      </c>
      <c r="J133" s="433">
        <v>65.7</v>
      </c>
      <c r="K133" s="433">
        <v>4.3</v>
      </c>
      <c r="L133" s="433"/>
      <c r="M133" s="433">
        <v>31.3</v>
      </c>
      <c r="N133" s="433">
        <v>68.7</v>
      </c>
      <c r="O133" s="108"/>
    </row>
    <row r="134" spans="1:15" s="125" customFormat="1" ht="20.100000000000001" customHeight="1" x14ac:dyDescent="0.25">
      <c r="A134" s="379" t="s">
        <v>529</v>
      </c>
      <c r="B134" s="379">
        <v>6</v>
      </c>
      <c r="C134" s="379"/>
      <c r="D134" s="379">
        <v>23</v>
      </c>
      <c r="E134" s="379">
        <v>40</v>
      </c>
      <c r="F134" s="379">
        <v>1</v>
      </c>
      <c r="G134" s="379">
        <v>64</v>
      </c>
      <c r="H134" s="379"/>
      <c r="I134" s="437">
        <v>35.9</v>
      </c>
      <c r="J134" s="437">
        <v>62.5</v>
      </c>
      <c r="K134" s="437">
        <v>1.6</v>
      </c>
      <c r="L134" s="437"/>
      <c r="M134" s="437">
        <v>36.5</v>
      </c>
      <c r="N134" s="437">
        <v>63.5</v>
      </c>
      <c r="O134" s="108"/>
    </row>
    <row r="135" spans="1:15" ht="20.100000000000001" customHeight="1" x14ac:dyDescent="0.25">
      <c r="A135" s="382" t="s">
        <v>390</v>
      </c>
      <c r="B135" s="382">
        <v>7</v>
      </c>
      <c r="C135" s="382"/>
      <c r="D135" s="382">
        <v>13</v>
      </c>
      <c r="E135" s="382">
        <v>45</v>
      </c>
      <c r="F135" s="382">
        <v>2</v>
      </c>
      <c r="G135" s="382">
        <v>60</v>
      </c>
      <c r="H135" s="382"/>
      <c r="I135" s="433">
        <v>21.7</v>
      </c>
      <c r="J135" s="433">
        <v>75</v>
      </c>
      <c r="K135" s="433">
        <v>3.3</v>
      </c>
      <c r="L135" s="433"/>
      <c r="M135" s="433">
        <v>22.4</v>
      </c>
      <c r="N135" s="433">
        <v>77.599999999999994</v>
      </c>
      <c r="O135" s="108"/>
    </row>
    <row r="136" spans="1:15" s="125" customFormat="1" ht="20.100000000000001" customHeight="1" x14ac:dyDescent="0.25">
      <c r="A136" s="379" t="s">
        <v>531</v>
      </c>
      <c r="B136" s="379" t="s">
        <v>514</v>
      </c>
      <c r="C136" s="379"/>
      <c r="D136" s="379">
        <v>10</v>
      </c>
      <c r="E136" s="379">
        <v>40</v>
      </c>
      <c r="F136" s="379">
        <v>6</v>
      </c>
      <c r="G136" s="379">
        <v>56</v>
      </c>
      <c r="H136" s="379"/>
      <c r="I136" s="437">
        <v>17.899999999999999</v>
      </c>
      <c r="J136" s="437">
        <v>71.400000000000006</v>
      </c>
      <c r="K136" s="437">
        <v>10.7</v>
      </c>
      <c r="L136" s="437"/>
      <c r="M136" s="437">
        <v>20</v>
      </c>
      <c r="N136" s="437">
        <v>80</v>
      </c>
      <c r="O136" s="108"/>
    </row>
    <row r="137" spans="1:15" ht="20.100000000000001" customHeight="1" x14ac:dyDescent="0.25">
      <c r="A137" s="382" t="s">
        <v>534</v>
      </c>
      <c r="B137" s="382" t="s">
        <v>514</v>
      </c>
      <c r="C137" s="382"/>
      <c r="D137" s="382">
        <v>15</v>
      </c>
      <c r="E137" s="382">
        <v>39</v>
      </c>
      <c r="F137" s="382">
        <v>2</v>
      </c>
      <c r="G137" s="382">
        <v>56</v>
      </c>
      <c r="H137" s="382"/>
      <c r="I137" s="433">
        <v>26.8</v>
      </c>
      <c r="J137" s="433">
        <v>69.599999999999994</v>
      </c>
      <c r="K137" s="433">
        <v>3.6</v>
      </c>
      <c r="L137" s="433"/>
      <c r="M137" s="433">
        <v>27.8</v>
      </c>
      <c r="N137" s="433">
        <v>72.2</v>
      </c>
      <c r="O137" s="108"/>
    </row>
    <row r="138" spans="1:15" s="125" customFormat="1" ht="20.100000000000001" customHeight="1" x14ac:dyDescent="0.25">
      <c r="A138" s="379" t="s">
        <v>537</v>
      </c>
      <c r="B138" s="379">
        <v>10</v>
      </c>
      <c r="C138" s="379"/>
      <c r="D138" s="379">
        <v>16</v>
      </c>
      <c r="E138" s="379">
        <v>34</v>
      </c>
      <c r="F138" s="379">
        <v>5</v>
      </c>
      <c r="G138" s="379">
        <v>55</v>
      </c>
      <c r="H138" s="379"/>
      <c r="I138" s="437">
        <v>29.1</v>
      </c>
      <c r="J138" s="437">
        <v>61.8</v>
      </c>
      <c r="K138" s="437">
        <v>9.1</v>
      </c>
      <c r="L138" s="437"/>
      <c r="M138" s="437">
        <v>32</v>
      </c>
      <c r="N138" s="437">
        <v>68</v>
      </c>
      <c r="O138" s="108"/>
    </row>
    <row r="139" spans="1:15" ht="20.100000000000001" customHeight="1" x14ac:dyDescent="0.25">
      <c r="A139" s="382" t="s">
        <v>414</v>
      </c>
      <c r="B139" s="382">
        <v>11</v>
      </c>
      <c r="C139" s="382"/>
      <c r="D139" s="382">
        <v>15</v>
      </c>
      <c r="E139" s="382">
        <v>35</v>
      </c>
      <c r="F139" s="382">
        <v>2</v>
      </c>
      <c r="G139" s="382">
        <v>52</v>
      </c>
      <c r="H139" s="382"/>
      <c r="I139" s="433">
        <v>28.8</v>
      </c>
      <c r="J139" s="433">
        <v>67.3</v>
      </c>
      <c r="K139" s="433">
        <v>3.8</v>
      </c>
      <c r="L139" s="433"/>
      <c r="M139" s="433">
        <v>30</v>
      </c>
      <c r="N139" s="433">
        <v>70</v>
      </c>
      <c r="O139" s="108"/>
    </row>
    <row r="140" spans="1:15" s="125" customFormat="1" ht="20.100000000000001" customHeight="1" x14ac:dyDescent="0.25">
      <c r="A140" s="379" t="s">
        <v>321</v>
      </c>
      <c r="B140" s="379" t="s">
        <v>519</v>
      </c>
      <c r="C140" s="379"/>
      <c r="D140" s="379">
        <v>13</v>
      </c>
      <c r="E140" s="379">
        <v>35</v>
      </c>
      <c r="F140" s="379">
        <v>1</v>
      </c>
      <c r="G140" s="379">
        <v>49</v>
      </c>
      <c r="H140" s="379"/>
      <c r="I140" s="437">
        <v>26.5</v>
      </c>
      <c r="J140" s="437">
        <v>71.400000000000006</v>
      </c>
      <c r="K140" s="437">
        <v>2.1</v>
      </c>
      <c r="L140" s="437"/>
      <c r="M140" s="437">
        <v>27.1</v>
      </c>
      <c r="N140" s="437">
        <v>72.900000000000006</v>
      </c>
      <c r="O140" s="108"/>
    </row>
    <row r="141" spans="1:15" ht="20.100000000000001" customHeight="1" x14ac:dyDescent="0.25">
      <c r="A141" s="382" t="s">
        <v>533</v>
      </c>
      <c r="B141" s="382" t="s">
        <v>519</v>
      </c>
      <c r="C141" s="382"/>
      <c r="D141" s="382">
        <v>14</v>
      </c>
      <c r="E141" s="382">
        <v>32</v>
      </c>
      <c r="F141" s="382">
        <v>3</v>
      </c>
      <c r="G141" s="382">
        <v>49</v>
      </c>
      <c r="H141" s="382"/>
      <c r="I141" s="433">
        <v>28.6</v>
      </c>
      <c r="J141" s="433">
        <v>65.3</v>
      </c>
      <c r="K141" s="433">
        <v>6.1</v>
      </c>
      <c r="L141" s="433"/>
      <c r="M141" s="433">
        <v>30.4</v>
      </c>
      <c r="N141" s="433">
        <v>69.599999999999994</v>
      </c>
      <c r="O141" s="108"/>
    </row>
    <row r="142" spans="1:15" s="125" customFormat="1" ht="20.100000000000001" customHeight="1" x14ac:dyDescent="0.25">
      <c r="A142" s="379" t="s">
        <v>530</v>
      </c>
      <c r="B142" s="379">
        <v>14</v>
      </c>
      <c r="C142" s="379"/>
      <c r="D142" s="379">
        <v>15</v>
      </c>
      <c r="E142" s="379">
        <v>28</v>
      </c>
      <c r="F142" s="379">
        <v>2</v>
      </c>
      <c r="G142" s="379">
        <v>45</v>
      </c>
      <c r="H142" s="379"/>
      <c r="I142" s="437">
        <v>33.299999999999997</v>
      </c>
      <c r="J142" s="437">
        <v>62.2</v>
      </c>
      <c r="K142" s="437">
        <v>4.4000000000000004</v>
      </c>
      <c r="L142" s="437"/>
      <c r="M142" s="437">
        <v>34.9</v>
      </c>
      <c r="N142" s="437">
        <v>65.099999999999994</v>
      </c>
      <c r="O142" s="108"/>
    </row>
    <row r="143" spans="1:15" ht="20.100000000000001" customHeight="1" x14ac:dyDescent="0.25">
      <c r="A143" s="382" t="s">
        <v>528</v>
      </c>
      <c r="B143" s="382">
        <v>15</v>
      </c>
      <c r="C143" s="382"/>
      <c r="D143" s="382">
        <v>16</v>
      </c>
      <c r="E143" s="382">
        <v>23</v>
      </c>
      <c r="F143" s="382">
        <v>5</v>
      </c>
      <c r="G143" s="382">
        <v>44</v>
      </c>
      <c r="H143" s="382"/>
      <c r="I143" s="433">
        <v>36.4</v>
      </c>
      <c r="J143" s="433">
        <v>52.3</v>
      </c>
      <c r="K143" s="433">
        <v>11.4</v>
      </c>
      <c r="L143" s="433"/>
      <c r="M143" s="433">
        <v>41</v>
      </c>
      <c r="N143" s="433">
        <v>59</v>
      </c>
      <c r="O143" s="108"/>
    </row>
    <row r="144" spans="1:15" s="125" customFormat="1" ht="20.100000000000001" customHeight="1" x14ac:dyDescent="0.25">
      <c r="A144" s="379" t="s">
        <v>249</v>
      </c>
      <c r="B144" s="379" t="s">
        <v>511</v>
      </c>
      <c r="C144" s="379"/>
      <c r="D144" s="379">
        <v>7</v>
      </c>
      <c r="E144" s="379">
        <v>34</v>
      </c>
      <c r="F144" s="379">
        <v>0</v>
      </c>
      <c r="G144" s="379">
        <v>41</v>
      </c>
      <c r="H144" s="379"/>
      <c r="I144" s="437">
        <v>17.100000000000001</v>
      </c>
      <c r="J144" s="437">
        <v>82.9</v>
      </c>
      <c r="K144" s="437">
        <v>0</v>
      </c>
      <c r="L144" s="437"/>
      <c r="M144" s="437">
        <v>17.100000000000001</v>
      </c>
      <c r="N144" s="437">
        <v>82.9</v>
      </c>
      <c r="O144" s="108"/>
    </row>
    <row r="145" spans="1:15" ht="20.100000000000001" customHeight="1" x14ac:dyDescent="0.25">
      <c r="A145" s="382" t="s">
        <v>339</v>
      </c>
      <c r="B145" s="382" t="s">
        <v>511</v>
      </c>
      <c r="C145" s="382"/>
      <c r="D145" s="382">
        <v>13</v>
      </c>
      <c r="E145" s="382">
        <v>27</v>
      </c>
      <c r="F145" s="382">
        <v>1</v>
      </c>
      <c r="G145" s="382">
        <v>41</v>
      </c>
      <c r="H145" s="382"/>
      <c r="I145" s="433">
        <v>31.7</v>
      </c>
      <c r="J145" s="433">
        <v>65.900000000000006</v>
      </c>
      <c r="K145" s="433">
        <v>2.4</v>
      </c>
      <c r="L145" s="433"/>
      <c r="M145" s="433">
        <v>32.5</v>
      </c>
      <c r="N145" s="433">
        <v>67.5</v>
      </c>
      <c r="O145" s="108"/>
    </row>
    <row r="146" spans="1:15" s="125" customFormat="1" ht="20.100000000000001" customHeight="1" x14ac:dyDescent="0.25">
      <c r="A146" s="379" t="s">
        <v>269</v>
      </c>
      <c r="B146" s="379">
        <v>18</v>
      </c>
      <c r="C146" s="379"/>
      <c r="D146" s="379">
        <v>8</v>
      </c>
      <c r="E146" s="379">
        <v>28</v>
      </c>
      <c r="F146" s="379">
        <v>2</v>
      </c>
      <c r="G146" s="379">
        <v>38</v>
      </c>
      <c r="H146" s="379"/>
      <c r="I146" s="437">
        <v>21.1</v>
      </c>
      <c r="J146" s="437">
        <v>73.7</v>
      </c>
      <c r="K146" s="437">
        <v>5.3</v>
      </c>
      <c r="L146" s="437"/>
      <c r="M146" s="437">
        <v>22.2</v>
      </c>
      <c r="N146" s="437">
        <v>77.8</v>
      </c>
      <c r="O146" s="108"/>
    </row>
    <row r="147" spans="1:15" ht="20.100000000000001" customHeight="1" x14ac:dyDescent="0.25">
      <c r="A147" s="382" t="s">
        <v>536</v>
      </c>
      <c r="B147" s="382">
        <v>19</v>
      </c>
      <c r="C147" s="382"/>
      <c r="D147" s="382">
        <v>11</v>
      </c>
      <c r="E147" s="382">
        <v>20</v>
      </c>
      <c r="F147" s="382">
        <v>1</v>
      </c>
      <c r="G147" s="382">
        <v>32</v>
      </c>
      <c r="H147" s="382"/>
      <c r="I147" s="433">
        <v>34.4</v>
      </c>
      <c r="J147" s="433">
        <v>62.5</v>
      </c>
      <c r="K147" s="433">
        <v>3.1</v>
      </c>
      <c r="L147" s="433"/>
      <c r="M147" s="433">
        <v>35.5</v>
      </c>
      <c r="N147" s="433">
        <v>64.5</v>
      </c>
      <c r="O147" s="108"/>
    </row>
    <row r="148" spans="1:15" s="125" customFormat="1" ht="20.100000000000001" customHeight="1" x14ac:dyDescent="0.25">
      <c r="A148" s="379" t="s">
        <v>242</v>
      </c>
      <c r="B148" s="379">
        <v>20</v>
      </c>
      <c r="C148" s="379"/>
      <c r="D148" s="379">
        <v>8</v>
      </c>
      <c r="E148" s="379">
        <v>17</v>
      </c>
      <c r="F148" s="379">
        <v>2</v>
      </c>
      <c r="G148" s="379">
        <v>27</v>
      </c>
      <c r="H148" s="379"/>
      <c r="I148" s="437">
        <v>29.6</v>
      </c>
      <c r="J148" s="437">
        <v>63</v>
      </c>
      <c r="K148" s="437">
        <v>7.41</v>
      </c>
      <c r="L148" s="437"/>
      <c r="M148" s="437">
        <v>32</v>
      </c>
      <c r="N148" s="437">
        <v>68</v>
      </c>
      <c r="O148" s="108"/>
    </row>
    <row r="149" spans="1:15" ht="20.100000000000001" customHeight="1" x14ac:dyDescent="0.25">
      <c r="A149" s="382" t="s">
        <v>538</v>
      </c>
      <c r="B149" s="382">
        <v>21</v>
      </c>
      <c r="C149" s="382"/>
      <c r="D149" s="382">
        <v>4</v>
      </c>
      <c r="E149" s="382">
        <v>17</v>
      </c>
      <c r="F149" s="382">
        <v>0</v>
      </c>
      <c r="G149" s="382">
        <v>21</v>
      </c>
      <c r="H149" s="382"/>
      <c r="I149" s="433">
        <v>19</v>
      </c>
      <c r="J149" s="433">
        <v>81</v>
      </c>
      <c r="K149" s="433">
        <v>0</v>
      </c>
      <c r="L149" s="443"/>
      <c r="M149" s="433">
        <v>19</v>
      </c>
      <c r="N149" s="433">
        <v>81</v>
      </c>
      <c r="O149" s="108"/>
    </row>
    <row r="150" spans="1:15" s="125" customFormat="1" ht="20.100000000000001" customHeight="1" x14ac:dyDescent="0.25">
      <c r="A150" s="379" t="s">
        <v>236</v>
      </c>
      <c r="B150" s="379">
        <v>22</v>
      </c>
      <c r="C150" s="379"/>
      <c r="D150" s="379">
        <v>3</v>
      </c>
      <c r="E150" s="379">
        <v>11</v>
      </c>
      <c r="F150" s="379">
        <v>0</v>
      </c>
      <c r="G150" s="379">
        <v>14</v>
      </c>
      <c r="H150" s="379"/>
      <c r="I150" s="437">
        <v>21.4</v>
      </c>
      <c r="J150" s="437">
        <v>78.599999999999994</v>
      </c>
      <c r="K150" s="437">
        <v>0</v>
      </c>
      <c r="L150" s="437"/>
      <c r="M150" s="437">
        <v>21.4</v>
      </c>
      <c r="N150" s="437">
        <v>78.599999999999994</v>
      </c>
      <c r="O150" s="108"/>
    </row>
    <row r="151" spans="1:15" ht="20.100000000000001" customHeight="1" x14ac:dyDescent="0.25">
      <c r="A151" s="382"/>
      <c r="B151" s="382"/>
      <c r="C151" s="382"/>
      <c r="D151" s="382"/>
      <c r="E151" s="382"/>
      <c r="F151" s="382"/>
      <c r="G151" s="382"/>
      <c r="H151" s="382"/>
      <c r="I151" s="433"/>
      <c r="J151" s="433"/>
      <c r="K151" s="433"/>
      <c r="L151" s="433"/>
      <c r="M151" s="433"/>
      <c r="N151" s="433"/>
      <c r="O151" s="108"/>
    </row>
    <row r="152" spans="1:15" ht="20.100000000000001" customHeight="1" x14ac:dyDescent="0.25">
      <c r="A152" s="966"/>
      <c r="B152" s="967"/>
      <c r="C152" s="967"/>
      <c r="D152" s="967"/>
      <c r="E152" s="967"/>
      <c r="F152" s="967"/>
      <c r="G152" s="967"/>
      <c r="H152" s="967"/>
      <c r="I152" s="967"/>
      <c r="J152" s="967"/>
      <c r="K152" s="967"/>
      <c r="L152" s="967"/>
      <c r="M152" s="967"/>
      <c r="N152" s="968"/>
      <c r="O152" s="108"/>
    </row>
    <row r="153" spans="1:15" ht="20.100000000000001" customHeight="1" x14ac:dyDescent="0.25">
      <c r="A153" s="979" t="s">
        <v>757</v>
      </c>
      <c r="B153" s="979"/>
      <c r="C153" s="979"/>
      <c r="D153" s="979"/>
      <c r="E153" s="979"/>
      <c r="F153" s="979"/>
      <c r="G153" s="979"/>
      <c r="H153" s="979"/>
      <c r="I153" s="979"/>
      <c r="J153" s="979"/>
      <c r="K153" s="979"/>
      <c r="L153" s="979"/>
      <c r="M153" s="979"/>
      <c r="N153" s="979"/>
      <c r="O153" s="112"/>
    </row>
    <row r="154" spans="1:15" ht="20.100000000000001" customHeight="1" x14ac:dyDescent="0.25">
      <c r="A154" s="979"/>
      <c r="B154" s="979"/>
      <c r="C154" s="979"/>
      <c r="D154" s="979"/>
      <c r="E154" s="979"/>
      <c r="F154" s="979"/>
      <c r="G154" s="979"/>
      <c r="H154" s="979"/>
      <c r="I154" s="979"/>
      <c r="J154" s="979"/>
      <c r="K154" s="979"/>
      <c r="L154" s="979"/>
      <c r="M154" s="979"/>
      <c r="N154" s="979"/>
      <c r="O154" s="112"/>
    </row>
    <row r="155" spans="1:15" ht="20.100000000000001" customHeight="1" x14ac:dyDescent="0.25">
      <c r="A155" s="979"/>
      <c r="B155" s="979"/>
      <c r="C155" s="979"/>
      <c r="D155" s="979"/>
      <c r="E155" s="979"/>
      <c r="F155" s="979"/>
      <c r="G155" s="979"/>
      <c r="H155" s="979"/>
      <c r="I155" s="979"/>
      <c r="J155" s="979"/>
      <c r="K155" s="979"/>
      <c r="L155" s="979"/>
      <c r="M155" s="979"/>
      <c r="N155" s="979"/>
      <c r="O155" s="112"/>
    </row>
    <row r="156" spans="1:15" ht="20.100000000000001" customHeight="1" x14ac:dyDescent="0.25">
      <c r="A156" s="980"/>
      <c r="B156" s="980"/>
      <c r="C156" s="980"/>
      <c r="D156" s="980"/>
      <c r="E156" s="980"/>
      <c r="F156" s="980"/>
      <c r="G156" s="980"/>
      <c r="H156" s="980"/>
      <c r="I156" s="980"/>
      <c r="J156" s="980"/>
      <c r="K156" s="980"/>
      <c r="L156" s="980"/>
      <c r="M156" s="980"/>
      <c r="N156" s="980"/>
      <c r="O156" s="980"/>
    </row>
    <row r="157" spans="1:15" ht="20.100000000000001" customHeight="1" x14ac:dyDescent="0.25">
      <c r="A157" s="382"/>
      <c r="B157" s="382" t="s">
        <v>1502</v>
      </c>
      <c r="C157" s="382"/>
      <c r="D157" s="382"/>
      <c r="E157" s="382"/>
      <c r="F157" s="382"/>
      <c r="G157" s="382" t="s">
        <v>1493</v>
      </c>
      <c r="H157" s="382"/>
      <c r="I157" s="382" t="s">
        <v>1495</v>
      </c>
      <c r="J157" s="382" t="s">
        <v>1495</v>
      </c>
      <c r="K157" s="382" t="s">
        <v>1495</v>
      </c>
      <c r="L157" s="382"/>
      <c r="M157" s="969" t="s">
        <v>1500</v>
      </c>
      <c r="N157" s="969"/>
      <c r="O157" s="108"/>
    </row>
    <row r="158" spans="1:15" ht="20.100000000000001" customHeight="1" x14ac:dyDescent="0.25">
      <c r="A158" s="382"/>
      <c r="B158" s="382" t="s">
        <v>1495</v>
      </c>
      <c r="C158" s="382"/>
      <c r="D158" s="382" t="s">
        <v>930</v>
      </c>
      <c r="E158" s="382" t="s">
        <v>952</v>
      </c>
      <c r="F158" s="382" t="s">
        <v>1496</v>
      </c>
      <c r="G158" s="382" t="s">
        <v>1495</v>
      </c>
      <c r="H158" s="382"/>
      <c r="I158" s="382" t="s">
        <v>1497</v>
      </c>
      <c r="J158" s="382" t="s">
        <v>1498</v>
      </c>
      <c r="K158" s="382" t="s">
        <v>1499</v>
      </c>
      <c r="L158" s="382"/>
      <c r="M158" s="382" t="s">
        <v>1497</v>
      </c>
      <c r="N158" s="382" t="s">
        <v>1498</v>
      </c>
      <c r="O158" s="108"/>
    </row>
    <row r="159" spans="1:15" ht="20.100000000000001" customHeight="1" x14ac:dyDescent="0.25">
      <c r="A159" s="844"/>
      <c r="B159" s="844"/>
      <c r="C159" s="844"/>
      <c r="D159" s="844"/>
      <c r="E159" s="844"/>
      <c r="F159" s="844"/>
      <c r="G159" s="844"/>
      <c r="H159" s="844"/>
      <c r="I159" s="844"/>
      <c r="J159" s="844"/>
      <c r="K159" s="844"/>
      <c r="L159" s="844"/>
      <c r="M159" s="844"/>
      <c r="N159" s="844"/>
      <c r="O159" s="108"/>
    </row>
    <row r="160" spans="1:15" ht="20.100000000000001" customHeight="1" x14ac:dyDescent="0.25">
      <c r="A160" s="382" t="s">
        <v>442</v>
      </c>
      <c r="B160" s="382">
        <v>1</v>
      </c>
      <c r="C160" s="382"/>
      <c r="D160" s="382">
        <v>18</v>
      </c>
      <c r="E160" s="382">
        <v>26</v>
      </c>
      <c r="F160" s="382">
        <v>4</v>
      </c>
      <c r="G160" s="382">
        <v>48</v>
      </c>
      <c r="H160" s="382"/>
      <c r="I160" s="433">
        <v>37.5</v>
      </c>
      <c r="J160" s="433">
        <v>54.2</v>
      </c>
      <c r="K160" s="433">
        <v>8.3000000000000007</v>
      </c>
      <c r="L160" s="433"/>
      <c r="M160" s="433">
        <v>40.9</v>
      </c>
      <c r="N160" s="433">
        <v>59.1</v>
      </c>
      <c r="O160" s="108"/>
    </row>
    <row r="161" spans="1:15" s="125" customFormat="1" ht="20.100000000000001" customHeight="1" x14ac:dyDescent="0.25">
      <c r="A161" s="379" t="s">
        <v>283</v>
      </c>
      <c r="B161" s="379">
        <v>2</v>
      </c>
      <c r="C161" s="379"/>
      <c r="D161" s="379">
        <v>9</v>
      </c>
      <c r="E161" s="379">
        <v>30</v>
      </c>
      <c r="F161" s="379">
        <v>7</v>
      </c>
      <c r="G161" s="379">
        <v>46</v>
      </c>
      <c r="H161" s="379"/>
      <c r="I161" s="437">
        <v>19.600000000000001</v>
      </c>
      <c r="J161" s="437">
        <v>65.2</v>
      </c>
      <c r="K161" s="437">
        <v>15.2</v>
      </c>
      <c r="L161" s="437"/>
      <c r="M161" s="437">
        <v>23.1</v>
      </c>
      <c r="N161" s="437">
        <v>76.900000000000006</v>
      </c>
      <c r="O161" s="108"/>
    </row>
    <row r="162" spans="1:15" ht="20.100000000000001" customHeight="1" x14ac:dyDescent="0.25">
      <c r="A162" s="382" t="s">
        <v>529</v>
      </c>
      <c r="B162" s="382">
        <v>3</v>
      </c>
      <c r="C162" s="382"/>
      <c r="D162" s="382">
        <v>12</v>
      </c>
      <c r="E162" s="382">
        <v>29</v>
      </c>
      <c r="F162" s="382">
        <v>3</v>
      </c>
      <c r="G162" s="382">
        <v>44</v>
      </c>
      <c r="H162" s="382"/>
      <c r="I162" s="433">
        <v>27.3</v>
      </c>
      <c r="J162" s="433">
        <v>65.900000000000006</v>
      </c>
      <c r="K162" s="433">
        <v>6.8</v>
      </c>
      <c r="L162" s="433"/>
      <c r="M162" s="433">
        <v>29.3</v>
      </c>
      <c r="N162" s="433">
        <v>70.7</v>
      </c>
      <c r="O162" s="108"/>
    </row>
    <row r="163" spans="1:15" s="125" customFormat="1" ht="20.100000000000001" customHeight="1" x14ac:dyDescent="0.25">
      <c r="A163" s="379" t="s">
        <v>532</v>
      </c>
      <c r="B163" s="379">
        <v>4</v>
      </c>
      <c r="C163" s="379"/>
      <c r="D163" s="379">
        <v>11</v>
      </c>
      <c r="E163" s="379">
        <v>23</v>
      </c>
      <c r="F163" s="379">
        <v>4</v>
      </c>
      <c r="G163" s="379">
        <v>38</v>
      </c>
      <c r="H163" s="379"/>
      <c r="I163" s="437">
        <v>28.9</v>
      </c>
      <c r="J163" s="437">
        <v>60.5</v>
      </c>
      <c r="K163" s="437">
        <v>10.5</v>
      </c>
      <c r="L163" s="437"/>
      <c r="M163" s="437">
        <v>32.4</v>
      </c>
      <c r="N163" s="437">
        <v>67.599999999999994</v>
      </c>
      <c r="O163" s="108"/>
    </row>
    <row r="164" spans="1:15" ht="20.100000000000001" customHeight="1" x14ac:dyDescent="0.25">
      <c r="A164" s="382" t="s">
        <v>363</v>
      </c>
      <c r="B164" s="382" t="s">
        <v>515</v>
      </c>
      <c r="C164" s="382"/>
      <c r="D164" s="382">
        <v>10</v>
      </c>
      <c r="E164" s="382">
        <v>17</v>
      </c>
      <c r="F164" s="382">
        <v>8</v>
      </c>
      <c r="G164" s="382">
        <v>35</v>
      </c>
      <c r="H164" s="382"/>
      <c r="I164" s="433">
        <v>28.6</v>
      </c>
      <c r="J164" s="433">
        <v>48.6</v>
      </c>
      <c r="K164" s="433">
        <v>22.9</v>
      </c>
      <c r="L164" s="433"/>
      <c r="M164" s="433">
        <v>37</v>
      </c>
      <c r="N164" s="433">
        <v>63</v>
      </c>
      <c r="O164" s="108"/>
    </row>
    <row r="165" spans="1:15" s="125" customFormat="1" ht="20.100000000000001" customHeight="1" x14ac:dyDescent="0.25">
      <c r="A165" s="379" t="s">
        <v>534</v>
      </c>
      <c r="B165" s="379" t="s">
        <v>515</v>
      </c>
      <c r="C165" s="379"/>
      <c r="D165" s="379">
        <v>12</v>
      </c>
      <c r="E165" s="379">
        <v>16</v>
      </c>
      <c r="F165" s="379">
        <v>7</v>
      </c>
      <c r="G165" s="379">
        <v>35</v>
      </c>
      <c r="H165" s="379"/>
      <c r="I165" s="437">
        <v>34.299999999999997</v>
      </c>
      <c r="J165" s="437">
        <v>45.7</v>
      </c>
      <c r="K165" s="437">
        <v>20</v>
      </c>
      <c r="L165" s="437"/>
      <c r="M165" s="437">
        <v>42.9</v>
      </c>
      <c r="N165" s="437">
        <v>57.1</v>
      </c>
      <c r="O165" s="108"/>
    </row>
    <row r="166" spans="1:15" ht="20.100000000000001" customHeight="1" x14ac:dyDescent="0.25">
      <c r="A166" s="382" t="s">
        <v>390</v>
      </c>
      <c r="B166" s="382" t="s">
        <v>504</v>
      </c>
      <c r="C166" s="382"/>
      <c r="D166" s="382">
        <v>4</v>
      </c>
      <c r="E166" s="382">
        <v>23</v>
      </c>
      <c r="F166" s="382">
        <v>5</v>
      </c>
      <c r="G166" s="382">
        <v>32</v>
      </c>
      <c r="H166" s="382"/>
      <c r="I166" s="433">
        <v>12.5</v>
      </c>
      <c r="J166" s="433">
        <v>71.900000000000006</v>
      </c>
      <c r="K166" s="433">
        <v>15.6</v>
      </c>
      <c r="L166" s="433"/>
      <c r="M166" s="433">
        <v>14.8</v>
      </c>
      <c r="N166" s="433">
        <v>85.2</v>
      </c>
      <c r="O166" s="108"/>
    </row>
    <row r="167" spans="1:15" s="125" customFormat="1" ht="20.100000000000001" customHeight="1" x14ac:dyDescent="0.25">
      <c r="A167" s="379" t="s">
        <v>414</v>
      </c>
      <c r="B167" s="379" t="s">
        <v>504</v>
      </c>
      <c r="C167" s="379"/>
      <c r="D167" s="379">
        <v>2</v>
      </c>
      <c r="E167" s="379">
        <v>28</v>
      </c>
      <c r="F167" s="379">
        <v>2</v>
      </c>
      <c r="G167" s="379">
        <v>32</v>
      </c>
      <c r="H167" s="379"/>
      <c r="I167" s="437">
        <v>6.3</v>
      </c>
      <c r="J167" s="437">
        <v>87.5</v>
      </c>
      <c r="K167" s="437">
        <v>6.3</v>
      </c>
      <c r="L167" s="437"/>
      <c r="M167" s="437">
        <v>6.7</v>
      </c>
      <c r="N167" s="437">
        <v>93.3</v>
      </c>
      <c r="O167" s="108"/>
    </row>
    <row r="168" spans="1:15" ht="20.100000000000001" customHeight="1" x14ac:dyDescent="0.25">
      <c r="A168" s="382" t="s">
        <v>269</v>
      </c>
      <c r="B168" s="382" t="s">
        <v>516</v>
      </c>
      <c r="C168" s="382"/>
      <c r="D168" s="382">
        <v>2</v>
      </c>
      <c r="E168" s="382">
        <v>24</v>
      </c>
      <c r="F168" s="382">
        <v>5</v>
      </c>
      <c r="G168" s="382">
        <v>31</v>
      </c>
      <c r="H168" s="382"/>
      <c r="I168" s="433">
        <v>6.5</v>
      </c>
      <c r="J168" s="433">
        <v>77.400000000000006</v>
      </c>
      <c r="K168" s="433">
        <v>16.100000000000001</v>
      </c>
      <c r="L168" s="433"/>
      <c r="M168" s="433">
        <v>7.7</v>
      </c>
      <c r="N168" s="433">
        <v>92.3</v>
      </c>
      <c r="O168" s="108"/>
    </row>
    <row r="169" spans="1:15" s="125" customFormat="1" ht="20.100000000000001" customHeight="1" x14ac:dyDescent="0.25">
      <c r="A169" s="379" t="s">
        <v>533</v>
      </c>
      <c r="B169" s="379" t="s">
        <v>516</v>
      </c>
      <c r="C169" s="379"/>
      <c r="D169" s="379">
        <v>2</v>
      </c>
      <c r="E169" s="379">
        <v>26</v>
      </c>
      <c r="F169" s="379">
        <v>3</v>
      </c>
      <c r="G169" s="379">
        <v>31</v>
      </c>
      <c r="H169" s="379"/>
      <c r="I169" s="437">
        <v>6.5</v>
      </c>
      <c r="J169" s="437">
        <v>83.9</v>
      </c>
      <c r="K169" s="437">
        <v>9.6999999999999993</v>
      </c>
      <c r="L169" s="437"/>
      <c r="M169" s="437">
        <v>7.1</v>
      </c>
      <c r="N169" s="437">
        <v>92.9</v>
      </c>
      <c r="O169" s="108"/>
    </row>
    <row r="170" spans="1:15" ht="20.100000000000001" customHeight="1" x14ac:dyDescent="0.25">
      <c r="A170" s="382" t="s">
        <v>339</v>
      </c>
      <c r="B170" s="382">
        <v>11</v>
      </c>
      <c r="C170" s="382"/>
      <c r="D170" s="382">
        <v>9</v>
      </c>
      <c r="E170" s="382">
        <v>19</v>
      </c>
      <c r="F170" s="382">
        <v>1</v>
      </c>
      <c r="G170" s="382">
        <v>29</v>
      </c>
      <c r="H170" s="382"/>
      <c r="I170" s="433">
        <v>31</v>
      </c>
      <c r="J170" s="433">
        <v>65.5</v>
      </c>
      <c r="K170" s="433">
        <v>3.4</v>
      </c>
      <c r="L170" s="433"/>
      <c r="M170" s="433">
        <v>32.1</v>
      </c>
      <c r="N170" s="433">
        <v>67.900000000000006</v>
      </c>
      <c r="O170" s="108"/>
    </row>
    <row r="171" spans="1:15" s="125" customFormat="1" ht="20.100000000000001" customHeight="1" x14ac:dyDescent="0.25">
      <c r="A171" s="379" t="s">
        <v>530</v>
      </c>
      <c r="B171" s="379">
        <v>12</v>
      </c>
      <c r="C171" s="379"/>
      <c r="D171" s="379">
        <v>6</v>
      </c>
      <c r="E171" s="379">
        <v>22</v>
      </c>
      <c r="F171" s="379">
        <v>0</v>
      </c>
      <c r="G171" s="379">
        <f>SUM(D171:F171)</f>
        <v>28</v>
      </c>
      <c r="H171" s="379"/>
      <c r="I171" s="437">
        <v>21.4</v>
      </c>
      <c r="J171" s="437">
        <v>78.599999999999994</v>
      </c>
      <c r="K171" s="437">
        <v>0</v>
      </c>
      <c r="L171" s="437"/>
      <c r="M171" s="437">
        <v>21.4</v>
      </c>
      <c r="N171" s="437">
        <v>78.599999999999994</v>
      </c>
      <c r="O171" s="108"/>
    </row>
    <row r="172" spans="1:15" ht="20.100000000000001" customHeight="1" x14ac:dyDescent="0.25">
      <c r="A172" s="382" t="s">
        <v>531</v>
      </c>
      <c r="B172" s="382" t="s">
        <v>517</v>
      </c>
      <c r="C172" s="382"/>
      <c r="D172" s="382">
        <v>6</v>
      </c>
      <c r="E172" s="382">
        <v>18</v>
      </c>
      <c r="F172" s="382">
        <v>1</v>
      </c>
      <c r="G172" s="382">
        <v>25</v>
      </c>
      <c r="H172" s="382"/>
      <c r="I172" s="433">
        <v>24</v>
      </c>
      <c r="J172" s="433">
        <v>72</v>
      </c>
      <c r="K172" s="433">
        <v>4</v>
      </c>
      <c r="L172" s="433"/>
      <c r="M172" s="433">
        <v>25</v>
      </c>
      <c r="N172" s="433">
        <v>75</v>
      </c>
      <c r="O172" s="108"/>
    </row>
    <row r="173" spans="1:15" s="125" customFormat="1" ht="20.100000000000001" customHeight="1" x14ac:dyDescent="0.25">
      <c r="A173" s="379" t="s">
        <v>535</v>
      </c>
      <c r="B173" s="379" t="s">
        <v>517</v>
      </c>
      <c r="C173" s="379"/>
      <c r="D173" s="379">
        <v>4</v>
      </c>
      <c r="E173" s="379">
        <v>17</v>
      </c>
      <c r="F173" s="379">
        <v>4</v>
      </c>
      <c r="G173" s="379">
        <v>25</v>
      </c>
      <c r="H173" s="379"/>
      <c r="I173" s="437">
        <v>16</v>
      </c>
      <c r="J173" s="437">
        <v>68</v>
      </c>
      <c r="K173" s="437">
        <v>16</v>
      </c>
      <c r="L173" s="437"/>
      <c r="M173" s="437">
        <v>19</v>
      </c>
      <c r="N173" s="437">
        <v>81</v>
      </c>
      <c r="O173" s="108"/>
    </row>
    <row r="174" spans="1:15" ht="20.100000000000001" customHeight="1" x14ac:dyDescent="0.25">
      <c r="A174" s="382" t="s">
        <v>528</v>
      </c>
      <c r="B174" s="382">
        <v>15</v>
      </c>
      <c r="C174" s="382"/>
      <c r="D174" s="382">
        <v>7</v>
      </c>
      <c r="E174" s="382">
        <v>14</v>
      </c>
      <c r="F174" s="382">
        <v>3</v>
      </c>
      <c r="G174" s="382">
        <v>24</v>
      </c>
      <c r="H174" s="382"/>
      <c r="I174" s="433">
        <v>29.2</v>
      </c>
      <c r="J174" s="433">
        <v>58.3</v>
      </c>
      <c r="K174" s="433">
        <v>12.5</v>
      </c>
      <c r="L174" s="433"/>
      <c r="M174" s="433">
        <v>33.299999999999997</v>
      </c>
      <c r="N174" s="433">
        <v>66.7</v>
      </c>
      <c r="O174" s="108"/>
    </row>
    <row r="175" spans="1:15" s="125" customFormat="1" ht="20.100000000000001" customHeight="1" x14ac:dyDescent="0.25">
      <c r="A175" s="379" t="s">
        <v>537</v>
      </c>
      <c r="B175" s="379">
        <v>16</v>
      </c>
      <c r="C175" s="379"/>
      <c r="D175" s="379">
        <v>2</v>
      </c>
      <c r="E175" s="379">
        <v>11</v>
      </c>
      <c r="F175" s="379">
        <v>0</v>
      </c>
      <c r="G175" s="379">
        <v>13</v>
      </c>
      <c r="H175" s="379"/>
      <c r="I175" s="437">
        <v>15.4</v>
      </c>
      <c r="J175" s="437">
        <v>84.6</v>
      </c>
      <c r="K175" s="437">
        <v>0</v>
      </c>
      <c r="L175" s="437"/>
      <c r="M175" s="437">
        <v>15.4</v>
      </c>
      <c r="N175" s="437">
        <v>84.6</v>
      </c>
      <c r="O175" s="108"/>
    </row>
    <row r="176" spans="1:15" ht="20.100000000000001" customHeight="1" x14ac:dyDescent="0.25">
      <c r="A176" s="382" t="s">
        <v>242</v>
      </c>
      <c r="B176" s="382" t="s">
        <v>518</v>
      </c>
      <c r="C176" s="382"/>
      <c r="D176" s="382">
        <v>1</v>
      </c>
      <c r="E176" s="382">
        <v>11</v>
      </c>
      <c r="F176" s="382">
        <v>0</v>
      </c>
      <c r="G176" s="382">
        <v>12</v>
      </c>
      <c r="H176" s="382"/>
      <c r="I176" s="433">
        <v>8.3000000000000007</v>
      </c>
      <c r="J176" s="433">
        <v>91.7</v>
      </c>
      <c r="K176" s="433">
        <v>0</v>
      </c>
      <c r="L176" s="433"/>
      <c r="M176" s="433">
        <v>8.3000000000000007</v>
      </c>
      <c r="N176" s="433">
        <v>91.7</v>
      </c>
      <c r="O176" s="108"/>
    </row>
    <row r="177" spans="1:15" s="125" customFormat="1" ht="20.100000000000001" customHeight="1" x14ac:dyDescent="0.25">
      <c r="A177" s="379" t="s">
        <v>249</v>
      </c>
      <c r="B177" s="379" t="s">
        <v>518</v>
      </c>
      <c r="C177" s="379"/>
      <c r="D177" s="379">
        <v>1</v>
      </c>
      <c r="E177" s="379">
        <v>10</v>
      </c>
      <c r="F177" s="379">
        <v>1</v>
      </c>
      <c r="G177" s="379">
        <v>12</v>
      </c>
      <c r="H177" s="379"/>
      <c r="I177" s="437">
        <v>8.3000000000000007</v>
      </c>
      <c r="J177" s="437">
        <v>83.3</v>
      </c>
      <c r="K177" s="437">
        <v>8.3000000000000007</v>
      </c>
      <c r="L177" s="437"/>
      <c r="M177" s="437">
        <v>9.1</v>
      </c>
      <c r="N177" s="437">
        <v>90.9</v>
      </c>
      <c r="O177" s="108"/>
    </row>
    <row r="178" spans="1:15" ht="20.100000000000001" customHeight="1" x14ac:dyDescent="0.25">
      <c r="A178" s="382" t="s">
        <v>321</v>
      </c>
      <c r="B178" s="382">
        <v>19</v>
      </c>
      <c r="C178" s="382"/>
      <c r="D178" s="382">
        <v>4</v>
      </c>
      <c r="E178" s="382">
        <v>5</v>
      </c>
      <c r="F178" s="382">
        <v>2</v>
      </c>
      <c r="G178" s="382">
        <v>11</v>
      </c>
      <c r="H178" s="382"/>
      <c r="I178" s="433">
        <v>36.4</v>
      </c>
      <c r="J178" s="433">
        <v>45.5</v>
      </c>
      <c r="K178" s="433">
        <v>18.2</v>
      </c>
      <c r="L178" s="433"/>
      <c r="M178" s="433">
        <v>44.4</v>
      </c>
      <c r="N178" s="433">
        <v>55.6</v>
      </c>
      <c r="O178" s="108"/>
    </row>
    <row r="179" spans="1:15" s="125" customFormat="1" ht="20.100000000000001" customHeight="1" x14ac:dyDescent="0.25">
      <c r="A179" s="379" t="s">
        <v>536</v>
      </c>
      <c r="B179" s="379">
        <v>20</v>
      </c>
      <c r="C179" s="379"/>
      <c r="D179" s="379">
        <v>1</v>
      </c>
      <c r="E179" s="379">
        <v>7</v>
      </c>
      <c r="F179" s="379">
        <v>0</v>
      </c>
      <c r="G179" s="379">
        <v>8</v>
      </c>
      <c r="H179" s="379"/>
      <c r="I179" s="437">
        <v>12.5</v>
      </c>
      <c r="J179" s="437">
        <v>87.5</v>
      </c>
      <c r="K179" s="437">
        <v>0</v>
      </c>
      <c r="L179" s="437"/>
      <c r="M179" s="437">
        <v>12.5</v>
      </c>
      <c r="N179" s="437">
        <v>87.5</v>
      </c>
      <c r="O179" s="108"/>
    </row>
    <row r="180" spans="1:15" ht="20.100000000000001" customHeight="1" x14ac:dyDescent="0.25">
      <c r="A180" s="382" t="s">
        <v>236</v>
      </c>
      <c r="B180" s="382">
        <v>21</v>
      </c>
      <c r="C180" s="382"/>
      <c r="D180" s="382">
        <v>2</v>
      </c>
      <c r="E180" s="382">
        <v>4</v>
      </c>
      <c r="F180" s="382">
        <v>0</v>
      </c>
      <c r="G180" s="382">
        <v>6</v>
      </c>
      <c r="H180" s="382"/>
      <c r="I180" s="433">
        <v>33.299999999999997</v>
      </c>
      <c r="J180" s="433">
        <v>66.7</v>
      </c>
      <c r="K180" s="433">
        <v>0</v>
      </c>
      <c r="L180" s="433"/>
      <c r="M180" s="433">
        <v>33.299999999999997</v>
      </c>
      <c r="N180" s="433">
        <v>66.7</v>
      </c>
      <c r="O180" s="108"/>
    </row>
    <row r="181" spans="1:15" s="125" customFormat="1" ht="20.100000000000001" customHeight="1" x14ac:dyDescent="0.25">
      <c r="A181" s="379" t="s">
        <v>538</v>
      </c>
      <c r="B181" s="379">
        <v>22</v>
      </c>
      <c r="C181" s="379"/>
      <c r="D181" s="379">
        <v>0</v>
      </c>
      <c r="E181" s="379">
        <v>1</v>
      </c>
      <c r="F181" s="379">
        <v>1</v>
      </c>
      <c r="G181" s="379">
        <v>2</v>
      </c>
      <c r="H181" s="379"/>
      <c r="I181" s="437">
        <v>0</v>
      </c>
      <c r="J181" s="437">
        <v>50</v>
      </c>
      <c r="K181" s="437">
        <v>50</v>
      </c>
      <c r="L181" s="430"/>
      <c r="M181" s="437">
        <v>0</v>
      </c>
      <c r="N181" s="437">
        <v>100</v>
      </c>
      <c r="O181" s="108"/>
    </row>
    <row r="182" spans="1:15" ht="20.100000000000001" customHeight="1" x14ac:dyDescent="0.25">
      <c r="A182" s="382"/>
      <c r="B182" s="382"/>
      <c r="C182" s="382"/>
      <c r="D182" s="382"/>
      <c r="E182" s="382"/>
      <c r="F182" s="382"/>
      <c r="G182" s="382"/>
      <c r="H182" s="382"/>
      <c r="I182" s="433"/>
      <c r="J182" s="433"/>
      <c r="K182" s="433"/>
      <c r="L182" s="382"/>
      <c r="M182" s="433"/>
      <c r="N182" s="433"/>
      <c r="O182" s="108"/>
    </row>
    <row r="183" spans="1:15" ht="20.100000000000001" customHeight="1" x14ac:dyDescent="0.25">
      <c r="A183" s="966"/>
      <c r="B183" s="967"/>
      <c r="C183" s="967"/>
      <c r="D183" s="967"/>
      <c r="E183" s="967"/>
      <c r="F183" s="967"/>
      <c r="G183" s="967"/>
      <c r="H183" s="967"/>
      <c r="I183" s="967"/>
      <c r="J183" s="967"/>
      <c r="K183" s="967"/>
      <c r="L183" s="967"/>
      <c r="M183" s="967"/>
      <c r="N183" s="968"/>
      <c r="O183" s="108"/>
    </row>
    <row r="184" spans="1:15" ht="20.100000000000001" customHeight="1" x14ac:dyDescent="0.25">
      <c r="A184" s="979" t="s">
        <v>758</v>
      </c>
      <c r="B184" s="979"/>
      <c r="C184" s="979"/>
      <c r="D184" s="979"/>
      <c r="E184" s="979"/>
      <c r="F184" s="979"/>
      <c r="G184" s="979"/>
      <c r="H184" s="979"/>
      <c r="I184" s="979"/>
      <c r="J184" s="979"/>
      <c r="K184" s="979"/>
      <c r="L184" s="979"/>
      <c r="M184" s="979"/>
      <c r="N184" s="979"/>
      <c r="O184" s="112"/>
    </row>
    <row r="185" spans="1:15" ht="20.100000000000001" customHeight="1" x14ac:dyDescent="0.25">
      <c r="A185" s="979"/>
      <c r="B185" s="979"/>
      <c r="C185" s="979"/>
      <c r="D185" s="979"/>
      <c r="E185" s="979"/>
      <c r="F185" s="979"/>
      <c r="G185" s="979"/>
      <c r="H185" s="979"/>
      <c r="I185" s="979"/>
      <c r="J185" s="979"/>
      <c r="K185" s="979"/>
      <c r="L185" s="979"/>
      <c r="M185" s="979"/>
      <c r="N185" s="979"/>
      <c r="O185" s="112"/>
    </row>
    <row r="186" spans="1:15" ht="20.100000000000001" customHeight="1" x14ac:dyDescent="0.25">
      <c r="A186" s="979"/>
      <c r="B186" s="979"/>
      <c r="C186" s="979"/>
      <c r="D186" s="979"/>
      <c r="E186" s="979"/>
      <c r="F186" s="979"/>
      <c r="G186" s="979"/>
      <c r="H186" s="979"/>
      <c r="I186" s="979"/>
      <c r="J186" s="979"/>
      <c r="K186" s="979"/>
      <c r="L186" s="979"/>
      <c r="M186" s="979"/>
      <c r="N186" s="979"/>
      <c r="O186" s="112"/>
    </row>
    <row r="187" spans="1:15" ht="20.100000000000001" customHeight="1" x14ac:dyDescent="0.25">
      <c r="A187" s="980"/>
      <c r="B187" s="980"/>
      <c r="C187" s="980"/>
      <c r="D187" s="980"/>
      <c r="E187" s="980"/>
      <c r="F187" s="980"/>
      <c r="G187" s="980"/>
      <c r="H187" s="980"/>
      <c r="I187" s="980"/>
      <c r="J187" s="980"/>
      <c r="K187" s="980"/>
      <c r="L187" s="980"/>
      <c r="M187" s="980"/>
      <c r="N187" s="980"/>
      <c r="O187" s="980"/>
    </row>
    <row r="188" spans="1:15" ht="20.100000000000001" customHeight="1" x14ac:dyDescent="0.25">
      <c r="A188" s="382"/>
      <c r="B188" s="382" t="s">
        <v>1502</v>
      </c>
      <c r="C188" s="382"/>
      <c r="D188" s="382"/>
      <c r="E188" s="382"/>
      <c r="F188" s="382"/>
      <c r="G188" s="382" t="s">
        <v>1493</v>
      </c>
      <c r="H188" s="382"/>
      <c r="I188" s="382" t="s">
        <v>1495</v>
      </c>
      <c r="J188" s="382" t="s">
        <v>1495</v>
      </c>
      <c r="K188" s="382" t="s">
        <v>1495</v>
      </c>
      <c r="L188" s="382"/>
      <c r="M188" s="969" t="s">
        <v>1500</v>
      </c>
      <c r="N188" s="969"/>
      <c r="O188" s="108"/>
    </row>
    <row r="189" spans="1:15" ht="20.100000000000001" customHeight="1" x14ac:dyDescent="0.25">
      <c r="A189" s="382"/>
      <c r="B189" s="382" t="s">
        <v>1495</v>
      </c>
      <c r="C189" s="382"/>
      <c r="D189" s="382" t="s">
        <v>930</v>
      </c>
      <c r="E189" s="382" t="s">
        <v>952</v>
      </c>
      <c r="F189" s="382" t="s">
        <v>1496</v>
      </c>
      <c r="G189" s="382" t="s">
        <v>1495</v>
      </c>
      <c r="H189" s="382"/>
      <c r="I189" s="382" t="s">
        <v>1497</v>
      </c>
      <c r="J189" s="382" t="s">
        <v>1498</v>
      </c>
      <c r="K189" s="382" t="s">
        <v>1499</v>
      </c>
      <c r="L189" s="382"/>
      <c r="M189" s="382" t="s">
        <v>1497</v>
      </c>
      <c r="N189" s="382" t="s">
        <v>1498</v>
      </c>
      <c r="O189" s="108"/>
    </row>
    <row r="190" spans="1:15" ht="20.100000000000001" customHeight="1" x14ac:dyDescent="0.25">
      <c r="A190" s="844"/>
      <c r="B190" s="844"/>
      <c r="C190" s="844"/>
      <c r="D190" s="844"/>
      <c r="E190" s="844"/>
      <c r="F190" s="844"/>
      <c r="G190" s="844"/>
      <c r="H190" s="844"/>
      <c r="I190" s="844"/>
      <c r="J190" s="844"/>
      <c r="K190" s="844"/>
      <c r="L190" s="844"/>
      <c r="M190" s="844"/>
      <c r="N190" s="844"/>
      <c r="O190" s="108"/>
    </row>
    <row r="191" spans="1:15" ht="20.100000000000001" customHeight="1" x14ac:dyDescent="0.25">
      <c r="A191" s="382" t="s">
        <v>283</v>
      </c>
      <c r="B191" s="382">
        <v>1</v>
      </c>
      <c r="C191" s="382"/>
      <c r="D191" s="382">
        <v>7</v>
      </c>
      <c r="E191" s="382">
        <v>27</v>
      </c>
      <c r="F191" s="382">
        <v>6</v>
      </c>
      <c r="G191" s="382">
        <v>40</v>
      </c>
      <c r="H191" s="382"/>
      <c r="I191" s="433">
        <v>17.5</v>
      </c>
      <c r="J191" s="433">
        <v>67.5</v>
      </c>
      <c r="K191" s="433">
        <v>15</v>
      </c>
      <c r="L191" s="433"/>
      <c r="M191" s="433">
        <v>20.6</v>
      </c>
      <c r="N191" s="433">
        <v>79.400000000000006</v>
      </c>
      <c r="O191" s="108"/>
    </row>
    <row r="192" spans="1:15" s="125" customFormat="1" ht="20.100000000000001" customHeight="1" x14ac:dyDescent="0.25">
      <c r="A192" s="379" t="s">
        <v>442</v>
      </c>
      <c r="B192" s="379">
        <v>2</v>
      </c>
      <c r="C192" s="379"/>
      <c r="D192" s="379">
        <v>4</v>
      </c>
      <c r="E192" s="379">
        <v>13</v>
      </c>
      <c r="F192" s="379">
        <v>5</v>
      </c>
      <c r="G192" s="379">
        <v>22</v>
      </c>
      <c r="H192" s="379"/>
      <c r="I192" s="437">
        <v>18.2</v>
      </c>
      <c r="J192" s="437">
        <v>59.1</v>
      </c>
      <c r="K192" s="437">
        <v>22.7</v>
      </c>
      <c r="L192" s="437"/>
      <c r="M192" s="437">
        <v>23.5</v>
      </c>
      <c r="N192" s="437">
        <v>76.5</v>
      </c>
      <c r="O192" s="108"/>
    </row>
    <row r="193" spans="1:15" ht="20.100000000000001" customHeight="1" x14ac:dyDescent="0.25">
      <c r="A193" s="382" t="s">
        <v>529</v>
      </c>
      <c r="B193" s="382">
        <v>3</v>
      </c>
      <c r="C193" s="382"/>
      <c r="D193" s="382">
        <v>4</v>
      </c>
      <c r="E193" s="382">
        <v>12</v>
      </c>
      <c r="F193" s="382">
        <v>3</v>
      </c>
      <c r="G193" s="382">
        <v>19</v>
      </c>
      <c r="H193" s="382"/>
      <c r="I193" s="433">
        <v>21.1</v>
      </c>
      <c r="J193" s="433">
        <v>63.2</v>
      </c>
      <c r="K193" s="433">
        <v>15.8</v>
      </c>
      <c r="L193" s="433"/>
      <c r="M193" s="433">
        <v>25</v>
      </c>
      <c r="N193" s="433">
        <v>75</v>
      </c>
      <c r="O193" s="108"/>
    </row>
    <row r="194" spans="1:15" s="125" customFormat="1" ht="20.100000000000001" customHeight="1" x14ac:dyDescent="0.25">
      <c r="A194" s="379" t="s">
        <v>530</v>
      </c>
      <c r="B194" s="379">
        <v>4</v>
      </c>
      <c r="C194" s="379"/>
      <c r="D194" s="379">
        <v>4</v>
      </c>
      <c r="E194" s="379">
        <v>7</v>
      </c>
      <c r="F194" s="379">
        <v>7</v>
      </c>
      <c r="G194" s="379">
        <v>18</v>
      </c>
      <c r="H194" s="379"/>
      <c r="I194" s="437">
        <v>22.2</v>
      </c>
      <c r="J194" s="437">
        <v>38.9</v>
      </c>
      <c r="K194" s="437">
        <v>38.9</v>
      </c>
      <c r="L194" s="437"/>
      <c r="M194" s="437">
        <v>36.4</v>
      </c>
      <c r="N194" s="437">
        <f>SUM(E194)/SUM(D194+E194)*100</f>
        <v>63.636363636363633</v>
      </c>
      <c r="O194" s="108"/>
    </row>
    <row r="195" spans="1:15" ht="20.100000000000001" customHeight="1" x14ac:dyDescent="0.25">
      <c r="A195" s="382" t="s">
        <v>528</v>
      </c>
      <c r="B195" s="382">
        <v>5</v>
      </c>
      <c r="C195" s="382"/>
      <c r="D195" s="382">
        <v>4</v>
      </c>
      <c r="E195" s="382">
        <v>10</v>
      </c>
      <c r="F195" s="382">
        <v>3</v>
      </c>
      <c r="G195" s="382">
        <v>17</v>
      </c>
      <c r="H195" s="382"/>
      <c r="I195" s="433">
        <v>23.5</v>
      </c>
      <c r="J195" s="433">
        <v>58.8</v>
      </c>
      <c r="K195" s="433">
        <v>17.600000000000001</v>
      </c>
      <c r="L195" s="433"/>
      <c r="M195" s="433">
        <v>28.6</v>
      </c>
      <c r="N195" s="433">
        <v>71.400000000000006</v>
      </c>
      <c r="O195" s="108"/>
    </row>
    <row r="196" spans="1:15" s="125" customFormat="1" ht="20.100000000000001" customHeight="1" x14ac:dyDescent="0.25">
      <c r="A196" s="379" t="s">
        <v>532</v>
      </c>
      <c r="B196" s="379">
        <v>6</v>
      </c>
      <c r="C196" s="379"/>
      <c r="D196" s="379">
        <v>2</v>
      </c>
      <c r="E196" s="379">
        <v>8</v>
      </c>
      <c r="F196" s="379">
        <v>4</v>
      </c>
      <c r="G196" s="379">
        <v>14</v>
      </c>
      <c r="H196" s="379"/>
      <c r="I196" s="437">
        <v>14.3</v>
      </c>
      <c r="J196" s="437">
        <v>57.1</v>
      </c>
      <c r="K196" s="437">
        <v>28.6</v>
      </c>
      <c r="L196" s="437"/>
      <c r="M196" s="437">
        <v>20</v>
      </c>
      <c r="N196" s="437">
        <v>80</v>
      </c>
      <c r="O196" s="108"/>
    </row>
    <row r="197" spans="1:15" ht="20.100000000000001" customHeight="1" x14ac:dyDescent="0.25">
      <c r="A197" s="382" t="s">
        <v>242</v>
      </c>
      <c r="B197" s="382">
        <v>7</v>
      </c>
      <c r="C197" s="382"/>
      <c r="D197" s="382">
        <v>2</v>
      </c>
      <c r="E197" s="382">
        <v>5</v>
      </c>
      <c r="F197" s="382">
        <v>5</v>
      </c>
      <c r="G197" s="382">
        <v>12</v>
      </c>
      <c r="H197" s="382"/>
      <c r="I197" s="433">
        <v>16.600000000000001</v>
      </c>
      <c r="J197" s="433">
        <v>41.7</v>
      </c>
      <c r="K197" s="433">
        <v>41.7</v>
      </c>
      <c r="L197" s="433"/>
      <c r="M197" s="433">
        <v>28.6</v>
      </c>
      <c r="N197" s="433">
        <v>71.400000000000006</v>
      </c>
      <c r="O197" s="108"/>
    </row>
    <row r="198" spans="1:15" s="125" customFormat="1" ht="20.100000000000001" customHeight="1" x14ac:dyDescent="0.25">
      <c r="A198" s="379" t="s">
        <v>249</v>
      </c>
      <c r="B198" s="379" t="s">
        <v>514</v>
      </c>
      <c r="C198" s="379"/>
      <c r="D198" s="379">
        <v>4</v>
      </c>
      <c r="E198" s="379">
        <v>4</v>
      </c>
      <c r="F198" s="379">
        <v>3</v>
      </c>
      <c r="G198" s="379">
        <v>11</v>
      </c>
      <c r="H198" s="379"/>
      <c r="I198" s="437">
        <v>36.4</v>
      </c>
      <c r="J198" s="437">
        <v>36.4</v>
      </c>
      <c r="K198" s="437">
        <v>27.2</v>
      </c>
      <c r="L198" s="437"/>
      <c r="M198" s="437">
        <v>50</v>
      </c>
      <c r="N198" s="437">
        <v>50</v>
      </c>
      <c r="O198" s="108"/>
    </row>
    <row r="199" spans="1:15" ht="20.100000000000001" customHeight="1" x14ac:dyDescent="0.25">
      <c r="A199" s="382" t="s">
        <v>537</v>
      </c>
      <c r="B199" s="382" t="s">
        <v>514</v>
      </c>
      <c r="C199" s="382"/>
      <c r="D199" s="382">
        <v>2</v>
      </c>
      <c r="E199" s="382">
        <v>5</v>
      </c>
      <c r="F199" s="382">
        <v>4</v>
      </c>
      <c r="G199" s="382">
        <v>11</v>
      </c>
      <c r="H199" s="382"/>
      <c r="I199" s="433">
        <v>18.2</v>
      </c>
      <c r="J199" s="433">
        <v>45.5</v>
      </c>
      <c r="K199" s="433">
        <v>36.299999999999997</v>
      </c>
      <c r="L199" s="433"/>
      <c r="M199" s="433">
        <v>28.6</v>
      </c>
      <c r="N199" s="433">
        <v>71.400000000000006</v>
      </c>
      <c r="O199" s="108"/>
    </row>
    <row r="200" spans="1:15" s="125" customFormat="1" ht="20.100000000000001" customHeight="1" x14ac:dyDescent="0.25">
      <c r="A200" s="379" t="s">
        <v>321</v>
      </c>
      <c r="B200" s="379" t="s">
        <v>514</v>
      </c>
      <c r="C200" s="379"/>
      <c r="D200" s="379">
        <v>1</v>
      </c>
      <c r="E200" s="379">
        <v>3</v>
      </c>
      <c r="F200" s="379">
        <v>7</v>
      </c>
      <c r="G200" s="379">
        <v>11</v>
      </c>
      <c r="H200" s="379"/>
      <c r="I200" s="437">
        <v>9.1</v>
      </c>
      <c r="J200" s="437">
        <v>27.3</v>
      </c>
      <c r="K200" s="437">
        <v>63.6</v>
      </c>
      <c r="L200" s="437"/>
      <c r="M200" s="437">
        <v>25</v>
      </c>
      <c r="N200" s="437">
        <v>75</v>
      </c>
      <c r="O200" s="108"/>
    </row>
    <row r="201" spans="1:15" ht="20.100000000000001" customHeight="1" x14ac:dyDescent="0.25">
      <c r="A201" s="382" t="s">
        <v>533</v>
      </c>
      <c r="B201" s="382" t="s">
        <v>514</v>
      </c>
      <c r="C201" s="382"/>
      <c r="D201" s="382">
        <v>2</v>
      </c>
      <c r="E201" s="382">
        <v>2</v>
      </c>
      <c r="F201" s="382">
        <v>7</v>
      </c>
      <c r="G201" s="382">
        <v>11</v>
      </c>
      <c r="H201" s="382"/>
      <c r="I201" s="433">
        <v>18.2</v>
      </c>
      <c r="J201" s="433">
        <v>18.2</v>
      </c>
      <c r="K201" s="433">
        <v>63.6</v>
      </c>
      <c r="L201" s="433"/>
      <c r="M201" s="433">
        <v>50</v>
      </c>
      <c r="N201" s="433">
        <v>50</v>
      </c>
      <c r="O201" s="108"/>
    </row>
    <row r="202" spans="1:15" s="125" customFormat="1" ht="20.100000000000001" customHeight="1" x14ac:dyDescent="0.25">
      <c r="A202" s="379" t="s">
        <v>269</v>
      </c>
      <c r="B202" s="379">
        <v>12</v>
      </c>
      <c r="C202" s="379"/>
      <c r="D202" s="379">
        <v>1</v>
      </c>
      <c r="E202" s="379">
        <v>5</v>
      </c>
      <c r="F202" s="379">
        <v>4</v>
      </c>
      <c r="G202" s="379">
        <v>10</v>
      </c>
      <c r="H202" s="379"/>
      <c r="I202" s="437">
        <v>10</v>
      </c>
      <c r="J202" s="437">
        <v>50</v>
      </c>
      <c r="K202" s="437">
        <v>40</v>
      </c>
      <c r="L202" s="437"/>
      <c r="M202" s="437">
        <v>16.7</v>
      </c>
      <c r="N202" s="437">
        <v>83.3</v>
      </c>
      <c r="O202" s="108"/>
    </row>
    <row r="203" spans="1:15" ht="20.100000000000001" customHeight="1" x14ac:dyDescent="0.25">
      <c r="A203" s="382" t="s">
        <v>390</v>
      </c>
      <c r="B203" s="382">
        <v>13</v>
      </c>
      <c r="C203" s="382"/>
      <c r="D203" s="382">
        <v>2</v>
      </c>
      <c r="E203" s="382">
        <v>3</v>
      </c>
      <c r="F203" s="382">
        <v>3</v>
      </c>
      <c r="G203" s="382">
        <v>8</v>
      </c>
      <c r="H203" s="382"/>
      <c r="I203" s="433">
        <v>25</v>
      </c>
      <c r="J203" s="433">
        <v>37.5</v>
      </c>
      <c r="K203" s="433">
        <v>37.5</v>
      </c>
      <c r="L203" s="433"/>
      <c r="M203" s="433">
        <v>40</v>
      </c>
      <c r="N203" s="433">
        <v>60</v>
      </c>
      <c r="O203" s="108"/>
    </row>
    <row r="204" spans="1:15" s="125" customFormat="1" ht="20.100000000000001" customHeight="1" x14ac:dyDescent="0.25">
      <c r="A204" s="379" t="s">
        <v>363</v>
      </c>
      <c r="B204" s="379" t="s">
        <v>510</v>
      </c>
      <c r="C204" s="379"/>
      <c r="D204" s="379">
        <v>0</v>
      </c>
      <c r="E204" s="379">
        <v>7</v>
      </c>
      <c r="F204" s="379">
        <v>0</v>
      </c>
      <c r="G204" s="379">
        <v>7</v>
      </c>
      <c r="H204" s="379"/>
      <c r="I204" s="437">
        <v>0</v>
      </c>
      <c r="J204" s="437">
        <v>100</v>
      </c>
      <c r="K204" s="437">
        <v>0</v>
      </c>
      <c r="L204" s="437"/>
      <c r="M204" s="437">
        <v>0</v>
      </c>
      <c r="N204" s="437">
        <v>100</v>
      </c>
      <c r="O204" s="108"/>
    </row>
    <row r="205" spans="1:15" ht="20.100000000000001" customHeight="1" x14ac:dyDescent="0.25">
      <c r="A205" s="382" t="s">
        <v>414</v>
      </c>
      <c r="B205" s="382" t="s">
        <v>510</v>
      </c>
      <c r="C205" s="382"/>
      <c r="D205" s="382">
        <v>2</v>
      </c>
      <c r="E205" s="382">
        <v>3</v>
      </c>
      <c r="F205" s="382">
        <v>2</v>
      </c>
      <c r="G205" s="382">
        <v>7</v>
      </c>
      <c r="H205" s="382"/>
      <c r="I205" s="433">
        <v>28.6</v>
      </c>
      <c r="J205" s="433">
        <v>42.9</v>
      </c>
      <c r="K205" s="433">
        <v>28.6</v>
      </c>
      <c r="L205" s="433"/>
      <c r="M205" s="433">
        <v>40</v>
      </c>
      <c r="N205" s="433">
        <v>60</v>
      </c>
      <c r="O205" s="108"/>
    </row>
    <row r="206" spans="1:15" s="125" customFormat="1" ht="20.100000000000001" customHeight="1" x14ac:dyDescent="0.25">
      <c r="A206" s="379" t="s">
        <v>339</v>
      </c>
      <c r="B206" s="379">
        <v>16</v>
      </c>
      <c r="C206" s="379"/>
      <c r="D206" s="379">
        <v>0</v>
      </c>
      <c r="E206" s="379">
        <v>2</v>
      </c>
      <c r="F206" s="379">
        <v>4</v>
      </c>
      <c r="G206" s="379">
        <v>6</v>
      </c>
      <c r="H206" s="379"/>
      <c r="I206" s="437">
        <v>0</v>
      </c>
      <c r="J206" s="437">
        <v>33.299999999999997</v>
      </c>
      <c r="K206" s="437">
        <v>66.7</v>
      </c>
      <c r="L206" s="437"/>
      <c r="M206" s="437">
        <v>0</v>
      </c>
      <c r="N206" s="437">
        <v>100</v>
      </c>
      <c r="O206" s="108"/>
    </row>
    <row r="207" spans="1:15" ht="20.100000000000001" customHeight="1" x14ac:dyDescent="0.25">
      <c r="A207" s="382" t="s">
        <v>531</v>
      </c>
      <c r="B207" s="382">
        <v>17</v>
      </c>
      <c r="C207" s="382"/>
      <c r="D207" s="382">
        <v>0</v>
      </c>
      <c r="E207" s="382">
        <v>2</v>
      </c>
      <c r="F207" s="382">
        <v>3</v>
      </c>
      <c r="G207" s="382">
        <v>5</v>
      </c>
      <c r="H207" s="382"/>
      <c r="I207" s="433">
        <v>0</v>
      </c>
      <c r="J207" s="433">
        <v>40</v>
      </c>
      <c r="K207" s="433">
        <v>60</v>
      </c>
      <c r="L207" s="433"/>
      <c r="M207" s="433">
        <v>0</v>
      </c>
      <c r="N207" s="433">
        <v>100</v>
      </c>
      <c r="O207" s="108"/>
    </row>
    <row r="208" spans="1:15" s="125" customFormat="1" ht="20.100000000000001" customHeight="1" x14ac:dyDescent="0.25">
      <c r="A208" s="379" t="s">
        <v>534</v>
      </c>
      <c r="B208" s="379">
        <v>18</v>
      </c>
      <c r="C208" s="379"/>
      <c r="D208" s="379">
        <v>0</v>
      </c>
      <c r="E208" s="379">
        <v>2</v>
      </c>
      <c r="F208" s="379">
        <v>2</v>
      </c>
      <c r="G208" s="379">
        <v>4</v>
      </c>
      <c r="H208" s="379"/>
      <c r="I208" s="437">
        <v>0</v>
      </c>
      <c r="J208" s="437">
        <v>50</v>
      </c>
      <c r="K208" s="437">
        <v>50</v>
      </c>
      <c r="L208" s="437"/>
      <c r="M208" s="437">
        <v>0</v>
      </c>
      <c r="N208" s="437">
        <v>100</v>
      </c>
      <c r="O208" s="108"/>
    </row>
    <row r="209" spans="1:15" ht="20.100000000000001" customHeight="1" x14ac:dyDescent="0.25">
      <c r="A209" s="382" t="s">
        <v>535</v>
      </c>
      <c r="B209" s="382">
        <v>19</v>
      </c>
      <c r="C209" s="382"/>
      <c r="D209" s="382">
        <v>0</v>
      </c>
      <c r="E209" s="382">
        <v>1</v>
      </c>
      <c r="F209" s="382">
        <v>1</v>
      </c>
      <c r="G209" s="382">
        <v>2</v>
      </c>
      <c r="H209" s="382"/>
      <c r="I209" s="433">
        <v>0</v>
      </c>
      <c r="J209" s="433">
        <v>50</v>
      </c>
      <c r="K209" s="433">
        <v>50</v>
      </c>
      <c r="L209" s="433"/>
      <c r="M209" s="433">
        <v>0</v>
      </c>
      <c r="N209" s="433">
        <v>100</v>
      </c>
      <c r="O209" s="108"/>
    </row>
    <row r="210" spans="1:15" s="125" customFormat="1" ht="20.100000000000001" customHeight="1" x14ac:dyDescent="0.25">
      <c r="A210" s="379" t="s">
        <v>536</v>
      </c>
      <c r="B210" s="379" t="s">
        <v>507</v>
      </c>
      <c r="C210" s="379"/>
      <c r="D210" s="379">
        <v>0</v>
      </c>
      <c r="E210" s="379">
        <v>0</v>
      </c>
      <c r="F210" s="379">
        <v>1</v>
      </c>
      <c r="G210" s="379">
        <v>1</v>
      </c>
      <c r="H210" s="379"/>
      <c r="I210" s="437">
        <v>0</v>
      </c>
      <c r="J210" s="437">
        <v>0</v>
      </c>
      <c r="K210" s="437">
        <v>100</v>
      </c>
      <c r="L210" s="437"/>
      <c r="M210" s="437">
        <v>0</v>
      </c>
      <c r="N210" s="437">
        <v>0</v>
      </c>
      <c r="O210" s="108"/>
    </row>
    <row r="211" spans="1:15" ht="20.100000000000001" customHeight="1" x14ac:dyDescent="0.25">
      <c r="A211" s="382" t="s">
        <v>538</v>
      </c>
      <c r="B211" s="382" t="s">
        <v>507</v>
      </c>
      <c r="C211" s="382"/>
      <c r="D211" s="382">
        <v>0</v>
      </c>
      <c r="E211" s="382">
        <v>0</v>
      </c>
      <c r="F211" s="382">
        <v>1</v>
      </c>
      <c r="G211" s="382">
        <v>1</v>
      </c>
      <c r="H211" s="382"/>
      <c r="I211" s="433">
        <v>0</v>
      </c>
      <c r="J211" s="433">
        <v>0</v>
      </c>
      <c r="K211" s="433">
        <v>100</v>
      </c>
      <c r="L211" s="443"/>
      <c r="M211" s="433">
        <v>0</v>
      </c>
      <c r="N211" s="433">
        <v>0</v>
      </c>
      <c r="O211" s="108"/>
    </row>
    <row r="212" spans="1:15" s="125" customFormat="1" ht="20.100000000000001" customHeight="1" x14ac:dyDescent="0.25">
      <c r="A212" s="379" t="s">
        <v>236</v>
      </c>
      <c r="B212" s="379">
        <v>22</v>
      </c>
      <c r="C212" s="379"/>
      <c r="D212" s="379">
        <v>0</v>
      </c>
      <c r="E212" s="379">
        <v>0</v>
      </c>
      <c r="F212" s="379">
        <v>0</v>
      </c>
      <c r="G212" s="379">
        <v>0</v>
      </c>
      <c r="H212" s="379"/>
      <c r="I212" s="437">
        <v>0</v>
      </c>
      <c r="J212" s="437">
        <v>0</v>
      </c>
      <c r="K212" s="437">
        <v>0</v>
      </c>
      <c r="L212" s="437"/>
      <c r="M212" s="437">
        <v>0</v>
      </c>
      <c r="N212" s="437">
        <v>0</v>
      </c>
      <c r="O212" s="108"/>
    </row>
    <row r="213" spans="1:15" ht="20.100000000000001" customHeight="1" x14ac:dyDescent="0.25">
      <c r="A213" s="382"/>
      <c r="B213" s="382"/>
      <c r="C213" s="382"/>
      <c r="D213" s="382"/>
      <c r="E213" s="382"/>
      <c r="F213" s="382"/>
      <c r="G213" s="382"/>
      <c r="H213" s="382"/>
      <c r="I213" s="382"/>
      <c r="J213" s="382"/>
      <c r="K213" s="382"/>
      <c r="L213" s="382"/>
      <c r="M213" s="382"/>
      <c r="N213" s="382"/>
      <c r="O213" s="108"/>
    </row>
    <row r="214" spans="1:15" ht="20.100000000000001" customHeight="1" x14ac:dyDescent="0.25">
      <c r="A214" s="966"/>
      <c r="B214" s="967"/>
      <c r="C214" s="967"/>
      <c r="D214" s="967"/>
      <c r="E214" s="967"/>
      <c r="F214" s="967"/>
      <c r="G214" s="967"/>
      <c r="H214" s="967"/>
      <c r="I214" s="967"/>
      <c r="J214" s="967"/>
      <c r="K214" s="967"/>
      <c r="L214" s="967"/>
      <c r="M214" s="967"/>
      <c r="N214" s="968"/>
      <c r="O214" s="108"/>
    </row>
    <row r="215" spans="1:15" ht="20.100000000000001" customHeight="1" x14ac:dyDescent="0.25">
      <c r="A215" s="979" t="s">
        <v>759</v>
      </c>
      <c r="B215" s="979"/>
      <c r="C215" s="979"/>
      <c r="D215" s="979"/>
      <c r="E215" s="979"/>
      <c r="F215" s="979"/>
      <c r="G215" s="979"/>
      <c r="H215" s="979"/>
      <c r="I215" s="979"/>
      <c r="J215" s="979"/>
      <c r="K215" s="979"/>
      <c r="L215" s="979"/>
      <c r="M215" s="979"/>
      <c r="N215" s="979"/>
      <c r="O215" s="112"/>
    </row>
    <row r="216" spans="1:15" ht="20.100000000000001" customHeight="1" x14ac:dyDescent="0.25">
      <c r="A216" s="979"/>
      <c r="B216" s="979"/>
      <c r="C216" s="979"/>
      <c r="D216" s="979"/>
      <c r="E216" s="979"/>
      <c r="F216" s="979"/>
      <c r="G216" s="979"/>
      <c r="H216" s="979"/>
      <c r="I216" s="979"/>
      <c r="J216" s="979"/>
      <c r="K216" s="979"/>
      <c r="L216" s="979"/>
      <c r="M216" s="979"/>
      <c r="N216" s="979"/>
      <c r="O216" s="112"/>
    </row>
    <row r="217" spans="1:15" ht="20.100000000000001" customHeight="1" x14ac:dyDescent="0.25">
      <c r="A217" s="979"/>
      <c r="B217" s="979"/>
      <c r="C217" s="979"/>
      <c r="D217" s="979"/>
      <c r="E217" s="979"/>
      <c r="F217" s="979"/>
      <c r="G217" s="979"/>
      <c r="H217" s="979"/>
      <c r="I217" s="979"/>
      <c r="J217" s="979"/>
      <c r="K217" s="979"/>
      <c r="L217" s="979"/>
      <c r="M217" s="979"/>
      <c r="N217" s="979"/>
      <c r="O217" s="112"/>
    </row>
    <row r="218" spans="1:15" ht="20.100000000000001" customHeight="1" x14ac:dyDescent="0.25">
      <c r="A218" s="980"/>
      <c r="B218" s="980"/>
      <c r="C218" s="980"/>
      <c r="D218" s="980"/>
      <c r="E218" s="980"/>
      <c r="F218" s="980"/>
      <c r="G218" s="980"/>
      <c r="H218" s="980"/>
      <c r="I218" s="980"/>
      <c r="J218" s="980"/>
      <c r="K218" s="980"/>
      <c r="L218" s="980"/>
      <c r="M218" s="980"/>
      <c r="N218" s="980"/>
      <c r="O218" s="980"/>
    </row>
    <row r="219" spans="1:15" ht="20.100000000000001" customHeight="1" x14ac:dyDescent="0.25">
      <c r="A219" s="382"/>
      <c r="B219" s="382" t="s">
        <v>1502</v>
      </c>
      <c r="C219" s="382"/>
      <c r="D219" s="382"/>
      <c r="E219" s="382"/>
      <c r="F219" s="382"/>
      <c r="G219" s="382" t="s">
        <v>1493</v>
      </c>
      <c r="H219" s="382"/>
      <c r="I219" s="382" t="s">
        <v>1495</v>
      </c>
      <c r="J219" s="382" t="s">
        <v>1495</v>
      </c>
      <c r="K219" s="382" t="s">
        <v>1495</v>
      </c>
      <c r="L219" s="382"/>
      <c r="M219" s="969" t="s">
        <v>1500</v>
      </c>
      <c r="N219" s="969"/>
      <c r="O219" s="108"/>
    </row>
    <row r="220" spans="1:15" ht="20.100000000000001" customHeight="1" x14ac:dyDescent="0.25">
      <c r="A220" s="382"/>
      <c r="B220" s="382" t="s">
        <v>1495</v>
      </c>
      <c r="C220" s="382"/>
      <c r="D220" s="382" t="s">
        <v>930</v>
      </c>
      <c r="E220" s="382" t="s">
        <v>952</v>
      </c>
      <c r="F220" s="382" t="s">
        <v>1496</v>
      </c>
      <c r="G220" s="382" t="s">
        <v>1495</v>
      </c>
      <c r="H220" s="382"/>
      <c r="I220" s="382" t="s">
        <v>1497</v>
      </c>
      <c r="J220" s="382" t="s">
        <v>1498</v>
      </c>
      <c r="K220" s="382" t="s">
        <v>1499</v>
      </c>
      <c r="L220" s="382"/>
      <c r="M220" s="382" t="s">
        <v>1497</v>
      </c>
      <c r="N220" s="382" t="s">
        <v>1498</v>
      </c>
      <c r="O220" s="108"/>
    </row>
    <row r="221" spans="1:15" ht="20.100000000000001" customHeight="1" x14ac:dyDescent="0.25">
      <c r="A221" s="844"/>
      <c r="B221" s="844"/>
      <c r="C221" s="844"/>
      <c r="D221" s="844"/>
      <c r="E221" s="844"/>
      <c r="F221" s="844"/>
      <c r="G221" s="844"/>
      <c r="H221" s="844"/>
      <c r="I221" s="844"/>
      <c r="J221" s="844"/>
      <c r="K221" s="844"/>
      <c r="L221" s="844"/>
      <c r="M221" s="844"/>
      <c r="N221" s="844"/>
      <c r="O221" s="108"/>
    </row>
    <row r="222" spans="1:15" ht="20.100000000000001" customHeight="1" x14ac:dyDescent="0.25">
      <c r="A222" s="382" t="s">
        <v>530</v>
      </c>
      <c r="B222" s="382">
        <v>1</v>
      </c>
      <c r="C222" s="382"/>
      <c r="D222" s="382">
        <v>3</v>
      </c>
      <c r="E222" s="382">
        <v>11</v>
      </c>
      <c r="F222" s="382">
        <v>5</v>
      </c>
      <c r="G222" s="382">
        <f>SUM(D222:F222)</f>
        <v>19</v>
      </c>
      <c r="H222" s="382"/>
      <c r="I222" s="433">
        <v>15.8</v>
      </c>
      <c r="J222" s="433">
        <v>57.9</v>
      </c>
      <c r="K222" s="433">
        <v>26.3</v>
      </c>
      <c r="L222" s="433"/>
      <c r="M222" s="433">
        <v>21.4</v>
      </c>
      <c r="N222" s="433">
        <v>78.599999999999994</v>
      </c>
      <c r="O222" s="108"/>
    </row>
    <row r="223" spans="1:15" s="125" customFormat="1" ht="20.100000000000001" customHeight="1" x14ac:dyDescent="0.25">
      <c r="A223" s="379" t="s">
        <v>283</v>
      </c>
      <c r="B223" s="379" t="s">
        <v>508</v>
      </c>
      <c r="C223" s="379"/>
      <c r="D223" s="379">
        <v>3</v>
      </c>
      <c r="E223" s="379">
        <v>7</v>
      </c>
      <c r="F223" s="379">
        <v>5</v>
      </c>
      <c r="G223" s="379">
        <v>15</v>
      </c>
      <c r="H223" s="379"/>
      <c r="I223" s="437">
        <v>20</v>
      </c>
      <c r="J223" s="437">
        <v>46.7</v>
      </c>
      <c r="K223" s="437">
        <v>33.299999999999997</v>
      </c>
      <c r="L223" s="437"/>
      <c r="M223" s="437">
        <v>30</v>
      </c>
      <c r="N223" s="437">
        <v>70</v>
      </c>
      <c r="O223" s="108"/>
    </row>
    <row r="224" spans="1:15" ht="20.100000000000001" customHeight="1" x14ac:dyDescent="0.25">
      <c r="A224" s="382" t="s">
        <v>529</v>
      </c>
      <c r="B224" s="382" t="s">
        <v>508</v>
      </c>
      <c r="C224" s="382"/>
      <c r="D224" s="382">
        <v>3</v>
      </c>
      <c r="E224" s="382">
        <v>8</v>
      </c>
      <c r="F224" s="382">
        <v>4</v>
      </c>
      <c r="G224" s="382">
        <v>15</v>
      </c>
      <c r="H224" s="382"/>
      <c r="I224" s="433">
        <v>20</v>
      </c>
      <c r="J224" s="433">
        <v>53.3</v>
      </c>
      <c r="K224" s="433">
        <v>26.7</v>
      </c>
      <c r="L224" s="433"/>
      <c r="M224" s="433">
        <v>27.3</v>
      </c>
      <c r="N224" s="433">
        <v>72.7</v>
      </c>
      <c r="O224" s="108"/>
    </row>
    <row r="225" spans="1:15" s="125" customFormat="1" ht="20.100000000000001" customHeight="1" x14ac:dyDescent="0.25">
      <c r="A225" s="379" t="s">
        <v>442</v>
      </c>
      <c r="B225" s="379">
        <v>4</v>
      </c>
      <c r="C225" s="379"/>
      <c r="D225" s="379">
        <v>2</v>
      </c>
      <c r="E225" s="379">
        <v>8</v>
      </c>
      <c r="F225" s="379">
        <v>2</v>
      </c>
      <c r="G225" s="379">
        <v>12</v>
      </c>
      <c r="H225" s="379"/>
      <c r="I225" s="437">
        <v>16.7</v>
      </c>
      <c r="J225" s="437">
        <v>66.599999999999994</v>
      </c>
      <c r="K225" s="437">
        <v>16.7</v>
      </c>
      <c r="L225" s="437"/>
      <c r="M225" s="437">
        <v>20</v>
      </c>
      <c r="N225" s="437">
        <v>80</v>
      </c>
      <c r="O225" s="108"/>
    </row>
    <row r="226" spans="1:15" ht="20.100000000000001" customHeight="1" x14ac:dyDescent="0.25">
      <c r="A226" s="382" t="s">
        <v>532</v>
      </c>
      <c r="B226" s="382">
        <v>5</v>
      </c>
      <c r="C226" s="382"/>
      <c r="D226" s="382">
        <v>2</v>
      </c>
      <c r="E226" s="382">
        <v>5</v>
      </c>
      <c r="F226" s="382">
        <v>3</v>
      </c>
      <c r="G226" s="382">
        <v>10</v>
      </c>
      <c r="H226" s="382"/>
      <c r="I226" s="433">
        <v>20</v>
      </c>
      <c r="J226" s="433">
        <v>50</v>
      </c>
      <c r="K226" s="433">
        <v>30</v>
      </c>
      <c r="L226" s="433"/>
      <c r="M226" s="433">
        <v>28.6</v>
      </c>
      <c r="N226" s="433">
        <v>71.400000000000006</v>
      </c>
      <c r="O226" s="108"/>
    </row>
    <row r="227" spans="1:15" s="125" customFormat="1" ht="20.100000000000001" customHeight="1" x14ac:dyDescent="0.25">
      <c r="A227" s="379" t="s">
        <v>528</v>
      </c>
      <c r="B227" s="379" t="s">
        <v>509</v>
      </c>
      <c r="C227" s="379"/>
      <c r="D227" s="379">
        <v>2</v>
      </c>
      <c r="E227" s="379">
        <v>3</v>
      </c>
      <c r="F227" s="379">
        <v>4</v>
      </c>
      <c r="G227" s="379">
        <v>9</v>
      </c>
      <c r="H227" s="379"/>
      <c r="I227" s="437">
        <v>22.2</v>
      </c>
      <c r="J227" s="437">
        <v>33.299999999999997</v>
      </c>
      <c r="K227" s="437">
        <v>44.5</v>
      </c>
      <c r="L227" s="437"/>
      <c r="M227" s="437">
        <v>40</v>
      </c>
      <c r="N227" s="437">
        <v>60</v>
      </c>
      <c r="O227" s="108"/>
    </row>
    <row r="228" spans="1:15" ht="20.100000000000001" customHeight="1" x14ac:dyDescent="0.25">
      <c r="A228" s="382" t="s">
        <v>269</v>
      </c>
      <c r="B228" s="382" t="s">
        <v>509</v>
      </c>
      <c r="C228" s="382"/>
      <c r="D228" s="382">
        <v>1</v>
      </c>
      <c r="E228" s="382">
        <v>5</v>
      </c>
      <c r="F228" s="382">
        <v>3</v>
      </c>
      <c r="G228" s="382">
        <v>9</v>
      </c>
      <c r="H228" s="382"/>
      <c r="I228" s="433">
        <v>11.1</v>
      </c>
      <c r="J228" s="433">
        <v>55.6</v>
      </c>
      <c r="K228" s="433">
        <v>33.299999999999997</v>
      </c>
      <c r="L228" s="433"/>
      <c r="M228" s="433">
        <v>16.7</v>
      </c>
      <c r="N228" s="433">
        <v>83.3</v>
      </c>
      <c r="O228" s="108"/>
    </row>
    <row r="229" spans="1:15" s="125" customFormat="1" ht="20.100000000000001" customHeight="1" x14ac:dyDescent="0.25">
      <c r="A229" s="379" t="s">
        <v>339</v>
      </c>
      <c r="B229" s="379" t="s">
        <v>509</v>
      </c>
      <c r="C229" s="379"/>
      <c r="D229" s="379">
        <v>4</v>
      </c>
      <c r="E229" s="379">
        <v>1</v>
      </c>
      <c r="F229" s="379">
        <v>4</v>
      </c>
      <c r="G229" s="379">
        <v>9</v>
      </c>
      <c r="H229" s="379"/>
      <c r="I229" s="437">
        <v>44.4</v>
      </c>
      <c r="J229" s="437">
        <v>11.1</v>
      </c>
      <c r="K229" s="437">
        <v>44.4</v>
      </c>
      <c r="L229" s="437"/>
      <c r="M229" s="437">
        <v>80</v>
      </c>
      <c r="N229" s="437">
        <v>20</v>
      </c>
      <c r="O229" s="108"/>
    </row>
    <row r="230" spans="1:15" ht="20.100000000000001" customHeight="1" x14ac:dyDescent="0.25">
      <c r="A230" s="382" t="s">
        <v>321</v>
      </c>
      <c r="B230" s="382">
        <v>9</v>
      </c>
      <c r="C230" s="382"/>
      <c r="D230" s="382">
        <v>2</v>
      </c>
      <c r="E230" s="382">
        <v>2</v>
      </c>
      <c r="F230" s="382">
        <v>3</v>
      </c>
      <c r="G230" s="382">
        <v>7</v>
      </c>
      <c r="H230" s="382"/>
      <c r="I230" s="433">
        <v>28.6</v>
      </c>
      <c r="J230" s="433">
        <v>28.6</v>
      </c>
      <c r="K230" s="433">
        <v>42.8</v>
      </c>
      <c r="L230" s="433"/>
      <c r="M230" s="433">
        <v>50</v>
      </c>
      <c r="N230" s="433">
        <v>50</v>
      </c>
      <c r="O230" s="108"/>
    </row>
    <row r="231" spans="1:15" s="125" customFormat="1" ht="20.100000000000001" customHeight="1" x14ac:dyDescent="0.25">
      <c r="A231" s="379" t="s">
        <v>390</v>
      </c>
      <c r="B231" s="379">
        <v>10</v>
      </c>
      <c r="C231" s="379"/>
      <c r="D231" s="379">
        <v>0</v>
      </c>
      <c r="E231" s="379">
        <v>3</v>
      </c>
      <c r="F231" s="379">
        <v>3</v>
      </c>
      <c r="G231" s="379">
        <v>6</v>
      </c>
      <c r="H231" s="379"/>
      <c r="I231" s="437">
        <v>0</v>
      </c>
      <c r="J231" s="437">
        <v>50</v>
      </c>
      <c r="K231" s="437">
        <v>50</v>
      </c>
      <c r="L231" s="437"/>
      <c r="M231" s="437">
        <v>0</v>
      </c>
      <c r="N231" s="437">
        <v>100</v>
      </c>
      <c r="O231" s="108"/>
    </row>
    <row r="232" spans="1:15" ht="20.100000000000001" customHeight="1" x14ac:dyDescent="0.25">
      <c r="A232" s="382" t="s">
        <v>242</v>
      </c>
      <c r="B232" s="382" t="s">
        <v>506</v>
      </c>
      <c r="C232" s="382"/>
      <c r="D232" s="382">
        <v>3</v>
      </c>
      <c r="E232" s="382">
        <v>1</v>
      </c>
      <c r="F232" s="382">
        <v>1</v>
      </c>
      <c r="G232" s="382">
        <v>5</v>
      </c>
      <c r="H232" s="382"/>
      <c r="I232" s="433">
        <v>60</v>
      </c>
      <c r="J232" s="433">
        <v>20</v>
      </c>
      <c r="K232" s="433">
        <v>20</v>
      </c>
      <c r="L232" s="433"/>
      <c r="M232" s="433">
        <v>75</v>
      </c>
      <c r="N232" s="433">
        <v>25</v>
      </c>
      <c r="O232" s="108"/>
    </row>
    <row r="233" spans="1:15" s="125" customFormat="1" ht="20.100000000000001" customHeight="1" x14ac:dyDescent="0.25">
      <c r="A233" s="379" t="s">
        <v>363</v>
      </c>
      <c r="B233" s="379" t="s">
        <v>506</v>
      </c>
      <c r="C233" s="379"/>
      <c r="D233" s="379">
        <v>1</v>
      </c>
      <c r="E233" s="379">
        <v>2</v>
      </c>
      <c r="F233" s="379">
        <v>2</v>
      </c>
      <c r="G233" s="379">
        <v>5</v>
      </c>
      <c r="H233" s="379"/>
      <c r="I233" s="437">
        <v>20</v>
      </c>
      <c r="J233" s="437">
        <v>40</v>
      </c>
      <c r="K233" s="437">
        <v>40</v>
      </c>
      <c r="L233" s="437"/>
      <c r="M233" s="437">
        <v>33.299999999999997</v>
      </c>
      <c r="N233" s="437">
        <v>66.7</v>
      </c>
      <c r="O233" s="108"/>
    </row>
    <row r="234" spans="1:15" ht="20.100000000000001" customHeight="1" x14ac:dyDescent="0.25">
      <c r="A234" s="382" t="s">
        <v>533</v>
      </c>
      <c r="B234" s="382" t="s">
        <v>506</v>
      </c>
      <c r="C234" s="382"/>
      <c r="D234" s="382">
        <v>1</v>
      </c>
      <c r="E234" s="382">
        <v>2</v>
      </c>
      <c r="F234" s="382">
        <v>2</v>
      </c>
      <c r="G234" s="382">
        <v>5</v>
      </c>
      <c r="H234" s="382"/>
      <c r="I234" s="433">
        <v>20</v>
      </c>
      <c r="J234" s="433">
        <v>40</v>
      </c>
      <c r="K234" s="433">
        <v>40</v>
      </c>
      <c r="L234" s="433"/>
      <c r="M234" s="433">
        <v>33.299999999999997</v>
      </c>
      <c r="N234" s="433">
        <v>66.7</v>
      </c>
      <c r="O234" s="108"/>
    </row>
    <row r="235" spans="1:15" s="125" customFormat="1" ht="20.100000000000001" customHeight="1" x14ac:dyDescent="0.25">
      <c r="A235" s="379" t="s">
        <v>534</v>
      </c>
      <c r="B235" s="379" t="s">
        <v>510</v>
      </c>
      <c r="C235" s="379"/>
      <c r="D235" s="379">
        <v>1</v>
      </c>
      <c r="E235" s="379">
        <v>0</v>
      </c>
      <c r="F235" s="379">
        <v>3</v>
      </c>
      <c r="G235" s="379">
        <v>4</v>
      </c>
      <c r="H235" s="379"/>
      <c r="I235" s="437">
        <v>25</v>
      </c>
      <c r="J235" s="437">
        <v>0</v>
      </c>
      <c r="K235" s="437">
        <v>75</v>
      </c>
      <c r="L235" s="437"/>
      <c r="M235" s="437">
        <v>100</v>
      </c>
      <c r="N235" s="437">
        <v>0</v>
      </c>
      <c r="O235" s="108"/>
    </row>
    <row r="236" spans="1:15" ht="20.100000000000001" customHeight="1" x14ac:dyDescent="0.25">
      <c r="A236" s="382" t="s">
        <v>535</v>
      </c>
      <c r="B236" s="382" t="s">
        <v>510</v>
      </c>
      <c r="C236" s="382"/>
      <c r="D236" s="382">
        <v>2</v>
      </c>
      <c r="E236" s="382">
        <v>1</v>
      </c>
      <c r="F236" s="382">
        <v>1</v>
      </c>
      <c r="G236" s="382">
        <v>4</v>
      </c>
      <c r="H236" s="382"/>
      <c r="I236" s="433">
        <v>50</v>
      </c>
      <c r="J236" s="433">
        <v>25</v>
      </c>
      <c r="K236" s="433">
        <v>25</v>
      </c>
      <c r="L236" s="433"/>
      <c r="M236" s="433">
        <v>66.7</v>
      </c>
      <c r="N236" s="433">
        <v>33.299999999999997</v>
      </c>
      <c r="O236" s="108"/>
    </row>
    <row r="237" spans="1:15" s="125" customFormat="1" ht="20.100000000000001" customHeight="1" x14ac:dyDescent="0.25">
      <c r="A237" s="379" t="s">
        <v>531</v>
      </c>
      <c r="B237" s="379" t="s">
        <v>511</v>
      </c>
      <c r="C237" s="379"/>
      <c r="D237" s="379">
        <v>1</v>
      </c>
      <c r="E237" s="379">
        <v>1</v>
      </c>
      <c r="F237" s="379">
        <v>1</v>
      </c>
      <c r="G237" s="379">
        <v>3</v>
      </c>
      <c r="H237" s="379"/>
      <c r="I237" s="437">
        <v>33.299999999999997</v>
      </c>
      <c r="J237" s="437">
        <v>33.299999999999997</v>
      </c>
      <c r="K237" s="437">
        <v>33.299999999999997</v>
      </c>
      <c r="L237" s="437"/>
      <c r="M237" s="437">
        <v>50</v>
      </c>
      <c r="N237" s="437">
        <v>50</v>
      </c>
      <c r="O237" s="108"/>
    </row>
    <row r="238" spans="1:15" ht="20.100000000000001" customHeight="1" x14ac:dyDescent="0.25">
      <c r="A238" s="382" t="s">
        <v>537</v>
      </c>
      <c r="B238" s="382" t="s">
        <v>511</v>
      </c>
      <c r="C238" s="382"/>
      <c r="D238" s="382">
        <v>0</v>
      </c>
      <c r="E238" s="382">
        <v>0</v>
      </c>
      <c r="F238" s="382">
        <v>3</v>
      </c>
      <c r="G238" s="382">
        <v>3</v>
      </c>
      <c r="H238" s="382"/>
      <c r="I238" s="433">
        <v>0</v>
      </c>
      <c r="J238" s="433">
        <v>0</v>
      </c>
      <c r="K238" s="433">
        <v>100</v>
      </c>
      <c r="L238" s="433"/>
      <c r="M238" s="433">
        <v>0</v>
      </c>
      <c r="N238" s="433">
        <v>0</v>
      </c>
      <c r="O238" s="108"/>
    </row>
    <row r="239" spans="1:15" s="125" customFormat="1" ht="20.100000000000001" customHeight="1" x14ac:dyDescent="0.25">
      <c r="A239" s="379" t="s">
        <v>414</v>
      </c>
      <c r="B239" s="379" t="s">
        <v>511</v>
      </c>
      <c r="C239" s="379"/>
      <c r="D239" s="379">
        <v>0</v>
      </c>
      <c r="E239" s="379">
        <v>1</v>
      </c>
      <c r="F239" s="379">
        <v>2</v>
      </c>
      <c r="G239" s="379">
        <v>3</v>
      </c>
      <c r="H239" s="379"/>
      <c r="I239" s="437">
        <v>0</v>
      </c>
      <c r="J239" s="437">
        <v>33.299999999999997</v>
      </c>
      <c r="K239" s="437">
        <v>66.7</v>
      </c>
      <c r="L239" s="437"/>
      <c r="M239" s="437">
        <v>0</v>
      </c>
      <c r="N239" s="437">
        <v>100</v>
      </c>
      <c r="O239" s="108"/>
    </row>
    <row r="240" spans="1:15" ht="20.100000000000001" customHeight="1" x14ac:dyDescent="0.25">
      <c r="A240" s="382" t="s">
        <v>536</v>
      </c>
      <c r="B240" s="382" t="s">
        <v>512</v>
      </c>
      <c r="C240" s="382"/>
      <c r="D240" s="382">
        <v>0</v>
      </c>
      <c r="E240" s="382">
        <v>0</v>
      </c>
      <c r="F240" s="382">
        <v>2</v>
      </c>
      <c r="G240" s="382">
        <v>2</v>
      </c>
      <c r="H240" s="382"/>
      <c r="I240" s="433">
        <v>0</v>
      </c>
      <c r="J240" s="433">
        <v>0</v>
      </c>
      <c r="K240" s="433">
        <v>100</v>
      </c>
      <c r="L240" s="433"/>
      <c r="M240" s="433">
        <v>0</v>
      </c>
      <c r="N240" s="433">
        <v>0</v>
      </c>
      <c r="O240" s="108"/>
    </row>
    <row r="241" spans="1:21" s="125" customFormat="1" ht="20.100000000000001" customHeight="1" x14ac:dyDescent="0.25">
      <c r="A241" s="379" t="s">
        <v>249</v>
      </c>
      <c r="B241" s="379" t="s">
        <v>512</v>
      </c>
      <c r="C241" s="379"/>
      <c r="D241" s="379">
        <v>1</v>
      </c>
      <c r="E241" s="379">
        <v>1</v>
      </c>
      <c r="F241" s="379">
        <v>0</v>
      </c>
      <c r="G241" s="379">
        <v>2</v>
      </c>
      <c r="H241" s="379"/>
      <c r="I241" s="437">
        <v>50</v>
      </c>
      <c r="J241" s="437">
        <v>50</v>
      </c>
      <c r="K241" s="437">
        <v>0</v>
      </c>
      <c r="L241" s="437"/>
      <c r="M241" s="437">
        <v>50</v>
      </c>
      <c r="N241" s="437">
        <v>50</v>
      </c>
      <c r="O241" s="108"/>
    </row>
    <row r="242" spans="1:21" ht="20.100000000000001" customHeight="1" x14ac:dyDescent="0.25">
      <c r="A242" s="382" t="s">
        <v>236</v>
      </c>
      <c r="B242" s="382" t="s">
        <v>513</v>
      </c>
      <c r="C242" s="382"/>
      <c r="D242" s="382">
        <v>0</v>
      </c>
      <c r="E242" s="382">
        <v>0</v>
      </c>
      <c r="F242" s="382">
        <v>0</v>
      </c>
      <c r="G242" s="382">
        <f t="shared" ref="G242" si="5">SUM(D242:F242)</f>
        <v>0</v>
      </c>
      <c r="H242" s="382"/>
      <c r="I242" s="433">
        <v>0</v>
      </c>
      <c r="J242" s="433">
        <v>0</v>
      </c>
      <c r="K242" s="433">
        <v>0</v>
      </c>
      <c r="L242" s="433"/>
      <c r="M242" s="433">
        <v>0</v>
      </c>
      <c r="N242" s="433">
        <v>0</v>
      </c>
      <c r="O242" s="108"/>
    </row>
    <row r="243" spans="1:21" s="125" customFormat="1" ht="20.100000000000001" customHeight="1" x14ac:dyDescent="0.25">
      <c r="A243" s="379" t="s">
        <v>538</v>
      </c>
      <c r="B243" s="379" t="s">
        <v>513</v>
      </c>
      <c r="C243" s="379"/>
      <c r="D243" s="379">
        <v>0</v>
      </c>
      <c r="E243" s="379">
        <v>0</v>
      </c>
      <c r="F243" s="379">
        <v>0</v>
      </c>
      <c r="G243" s="379">
        <v>0</v>
      </c>
      <c r="H243" s="379"/>
      <c r="I243" s="437">
        <v>0</v>
      </c>
      <c r="J243" s="437">
        <v>0</v>
      </c>
      <c r="K243" s="437">
        <v>0</v>
      </c>
      <c r="L243" s="430"/>
      <c r="M243" s="437">
        <v>0</v>
      </c>
      <c r="N243" s="437">
        <v>0</v>
      </c>
      <c r="O243" s="108"/>
    </row>
    <row r="244" spans="1:21" ht="20.100000000000001" customHeight="1" x14ac:dyDescent="0.25">
      <c r="A244" s="845"/>
      <c r="B244" s="845"/>
      <c r="C244" s="845"/>
      <c r="D244" s="845"/>
      <c r="E244" s="845"/>
      <c r="F244" s="845"/>
      <c r="G244" s="845"/>
      <c r="H244" s="845"/>
      <c r="I244" s="845"/>
      <c r="J244" s="845"/>
      <c r="K244" s="845"/>
      <c r="L244" s="845"/>
      <c r="M244" s="845"/>
      <c r="N244" s="845"/>
      <c r="O244" s="25"/>
    </row>
    <row r="245" spans="1:21" ht="20.100000000000001" customHeight="1" x14ac:dyDescent="0.3">
      <c r="A245" s="962"/>
      <c r="B245" s="963"/>
      <c r="C245" s="963"/>
      <c r="D245" s="963"/>
      <c r="E245" s="963"/>
      <c r="F245" s="963"/>
      <c r="G245" s="963"/>
      <c r="H245" s="963"/>
      <c r="I245" s="963"/>
      <c r="J245" s="963"/>
      <c r="K245" s="963"/>
      <c r="L245" s="963"/>
      <c r="M245" s="963"/>
      <c r="N245" s="964"/>
      <c r="O245" s="25"/>
    </row>
    <row r="246" spans="1:21" ht="20.100000000000001" customHeight="1" x14ac:dyDescent="0.25">
      <c r="A246" s="979" t="s">
        <v>760</v>
      </c>
      <c r="B246" s="979"/>
      <c r="C246" s="979"/>
      <c r="D246" s="979"/>
      <c r="E246" s="979"/>
      <c r="F246" s="979"/>
      <c r="G246" s="979"/>
      <c r="H246" s="979"/>
      <c r="I246" s="979"/>
      <c r="J246" s="979"/>
      <c r="K246" s="979"/>
      <c r="L246" s="979"/>
      <c r="M246" s="979"/>
      <c r="N246" s="979"/>
      <c r="O246" s="112"/>
      <c r="P246" s="93"/>
      <c r="Q246" s="93"/>
      <c r="R246" s="93"/>
      <c r="S246" s="93"/>
      <c r="T246" s="93"/>
      <c r="U246" s="93"/>
    </row>
    <row r="247" spans="1:21" ht="20.100000000000001" customHeight="1" x14ac:dyDescent="0.25">
      <c r="A247" s="979"/>
      <c r="B247" s="979"/>
      <c r="C247" s="979"/>
      <c r="D247" s="979"/>
      <c r="E247" s="979"/>
      <c r="F247" s="979"/>
      <c r="G247" s="979"/>
      <c r="H247" s="979"/>
      <c r="I247" s="979"/>
      <c r="J247" s="979"/>
      <c r="K247" s="979"/>
      <c r="L247" s="979"/>
      <c r="M247" s="979"/>
      <c r="N247" s="979"/>
      <c r="O247" s="112"/>
      <c r="P247" s="93"/>
      <c r="Q247" s="93"/>
      <c r="R247" s="93"/>
      <c r="S247" s="93"/>
      <c r="T247" s="93"/>
      <c r="U247" s="93"/>
    </row>
    <row r="248" spans="1:21" ht="20.100000000000001" customHeight="1" x14ac:dyDescent="0.25">
      <c r="A248" s="979"/>
      <c r="B248" s="979"/>
      <c r="C248" s="979"/>
      <c r="D248" s="979"/>
      <c r="E248" s="979"/>
      <c r="F248" s="979"/>
      <c r="G248" s="979"/>
      <c r="H248" s="979"/>
      <c r="I248" s="979"/>
      <c r="J248" s="979"/>
      <c r="K248" s="979"/>
      <c r="L248" s="979"/>
      <c r="M248" s="979"/>
      <c r="N248" s="979"/>
      <c r="O248" s="112"/>
      <c r="P248" s="93"/>
      <c r="Q248" s="93"/>
      <c r="R248" s="93"/>
      <c r="S248" s="93"/>
      <c r="T248" s="93"/>
      <c r="U248" s="93"/>
    </row>
    <row r="249" spans="1:21" ht="20.100000000000001" customHeight="1" x14ac:dyDescent="0.25">
      <c r="A249" s="980"/>
      <c r="B249" s="980"/>
      <c r="C249" s="980"/>
      <c r="D249" s="980"/>
      <c r="E249" s="980"/>
      <c r="F249" s="980"/>
      <c r="G249" s="980"/>
      <c r="H249" s="980"/>
      <c r="I249" s="980"/>
      <c r="J249" s="980"/>
      <c r="K249" s="980"/>
      <c r="L249" s="980"/>
      <c r="M249" s="980"/>
      <c r="N249" s="980"/>
      <c r="O249" s="980"/>
      <c r="P249" s="94"/>
    </row>
    <row r="250" spans="1:21" ht="20.100000000000001" customHeight="1" x14ac:dyDescent="0.25">
      <c r="A250" s="382"/>
      <c r="B250" s="382" t="s">
        <v>1502</v>
      </c>
      <c r="C250" s="382"/>
      <c r="D250" s="382"/>
      <c r="E250" s="382"/>
      <c r="F250" s="382"/>
      <c r="G250" s="382" t="s">
        <v>1493</v>
      </c>
      <c r="H250" s="382"/>
      <c r="I250" s="382" t="s">
        <v>1495</v>
      </c>
      <c r="J250" s="382" t="s">
        <v>1495</v>
      </c>
      <c r="K250" s="382" t="s">
        <v>1495</v>
      </c>
      <c r="L250" s="382"/>
      <c r="M250" s="969" t="s">
        <v>1500</v>
      </c>
      <c r="N250" s="969"/>
      <c r="O250" s="108"/>
      <c r="P250" s="94"/>
      <c r="Q250" s="94"/>
      <c r="R250" s="94"/>
      <c r="S250" s="94"/>
    </row>
    <row r="251" spans="1:21" ht="20.100000000000001" customHeight="1" x14ac:dyDescent="0.25">
      <c r="A251" s="382"/>
      <c r="B251" s="382" t="s">
        <v>1495</v>
      </c>
      <c r="C251" s="382"/>
      <c r="D251" s="382" t="s">
        <v>930</v>
      </c>
      <c r="E251" s="382" t="s">
        <v>952</v>
      </c>
      <c r="F251" s="382" t="s">
        <v>1496</v>
      </c>
      <c r="G251" s="382" t="s">
        <v>1495</v>
      </c>
      <c r="H251" s="382"/>
      <c r="I251" s="382" t="s">
        <v>1497</v>
      </c>
      <c r="J251" s="382" t="s">
        <v>1498</v>
      </c>
      <c r="K251" s="382" t="s">
        <v>1499</v>
      </c>
      <c r="L251" s="382"/>
      <c r="M251" s="382" t="s">
        <v>1497</v>
      </c>
      <c r="N251" s="382" t="s">
        <v>1498</v>
      </c>
      <c r="O251" s="108"/>
      <c r="P251" s="94"/>
      <c r="Q251" s="94"/>
      <c r="R251" s="94"/>
      <c r="S251" s="94"/>
    </row>
    <row r="252" spans="1:21" ht="20.100000000000001" customHeight="1" x14ac:dyDescent="0.25">
      <c r="A252" s="844"/>
      <c r="B252" s="844"/>
      <c r="C252" s="844"/>
      <c r="D252" s="844"/>
      <c r="E252" s="844"/>
      <c r="F252" s="844"/>
      <c r="G252" s="844"/>
      <c r="H252" s="844"/>
      <c r="I252" s="844"/>
      <c r="J252" s="844"/>
      <c r="K252" s="844"/>
      <c r="L252" s="844"/>
      <c r="M252" s="844"/>
      <c r="N252" s="844"/>
      <c r="O252" s="108"/>
      <c r="P252" s="94"/>
      <c r="Q252" s="94"/>
      <c r="R252" s="94"/>
      <c r="S252" s="94"/>
    </row>
    <row r="253" spans="1:21" ht="20.100000000000001" customHeight="1" x14ac:dyDescent="0.25">
      <c r="A253" s="382" t="s">
        <v>4952</v>
      </c>
      <c r="B253" s="382">
        <v>1</v>
      </c>
      <c r="C253" s="382"/>
      <c r="D253" s="382">
        <v>3</v>
      </c>
      <c r="E253" s="382">
        <v>0</v>
      </c>
      <c r="F253" s="382">
        <v>5</v>
      </c>
      <c r="G253" s="382">
        <f>SUM(D253:F253)</f>
        <v>8</v>
      </c>
      <c r="H253" s="382"/>
      <c r="I253" s="433">
        <v>37.5</v>
      </c>
      <c r="J253" s="433">
        <v>0</v>
      </c>
      <c r="K253" s="433">
        <v>62.5</v>
      </c>
      <c r="L253" s="433"/>
      <c r="M253" s="433">
        <v>100</v>
      </c>
      <c r="N253" s="433">
        <v>0</v>
      </c>
      <c r="O253" s="108"/>
      <c r="P253" s="94"/>
      <c r="Q253" s="94"/>
      <c r="R253" s="94"/>
      <c r="S253" s="94"/>
    </row>
    <row r="254" spans="1:21" s="125" customFormat="1" ht="20.100000000000001" customHeight="1" x14ac:dyDescent="0.25">
      <c r="A254" s="379" t="s">
        <v>414</v>
      </c>
      <c r="B254" s="379">
        <v>2</v>
      </c>
      <c r="C254" s="379"/>
      <c r="D254" s="379">
        <v>0</v>
      </c>
      <c r="E254" s="379">
        <v>0</v>
      </c>
      <c r="F254" s="379">
        <v>5</v>
      </c>
      <c r="G254" s="379">
        <v>5</v>
      </c>
      <c r="H254" s="379"/>
      <c r="I254" s="437">
        <v>0</v>
      </c>
      <c r="J254" s="437">
        <v>0</v>
      </c>
      <c r="K254" s="437">
        <v>100</v>
      </c>
      <c r="L254" s="437"/>
      <c r="M254" s="437">
        <v>0</v>
      </c>
      <c r="N254" s="437">
        <v>0</v>
      </c>
      <c r="O254" s="108"/>
      <c r="P254" s="119"/>
      <c r="Q254" s="119"/>
      <c r="R254" s="119"/>
      <c r="S254" s="119"/>
    </row>
    <row r="255" spans="1:21" ht="20.100000000000001" customHeight="1" x14ac:dyDescent="0.25">
      <c r="A255" s="382" t="s">
        <v>537</v>
      </c>
      <c r="B255" s="382" t="s">
        <v>503</v>
      </c>
      <c r="C255" s="382"/>
      <c r="D255" s="382">
        <v>1</v>
      </c>
      <c r="E255" s="382">
        <v>1</v>
      </c>
      <c r="F255" s="382">
        <v>2</v>
      </c>
      <c r="G255" s="382">
        <v>4</v>
      </c>
      <c r="H255" s="382"/>
      <c r="I255" s="433">
        <v>25</v>
      </c>
      <c r="J255" s="433">
        <v>25</v>
      </c>
      <c r="K255" s="433">
        <v>50</v>
      </c>
      <c r="L255" s="433"/>
      <c r="M255" s="433">
        <v>50</v>
      </c>
      <c r="N255" s="433">
        <v>50</v>
      </c>
      <c r="O255" s="108"/>
      <c r="P255" s="94"/>
      <c r="Q255" s="94"/>
      <c r="R255" s="94"/>
      <c r="S255" s="94"/>
    </row>
    <row r="256" spans="1:21" s="125" customFormat="1" ht="20.100000000000001" customHeight="1" x14ac:dyDescent="0.25">
      <c r="A256" s="379" t="s">
        <v>283</v>
      </c>
      <c r="B256" s="379" t="s">
        <v>503</v>
      </c>
      <c r="C256" s="379"/>
      <c r="D256" s="379">
        <v>0</v>
      </c>
      <c r="E256" s="379">
        <v>0</v>
      </c>
      <c r="F256" s="379">
        <v>4</v>
      </c>
      <c r="G256" s="379">
        <v>4</v>
      </c>
      <c r="H256" s="379"/>
      <c r="I256" s="437">
        <v>0</v>
      </c>
      <c r="J256" s="437">
        <v>0</v>
      </c>
      <c r="K256" s="437">
        <v>100</v>
      </c>
      <c r="L256" s="437"/>
      <c r="M256" s="437">
        <v>0</v>
      </c>
      <c r="N256" s="437">
        <v>0</v>
      </c>
      <c r="O256" s="108"/>
      <c r="P256" s="119"/>
      <c r="Q256" s="119"/>
      <c r="R256" s="119"/>
      <c r="S256" s="119"/>
    </row>
    <row r="257" spans="1:19" ht="20.100000000000001" customHeight="1" x14ac:dyDescent="0.25">
      <c r="A257" s="382" t="s">
        <v>321</v>
      </c>
      <c r="B257" s="382" t="s">
        <v>503</v>
      </c>
      <c r="C257" s="382"/>
      <c r="D257" s="382">
        <v>0</v>
      </c>
      <c r="E257" s="382">
        <v>1</v>
      </c>
      <c r="F257" s="382">
        <v>3</v>
      </c>
      <c r="G257" s="382">
        <v>4</v>
      </c>
      <c r="H257" s="382"/>
      <c r="I257" s="433">
        <v>0</v>
      </c>
      <c r="J257" s="433">
        <v>25</v>
      </c>
      <c r="K257" s="433">
        <v>75</v>
      </c>
      <c r="L257" s="433"/>
      <c r="M257" s="433">
        <v>0</v>
      </c>
      <c r="N257" s="433">
        <v>100</v>
      </c>
      <c r="O257" s="108"/>
      <c r="P257" s="94"/>
      <c r="Q257" s="94"/>
      <c r="R257" s="94"/>
      <c r="S257" s="94"/>
    </row>
    <row r="258" spans="1:19" s="125" customFormat="1" ht="20.100000000000001" customHeight="1" x14ac:dyDescent="0.25">
      <c r="A258" s="379" t="s">
        <v>529</v>
      </c>
      <c r="B258" s="379" t="s">
        <v>503</v>
      </c>
      <c r="C258" s="379"/>
      <c r="D258" s="379">
        <v>0</v>
      </c>
      <c r="E258" s="379">
        <v>1</v>
      </c>
      <c r="F258" s="379">
        <v>3</v>
      </c>
      <c r="G258" s="379">
        <v>4</v>
      </c>
      <c r="H258" s="379"/>
      <c r="I258" s="437">
        <v>0</v>
      </c>
      <c r="J258" s="437">
        <v>25</v>
      </c>
      <c r="K258" s="437">
        <v>75</v>
      </c>
      <c r="L258" s="437"/>
      <c r="M258" s="437">
        <v>0</v>
      </c>
      <c r="N258" s="437">
        <v>100</v>
      </c>
      <c r="O258" s="108"/>
      <c r="P258" s="119"/>
      <c r="Q258" s="119"/>
      <c r="R258" s="119"/>
      <c r="S258" s="119"/>
    </row>
    <row r="259" spans="1:19" ht="20.100000000000001" customHeight="1" x14ac:dyDescent="0.25">
      <c r="A259" s="382" t="s">
        <v>363</v>
      </c>
      <c r="B259" s="382" t="s">
        <v>504</v>
      </c>
      <c r="C259" s="382"/>
      <c r="D259" s="382">
        <v>1</v>
      </c>
      <c r="E259" s="382">
        <v>0</v>
      </c>
      <c r="F259" s="382">
        <v>2</v>
      </c>
      <c r="G259" s="382">
        <v>3</v>
      </c>
      <c r="H259" s="382"/>
      <c r="I259" s="433">
        <v>33.299999999999997</v>
      </c>
      <c r="J259" s="433">
        <v>0</v>
      </c>
      <c r="K259" s="433">
        <v>66.7</v>
      </c>
      <c r="L259" s="433"/>
      <c r="M259" s="433">
        <v>100</v>
      </c>
      <c r="N259" s="433">
        <v>0</v>
      </c>
      <c r="O259" s="108"/>
      <c r="P259" s="94"/>
      <c r="Q259" s="94"/>
      <c r="R259" s="94"/>
      <c r="S259" s="94"/>
    </row>
    <row r="260" spans="1:19" s="125" customFormat="1" ht="20.100000000000001" customHeight="1" x14ac:dyDescent="0.25">
      <c r="A260" s="379" t="s">
        <v>533</v>
      </c>
      <c r="B260" s="379" t="s">
        <v>504</v>
      </c>
      <c r="C260" s="379"/>
      <c r="D260" s="379">
        <v>0</v>
      </c>
      <c r="E260" s="379">
        <v>0</v>
      </c>
      <c r="F260" s="379">
        <v>3</v>
      </c>
      <c r="G260" s="379">
        <v>3</v>
      </c>
      <c r="H260" s="379"/>
      <c r="I260" s="437">
        <v>0</v>
      </c>
      <c r="J260" s="437">
        <v>0</v>
      </c>
      <c r="K260" s="437">
        <v>100</v>
      </c>
      <c r="L260" s="437"/>
      <c r="M260" s="437">
        <v>0</v>
      </c>
      <c r="N260" s="437">
        <v>0</v>
      </c>
      <c r="O260" s="108"/>
      <c r="P260" s="119"/>
      <c r="Q260" s="119"/>
      <c r="R260" s="119"/>
      <c r="S260" s="119"/>
    </row>
    <row r="261" spans="1:19" ht="20.100000000000001" customHeight="1" x14ac:dyDescent="0.25">
      <c r="A261" s="382" t="s">
        <v>535</v>
      </c>
      <c r="B261" s="382" t="s">
        <v>504</v>
      </c>
      <c r="C261" s="382"/>
      <c r="D261" s="382">
        <v>0</v>
      </c>
      <c r="E261" s="382">
        <v>0</v>
      </c>
      <c r="F261" s="382">
        <v>3</v>
      </c>
      <c r="G261" s="382">
        <v>3</v>
      </c>
      <c r="H261" s="382"/>
      <c r="I261" s="433">
        <v>0</v>
      </c>
      <c r="J261" s="433">
        <v>0</v>
      </c>
      <c r="K261" s="433">
        <v>100</v>
      </c>
      <c r="L261" s="433"/>
      <c r="M261" s="433">
        <v>0</v>
      </c>
      <c r="N261" s="433">
        <v>0</v>
      </c>
      <c r="O261" s="108"/>
      <c r="P261" s="94"/>
      <c r="Q261" s="94"/>
      <c r="R261" s="94"/>
      <c r="S261" s="94"/>
    </row>
    <row r="262" spans="1:19" s="125" customFormat="1" ht="20.100000000000001" customHeight="1" x14ac:dyDescent="0.25">
      <c r="A262" s="379" t="s">
        <v>442</v>
      </c>
      <c r="B262" s="379" t="s">
        <v>505</v>
      </c>
      <c r="C262" s="379"/>
      <c r="D262" s="379">
        <v>0</v>
      </c>
      <c r="E262" s="379">
        <v>0</v>
      </c>
      <c r="F262" s="379">
        <v>2</v>
      </c>
      <c r="G262" s="379">
        <v>2</v>
      </c>
      <c r="H262" s="379"/>
      <c r="I262" s="437">
        <v>0</v>
      </c>
      <c r="J262" s="437">
        <v>0</v>
      </c>
      <c r="K262" s="437">
        <v>100</v>
      </c>
      <c r="L262" s="437"/>
      <c r="M262" s="437">
        <v>0</v>
      </c>
      <c r="N262" s="437">
        <v>0</v>
      </c>
      <c r="O262" s="108"/>
      <c r="P262" s="119"/>
      <c r="Q262" s="119"/>
      <c r="R262" s="119"/>
      <c r="S262" s="119"/>
    </row>
    <row r="263" spans="1:19" ht="20.100000000000001" customHeight="1" x14ac:dyDescent="0.25">
      <c r="A263" s="382" t="s">
        <v>532</v>
      </c>
      <c r="B263" s="382" t="s">
        <v>505</v>
      </c>
      <c r="C263" s="382"/>
      <c r="D263" s="382">
        <v>0</v>
      </c>
      <c r="E263" s="382">
        <v>1</v>
      </c>
      <c r="F263" s="382">
        <v>1</v>
      </c>
      <c r="G263" s="382">
        <v>2</v>
      </c>
      <c r="H263" s="382"/>
      <c r="I263" s="433">
        <v>0</v>
      </c>
      <c r="J263" s="433">
        <v>50</v>
      </c>
      <c r="K263" s="433">
        <v>50</v>
      </c>
      <c r="L263" s="433"/>
      <c r="M263" s="433">
        <v>0</v>
      </c>
      <c r="N263" s="433">
        <v>100</v>
      </c>
      <c r="O263" s="108"/>
      <c r="P263" s="94"/>
      <c r="Q263" s="94"/>
      <c r="R263" s="94"/>
      <c r="S263" s="94"/>
    </row>
    <row r="264" spans="1:19" s="125" customFormat="1" ht="20.100000000000001" customHeight="1" x14ac:dyDescent="0.25">
      <c r="A264" s="379" t="s">
        <v>528</v>
      </c>
      <c r="B264" s="379" t="s">
        <v>506</v>
      </c>
      <c r="C264" s="379"/>
      <c r="D264" s="379">
        <v>0</v>
      </c>
      <c r="E264" s="379">
        <v>0</v>
      </c>
      <c r="F264" s="379">
        <v>1</v>
      </c>
      <c r="G264" s="379">
        <v>1</v>
      </c>
      <c r="H264" s="379"/>
      <c r="I264" s="437">
        <v>0</v>
      </c>
      <c r="J264" s="437">
        <v>0</v>
      </c>
      <c r="K264" s="437">
        <v>100</v>
      </c>
      <c r="L264" s="437"/>
      <c r="M264" s="437">
        <v>0</v>
      </c>
      <c r="N264" s="437">
        <v>0</v>
      </c>
      <c r="O264" s="121"/>
      <c r="P264" s="123"/>
      <c r="Q264" s="119"/>
      <c r="R264" s="119"/>
      <c r="S264" s="119"/>
    </row>
    <row r="265" spans="1:19" ht="20.100000000000001" customHeight="1" x14ac:dyDescent="0.25">
      <c r="A265" s="382" t="s">
        <v>531</v>
      </c>
      <c r="B265" s="382" t="s">
        <v>506</v>
      </c>
      <c r="C265" s="382"/>
      <c r="D265" s="382">
        <v>0</v>
      </c>
      <c r="E265" s="382">
        <v>0</v>
      </c>
      <c r="F265" s="382">
        <v>1</v>
      </c>
      <c r="G265" s="382">
        <v>1</v>
      </c>
      <c r="H265" s="382"/>
      <c r="I265" s="433">
        <v>0</v>
      </c>
      <c r="J265" s="433">
        <v>0</v>
      </c>
      <c r="K265" s="433">
        <v>100</v>
      </c>
      <c r="L265" s="433"/>
      <c r="M265" s="433">
        <v>0</v>
      </c>
      <c r="N265" s="433">
        <v>0</v>
      </c>
      <c r="O265" s="108"/>
      <c r="P265" s="94"/>
      <c r="Q265" s="94"/>
      <c r="R265" s="94"/>
      <c r="S265" s="94"/>
    </row>
    <row r="266" spans="1:19" s="125" customFormat="1" ht="20.100000000000001" customHeight="1" x14ac:dyDescent="0.25">
      <c r="A266" s="379" t="s">
        <v>236</v>
      </c>
      <c r="B266" s="379" t="s">
        <v>506</v>
      </c>
      <c r="C266" s="379"/>
      <c r="D266" s="379">
        <v>0</v>
      </c>
      <c r="E266" s="379">
        <v>0</v>
      </c>
      <c r="F266" s="379">
        <v>1</v>
      </c>
      <c r="G266" s="379">
        <v>1</v>
      </c>
      <c r="H266" s="379"/>
      <c r="I266" s="437">
        <v>0</v>
      </c>
      <c r="J266" s="437">
        <v>0</v>
      </c>
      <c r="K266" s="437">
        <v>100</v>
      </c>
      <c r="L266" s="437"/>
      <c r="M266" s="437">
        <v>0</v>
      </c>
      <c r="N266" s="437">
        <v>0</v>
      </c>
      <c r="O266" s="108"/>
      <c r="P266" s="119"/>
      <c r="Q266" s="119"/>
      <c r="R266" s="119"/>
      <c r="S266" s="119"/>
    </row>
    <row r="267" spans="1:19" ht="20.100000000000001" customHeight="1" x14ac:dyDescent="0.25">
      <c r="A267" s="382" t="s">
        <v>536</v>
      </c>
      <c r="B267" s="382" t="s">
        <v>506</v>
      </c>
      <c r="C267" s="382"/>
      <c r="D267" s="382">
        <v>1</v>
      </c>
      <c r="E267" s="382">
        <v>0</v>
      </c>
      <c r="F267" s="382">
        <v>0</v>
      </c>
      <c r="G267" s="382">
        <v>1</v>
      </c>
      <c r="H267" s="382"/>
      <c r="I267" s="433">
        <v>100</v>
      </c>
      <c r="J267" s="433">
        <v>0</v>
      </c>
      <c r="K267" s="433">
        <v>0</v>
      </c>
      <c r="L267" s="433"/>
      <c r="M267" s="433">
        <v>100</v>
      </c>
      <c r="N267" s="433">
        <v>0</v>
      </c>
      <c r="O267" s="108"/>
      <c r="P267" s="94"/>
      <c r="Q267" s="94"/>
      <c r="R267" s="94"/>
      <c r="S267" s="94"/>
    </row>
    <row r="268" spans="1:19" s="125" customFormat="1" ht="20.100000000000001" customHeight="1" x14ac:dyDescent="0.25">
      <c r="A268" s="379" t="s">
        <v>242</v>
      </c>
      <c r="B268" s="379" t="s">
        <v>506</v>
      </c>
      <c r="C268" s="379"/>
      <c r="D268" s="379">
        <v>1</v>
      </c>
      <c r="E268" s="379">
        <v>0</v>
      </c>
      <c r="F268" s="379">
        <v>0</v>
      </c>
      <c r="G268" s="379">
        <v>1</v>
      </c>
      <c r="H268" s="379"/>
      <c r="I268" s="437">
        <v>100</v>
      </c>
      <c r="J268" s="437">
        <v>0</v>
      </c>
      <c r="K268" s="437">
        <v>0</v>
      </c>
      <c r="L268" s="437"/>
      <c r="M268" s="437">
        <v>100</v>
      </c>
      <c r="N268" s="437">
        <v>0</v>
      </c>
      <c r="O268" s="108"/>
      <c r="P268" s="119"/>
      <c r="Q268" s="119"/>
      <c r="R268" s="119"/>
      <c r="S268" s="119"/>
    </row>
    <row r="269" spans="1:19" ht="20.100000000000001" customHeight="1" x14ac:dyDescent="0.25">
      <c r="A269" s="382" t="s">
        <v>249</v>
      </c>
      <c r="B269" s="382" t="s">
        <v>506</v>
      </c>
      <c r="C269" s="382"/>
      <c r="D269" s="382">
        <v>0</v>
      </c>
      <c r="E269" s="382">
        <v>0</v>
      </c>
      <c r="F269" s="382">
        <v>1</v>
      </c>
      <c r="G269" s="382">
        <v>1</v>
      </c>
      <c r="H269" s="382"/>
      <c r="I269" s="433">
        <v>0</v>
      </c>
      <c r="J269" s="433">
        <v>0</v>
      </c>
      <c r="K269" s="433">
        <v>100</v>
      </c>
      <c r="L269" s="433"/>
      <c r="M269" s="433">
        <v>0</v>
      </c>
      <c r="N269" s="433">
        <v>0</v>
      </c>
      <c r="O269" s="108"/>
      <c r="P269" s="94"/>
      <c r="Q269" s="94"/>
      <c r="R269" s="94"/>
      <c r="S269" s="94"/>
    </row>
    <row r="270" spans="1:19" s="125" customFormat="1" ht="20.100000000000001" customHeight="1" x14ac:dyDescent="0.25">
      <c r="A270" s="379" t="s">
        <v>269</v>
      </c>
      <c r="B270" s="379" t="s">
        <v>506</v>
      </c>
      <c r="C270" s="379"/>
      <c r="D270" s="379">
        <v>0</v>
      </c>
      <c r="E270" s="379">
        <v>0</v>
      </c>
      <c r="F270" s="379">
        <v>1</v>
      </c>
      <c r="G270" s="379">
        <v>1</v>
      </c>
      <c r="H270" s="379"/>
      <c r="I270" s="437">
        <v>0</v>
      </c>
      <c r="J270" s="437">
        <v>0</v>
      </c>
      <c r="K270" s="437">
        <v>100</v>
      </c>
      <c r="L270" s="437"/>
      <c r="M270" s="437">
        <v>0</v>
      </c>
      <c r="N270" s="437">
        <v>0</v>
      </c>
      <c r="O270" s="108"/>
      <c r="P270" s="119"/>
      <c r="Q270" s="119"/>
      <c r="R270" s="119"/>
      <c r="S270" s="119"/>
    </row>
    <row r="271" spans="1:19" ht="20.100000000000001" customHeight="1" x14ac:dyDescent="0.25">
      <c r="A271" s="382" t="s">
        <v>534</v>
      </c>
      <c r="B271" s="382" t="s">
        <v>506</v>
      </c>
      <c r="C271" s="382"/>
      <c r="D271" s="382">
        <v>0</v>
      </c>
      <c r="E271" s="382">
        <v>1</v>
      </c>
      <c r="F271" s="382">
        <v>0</v>
      </c>
      <c r="G271" s="382">
        <v>1</v>
      </c>
      <c r="H271" s="382"/>
      <c r="I271" s="433">
        <v>0</v>
      </c>
      <c r="J271" s="433">
        <v>100</v>
      </c>
      <c r="K271" s="433">
        <v>0</v>
      </c>
      <c r="L271" s="433"/>
      <c r="M271" s="433">
        <v>0</v>
      </c>
      <c r="N271" s="433">
        <v>100</v>
      </c>
      <c r="O271" s="108"/>
      <c r="P271" s="94"/>
      <c r="Q271" s="94"/>
      <c r="R271" s="94"/>
      <c r="S271" s="94"/>
    </row>
    <row r="272" spans="1:19" s="125" customFormat="1" ht="20.100000000000001" customHeight="1" x14ac:dyDescent="0.25">
      <c r="A272" s="379" t="s">
        <v>538</v>
      </c>
      <c r="B272" s="379" t="s">
        <v>507</v>
      </c>
      <c r="C272" s="379"/>
      <c r="D272" s="379">
        <v>0</v>
      </c>
      <c r="E272" s="379">
        <v>0</v>
      </c>
      <c r="F272" s="379">
        <v>0</v>
      </c>
      <c r="G272" s="379">
        <v>0</v>
      </c>
      <c r="H272" s="379"/>
      <c r="I272" s="437">
        <v>0</v>
      </c>
      <c r="J272" s="437">
        <v>0</v>
      </c>
      <c r="K272" s="437">
        <v>0</v>
      </c>
      <c r="L272" s="430"/>
      <c r="M272" s="437">
        <v>0</v>
      </c>
      <c r="N272" s="437">
        <v>0</v>
      </c>
      <c r="O272" s="108"/>
      <c r="P272" s="119"/>
      <c r="Q272" s="119"/>
      <c r="R272" s="119"/>
      <c r="S272" s="119"/>
    </row>
    <row r="273" spans="1:19" ht="20.100000000000001" customHeight="1" x14ac:dyDescent="0.25">
      <c r="A273" s="382" t="s">
        <v>339</v>
      </c>
      <c r="B273" s="382" t="s">
        <v>507</v>
      </c>
      <c r="C273" s="382"/>
      <c r="D273" s="382">
        <v>0</v>
      </c>
      <c r="E273" s="382">
        <v>0</v>
      </c>
      <c r="F273" s="382">
        <v>0</v>
      </c>
      <c r="G273" s="382">
        <v>0</v>
      </c>
      <c r="H273" s="382"/>
      <c r="I273" s="433">
        <v>0</v>
      </c>
      <c r="J273" s="433">
        <v>0</v>
      </c>
      <c r="K273" s="433">
        <v>0</v>
      </c>
      <c r="L273" s="433"/>
      <c r="M273" s="433">
        <v>0</v>
      </c>
      <c r="N273" s="433">
        <v>0</v>
      </c>
      <c r="O273" s="108"/>
      <c r="P273" s="94"/>
      <c r="Q273" s="94"/>
      <c r="R273" s="94"/>
      <c r="S273" s="94"/>
    </row>
    <row r="274" spans="1:19" s="125" customFormat="1" ht="20.100000000000001" customHeight="1" x14ac:dyDescent="0.25">
      <c r="A274" s="379" t="s">
        <v>390</v>
      </c>
      <c r="B274" s="379" t="s">
        <v>507</v>
      </c>
      <c r="C274" s="379"/>
      <c r="D274" s="379">
        <v>0</v>
      </c>
      <c r="E274" s="379">
        <v>0</v>
      </c>
      <c r="F274" s="379">
        <v>0</v>
      </c>
      <c r="G274" s="379">
        <v>0</v>
      </c>
      <c r="H274" s="379"/>
      <c r="I274" s="437">
        <v>0</v>
      </c>
      <c r="J274" s="437">
        <v>0</v>
      </c>
      <c r="K274" s="437">
        <v>0</v>
      </c>
      <c r="L274" s="437"/>
      <c r="M274" s="437">
        <v>0</v>
      </c>
      <c r="N274" s="437">
        <v>0</v>
      </c>
      <c r="O274" s="108"/>
      <c r="P274" s="119"/>
      <c r="Q274" s="119"/>
      <c r="R274" s="119"/>
      <c r="S274" s="119"/>
    </row>
    <row r="275" spans="1:19" ht="20.100000000000001" customHeight="1" x14ac:dyDescent="0.25">
      <c r="A275" s="382"/>
      <c r="B275" s="382"/>
      <c r="C275" s="382"/>
      <c r="D275" s="382"/>
      <c r="E275" s="382"/>
      <c r="F275" s="382"/>
      <c r="G275" s="382"/>
      <c r="H275" s="382"/>
      <c r="I275" s="382"/>
      <c r="J275" s="382"/>
      <c r="K275" s="382"/>
      <c r="L275" s="382"/>
      <c r="M275" s="382"/>
      <c r="N275" s="382"/>
      <c r="O275" s="108"/>
      <c r="P275" s="94"/>
      <c r="Q275" s="94"/>
      <c r="R275" s="94"/>
      <c r="S275" s="94"/>
    </row>
    <row r="276" spans="1:19" ht="20.100000000000001" customHeight="1" x14ac:dyDescent="0.25">
      <c r="A276" s="844"/>
      <c r="B276" s="844"/>
      <c r="C276" s="844"/>
      <c r="D276" s="844"/>
      <c r="E276" s="844"/>
      <c r="F276" s="844"/>
      <c r="G276" s="844"/>
      <c r="H276" s="844"/>
      <c r="I276" s="844"/>
      <c r="J276" s="844"/>
      <c r="K276" s="844"/>
      <c r="L276" s="844"/>
      <c r="M276" s="844"/>
      <c r="N276" s="844"/>
      <c r="O276" s="108"/>
      <c r="P276" s="94"/>
      <c r="Q276" s="94"/>
      <c r="R276" s="94"/>
      <c r="S276" s="94"/>
    </row>
    <row r="277" spans="1:19" ht="20.100000000000001" customHeight="1" x14ac:dyDescent="0.25">
      <c r="A277" s="844"/>
      <c r="B277" s="844"/>
      <c r="C277" s="844"/>
      <c r="D277" s="844"/>
      <c r="E277" s="844"/>
      <c r="F277" s="844"/>
      <c r="G277" s="844"/>
      <c r="H277" s="844"/>
      <c r="I277" s="844"/>
      <c r="J277" s="844"/>
      <c r="K277" s="844"/>
      <c r="L277" s="844"/>
      <c r="M277" s="844"/>
      <c r="N277" s="844"/>
      <c r="O277" s="108"/>
      <c r="P277" s="94"/>
      <c r="Q277" s="94"/>
      <c r="R277" s="94"/>
      <c r="S277" s="94"/>
    </row>
    <row r="278" spans="1:19" ht="20.100000000000001" customHeight="1" x14ac:dyDescent="0.25">
      <c r="A278" s="844"/>
      <c r="B278" s="844"/>
      <c r="C278" s="844"/>
      <c r="D278" s="844"/>
      <c r="E278" s="844"/>
      <c r="F278" s="844"/>
      <c r="G278" s="844"/>
      <c r="H278" s="844"/>
      <c r="I278" s="846"/>
      <c r="J278" s="846"/>
      <c r="K278" s="846"/>
      <c r="L278" s="846"/>
      <c r="M278" s="846"/>
      <c r="N278" s="846"/>
      <c r="O278" s="108"/>
      <c r="P278" s="94"/>
      <c r="Q278" s="94"/>
      <c r="R278" s="94"/>
      <c r="S278" s="94"/>
    </row>
    <row r="279" spans="1:19" ht="20.100000000000001" customHeight="1" x14ac:dyDescent="0.25">
      <c r="A279" s="3"/>
      <c r="B279" s="3"/>
      <c r="C279" s="3"/>
      <c r="D279" s="3"/>
      <c r="E279" s="3"/>
      <c r="F279" s="3"/>
      <c r="G279" s="3"/>
      <c r="H279" s="3"/>
      <c r="I279" s="128"/>
      <c r="J279" s="128"/>
      <c r="K279" s="128"/>
      <c r="L279" s="128"/>
      <c r="M279" s="128"/>
      <c r="N279" s="128"/>
      <c r="O279" s="108"/>
      <c r="P279" s="94"/>
      <c r="Q279" s="94"/>
      <c r="R279" s="94"/>
      <c r="S279" s="94"/>
    </row>
    <row r="280" spans="1:19" ht="20.100000000000001" customHeight="1" x14ac:dyDescent="0.25">
      <c r="A280" s="3"/>
      <c r="B280" s="3"/>
      <c r="C280" s="3"/>
      <c r="D280" s="3"/>
      <c r="E280" s="3"/>
      <c r="F280" s="3"/>
      <c r="G280" s="3"/>
      <c r="H280" s="3"/>
      <c r="I280" s="128"/>
      <c r="J280" s="128"/>
      <c r="K280" s="128"/>
      <c r="L280" s="128"/>
      <c r="M280" s="128"/>
      <c r="N280" s="128"/>
      <c r="O280" s="108"/>
      <c r="P280" s="94"/>
      <c r="Q280" s="94"/>
      <c r="R280" s="94"/>
      <c r="S280" s="94"/>
    </row>
    <row r="281" spans="1:19" ht="20.100000000000001" customHeight="1" x14ac:dyDescent="0.25">
      <c r="A281" s="3"/>
      <c r="B281" s="3"/>
      <c r="C281" s="3"/>
      <c r="D281" s="3"/>
      <c r="E281" s="3"/>
      <c r="F281" s="3"/>
      <c r="G281" s="3"/>
      <c r="H281" s="3"/>
      <c r="I281" s="128"/>
      <c r="J281" s="128"/>
      <c r="K281" s="128"/>
      <c r="L281" s="128"/>
      <c r="M281" s="128"/>
      <c r="N281" s="128"/>
      <c r="O281" s="108"/>
      <c r="P281" s="94"/>
      <c r="Q281" s="94"/>
      <c r="R281" s="94"/>
      <c r="S281" s="94"/>
    </row>
    <row r="282" spans="1:19" ht="20.100000000000001" customHeight="1" x14ac:dyDescent="0.25">
      <c r="A282" s="3"/>
      <c r="B282" s="3"/>
      <c r="C282" s="3"/>
      <c r="D282" s="3"/>
      <c r="E282" s="3"/>
      <c r="F282" s="3"/>
      <c r="G282" s="3"/>
      <c r="H282" s="3"/>
      <c r="I282" s="128"/>
      <c r="J282" s="128"/>
      <c r="K282" s="128"/>
      <c r="L282" s="128"/>
      <c r="M282" s="128"/>
      <c r="N282" s="128"/>
      <c r="O282" s="108"/>
      <c r="P282" s="94"/>
      <c r="Q282" s="94"/>
      <c r="R282" s="94"/>
      <c r="S282" s="94"/>
    </row>
    <row r="283" spans="1:19" ht="20.100000000000001" customHeight="1" x14ac:dyDescent="0.25">
      <c r="A283" s="3"/>
      <c r="B283" s="3"/>
      <c r="C283" s="3"/>
      <c r="D283" s="3"/>
      <c r="E283" s="3"/>
      <c r="F283" s="3"/>
      <c r="G283" s="3"/>
      <c r="H283" s="3"/>
      <c r="I283" s="128"/>
      <c r="J283" s="128"/>
      <c r="K283" s="128"/>
      <c r="L283" s="128"/>
      <c r="M283" s="128"/>
      <c r="N283" s="128"/>
      <c r="O283" s="108"/>
      <c r="P283" s="94"/>
      <c r="Q283" s="94"/>
      <c r="R283" s="94"/>
      <c r="S283" s="94"/>
    </row>
    <row r="284" spans="1:19" ht="20.100000000000001" customHeight="1" x14ac:dyDescent="0.25">
      <c r="A284" s="3"/>
      <c r="B284" s="3"/>
      <c r="C284" s="3"/>
      <c r="D284" s="3"/>
      <c r="E284" s="3"/>
      <c r="F284" s="3"/>
      <c r="G284" s="3"/>
      <c r="H284" s="3"/>
      <c r="I284" s="128"/>
      <c r="J284" s="128"/>
      <c r="K284" s="128"/>
      <c r="L284" s="128"/>
      <c r="M284" s="128"/>
      <c r="N284" s="128"/>
      <c r="O284" s="108"/>
      <c r="P284" s="94"/>
      <c r="Q284" s="94"/>
      <c r="R284" s="94"/>
      <c r="S284" s="94"/>
    </row>
    <row r="285" spans="1:19" ht="20.100000000000001" customHeight="1" x14ac:dyDescent="0.25">
      <c r="A285" s="3"/>
      <c r="B285" s="3"/>
      <c r="C285" s="3"/>
      <c r="D285" s="3"/>
      <c r="E285" s="3"/>
      <c r="F285" s="3"/>
      <c r="G285" s="3"/>
      <c r="H285" s="3"/>
      <c r="I285" s="128"/>
      <c r="J285" s="128"/>
      <c r="K285" s="128"/>
      <c r="L285" s="128"/>
      <c r="M285" s="128"/>
      <c r="N285" s="128"/>
      <c r="O285" s="108"/>
      <c r="P285" s="94"/>
      <c r="Q285" s="94"/>
      <c r="R285" s="94"/>
      <c r="S285" s="94"/>
    </row>
    <row r="286" spans="1:19" ht="20.100000000000001" customHeight="1" x14ac:dyDescent="0.25">
      <c r="A286" s="3"/>
      <c r="B286" s="3"/>
      <c r="C286" s="3"/>
      <c r="D286" s="3"/>
      <c r="E286" s="3"/>
      <c r="F286" s="3"/>
      <c r="G286" s="3"/>
      <c r="H286" s="3"/>
      <c r="I286" s="128"/>
      <c r="J286" s="128"/>
      <c r="K286" s="128"/>
      <c r="L286" s="128"/>
      <c r="M286" s="128"/>
      <c r="N286" s="128"/>
      <c r="O286" s="108"/>
      <c r="P286" s="94"/>
      <c r="Q286" s="94"/>
      <c r="R286" s="94"/>
      <c r="S286" s="94"/>
    </row>
    <row r="287" spans="1:19" ht="20.100000000000001" customHeight="1" x14ac:dyDescent="0.25">
      <c r="A287" s="3"/>
      <c r="B287" s="3"/>
      <c r="C287" s="3"/>
      <c r="D287" s="3"/>
      <c r="E287" s="3"/>
      <c r="F287" s="3"/>
      <c r="G287" s="3"/>
      <c r="H287" s="3"/>
      <c r="I287" s="128"/>
      <c r="J287" s="128"/>
      <c r="K287" s="128"/>
      <c r="L287" s="128"/>
      <c r="M287" s="128"/>
      <c r="N287" s="128"/>
      <c r="O287" s="108"/>
      <c r="P287" s="94"/>
      <c r="Q287" s="94"/>
      <c r="R287" s="94"/>
      <c r="S287" s="94"/>
    </row>
    <row r="288" spans="1:19" ht="20.100000000000001" customHeight="1" x14ac:dyDescent="0.25">
      <c r="A288" s="3"/>
      <c r="B288" s="3"/>
      <c r="C288" s="3"/>
      <c r="D288" s="3"/>
      <c r="E288" s="3"/>
      <c r="F288" s="3"/>
      <c r="G288" s="3"/>
      <c r="H288" s="3"/>
      <c r="I288" s="128"/>
      <c r="J288" s="128"/>
      <c r="K288" s="128"/>
      <c r="L288" s="129"/>
      <c r="M288" s="128"/>
      <c r="N288" s="128"/>
      <c r="O288" s="108"/>
      <c r="P288" s="94"/>
      <c r="Q288" s="94"/>
      <c r="R288" s="94"/>
      <c r="S288" s="94"/>
    </row>
    <row r="289" spans="1:21" ht="20.100000000000001" customHeight="1" x14ac:dyDescent="0.25">
      <c r="A289" s="3"/>
      <c r="B289" s="3"/>
      <c r="C289" s="3"/>
      <c r="D289" s="3"/>
      <c r="E289" s="3"/>
      <c r="F289" s="3"/>
      <c r="G289" s="3"/>
      <c r="H289" s="3"/>
      <c r="I289" s="128"/>
      <c r="J289" s="128"/>
      <c r="K289" s="128"/>
      <c r="L289" s="3"/>
      <c r="M289" s="128"/>
      <c r="N289" s="128"/>
      <c r="O289" s="108"/>
      <c r="P289" s="94"/>
      <c r="Q289" s="94"/>
      <c r="R289" s="94"/>
      <c r="S289" s="94"/>
    </row>
    <row r="290" spans="1:21" ht="20.100000000000001" customHeight="1" x14ac:dyDescent="0.25">
      <c r="A290" s="3"/>
      <c r="B290" s="3"/>
      <c r="C290" s="3"/>
      <c r="D290" s="3"/>
      <c r="E290" s="3"/>
      <c r="F290" s="3"/>
      <c r="G290" s="3"/>
      <c r="H290" s="3"/>
      <c r="I290" s="128"/>
      <c r="J290" s="128"/>
      <c r="K290" s="128"/>
      <c r="L290" s="3"/>
      <c r="M290" s="128"/>
      <c r="N290" s="128"/>
      <c r="O290" s="108"/>
      <c r="P290" s="94"/>
      <c r="Q290" s="94"/>
      <c r="R290" s="94"/>
      <c r="S290" s="94"/>
    </row>
    <row r="291" spans="1:21" ht="20.100000000000001" customHeight="1" x14ac:dyDescent="0.25">
      <c r="A291" s="989"/>
      <c r="B291" s="989"/>
      <c r="C291" s="989"/>
      <c r="D291" s="989"/>
      <c r="E291" s="989"/>
      <c r="F291" s="989"/>
      <c r="G291" s="989"/>
      <c r="H291" s="989"/>
      <c r="I291" s="989"/>
      <c r="J291" s="989"/>
      <c r="K291" s="989"/>
      <c r="L291" s="989"/>
      <c r="M291" s="989"/>
      <c r="N291" s="989"/>
      <c r="O291" s="109"/>
      <c r="P291" s="93"/>
      <c r="Q291" s="93"/>
      <c r="R291" s="93"/>
      <c r="S291" s="93"/>
      <c r="T291" s="93"/>
      <c r="U291" s="93"/>
    </row>
    <row r="292" spans="1:21" ht="20.100000000000001" customHeight="1" x14ac:dyDescent="0.25">
      <c r="A292" s="989"/>
      <c r="B292" s="989"/>
      <c r="C292" s="989"/>
      <c r="D292" s="989"/>
      <c r="E292" s="989"/>
      <c r="F292" s="989"/>
      <c r="G292" s="989"/>
      <c r="H292" s="989"/>
      <c r="I292" s="989"/>
      <c r="J292" s="989"/>
      <c r="K292" s="989"/>
      <c r="L292" s="989"/>
      <c r="M292" s="989"/>
      <c r="N292" s="989"/>
      <c r="O292" s="109"/>
      <c r="P292" s="93"/>
      <c r="Q292" s="93"/>
      <c r="R292" s="93"/>
      <c r="S292" s="93"/>
      <c r="T292" s="93"/>
      <c r="U292" s="93"/>
    </row>
    <row r="293" spans="1:21" ht="20.100000000000001" customHeight="1" x14ac:dyDescent="0.25">
      <c r="A293" s="989"/>
      <c r="B293" s="989"/>
      <c r="C293" s="989"/>
      <c r="D293" s="989"/>
      <c r="E293" s="989"/>
      <c r="F293" s="989"/>
      <c r="G293" s="989"/>
      <c r="H293" s="989"/>
      <c r="I293" s="989"/>
      <c r="J293" s="989"/>
      <c r="K293" s="989"/>
      <c r="L293" s="989"/>
      <c r="M293" s="989"/>
      <c r="N293" s="989"/>
      <c r="O293" s="109"/>
      <c r="P293" s="93"/>
      <c r="Q293" s="93"/>
      <c r="R293" s="93"/>
      <c r="S293" s="93"/>
      <c r="T293" s="93"/>
      <c r="U293" s="93"/>
    </row>
    <row r="294" spans="1:21" ht="20.100000000000001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5"/>
    </row>
    <row r="295" spans="1:21" ht="20.100000000000001" customHeight="1" x14ac:dyDescent="0.25">
      <c r="A295" s="980"/>
      <c r="B295" s="980"/>
      <c r="C295" s="980"/>
      <c r="D295" s="980"/>
      <c r="E295" s="980"/>
      <c r="F295" s="980"/>
      <c r="G295" s="980"/>
      <c r="H295" s="980"/>
      <c r="I295" s="980"/>
      <c r="J295" s="980"/>
      <c r="K295" s="980"/>
      <c r="L295" s="980"/>
      <c r="M295" s="980"/>
      <c r="N295" s="980"/>
      <c r="O295" s="980"/>
      <c r="P295" s="94"/>
    </row>
    <row r="296" spans="1:21" ht="20.100000000000001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108"/>
      <c r="P296" s="94"/>
    </row>
    <row r="297" spans="1:21" ht="20.100000000000001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980"/>
      <c r="N297" s="980"/>
      <c r="O297" s="108"/>
      <c r="P297" s="94"/>
      <c r="Q297" s="94"/>
      <c r="R297" s="94"/>
      <c r="S297" s="94"/>
    </row>
    <row r="298" spans="1:21" ht="20.100000000000001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980"/>
      <c r="N298" s="980"/>
      <c r="O298" s="108"/>
      <c r="P298" s="94"/>
      <c r="Q298" s="94"/>
      <c r="R298" s="94"/>
      <c r="S298" s="94"/>
    </row>
    <row r="299" spans="1:21" ht="20.100000000000001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108"/>
      <c r="P299" s="94"/>
      <c r="Q299" s="94"/>
      <c r="R299" s="94"/>
      <c r="S299" s="94"/>
    </row>
    <row r="300" spans="1:21" ht="20.100000000000001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108"/>
      <c r="P300" s="94"/>
      <c r="Q300" s="94"/>
      <c r="R300" s="94"/>
      <c r="S300" s="94"/>
    </row>
    <row r="301" spans="1:21" ht="20.100000000000001" customHeight="1" x14ac:dyDescent="0.25">
      <c r="A301" s="3"/>
      <c r="B301" s="3"/>
      <c r="C301" s="3"/>
      <c r="D301" s="3"/>
      <c r="E301" s="3"/>
      <c r="F301" s="3"/>
      <c r="G301" s="3"/>
      <c r="H301" s="3"/>
      <c r="I301" s="128"/>
      <c r="J301" s="128"/>
      <c r="K301" s="128"/>
      <c r="L301" s="128"/>
      <c r="M301" s="128"/>
      <c r="N301" s="128"/>
      <c r="O301" s="108"/>
      <c r="P301" s="94"/>
      <c r="Q301" s="94"/>
      <c r="R301" s="94"/>
      <c r="S301" s="94"/>
    </row>
    <row r="302" spans="1:21" ht="20.100000000000001" customHeight="1" x14ac:dyDescent="0.25">
      <c r="A302" s="3"/>
      <c r="B302" s="3"/>
      <c r="C302" s="3"/>
      <c r="D302" s="3"/>
      <c r="E302" s="3"/>
      <c r="F302" s="3"/>
      <c r="G302" s="3"/>
      <c r="H302" s="3"/>
      <c r="I302" s="128"/>
      <c r="J302" s="128"/>
      <c r="K302" s="128"/>
      <c r="L302" s="128"/>
      <c r="M302" s="128"/>
      <c r="N302" s="128"/>
      <c r="O302" s="108"/>
      <c r="P302" s="94"/>
      <c r="Q302" s="94"/>
      <c r="R302" s="94"/>
      <c r="S302" s="94"/>
    </row>
    <row r="303" spans="1:21" ht="20.100000000000001" customHeight="1" x14ac:dyDescent="0.25">
      <c r="A303" s="3"/>
      <c r="B303" s="3"/>
      <c r="C303" s="3"/>
      <c r="D303" s="3"/>
      <c r="E303" s="3"/>
      <c r="F303" s="3"/>
      <c r="G303" s="3"/>
      <c r="H303" s="3"/>
      <c r="I303" s="128"/>
      <c r="J303" s="128"/>
      <c r="K303" s="128"/>
      <c r="L303" s="128"/>
      <c r="M303" s="128"/>
      <c r="N303" s="128"/>
      <c r="O303" s="108"/>
      <c r="P303" s="94"/>
      <c r="Q303" s="94"/>
      <c r="R303" s="94"/>
      <c r="S303" s="94"/>
    </row>
    <row r="304" spans="1:21" ht="20.100000000000001" customHeight="1" x14ac:dyDescent="0.25">
      <c r="A304" s="3"/>
      <c r="B304" s="3"/>
      <c r="C304" s="3"/>
      <c r="D304" s="3"/>
      <c r="E304" s="3"/>
      <c r="F304" s="3"/>
      <c r="G304" s="3"/>
      <c r="H304" s="3"/>
      <c r="I304" s="128"/>
      <c r="J304" s="128"/>
      <c r="K304" s="128"/>
      <c r="L304" s="128"/>
      <c r="M304" s="128"/>
      <c r="N304" s="128"/>
      <c r="O304" s="108"/>
      <c r="P304" s="94"/>
      <c r="Q304" s="94"/>
      <c r="R304" s="94"/>
      <c r="S304" s="94"/>
    </row>
    <row r="305" spans="1:19" ht="20.100000000000001" customHeight="1" x14ac:dyDescent="0.25">
      <c r="A305" s="3"/>
      <c r="B305" s="3"/>
      <c r="C305" s="3"/>
      <c r="D305" s="3"/>
      <c r="E305" s="3"/>
      <c r="F305" s="3"/>
      <c r="G305" s="3"/>
      <c r="H305" s="3"/>
      <c r="I305" s="128"/>
      <c r="J305" s="128"/>
      <c r="K305" s="128"/>
      <c r="L305" s="128"/>
      <c r="M305" s="128"/>
      <c r="N305" s="128"/>
      <c r="O305" s="108"/>
      <c r="P305" s="94"/>
      <c r="Q305" s="94"/>
      <c r="R305" s="94"/>
      <c r="S305" s="94"/>
    </row>
    <row r="306" spans="1:19" ht="20.100000000000001" customHeight="1" x14ac:dyDescent="0.25">
      <c r="A306" s="3"/>
      <c r="B306" s="3"/>
      <c r="C306" s="3"/>
      <c r="D306" s="3"/>
      <c r="E306" s="3"/>
      <c r="F306" s="3"/>
      <c r="G306" s="3"/>
      <c r="H306" s="3"/>
      <c r="I306" s="128"/>
      <c r="J306" s="128"/>
      <c r="K306" s="128"/>
      <c r="L306" s="128"/>
      <c r="M306" s="128"/>
      <c r="N306" s="128"/>
      <c r="O306" s="108"/>
      <c r="P306" s="94"/>
      <c r="Q306" s="94"/>
      <c r="R306" s="94"/>
      <c r="S306" s="94"/>
    </row>
    <row r="307" spans="1:19" ht="20.100000000000001" customHeight="1" x14ac:dyDescent="0.25">
      <c r="A307" s="3"/>
      <c r="B307" s="3"/>
      <c r="C307" s="3"/>
      <c r="D307" s="3"/>
      <c r="E307" s="3"/>
      <c r="F307" s="3"/>
      <c r="G307" s="3"/>
      <c r="H307" s="3"/>
      <c r="I307" s="128"/>
      <c r="J307" s="128"/>
      <c r="K307" s="128"/>
      <c r="L307" s="128"/>
      <c r="M307" s="128"/>
      <c r="N307" s="128"/>
      <c r="O307" s="108"/>
      <c r="P307" s="94"/>
      <c r="Q307" s="94"/>
      <c r="R307" s="94"/>
      <c r="S307" s="94"/>
    </row>
    <row r="308" spans="1:19" ht="20.100000000000001" customHeight="1" x14ac:dyDescent="0.25">
      <c r="A308" s="3"/>
      <c r="B308" s="3"/>
      <c r="C308" s="3"/>
      <c r="D308" s="3"/>
      <c r="E308" s="3"/>
      <c r="F308" s="3"/>
      <c r="G308" s="3"/>
      <c r="H308" s="3"/>
      <c r="I308" s="128"/>
      <c r="J308" s="128"/>
      <c r="K308" s="128"/>
      <c r="L308" s="128"/>
      <c r="M308" s="128"/>
      <c r="N308" s="128"/>
      <c r="O308" s="108"/>
      <c r="P308" s="94"/>
      <c r="Q308" s="94"/>
      <c r="R308" s="94"/>
      <c r="S308" s="94"/>
    </row>
    <row r="309" spans="1:19" ht="20.100000000000001" customHeight="1" x14ac:dyDescent="0.25">
      <c r="A309" s="3"/>
      <c r="B309" s="3"/>
      <c r="C309" s="3"/>
      <c r="D309" s="3"/>
      <c r="E309" s="3"/>
      <c r="F309" s="3"/>
      <c r="G309" s="3"/>
      <c r="H309" s="3"/>
      <c r="I309" s="128"/>
      <c r="J309" s="128"/>
      <c r="K309" s="128"/>
      <c r="L309" s="128"/>
      <c r="M309" s="128"/>
      <c r="N309" s="128"/>
      <c r="O309" s="108"/>
      <c r="P309" s="94"/>
      <c r="Q309" s="94"/>
      <c r="R309" s="94"/>
      <c r="S309" s="94"/>
    </row>
    <row r="310" spans="1:19" ht="20.100000000000001" customHeight="1" x14ac:dyDescent="0.25">
      <c r="A310" s="3"/>
      <c r="B310" s="3"/>
      <c r="C310" s="3"/>
      <c r="D310" s="3"/>
      <c r="E310" s="3"/>
      <c r="F310" s="3"/>
      <c r="G310" s="3"/>
      <c r="H310" s="3"/>
      <c r="I310" s="128"/>
      <c r="J310" s="128"/>
      <c r="K310" s="128"/>
      <c r="L310" s="128"/>
      <c r="M310" s="128"/>
      <c r="N310" s="128"/>
      <c r="O310" s="108"/>
      <c r="P310" s="94"/>
      <c r="Q310" s="94"/>
      <c r="R310" s="94"/>
      <c r="S310" s="94"/>
    </row>
    <row r="311" spans="1:19" ht="20.100000000000001" customHeight="1" x14ac:dyDescent="0.25">
      <c r="A311" s="3"/>
      <c r="B311" s="3"/>
      <c r="C311" s="3"/>
      <c r="D311" s="3"/>
      <c r="E311" s="3"/>
      <c r="F311" s="3"/>
      <c r="G311" s="3"/>
      <c r="H311" s="3"/>
      <c r="I311" s="128"/>
      <c r="J311" s="128"/>
      <c r="K311" s="128"/>
      <c r="L311" s="128"/>
      <c r="M311" s="128"/>
      <c r="N311" s="128"/>
      <c r="O311" s="108"/>
      <c r="P311" s="94"/>
      <c r="Q311" s="94"/>
      <c r="R311" s="94"/>
      <c r="S311" s="94"/>
    </row>
    <row r="312" spans="1:19" ht="20.100000000000001" customHeight="1" x14ac:dyDescent="0.25">
      <c r="A312" s="3"/>
      <c r="B312" s="3"/>
      <c r="C312" s="3"/>
      <c r="D312" s="3"/>
      <c r="E312" s="3"/>
      <c r="F312" s="3"/>
      <c r="G312" s="3"/>
      <c r="H312" s="3"/>
      <c r="I312" s="128"/>
      <c r="J312" s="128"/>
      <c r="K312" s="128"/>
      <c r="L312" s="128"/>
      <c r="M312" s="128"/>
      <c r="N312" s="128"/>
      <c r="O312" s="108"/>
      <c r="P312" s="94"/>
      <c r="Q312" s="94"/>
      <c r="R312" s="94"/>
      <c r="S312" s="94"/>
    </row>
    <row r="313" spans="1:19" ht="20.100000000000001" customHeight="1" x14ac:dyDescent="0.25">
      <c r="A313" s="3"/>
      <c r="B313" s="3"/>
      <c r="C313" s="3"/>
      <c r="D313" s="3"/>
      <c r="E313" s="3"/>
      <c r="F313" s="3"/>
      <c r="G313" s="3"/>
      <c r="H313" s="3"/>
      <c r="I313" s="128"/>
      <c r="J313" s="128"/>
      <c r="K313" s="128"/>
      <c r="L313" s="128"/>
      <c r="M313" s="128"/>
      <c r="N313" s="128"/>
      <c r="O313" s="108"/>
      <c r="P313" s="94"/>
      <c r="Q313" s="94"/>
      <c r="R313" s="94"/>
      <c r="S313" s="94"/>
    </row>
    <row r="314" spans="1:19" ht="20.100000000000001" customHeight="1" x14ac:dyDescent="0.25">
      <c r="A314" s="3"/>
      <c r="B314" s="3"/>
      <c r="C314" s="3"/>
      <c r="D314" s="3"/>
      <c r="E314" s="3"/>
      <c r="F314" s="3"/>
      <c r="G314" s="3"/>
      <c r="H314" s="3"/>
      <c r="I314" s="128"/>
      <c r="J314" s="128"/>
      <c r="K314" s="128"/>
      <c r="L314" s="128"/>
      <c r="M314" s="128"/>
      <c r="N314" s="128"/>
      <c r="O314" s="108"/>
      <c r="P314" s="94"/>
      <c r="Q314" s="94"/>
      <c r="R314" s="94"/>
      <c r="S314" s="94"/>
    </row>
    <row r="315" spans="1:19" ht="20.100000000000001" customHeight="1" x14ac:dyDescent="0.25">
      <c r="A315" s="3"/>
      <c r="B315" s="3"/>
      <c r="C315" s="3"/>
      <c r="D315" s="3"/>
      <c r="E315" s="3"/>
      <c r="F315" s="3"/>
      <c r="G315" s="3"/>
      <c r="H315" s="3"/>
      <c r="I315" s="128"/>
      <c r="J315" s="128"/>
      <c r="K315" s="128"/>
      <c r="L315" s="128"/>
      <c r="M315" s="128"/>
      <c r="N315" s="128"/>
      <c r="O315" s="108"/>
      <c r="P315" s="94"/>
      <c r="Q315" s="94"/>
      <c r="R315" s="94"/>
      <c r="S315" s="94"/>
    </row>
    <row r="316" spans="1:19" ht="20.100000000000001" customHeight="1" x14ac:dyDescent="0.25">
      <c r="A316" s="3"/>
      <c r="B316" s="3"/>
      <c r="C316" s="3"/>
      <c r="D316" s="3"/>
      <c r="E316" s="3"/>
      <c r="F316" s="3"/>
      <c r="G316" s="3"/>
      <c r="H316" s="3"/>
      <c r="I316" s="128"/>
      <c r="J316" s="128"/>
      <c r="K316" s="128"/>
      <c r="L316" s="128"/>
      <c r="M316" s="128"/>
      <c r="N316" s="128"/>
      <c r="O316" s="108"/>
      <c r="P316" s="94"/>
      <c r="Q316" s="94"/>
      <c r="R316" s="94"/>
      <c r="S316" s="94"/>
    </row>
    <row r="317" spans="1:19" ht="20.100000000000001" customHeight="1" x14ac:dyDescent="0.25">
      <c r="A317" s="94"/>
      <c r="B317" s="94"/>
      <c r="C317" s="94"/>
      <c r="D317" s="94"/>
      <c r="E317" s="94"/>
      <c r="F317" s="94"/>
      <c r="G317" s="94"/>
      <c r="H317" s="94"/>
      <c r="I317" s="127"/>
      <c r="J317" s="127"/>
      <c r="K317" s="127"/>
      <c r="L317" s="127"/>
      <c r="M317" s="127"/>
      <c r="N317" s="127"/>
      <c r="O317" s="119"/>
      <c r="P317" s="94"/>
      <c r="Q317" s="94"/>
      <c r="R317" s="94"/>
      <c r="S317" s="94"/>
    </row>
    <row r="318" spans="1:19" ht="20.100000000000001" customHeight="1" x14ac:dyDescent="0.25">
      <c r="A318" s="94"/>
      <c r="B318" s="94"/>
      <c r="C318" s="94"/>
      <c r="D318" s="94"/>
      <c r="E318" s="94"/>
      <c r="F318" s="94"/>
      <c r="G318" s="94"/>
      <c r="H318" s="94"/>
      <c r="I318" s="127"/>
      <c r="J318" s="127"/>
      <c r="K318" s="127"/>
      <c r="L318" s="127"/>
      <c r="M318" s="127"/>
      <c r="N318" s="127"/>
      <c r="O318" s="119"/>
      <c r="P318" s="94"/>
      <c r="Q318" s="94"/>
      <c r="R318" s="94"/>
      <c r="S318" s="94"/>
    </row>
    <row r="319" spans="1:19" ht="20.100000000000001" customHeight="1" x14ac:dyDescent="0.25">
      <c r="A319" s="94"/>
      <c r="B319" s="94"/>
      <c r="C319" s="94"/>
      <c r="D319" s="94"/>
      <c r="E319" s="94"/>
      <c r="F319" s="94"/>
      <c r="G319" s="94"/>
      <c r="H319" s="94"/>
      <c r="I319" s="127"/>
      <c r="J319" s="127"/>
      <c r="K319" s="127"/>
      <c r="L319" s="127"/>
      <c r="M319" s="127"/>
      <c r="N319" s="127"/>
      <c r="O319" s="119"/>
      <c r="P319" s="94"/>
      <c r="Q319" s="94"/>
      <c r="R319" s="94"/>
      <c r="S319" s="94"/>
    </row>
    <row r="320" spans="1:19" ht="20.100000000000001" customHeight="1" x14ac:dyDescent="0.25">
      <c r="A320" s="94"/>
      <c r="B320" s="94"/>
      <c r="C320" s="94"/>
      <c r="D320" s="94"/>
      <c r="E320" s="94"/>
      <c r="F320" s="94"/>
      <c r="G320" s="94"/>
      <c r="H320" s="94"/>
      <c r="I320" s="127"/>
      <c r="J320" s="127"/>
      <c r="K320" s="127"/>
      <c r="L320" s="127"/>
      <c r="M320" s="127"/>
      <c r="N320" s="127"/>
      <c r="O320" s="119"/>
      <c r="P320" s="94"/>
      <c r="Q320" s="94"/>
      <c r="R320" s="94"/>
      <c r="S320" s="94"/>
    </row>
    <row r="321" spans="1:19" ht="20.100000000000001" customHeight="1" x14ac:dyDescent="0.25">
      <c r="A321" s="94"/>
      <c r="B321" s="94"/>
      <c r="C321" s="94"/>
      <c r="D321" s="94"/>
      <c r="E321" s="94"/>
      <c r="F321" s="94"/>
      <c r="G321" s="94"/>
      <c r="H321" s="94"/>
      <c r="I321" s="127"/>
      <c r="J321" s="127"/>
      <c r="K321" s="127"/>
      <c r="L321" s="130"/>
      <c r="M321" s="127"/>
      <c r="N321" s="127"/>
      <c r="O321" s="119"/>
      <c r="P321" s="94"/>
      <c r="Q321" s="94"/>
      <c r="R321" s="94"/>
      <c r="S321" s="94"/>
    </row>
    <row r="322" spans="1:19" ht="20.100000000000001" customHeight="1" x14ac:dyDescent="0.25">
      <c r="A322" s="94"/>
      <c r="B322" s="94"/>
      <c r="C322" s="94"/>
      <c r="D322" s="94"/>
      <c r="E322" s="94"/>
      <c r="F322" s="94"/>
      <c r="G322" s="94"/>
      <c r="H322" s="94"/>
      <c r="I322" s="127"/>
      <c r="J322" s="127"/>
      <c r="K322" s="127"/>
      <c r="L322" s="127"/>
      <c r="M322" s="127"/>
      <c r="N322" s="127"/>
      <c r="O322" s="119"/>
      <c r="P322" s="94"/>
      <c r="Q322" s="94"/>
      <c r="R322" s="94"/>
      <c r="S322" s="94"/>
    </row>
    <row r="323" spans="1:19" ht="20.100000000000001" customHeight="1" x14ac:dyDescent="0.25">
      <c r="A323" s="94"/>
      <c r="B323" s="94"/>
      <c r="C323" s="94"/>
      <c r="D323" s="94"/>
      <c r="E323" s="94"/>
      <c r="F323" s="94"/>
      <c r="G323" s="94"/>
      <c r="H323" s="94"/>
      <c r="I323" s="127"/>
      <c r="J323" s="127"/>
      <c r="K323" s="127"/>
      <c r="L323" s="127"/>
      <c r="M323" s="127"/>
      <c r="N323" s="127"/>
      <c r="O323" s="119"/>
      <c r="P323" s="94"/>
      <c r="Q323" s="94"/>
      <c r="R323" s="94"/>
      <c r="S323" s="94"/>
    </row>
    <row r="324" spans="1:19" ht="20.100000000000001" customHeight="1" x14ac:dyDescent="0.25">
      <c r="A324" s="94"/>
      <c r="B324" s="94"/>
      <c r="C324" s="94"/>
      <c r="D324" s="94"/>
      <c r="E324" s="94"/>
      <c r="F324" s="94"/>
      <c r="G324" s="94"/>
      <c r="H324" s="94"/>
      <c r="I324" s="127"/>
      <c r="J324" s="127"/>
      <c r="K324" s="127"/>
      <c r="L324" s="127"/>
      <c r="M324" s="127"/>
      <c r="N324" s="127"/>
      <c r="O324" s="119"/>
      <c r="P324" s="94"/>
      <c r="Q324" s="94"/>
      <c r="R324" s="94"/>
      <c r="S324" s="94"/>
    </row>
  </sheetData>
  <mergeCells count="36">
    <mergeCell ref="M64:N64"/>
    <mergeCell ref="A31:N32"/>
    <mergeCell ref="A33:N33"/>
    <mergeCell ref="M34:N34"/>
    <mergeCell ref="A61:N62"/>
    <mergeCell ref="A63:N63"/>
    <mergeCell ref="A3:N3"/>
    <mergeCell ref="A1:N2"/>
    <mergeCell ref="A295:O295"/>
    <mergeCell ref="M297:N297"/>
    <mergeCell ref="M298:N298"/>
    <mergeCell ref="A249:O249"/>
    <mergeCell ref="M250:N250"/>
    <mergeCell ref="A246:N248"/>
    <mergeCell ref="A291:N293"/>
    <mergeCell ref="A153:N155"/>
    <mergeCell ref="A156:O156"/>
    <mergeCell ref="M157:N157"/>
    <mergeCell ref="A184:N186"/>
    <mergeCell ref="A187:O187"/>
    <mergeCell ref="A91:N93"/>
    <mergeCell ref="M4:N4"/>
    <mergeCell ref="A245:N245"/>
    <mergeCell ref="A94:N94"/>
    <mergeCell ref="A121:N121"/>
    <mergeCell ref="A152:N152"/>
    <mergeCell ref="A183:N183"/>
    <mergeCell ref="M219:N219"/>
    <mergeCell ref="M95:N95"/>
    <mergeCell ref="A122:N124"/>
    <mergeCell ref="A125:O125"/>
    <mergeCell ref="M126:N126"/>
    <mergeCell ref="M188:N188"/>
    <mergeCell ref="A215:N217"/>
    <mergeCell ref="A218:O218"/>
    <mergeCell ref="A214:N214"/>
  </mergeCells>
  <pageMargins left="0.7" right="0.7" top="0.75" bottom="0.75" header="0.3" footer="0.3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24"/>
  <sheetViews>
    <sheetView topLeftCell="A82" zoomScale="85" zoomScaleNormal="85" workbookViewId="0">
      <selection activeCell="W102" sqref="W102"/>
    </sheetView>
  </sheetViews>
  <sheetFormatPr defaultColWidth="12.6640625" defaultRowHeight="20.100000000000001" customHeight="1" x14ac:dyDescent="0.3"/>
  <cols>
    <col min="1" max="16384" width="12.6640625" style="3"/>
  </cols>
  <sheetData>
    <row r="1" spans="1:24" s="9" customFormat="1" ht="20.100000000000001" customHeight="1" x14ac:dyDescent="0.3">
      <c r="A1" s="953" t="s">
        <v>4953</v>
      </c>
      <c r="B1" s="990"/>
      <c r="C1" s="990"/>
      <c r="D1" s="990"/>
      <c r="E1" s="990"/>
      <c r="F1" s="990"/>
      <c r="G1" s="990"/>
      <c r="H1" s="990"/>
      <c r="I1" s="990"/>
      <c r="J1" s="990"/>
      <c r="K1" s="990"/>
      <c r="L1" s="990"/>
      <c r="M1" s="990"/>
      <c r="N1" s="990"/>
      <c r="O1" s="990"/>
      <c r="P1" s="990"/>
      <c r="Q1" s="990"/>
      <c r="R1" s="990"/>
      <c r="S1" s="990"/>
      <c r="T1" s="990"/>
      <c r="U1" s="990"/>
      <c r="V1" s="990"/>
      <c r="W1" s="990"/>
      <c r="X1" s="991"/>
    </row>
    <row r="2" spans="1:24" s="9" customFormat="1" ht="20.100000000000001" customHeight="1" x14ac:dyDescent="0.3">
      <c r="A2" s="992"/>
      <c r="B2" s="993"/>
      <c r="C2" s="993"/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93"/>
      <c r="O2" s="993"/>
      <c r="P2" s="993"/>
      <c r="Q2" s="993"/>
      <c r="R2" s="993"/>
      <c r="S2" s="993"/>
      <c r="T2" s="993"/>
      <c r="U2" s="993"/>
      <c r="V2" s="993"/>
      <c r="W2" s="993"/>
      <c r="X2" s="994"/>
    </row>
    <row r="3" spans="1:24" s="9" customFormat="1" ht="20.100000000000001" customHeight="1" x14ac:dyDescent="0.3"/>
    <row r="4" spans="1:24" s="94" customFormat="1" ht="20.100000000000001" customHeight="1" x14ac:dyDescent="0.3">
      <c r="A4" s="411" t="s">
        <v>774</v>
      </c>
      <c r="B4" s="861" t="s">
        <v>530</v>
      </c>
      <c r="C4" s="861" t="s">
        <v>528</v>
      </c>
      <c r="D4" s="861" t="s">
        <v>531</v>
      </c>
      <c r="E4" s="861" t="s">
        <v>236</v>
      </c>
      <c r="F4" s="861" t="s">
        <v>536</v>
      </c>
      <c r="G4" s="861" t="s">
        <v>242</v>
      </c>
      <c r="H4" s="861" t="s">
        <v>249</v>
      </c>
      <c r="I4" s="861" t="s">
        <v>537</v>
      </c>
      <c r="J4" s="861" t="s">
        <v>269</v>
      </c>
      <c r="K4" s="861" t="s">
        <v>283</v>
      </c>
      <c r="L4" s="861" t="s">
        <v>321</v>
      </c>
      <c r="M4" s="861" t="s">
        <v>538</v>
      </c>
      <c r="N4" s="861" t="s">
        <v>339</v>
      </c>
      <c r="O4" s="861" t="s">
        <v>363</v>
      </c>
      <c r="P4" s="861" t="s">
        <v>529</v>
      </c>
      <c r="Q4" s="861" t="s">
        <v>533</v>
      </c>
      <c r="R4" s="861" t="s">
        <v>390</v>
      </c>
      <c r="S4" s="861" t="s">
        <v>534</v>
      </c>
      <c r="T4" s="861" t="s">
        <v>414</v>
      </c>
      <c r="U4" s="861" t="s">
        <v>535</v>
      </c>
      <c r="V4" s="861" t="s">
        <v>442</v>
      </c>
      <c r="W4" s="861" t="s">
        <v>532</v>
      </c>
      <c r="X4" s="578" t="s">
        <v>774</v>
      </c>
    </row>
    <row r="5" spans="1:24" s="108" customFormat="1" ht="20.100000000000001" customHeight="1" x14ac:dyDescent="0.3">
      <c r="A5" s="410"/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410"/>
    </row>
    <row r="6" spans="1:24" ht="20.100000000000001" customHeight="1" x14ac:dyDescent="0.3">
      <c r="A6" s="411">
        <v>1950</v>
      </c>
      <c r="B6" s="411">
        <v>0</v>
      </c>
      <c r="C6" s="411">
        <v>1</v>
      </c>
      <c r="D6" s="382">
        <v>0</v>
      </c>
      <c r="E6" s="382">
        <v>0</v>
      </c>
      <c r="F6" s="382">
        <v>0</v>
      </c>
      <c r="G6" s="382">
        <v>0</v>
      </c>
      <c r="H6" s="382">
        <v>0</v>
      </c>
      <c r="I6" s="382">
        <v>0</v>
      </c>
      <c r="J6" s="411">
        <v>0</v>
      </c>
      <c r="K6" s="382">
        <v>1</v>
      </c>
      <c r="L6" s="382">
        <v>0</v>
      </c>
      <c r="M6" s="382">
        <v>0</v>
      </c>
      <c r="N6" s="411">
        <v>0</v>
      </c>
      <c r="O6" s="411">
        <v>1</v>
      </c>
      <c r="P6" s="382">
        <v>0</v>
      </c>
      <c r="Q6" s="382">
        <v>0</v>
      </c>
      <c r="R6" s="411">
        <v>0</v>
      </c>
      <c r="S6" s="382">
        <v>0</v>
      </c>
      <c r="T6" s="411">
        <v>1</v>
      </c>
      <c r="U6" s="411">
        <v>0</v>
      </c>
      <c r="V6" s="411">
        <v>0</v>
      </c>
      <c r="W6" s="411">
        <v>0</v>
      </c>
      <c r="X6" s="411">
        <v>1950</v>
      </c>
    </row>
    <row r="7" spans="1:24" s="108" customFormat="1" ht="20.100000000000001" customHeight="1" x14ac:dyDescent="0.3">
      <c r="A7" s="410">
        <v>1951</v>
      </c>
      <c r="B7" s="410">
        <v>0</v>
      </c>
      <c r="C7" s="410">
        <v>0</v>
      </c>
      <c r="D7" s="379">
        <v>0</v>
      </c>
      <c r="E7" s="379">
        <v>0</v>
      </c>
      <c r="F7" s="379">
        <v>0</v>
      </c>
      <c r="G7" s="379">
        <v>0</v>
      </c>
      <c r="H7" s="379">
        <v>0</v>
      </c>
      <c r="I7" s="379">
        <v>0</v>
      </c>
      <c r="J7" s="410">
        <v>0</v>
      </c>
      <c r="K7" s="379">
        <v>0</v>
      </c>
      <c r="L7" s="379">
        <v>0</v>
      </c>
      <c r="M7" s="379">
        <v>0</v>
      </c>
      <c r="N7" s="410">
        <v>0</v>
      </c>
      <c r="O7" s="410">
        <v>0</v>
      </c>
      <c r="P7" s="379">
        <v>0</v>
      </c>
      <c r="Q7" s="379">
        <v>1</v>
      </c>
      <c r="R7" s="410">
        <v>0</v>
      </c>
      <c r="S7" s="379">
        <v>0</v>
      </c>
      <c r="T7" s="410">
        <v>1</v>
      </c>
      <c r="U7" s="410">
        <v>0</v>
      </c>
      <c r="V7" s="410">
        <v>0</v>
      </c>
      <c r="W7" s="410">
        <v>0</v>
      </c>
      <c r="X7" s="410">
        <v>1951</v>
      </c>
    </row>
    <row r="8" spans="1:24" ht="20.100000000000001" customHeight="1" x14ac:dyDescent="0.3">
      <c r="A8" s="411">
        <v>1952</v>
      </c>
      <c r="B8" s="411">
        <v>0</v>
      </c>
      <c r="C8" s="411">
        <v>0</v>
      </c>
      <c r="D8" s="382">
        <v>0</v>
      </c>
      <c r="E8" s="382">
        <v>0</v>
      </c>
      <c r="F8" s="382">
        <v>0</v>
      </c>
      <c r="G8" s="382">
        <v>0</v>
      </c>
      <c r="H8" s="382">
        <v>0</v>
      </c>
      <c r="I8" s="382">
        <v>0</v>
      </c>
      <c r="J8" s="411">
        <v>0</v>
      </c>
      <c r="K8" s="382">
        <v>0</v>
      </c>
      <c r="L8" s="382">
        <v>0</v>
      </c>
      <c r="M8" s="382">
        <v>0</v>
      </c>
      <c r="N8" s="411">
        <v>0</v>
      </c>
      <c r="O8" s="411">
        <v>0</v>
      </c>
      <c r="P8" s="382">
        <v>0</v>
      </c>
      <c r="Q8" s="382">
        <v>0</v>
      </c>
      <c r="R8" s="411">
        <v>0</v>
      </c>
      <c r="S8" s="382">
        <v>0</v>
      </c>
      <c r="T8" s="411">
        <v>0</v>
      </c>
      <c r="U8" s="411">
        <v>0</v>
      </c>
      <c r="V8" s="411">
        <v>0</v>
      </c>
      <c r="W8" s="411">
        <v>0</v>
      </c>
      <c r="X8" s="411">
        <v>1952</v>
      </c>
    </row>
    <row r="9" spans="1:24" s="108" customFormat="1" ht="20.100000000000001" customHeight="1" x14ac:dyDescent="0.3">
      <c r="A9" s="410">
        <v>1953</v>
      </c>
      <c r="B9" s="410">
        <v>0</v>
      </c>
      <c r="C9" s="410">
        <v>0</v>
      </c>
      <c r="D9" s="379">
        <v>0</v>
      </c>
      <c r="E9" s="379">
        <v>0</v>
      </c>
      <c r="F9" s="379">
        <v>0</v>
      </c>
      <c r="G9" s="379">
        <v>0</v>
      </c>
      <c r="H9" s="379">
        <v>0</v>
      </c>
      <c r="I9" s="379">
        <v>0</v>
      </c>
      <c r="J9" s="410">
        <v>0</v>
      </c>
      <c r="K9" s="379">
        <v>0</v>
      </c>
      <c r="L9" s="379">
        <v>0</v>
      </c>
      <c r="M9" s="379">
        <v>0</v>
      </c>
      <c r="N9" s="410">
        <v>0</v>
      </c>
      <c r="O9" s="410">
        <v>1</v>
      </c>
      <c r="P9" s="379">
        <v>0</v>
      </c>
      <c r="Q9" s="379">
        <v>0</v>
      </c>
      <c r="R9" s="410">
        <v>0</v>
      </c>
      <c r="S9" s="379">
        <v>0</v>
      </c>
      <c r="T9" s="410">
        <v>0</v>
      </c>
      <c r="U9" s="410">
        <v>0</v>
      </c>
      <c r="V9" s="410">
        <v>0</v>
      </c>
      <c r="W9" s="410">
        <v>0</v>
      </c>
      <c r="X9" s="410">
        <v>1953</v>
      </c>
    </row>
    <row r="10" spans="1:24" ht="20.100000000000001" customHeight="1" x14ac:dyDescent="0.3">
      <c r="A10" s="411">
        <v>1954</v>
      </c>
      <c r="B10" s="411">
        <v>0</v>
      </c>
      <c r="C10" s="411">
        <v>0</v>
      </c>
      <c r="D10" s="382">
        <v>0</v>
      </c>
      <c r="E10" s="382">
        <v>0</v>
      </c>
      <c r="F10" s="382">
        <v>0</v>
      </c>
      <c r="G10" s="382">
        <v>0</v>
      </c>
      <c r="H10" s="382">
        <v>0</v>
      </c>
      <c r="I10" s="382">
        <v>0</v>
      </c>
      <c r="J10" s="411">
        <v>0</v>
      </c>
      <c r="K10" s="382">
        <v>1</v>
      </c>
      <c r="L10" s="382">
        <v>0</v>
      </c>
      <c r="M10" s="382">
        <v>0</v>
      </c>
      <c r="N10" s="411">
        <v>0</v>
      </c>
      <c r="O10" s="411">
        <v>0</v>
      </c>
      <c r="P10" s="382">
        <v>0</v>
      </c>
      <c r="Q10" s="382">
        <v>0</v>
      </c>
      <c r="R10" s="411">
        <v>0</v>
      </c>
      <c r="S10" s="382">
        <v>0</v>
      </c>
      <c r="T10" s="411">
        <v>0</v>
      </c>
      <c r="U10" s="411">
        <v>1</v>
      </c>
      <c r="V10" s="411">
        <v>0</v>
      </c>
      <c r="W10" s="411">
        <v>0</v>
      </c>
      <c r="X10" s="411">
        <v>1954</v>
      </c>
    </row>
    <row r="11" spans="1:24" s="108" customFormat="1" ht="20.100000000000001" customHeight="1" x14ac:dyDescent="0.3">
      <c r="A11" s="410"/>
      <c r="B11" s="410"/>
      <c r="C11" s="410"/>
      <c r="D11" s="379"/>
      <c r="E11" s="379"/>
      <c r="F11" s="379"/>
      <c r="G11" s="379"/>
      <c r="H11" s="379"/>
      <c r="I11" s="379"/>
      <c r="J11" s="410"/>
      <c r="K11" s="379"/>
      <c r="L11" s="379"/>
      <c r="M11" s="379"/>
      <c r="N11" s="410"/>
      <c r="O11" s="410"/>
      <c r="P11" s="379"/>
      <c r="Q11" s="379"/>
      <c r="R11" s="410"/>
      <c r="S11" s="379"/>
      <c r="T11" s="410"/>
      <c r="U11" s="410"/>
      <c r="V11" s="410"/>
      <c r="W11" s="410"/>
      <c r="X11" s="410"/>
    </row>
    <row r="12" spans="1:24" ht="20.100000000000001" customHeight="1" x14ac:dyDescent="0.3">
      <c r="A12" s="411">
        <v>1955</v>
      </c>
      <c r="B12" s="411">
        <v>0</v>
      </c>
      <c r="C12" s="411">
        <v>0</v>
      </c>
      <c r="D12" s="382">
        <v>0</v>
      </c>
      <c r="E12" s="382">
        <v>0</v>
      </c>
      <c r="F12" s="382">
        <v>0</v>
      </c>
      <c r="G12" s="382">
        <v>0</v>
      </c>
      <c r="H12" s="382">
        <v>0</v>
      </c>
      <c r="I12" s="382">
        <v>2</v>
      </c>
      <c r="J12" s="411">
        <v>0</v>
      </c>
      <c r="K12" s="382">
        <v>0</v>
      </c>
      <c r="L12" s="382">
        <v>0</v>
      </c>
      <c r="M12" s="382">
        <v>0</v>
      </c>
      <c r="N12" s="411">
        <v>0</v>
      </c>
      <c r="O12" s="411">
        <v>1</v>
      </c>
      <c r="P12" s="382">
        <v>0</v>
      </c>
      <c r="Q12" s="382">
        <v>0</v>
      </c>
      <c r="R12" s="411">
        <v>0</v>
      </c>
      <c r="S12" s="382">
        <v>0</v>
      </c>
      <c r="T12" s="411">
        <v>1</v>
      </c>
      <c r="U12" s="411">
        <v>0</v>
      </c>
      <c r="V12" s="411">
        <v>0</v>
      </c>
      <c r="W12" s="411">
        <v>0</v>
      </c>
      <c r="X12" s="411">
        <v>1955</v>
      </c>
    </row>
    <row r="13" spans="1:24" s="108" customFormat="1" ht="20.100000000000001" customHeight="1" x14ac:dyDescent="0.3">
      <c r="A13" s="410">
        <v>1956</v>
      </c>
      <c r="B13" s="410">
        <v>1</v>
      </c>
      <c r="C13" s="410">
        <v>0</v>
      </c>
      <c r="D13" s="379">
        <v>1</v>
      </c>
      <c r="E13" s="379">
        <v>0</v>
      </c>
      <c r="F13" s="379">
        <v>0</v>
      </c>
      <c r="G13" s="379">
        <v>0</v>
      </c>
      <c r="H13" s="379">
        <v>0</v>
      </c>
      <c r="I13" s="379">
        <v>0</v>
      </c>
      <c r="J13" s="410">
        <v>0</v>
      </c>
      <c r="K13" s="379">
        <v>0</v>
      </c>
      <c r="L13" s="379">
        <v>0</v>
      </c>
      <c r="M13" s="379">
        <v>0</v>
      </c>
      <c r="N13" s="410">
        <v>0</v>
      </c>
      <c r="O13" s="410">
        <v>0</v>
      </c>
      <c r="P13" s="379">
        <v>0</v>
      </c>
      <c r="Q13" s="379">
        <v>1</v>
      </c>
      <c r="R13" s="410">
        <v>0</v>
      </c>
      <c r="S13" s="379">
        <v>0</v>
      </c>
      <c r="T13" s="410">
        <v>1</v>
      </c>
      <c r="U13" s="410">
        <v>1</v>
      </c>
      <c r="V13" s="410">
        <v>1</v>
      </c>
      <c r="W13" s="410">
        <v>1</v>
      </c>
      <c r="X13" s="410">
        <v>1956</v>
      </c>
    </row>
    <row r="14" spans="1:24" ht="20.100000000000001" customHeight="1" x14ac:dyDescent="0.3">
      <c r="A14" s="411">
        <v>1957</v>
      </c>
      <c r="B14" s="411">
        <v>1</v>
      </c>
      <c r="C14" s="411">
        <v>0</v>
      </c>
      <c r="D14" s="382">
        <v>0</v>
      </c>
      <c r="E14" s="382">
        <v>1</v>
      </c>
      <c r="F14" s="382">
        <v>0</v>
      </c>
      <c r="G14" s="382">
        <v>0</v>
      </c>
      <c r="H14" s="382">
        <v>0</v>
      </c>
      <c r="I14" s="382">
        <v>0</v>
      </c>
      <c r="J14" s="411">
        <v>1</v>
      </c>
      <c r="K14" s="382">
        <v>0</v>
      </c>
      <c r="L14" s="382">
        <v>0</v>
      </c>
      <c r="M14" s="382">
        <v>0</v>
      </c>
      <c r="N14" s="411">
        <v>0</v>
      </c>
      <c r="O14" s="411">
        <v>0</v>
      </c>
      <c r="P14" s="382">
        <v>0</v>
      </c>
      <c r="Q14" s="382">
        <v>1</v>
      </c>
      <c r="R14" s="411">
        <v>0</v>
      </c>
      <c r="S14" s="382">
        <v>0</v>
      </c>
      <c r="T14" s="411">
        <v>0</v>
      </c>
      <c r="U14" s="411">
        <v>1</v>
      </c>
      <c r="V14" s="411">
        <v>0</v>
      </c>
      <c r="W14" s="411">
        <v>0</v>
      </c>
      <c r="X14" s="411">
        <v>1957</v>
      </c>
    </row>
    <row r="15" spans="1:24" s="108" customFormat="1" ht="20.100000000000001" customHeight="1" x14ac:dyDescent="0.3">
      <c r="A15" s="410">
        <v>1958</v>
      </c>
      <c r="B15" s="410">
        <v>1</v>
      </c>
      <c r="C15" s="410">
        <v>0</v>
      </c>
      <c r="D15" s="379">
        <v>0</v>
      </c>
      <c r="E15" s="379">
        <v>0</v>
      </c>
      <c r="F15" s="379">
        <v>1</v>
      </c>
      <c r="G15" s="379">
        <v>0</v>
      </c>
      <c r="H15" s="379">
        <v>0</v>
      </c>
      <c r="I15" s="379">
        <v>0</v>
      </c>
      <c r="J15" s="410">
        <v>0</v>
      </c>
      <c r="K15" s="379">
        <v>1</v>
      </c>
      <c r="L15" s="379">
        <v>2</v>
      </c>
      <c r="M15" s="379">
        <v>0</v>
      </c>
      <c r="N15" s="410">
        <v>0</v>
      </c>
      <c r="O15" s="410">
        <v>0</v>
      </c>
      <c r="P15" s="379">
        <v>0</v>
      </c>
      <c r="Q15" s="379">
        <v>0</v>
      </c>
      <c r="R15" s="410">
        <v>0</v>
      </c>
      <c r="S15" s="379">
        <v>1</v>
      </c>
      <c r="T15" s="410">
        <v>0</v>
      </c>
      <c r="U15" s="410">
        <v>0</v>
      </c>
      <c r="V15" s="410">
        <v>0</v>
      </c>
      <c r="W15" s="410">
        <v>0</v>
      </c>
      <c r="X15" s="410">
        <v>1958</v>
      </c>
    </row>
    <row r="16" spans="1:24" ht="20.100000000000001" customHeight="1" x14ac:dyDescent="0.3">
      <c r="A16" s="411">
        <v>1959</v>
      </c>
      <c r="B16" s="411">
        <v>4</v>
      </c>
      <c r="C16" s="411">
        <v>0</v>
      </c>
      <c r="D16" s="382">
        <v>0</v>
      </c>
      <c r="E16" s="382">
        <v>0</v>
      </c>
      <c r="F16" s="382">
        <v>0</v>
      </c>
      <c r="G16" s="382">
        <v>1</v>
      </c>
      <c r="H16" s="382">
        <v>1</v>
      </c>
      <c r="I16" s="382">
        <v>0</v>
      </c>
      <c r="J16" s="411">
        <v>0</v>
      </c>
      <c r="K16" s="382">
        <v>1</v>
      </c>
      <c r="L16" s="382">
        <v>1</v>
      </c>
      <c r="M16" s="382">
        <v>0</v>
      </c>
      <c r="N16" s="411">
        <v>0</v>
      </c>
      <c r="O16" s="411">
        <v>0</v>
      </c>
      <c r="P16" s="382">
        <v>2</v>
      </c>
      <c r="Q16" s="382">
        <v>0</v>
      </c>
      <c r="R16" s="411">
        <v>0</v>
      </c>
      <c r="S16" s="382">
        <v>0</v>
      </c>
      <c r="T16" s="411">
        <v>1</v>
      </c>
      <c r="U16" s="411">
        <v>0</v>
      </c>
      <c r="V16" s="411">
        <v>1</v>
      </c>
      <c r="W16" s="411">
        <v>1</v>
      </c>
      <c r="X16" s="411">
        <v>1959</v>
      </c>
    </row>
    <row r="17" spans="1:24" s="108" customFormat="1" ht="20.100000000000001" customHeight="1" x14ac:dyDescent="0.3">
      <c r="A17" s="410"/>
      <c r="B17" s="410"/>
      <c r="C17" s="410"/>
      <c r="D17" s="379"/>
      <c r="E17" s="379"/>
      <c r="F17" s="379"/>
      <c r="G17" s="379"/>
      <c r="H17" s="379"/>
      <c r="I17" s="379"/>
      <c r="J17" s="410"/>
      <c r="K17" s="379"/>
      <c r="L17" s="379"/>
      <c r="M17" s="379"/>
      <c r="N17" s="410"/>
      <c r="O17" s="410"/>
      <c r="P17" s="379"/>
      <c r="Q17" s="379"/>
      <c r="R17" s="410"/>
      <c r="S17" s="379"/>
      <c r="T17" s="410"/>
      <c r="U17" s="410"/>
      <c r="V17" s="410"/>
      <c r="W17" s="410"/>
      <c r="X17" s="410"/>
    </row>
    <row r="18" spans="1:24" ht="20.100000000000001" customHeight="1" x14ac:dyDescent="0.3">
      <c r="A18" s="411">
        <v>1960</v>
      </c>
      <c r="B18" s="411">
        <v>1</v>
      </c>
      <c r="C18" s="411">
        <v>0</v>
      </c>
      <c r="D18" s="382">
        <v>0</v>
      </c>
      <c r="E18" s="382">
        <v>0</v>
      </c>
      <c r="F18" s="382">
        <v>0</v>
      </c>
      <c r="G18" s="382">
        <v>0</v>
      </c>
      <c r="H18" s="382">
        <v>0</v>
      </c>
      <c r="I18" s="382">
        <v>0</v>
      </c>
      <c r="J18" s="411">
        <v>2</v>
      </c>
      <c r="K18" s="382">
        <v>1</v>
      </c>
      <c r="L18" s="382">
        <v>0</v>
      </c>
      <c r="M18" s="382">
        <v>0</v>
      </c>
      <c r="N18" s="411">
        <v>0</v>
      </c>
      <c r="O18" s="411">
        <v>0</v>
      </c>
      <c r="P18" s="382">
        <v>2</v>
      </c>
      <c r="Q18" s="382">
        <v>0</v>
      </c>
      <c r="R18" s="411">
        <v>0</v>
      </c>
      <c r="S18" s="382">
        <v>0</v>
      </c>
      <c r="T18" s="411">
        <v>0</v>
      </c>
      <c r="U18" s="411">
        <v>0</v>
      </c>
      <c r="V18" s="411">
        <v>1</v>
      </c>
      <c r="W18" s="411">
        <v>0</v>
      </c>
      <c r="X18" s="411">
        <v>1960</v>
      </c>
    </row>
    <row r="19" spans="1:24" s="108" customFormat="1" ht="20.100000000000001" customHeight="1" x14ac:dyDescent="0.3">
      <c r="A19" s="410">
        <v>1961</v>
      </c>
      <c r="B19" s="410">
        <v>1</v>
      </c>
      <c r="C19" s="410">
        <v>0</v>
      </c>
      <c r="D19" s="379">
        <v>0</v>
      </c>
      <c r="E19" s="379">
        <v>0</v>
      </c>
      <c r="F19" s="379">
        <v>0</v>
      </c>
      <c r="G19" s="379">
        <v>0</v>
      </c>
      <c r="H19" s="379">
        <v>0</v>
      </c>
      <c r="I19" s="379">
        <v>1</v>
      </c>
      <c r="J19" s="410">
        <v>0</v>
      </c>
      <c r="K19" s="379">
        <v>3</v>
      </c>
      <c r="L19" s="379">
        <v>0</v>
      </c>
      <c r="M19" s="379">
        <v>0</v>
      </c>
      <c r="N19" s="410">
        <v>0</v>
      </c>
      <c r="O19" s="410">
        <v>0</v>
      </c>
      <c r="P19" s="379">
        <v>1</v>
      </c>
      <c r="Q19" s="379">
        <v>0</v>
      </c>
      <c r="R19" s="410">
        <v>0</v>
      </c>
      <c r="S19" s="379">
        <v>0</v>
      </c>
      <c r="T19" s="410">
        <v>0</v>
      </c>
      <c r="U19" s="410">
        <v>0</v>
      </c>
      <c r="V19" s="410">
        <v>0</v>
      </c>
      <c r="W19" s="410">
        <v>1</v>
      </c>
      <c r="X19" s="410">
        <v>1961</v>
      </c>
    </row>
    <row r="20" spans="1:24" ht="20.100000000000001" customHeight="1" x14ac:dyDescent="0.3">
      <c r="A20" s="411">
        <v>1962</v>
      </c>
      <c r="B20" s="411">
        <v>3</v>
      </c>
      <c r="C20" s="411">
        <v>0</v>
      </c>
      <c r="D20" s="382">
        <v>0</v>
      </c>
      <c r="E20" s="382">
        <v>0</v>
      </c>
      <c r="F20" s="382">
        <v>0</v>
      </c>
      <c r="G20" s="382">
        <v>2</v>
      </c>
      <c r="H20" s="382">
        <v>0</v>
      </c>
      <c r="I20" s="382">
        <v>1</v>
      </c>
      <c r="J20" s="411">
        <v>1</v>
      </c>
      <c r="K20" s="382">
        <v>1</v>
      </c>
      <c r="L20" s="382">
        <v>0</v>
      </c>
      <c r="M20" s="382">
        <v>0</v>
      </c>
      <c r="N20" s="411">
        <v>0</v>
      </c>
      <c r="O20" s="411">
        <v>0</v>
      </c>
      <c r="P20" s="382">
        <v>0</v>
      </c>
      <c r="Q20" s="382">
        <v>1</v>
      </c>
      <c r="R20" s="411">
        <v>0</v>
      </c>
      <c r="S20" s="382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1962</v>
      </c>
    </row>
    <row r="21" spans="1:24" s="108" customFormat="1" ht="20.100000000000001" customHeight="1" x14ac:dyDescent="0.3">
      <c r="A21" s="410">
        <v>1963</v>
      </c>
      <c r="B21" s="410">
        <v>1</v>
      </c>
      <c r="C21" s="410">
        <v>0</v>
      </c>
      <c r="D21" s="379">
        <v>1</v>
      </c>
      <c r="E21" s="379">
        <v>0</v>
      </c>
      <c r="F21" s="379">
        <v>1</v>
      </c>
      <c r="G21" s="379">
        <v>0</v>
      </c>
      <c r="H21" s="379">
        <v>0</v>
      </c>
      <c r="I21" s="379">
        <v>0</v>
      </c>
      <c r="J21" s="410">
        <v>0</v>
      </c>
      <c r="K21" s="379">
        <v>2</v>
      </c>
      <c r="L21" s="379">
        <v>0</v>
      </c>
      <c r="M21" s="379">
        <v>0</v>
      </c>
      <c r="N21" s="410">
        <v>0</v>
      </c>
      <c r="O21" s="410">
        <v>1</v>
      </c>
      <c r="P21" s="379">
        <v>1</v>
      </c>
      <c r="Q21" s="379">
        <v>0</v>
      </c>
      <c r="R21" s="410">
        <v>0</v>
      </c>
      <c r="S21" s="379">
        <v>1</v>
      </c>
      <c r="T21" s="410">
        <v>0</v>
      </c>
      <c r="U21" s="410">
        <v>0</v>
      </c>
      <c r="V21" s="410">
        <v>0</v>
      </c>
      <c r="W21" s="410">
        <v>0</v>
      </c>
      <c r="X21" s="410">
        <v>1963</v>
      </c>
    </row>
    <row r="22" spans="1:24" ht="20.100000000000001" customHeight="1" x14ac:dyDescent="0.3">
      <c r="A22" s="411">
        <v>1964</v>
      </c>
      <c r="B22" s="411">
        <v>3</v>
      </c>
      <c r="C22" s="411">
        <v>2</v>
      </c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411">
        <v>0</v>
      </c>
      <c r="K22" s="382">
        <v>3</v>
      </c>
      <c r="L22" s="382">
        <v>2</v>
      </c>
      <c r="M22" s="382">
        <v>0</v>
      </c>
      <c r="N22" s="411">
        <v>0</v>
      </c>
      <c r="O22" s="411">
        <v>1</v>
      </c>
      <c r="P22" s="382">
        <v>2</v>
      </c>
      <c r="Q22" s="382">
        <v>2</v>
      </c>
      <c r="R22" s="411">
        <v>1</v>
      </c>
      <c r="S22" s="382">
        <v>1</v>
      </c>
      <c r="T22" s="411">
        <v>1</v>
      </c>
      <c r="U22" s="411">
        <v>1</v>
      </c>
      <c r="V22" s="411">
        <v>3</v>
      </c>
      <c r="W22" s="411">
        <v>1</v>
      </c>
      <c r="X22" s="411">
        <v>1964</v>
      </c>
    </row>
    <row r="23" spans="1:24" s="108" customFormat="1" ht="20.100000000000001" customHeight="1" x14ac:dyDescent="0.3">
      <c r="A23" s="410"/>
      <c r="B23" s="410"/>
      <c r="C23" s="410"/>
      <c r="D23" s="379"/>
      <c r="E23" s="379"/>
      <c r="F23" s="379"/>
      <c r="G23" s="379"/>
      <c r="H23" s="379"/>
      <c r="I23" s="379"/>
      <c r="J23" s="410"/>
      <c r="K23" s="379"/>
      <c r="L23" s="379"/>
      <c r="M23" s="379"/>
      <c r="N23" s="410"/>
      <c r="O23" s="410"/>
      <c r="P23" s="379"/>
      <c r="Q23" s="379"/>
      <c r="R23" s="410"/>
      <c r="S23" s="379"/>
      <c r="T23" s="410"/>
      <c r="U23" s="410"/>
      <c r="V23" s="410"/>
      <c r="W23" s="410"/>
      <c r="X23" s="410"/>
    </row>
    <row r="24" spans="1:24" ht="20.100000000000001" customHeight="1" x14ac:dyDescent="0.3">
      <c r="A24" s="411">
        <v>1965</v>
      </c>
      <c r="B24" s="411">
        <v>1</v>
      </c>
      <c r="C24" s="411">
        <v>1</v>
      </c>
      <c r="D24" s="382">
        <v>0</v>
      </c>
      <c r="E24" s="382">
        <v>0</v>
      </c>
      <c r="F24" s="382">
        <v>0</v>
      </c>
      <c r="G24" s="382">
        <v>0</v>
      </c>
      <c r="H24" s="382">
        <v>1</v>
      </c>
      <c r="I24" s="382">
        <v>0</v>
      </c>
      <c r="J24" s="411">
        <v>0</v>
      </c>
      <c r="K24" s="382">
        <v>2</v>
      </c>
      <c r="L24" s="382">
        <v>0</v>
      </c>
      <c r="M24" s="382">
        <v>0</v>
      </c>
      <c r="N24" s="411">
        <v>1</v>
      </c>
      <c r="O24" s="411">
        <v>1</v>
      </c>
      <c r="P24" s="382">
        <v>1</v>
      </c>
      <c r="Q24" s="382">
        <v>0</v>
      </c>
      <c r="R24" s="411">
        <v>0</v>
      </c>
      <c r="S24" s="382">
        <v>0</v>
      </c>
      <c r="T24" s="411">
        <v>0</v>
      </c>
      <c r="U24" s="411">
        <v>0</v>
      </c>
      <c r="V24" s="411">
        <v>3</v>
      </c>
      <c r="W24" s="411">
        <v>1</v>
      </c>
      <c r="X24" s="411">
        <v>1965</v>
      </c>
    </row>
    <row r="25" spans="1:24" s="108" customFormat="1" ht="20.100000000000001" customHeight="1" x14ac:dyDescent="0.3">
      <c r="A25" s="410">
        <v>1966</v>
      </c>
      <c r="B25" s="410">
        <v>0</v>
      </c>
      <c r="C25" s="410">
        <v>1</v>
      </c>
      <c r="D25" s="379">
        <v>2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410">
        <v>1</v>
      </c>
      <c r="K25" s="379">
        <v>0</v>
      </c>
      <c r="L25" s="379">
        <v>1</v>
      </c>
      <c r="M25" s="379">
        <v>0</v>
      </c>
      <c r="N25" s="410">
        <v>2</v>
      </c>
      <c r="O25" s="410">
        <v>0</v>
      </c>
      <c r="P25" s="379">
        <v>0</v>
      </c>
      <c r="Q25" s="379">
        <v>0</v>
      </c>
      <c r="R25" s="410">
        <v>1</v>
      </c>
      <c r="S25" s="379">
        <v>0</v>
      </c>
      <c r="T25" s="410">
        <v>0</v>
      </c>
      <c r="U25" s="410">
        <v>1</v>
      </c>
      <c r="V25" s="410">
        <v>2</v>
      </c>
      <c r="W25" s="410">
        <v>0</v>
      </c>
      <c r="X25" s="410">
        <v>1966</v>
      </c>
    </row>
    <row r="26" spans="1:24" ht="20.100000000000001" customHeight="1" x14ac:dyDescent="0.3">
      <c r="A26" s="411">
        <v>1967</v>
      </c>
      <c r="B26" s="411">
        <v>3</v>
      </c>
      <c r="C26" s="411">
        <v>3</v>
      </c>
      <c r="D26" s="382">
        <v>0</v>
      </c>
      <c r="E26" s="382">
        <v>0</v>
      </c>
      <c r="F26" s="382">
        <v>0</v>
      </c>
      <c r="G26" s="382">
        <v>1</v>
      </c>
      <c r="H26" s="382">
        <v>0</v>
      </c>
      <c r="I26" s="382">
        <v>0</v>
      </c>
      <c r="J26" s="411">
        <v>3</v>
      </c>
      <c r="K26" s="382">
        <v>0</v>
      </c>
      <c r="L26" s="382">
        <v>0</v>
      </c>
      <c r="M26" s="382">
        <v>0</v>
      </c>
      <c r="N26" s="411">
        <v>0</v>
      </c>
      <c r="O26" s="411">
        <v>0</v>
      </c>
      <c r="P26" s="382">
        <v>2</v>
      </c>
      <c r="Q26" s="382">
        <v>1</v>
      </c>
      <c r="R26" s="411">
        <v>0</v>
      </c>
      <c r="S26" s="382">
        <v>0</v>
      </c>
      <c r="T26" s="411">
        <v>0</v>
      </c>
      <c r="U26" s="411">
        <v>0</v>
      </c>
      <c r="V26" s="411">
        <v>1</v>
      </c>
      <c r="W26" s="411">
        <v>2</v>
      </c>
      <c r="X26" s="411">
        <v>1967</v>
      </c>
    </row>
    <row r="27" spans="1:24" s="108" customFormat="1" ht="20.100000000000001" customHeight="1" x14ac:dyDescent="0.3">
      <c r="A27" s="410">
        <v>1968</v>
      </c>
      <c r="B27" s="410">
        <v>3</v>
      </c>
      <c r="C27" s="410">
        <v>0</v>
      </c>
      <c r="D27" s="379">
        <v>0</v>
      </c>
      <c r="E27" s="379">
        <v>0</v>
      </c>
      <c r="F27" s="379">
        <v>1</v>
      </c>
      <c r="G27" s="379">
        <v>0</v>
      </c>
      <c r="H27" s="379">
        <v>1</v>
      </c>
      <c r="I27" s="379">
        <v>0</v>
      </c>
      <c r="J27" s="410">
        <v>1</v>
      </c>
      <c r="K27" s="379">
        <v>1</v>
      </c>
      <c r="L27" s="379">
        <v>2</v>
      </c>
      <c r="M27" s="379">
        <v>0</v>
      </c>
      <c r="N27" s="410">
        <v>0</v>
      </c>
      <c r="O27" s="410">
        <v>1</v>
      </c>
      <c r="P27" s="379">
        <v>3</v>
      </c>
      <c r="Q27" s="379">
        <v>0</v>
      </c>
      <c r="R27" s="410">
        <v>1</v>
      </c>
      <c r="S27" s="379">
        <v>0</v>
      </c>
      <c r="T27" s="410">
        <v>1</v>
      </c>
      <c r="U27" s="410">
        <v>1</v>
      </c>
      <c r="V27" s="410">
        <v>1</v>
      </c>
      <c r="W27" s="410">
        <v>3</v>
      </c>
      <c r="X27" s="410">
        <v>1968</v>
      </c>
    </row>
    <row r="28" spans="1:24" ht="20.100000000000001" customHeight="1" x14ac:dyDescent="0.3">
      <c r="A28" s="411">
        <v>1969</v>
      </c>
      <c r="B28" s="411">
        <v>2</v>
      </c>
      <c r="C28" s="411">
        <v>0</v>
      </c>
      <c r="D28" s="382">
        <v>0</v>
      </c>
      <c r="E28" s="382">
        <v>0</v>
      </c>
      <c r="F28" s="382">
        <v>0</v>
      </c>
      <c r="G28" s="382">
        <v>1</v>
      </c>
      <c r="H28" s="382">
        <v>0</v>
      </c>
      <c r="I28" s="382">
        <v>1</v>
      </c>
      <c r="J28" s="411">
        <v>1</v>
      </c>
      <c r="K28" s="382">
        <v>1</v>
      </c>
      <c r="L28" s="382">
        <v>1</v>
      </c>
      <c r="M28" s="382">
        <v>0</v>
      </c>
      <c r="N28" s="411">
        <v>1</v>
      </c>
      <c r="O28" s="411">
        <v>1</v>
      </c>
      <c r="P28" s="382">
        <v>1</v>
      </c>
      <c r="Q28" s="382">
        <v>1</v>
      </c>
      <c r="R28" s="411">
        <v>1</v>
      </c>
      <c r="S28" s="382">
        <v>1</v>
      </c>
      <c r="T28" s="411">
        <v>1</v>
      </c>
      <c r="U28" s="411">
        <v>0</v>
      </c>
      <c r="V28" s="411">
        <v>1</v>
      </c>
      <c r="W28" s="411">
        <v>0</v>
      </c>
      <c r="X28" s="411">
        <v>1969</v>
      </c>
    </row>
    <row r="29" spans="1:24" s="108" customFormat="1" ht="20.100000000000001" customHeight="1" x14ac:dyDescent="0.3">
      <c r="A29" s="410"/>
      <c r="B29" s="410"/>
      <c r="C29" s="410"/>
      <c r="D29" s="379"/>
      <c r="E29" s="379"/>
      <c r="F29" s="379"/>
      <c r="G29" s="379"/>
      <c r="H29" s="379"/>
      <c r="I29" s="379"/>
      <c r="J29" s="410"/>
      <c r="K29" s="379"/>
      <c r="L29" s="379"/>
      <c r="M29" s="379"/>
      <c r="N29" s="410"/>
      <c r="O29" s="410"/>
      <c r="P29" s="379"/>
      <c r="Q29" s="379"/>
      <c r="R29" s="410"/>
      <c r="S29" s="379"/>
      <c r="T29" s="410"/>
      <c r="U29" s="410"/>
      <c r="V29" s="410"/>
      <c r="W29" s="410"/>
      <c r="X29" s="410"/>
    </row>
    <row r="30" spans="1:24" ht="20.100000000000001" customHeight="1" x14ac:dyDescent="0.3">
      <c r="A30" s="411">
        <v>1970</v>
      </c>
      <c r="B30" s="411">
        <v>4</v>
      </c>
      <c r="C30" s="411">
        <v>1</v>
      </c>
      <c r="D30" s="382">
        <v>1</v>
      </c>
      <c r="E30" s="382">
        <v>0</v>
      </c>
      <c r="F30" s="382">
        <v>0</v>
      </c>
      <c r="G30" s="382">
        <v>3</v>
      </c>
      <c r="H30" s="382">
        <v>1</v>
      </c>
      <c r="I30" s="382">
        <v>2</v>
      </c>
      <c r="J30" s="411">
        <v>2</v>
      </c>
      <c r="K30" s="382">
        <v>1</v>
      </c>
      <c r="L30" s="382">
        <v>1</v>
      </c>
      <c r="M30" s="382">
        <v>0</v>
      </c>
      <c r="N30" s="411">
        <v>1</v>
      </c>
      <c r="O30" s="411">
        <v>1</v>
      </c>
      <c r="P30" s="382">
        <v>4</v>
      </c>
      <c r="Q30" s="382">
        <v>3</v>
      </c>
      <c r="R30" s="411">
        <v>2</v>
      </c>
      <c r="S30" s="382">
        <v>1</v>
      </c>
      <c r="T30" s="411">
        <v>4</v>
      </c>
      <c r="U30" s="411">
        <v>0</v>
      </c>
      <c r="V30" s="411">
        <v>1</v>
      </c>
      <c r="W30" s="411">
        <v>3</v>
      </c>
      <c r="X30" s="411">
        <v>1970</v>
      </c>
    </row>
    <row r="31" spans="1:24" s="108" customFormat="1" ht="20.100000000000001" customHeight="1" x14ac:dyDescent="0.3">
      <c r="A31" s="410">
        <v>1971</v>
      </c>
      <c r="B31" s="410">
        <v>1</v>
      </c>
      <c r="C31" s="410">
        <v>2</v>
      </c>
      <c r="D31" s="379">
        <v>1</v>
      </c>
      <c r="E31" s="379">
        <v>0</v>
      </c>
      <c r="F31" s="379">
        <v>0</v>
      </c>
      <c r="G31" s="379">
        <v>0</v>
      </c>
      <c r="H31" s="379">
        <v>2</v>
      </c>
      <c r="I31" s="379">
        <v>2</v>
      </c>
      <c r="J31" s="410">
        <v>1</v>
      </c>
      <c r="K31" s="379">
        <v>5</v>
      </c>
      <c r="L31" s="379">
        <v>2</v>
      </c>
      <c r="M31" s="379">
        <v>1</v>
      </c>
      <c r="N31" s="410">
        <v>2</v>
      </c>
      <c r="O31" s="410">
        <v>1</v>
      </c>
      <c r="P31" s="379">
        <v>2</v>
      </c>
      <c r="Q31" s="379">
        <v>0</v>
      </c>
      <c r="R31" s="410">
        <v>0</v>
      </c>
      <c r="S31" s="379">
        <v>0</v>
      </c>
      <c r="T31" s="410">
        <v>2</v>
      </c>
      <c r="U31" s="410">
        <v>1</v>
      </c>
      <c r="V31" s="410">
        <v>5</v>
      </c>
      <c r="W31" s="410">
        <v>2</v>
      </c>
      <c r="X31" s="410">
        <v>1971</v>
      </c>
    </row>
    <row r="32" spans="1:24" ht="20.100000000000001" customHeight="1" x14ac:dyDescent="0.3">
      <c r="A32" s="411">
        <v>1972</v>
      </c>
      <c r="B32" s="411">
        <v>1</v>
      </c>
      <c r="C32" s="411">
        <v>1</v>
      </c>
      <c r="D32" s="382">
        <v>0</v>
      </c>
      <c r="E32" s="382">
        <v>0</v>
      </c>
      <c r="F32" s="382">
        <v>1</v>
      </c>
      <c r="G32" s="382">
        <v>0</v>
      </c>
      <c r="H32" s="382">
        <v>0</v>
      </c>
      <c r="I32" s="382">
        <v>0</v>
      </c>
      <c r="J32" s="411">
        <v>2</v>
      </c>
      <c r="K32" s="382">
        <v>3</v>
      </c>
      <c r="L32" s="382">
        <v>1</v>
      </c>
      <c r="M32" s="382">
        <v>0</v>
      </c>
      <c r="N32" s="411">
        <v>0</v>
      </c>
      <c r="O32" s="411">
        <v>0</v>
      </c>
      <c r="P32" s="382">
        <v>1</v>
      </c>
      <c r="Q32" s="382">
        <v>0</v>
      </c>
      <c r="R32" s="411">
        <v>0</v>
      </c>
      <c r="S32" s="382">
        <v>0</v>
      </c>
      <c r="T32" s="411">
        <v>0</v>
      </c>
      <c r="U32" s="411">
        <v>0</v>
      </c>
      <c r="V32" s="411">
        <v>5</v>
      </c>
      <c r="W32" s="411">
        <v>1</v>
      </c>
      <c r="X32" s="411">
        <v>1972</v>
      </c>
    </row>
    <row r="33" spans="1:24" s="108" customFormat="1" ht="20.100000000000001" customHeight="1" x14ac:dyDescent="0.3">
      <c r="A33" s="410">
        <v>1973</v>
      </c>
      <c r="B33" s="410">
        <v>2</v>
      </c>
      <c r="C33" s="410">
        <v>3</v>
      </c>
      <c r="D33" s="379">
        <v>1</v>
      </c>
      <c r="E33" s="379">
        <v>0</v>
      </c>
      <c r="F33" s="379">
        <v>0</v>
      </c>
      <c r="G33" s="379">
        <v>1</v>
      </c>
      <c r="H33" s="379">
        <v>1</v>
      </c>
      <c r="I33" s="379">
        <v>1</v>
      </c>
      <c r="J33" s="410">
        <v>1</v>
      </c>
      <c r="K33" s="379">
        <v>3</v>
      </c>
      <c r="L33" s="379">
        <v>2</v>
      </c>
      <c r="M33" s="379">
        <v>0</v>
      </c>
      <c r="N33" s="410">
        <v>0</v>
      </c>
      <c r="O33" s="410">
        <v>0</v>
      </c>
      <c r="P33" s="379">
        <v>2</v>
      </c>
      <c r="Q33" s="379">
        <v>0</v>
      </c>
      <c r="R33" s="410">
        <v>1</v>
      </c>
      <c r="S33" s="379">
        <v>1</v>
      </c>
      <c r="T33" s="410">
        <v>0</v>
      </c>
      <c r="U33" s="410">
        <v>0</v>
      </c>
      <c r="V33" s="410">
        <v>0</v>
      </c>
      <c r="W33" s="410">
        <v>2</v>
      </c>
      <c r="X33" s="410">
        <v>1973</v>
      </c>
    </row>
    <row r="34" spans="1:24" ht="20.100000000000001" customHeight="1" x14ac:dyDescent="0.3">
      <c r="A34" s="411">
        <v>1974</v>
      </c>
      <c r="B34" s="411">
        <v>1</v>
      </c>
      <c r="C34" s="411">
        <v>2</v>
      </c>
      <c r="D34" s="382">
        <v>0</v>
      </c>
      <c r="E34" s="382">
        <v>0</v>
      </c>
      <c r="F34" s="382">
        <v>0</v>
      </c>
      <c r="G34" s="382">
        <v>0</v>
      </c>
      <c r="H34" s="382">
        <v>0</v>
      </c>
      <c r="I34" s="382">
        <v>2</v>
      </c>
      <c r="J34" s="411">
        <v>0</v>
      </c>
      <c r="K34" s="382">
        <v>3</v>
      </c>
      <c r="L34" s="382">
        <v>1</v>
      </c>
      <c r="M34" s="382">
        <v>0</v>
      </c>
      <c r="N34" s="411">
        <v>1</v>
      </c>
      <c r="O34" s="411">
        <v>0</v>
      </c>
      <c r="P34" s="382">
        <v>2</v>
      </c>
      <c r="Q34" s="382">
        <v>2</v>
      </c>
      <c r="R34" s="411">
        <v>1</v>
      </c>
      <c r="S34" s="382">
        <v>0</v>
      </c>
      <c r="T34" s="411">
        <v>1</v>
      </c>
      <c r="U34" s="411">
        <v>0</v>
      </c>
      <c r="V34" s="411">
        <v>1</v>
      </c>
      <c r="W34" s="411">
        <v>1</v>
      </c>
      <c r="X34" s="411">
        <v>1974</v>
      </c>
    </row>
    <row r="35" spans="1:24" s="108" customFormat="1" ht="20.100000000000001" customHeight="1" x14ac:dyDescent="0.3">
      <c r="A35" s="410"/>
      <c r="B35" s="410"/>
      <c r="C35" s="410"/>
      <c r="D35" s="379"/>
      <c r="E35" s="379"/>
      <c r="F35" s="379"/>
      <c r="G35" s="379"/>
      <c r="H35" s="379"/>
      <c r="I35" s="379"/>
      <c r="J35" s="410"/>
      <c r="K35" s="379"/>
      <c r="L35" s="379"/>
      <c r="M35" s="379"/>
      <c r="N35" s="410"/>
      <c r="O35" s="410"/>
      <c r="P35" s="379"/>
      <c r="Q35" s="379"/>
      <c r="R35" s="410"/>
      <c r="S35" s="379"/>
      <c r="T35" s="410"/>
      <c r="U35" s="410"/>
      <c r="V35" s="410"/>
      <c r="W35" s="410"/>
      <c r="X35" s="410"/>
    </row>
    <row r="36" spans="1:24" ht="20.100000000000001" customHeight="1" x14ac:dyDescent="0.3">
      <c r="A36" s="411">
        <v>1975</v>
      </c>
      <c r="B36" s="411">
        <v>0</v>
      </c>
      <c r="C36" s="411">
        <v>1</v>
      </c>
      <c r="D36" s="382">
        <v>0</v>
      </c>
      <c r="E36" s="382">
        <v>0</v>
      </c>
      <c r="F36" s="382">
        <v>0</v>
      </c>
      <c r="G36" s="382">
        <v>0</v>
      </c>
      <c r="H36" s="382">
        <v>0</v>
      </c>
      <c r="I36" s="382">
        <v>2</v>
      </c>
      <c r="J36" s="411">
        <v>1</v>
      </c>
      <c r="K36" s="382">
        <v>3</v>
      </c>
      <c r="L36" s="382">
        <v>0</v>
      </c>
      <c r="M36" s="382">
        <v>0</v>
      </c>
      <c r="N36" s="411">
        <v>0</v>
      </c>
      <c r="O36" s="411">
        <v>1</v>
      </c>
      <c r="P36" s="382">
        <v>1</v>
      </c>
      <c r="Q36" s="382">
        <v>0</v>
      </c>
      <c r="R36" s="411">
        <v>0</v>
      </c>
      <c r="S36" s="382">
        <v>0</v>
      </c>
      <c r="T36" s="411">
        <v>0</v>
      </c>
      <c r="U36" s="411">
        <v>0</v>
      </c>
      <c r="V36" s="411">
        <v>3</v>
      </c>
      <c r="W36" s="411">
        <v>0</v>
      </c>
      <c r="X36" s="411">
        <v>1975</v>
      </c>
    </row>
    <row r="37" spans="1:24" s="108" customFormat="1" ht="20.100000000000001" customHeight="1" x14ac:dyDescent="0.3">
      <c r="A37" s="410">
        <v>1976</v>
      </c>
      <c r="B37" s="410">
        <v>1</v>
      </c>
      <c r="C37" s="410">
        <v>2</v>
      </c>
      <c r="D37" s="379">
        <v>0</v>
      </c>
      <c r="E37" s="379">
        <v>0</v>
      </c>
      <c r="F37" s="379">
        <v>0</v>
      </c>
      <c r="G37" s="379">
        <v>0</v>
      </c>
      <c r="H37" s="379">
        <v>1</v>
      </c>
      <c r="I37" s="379">
        <v>1</v>
      </c>
      <c r="J37" s="410">
        <v>0</v>
      </c>
      <c r="K37" s="379">
        <v>1</v>
      </c>
      <c r="L37" s="379">
        <v>0</v>
      </c>
      <c r="M37" s="379">
        <v>0</v>
      </c>
      <c r="N37" s="410">
        <v>1</v>
      </c>
      <c r="O37" s="410">
        <v>0</v>
      </c>
      <c r="P37" s="379">
        <v>2</v>
      </c>
      <c r="Q37" s="379">
        <v>2</v>
      </c>
      <c r="R37" s="410">
        <v>1</v>
      </c>
      <c r="S37" s="379">
        <v>0</v>
      </c>
      <c r="T37" s="410">
        <v>0</v>
      </c>
      <c r="U37" s="410">
        <v>0</v>
      </c>
      <c r="V37" s="410">
        <v>1</v>
      </c>
      <c r="W37" s="410">
        <v>1</v>
      </c>
      <c r="X37" s="410">
        <v>1976</v>
      </c>
    </row>
    <row r="38" spans="1:24" ht="20.100000000000001" customHeight="1" x14ac:dyDescent="0.3">
      <c r="A38" s="411">
        <v>1977</v>
      </c>
      <c r="B38" s="411">
        <v>2</v>
      </c>
      <c r="C38" s="411">
        <v>0</v>
      </c>
      <c r="D38" s="382">
        <v>0</v>
      </c>
      <c r="E38" s="382">
        <v>0</v>
      </c>
      <c r="F38" s="382">
        <v>0</v>
      </c>
      <c r="G38" s="382">
        <v>0</v>
      </c>
      <c r="H38" s="382">
        <v>3</v>
      </c>
      <c r="I38" s="382">
        <v>1</v>
      </c>
      <c r="J38" s="411">
        <v>0</v>
      </c>
      <c r="K38" s="382">
        <v>5</v>
      </c>
      <c r="L38" s="382">
        <v>0</v>
      </c>
      <c r="M38" s="382">
        <v>0</v>
      </c>
      <c r="N38" s="411">
        <v>0</v>
      </c>
      <c r="O38" s="411">
        <v>1</v>
      </c>
      <c r="P38" s="382">
        <v>1</v>
      </c>
      <c r="Q38" s="382">
        <v>0</v>
      </c>
      <c r="R38" s="411">
        <v>0</v>
      </c>
      <c r="S38" s="382">
        <v>1</v>
      </c>
      <c r="T38" s="411">
        <v>0</v>
      </c>
      <c r="U38" s="411">
        <v>0</v>
      </c>
      <c r="V38" s="411">
        <v>1</v>
      </c>
      <c r="W38" s="411">
        <v>1</v>
      </c>
      <c r="X38" s="411">
        <v>1977</v>
      </c>
    </row>
    <row r="39" spans="1:24" s="108" customFormat="1" ht="20.100000000000001" customHeight="1" x14ac:dyDescent="0.3">
      <c r="A39" s="410">
        <v>1978</v>
      </c>
      <c r="B39" s="410">
        <v>0</v>
      </c>
      <c r="C39" s="410">
        <v>0</v>
      </c>
      <c r="D39" s="379">
        <v>1</v>
      </c>
      <c r="E39" s="379">
        <v>0</v>
      </c>
      <c r="F39" s="379">
        <v>0</v>
      </c>
      <c r="G39" s="379">
        <v>1</v>
      </c>
      <c r="H39" s="379">
        <v>1</v>
      </c>
      <c r="I39" s="379">
        <v>0</v>
      </c>
      <c r="J39" s="410">
        <v>1</v>
      </c>
      <c r="K39" s="379">
        <v>3</v>
      </c>
      <c r="L39" s="379">
        <v>0</v>
      </c>
      <c r="M39" s="379">
        <v>0</v>
      </c>
      <c r="N39" s="410">
        <v>0</v>
      </c>
      <c r="O39" s="410">
        <v>1</v>
      </c>
      <c r="P39" s="379">
        <v>1</v>
      </c>
      <c r="Q39" s="379">
        <v>0</v>
      </c>
      <c r="R39" s="410">
        <v>1</v>
      </c>
      <c r="S39" s="379">
        <v>1</v>
      </c>
      <c r="T39" s="410">
        <v>0</v>
      </c>
      <c r="U39" s="410">
        <v>0</v>
      </c>
      <c r="V39" s="410">
        <v>1</v>
      </c>
      <c r="W39" s="410">
        <v>0</v>
      </c>
      <c r="X39" s="410">
        <v>1978</v>
      </c>
    </row>
    <row r="40" spans="1:24" ht="20.100000000000001" customHeight="1" x14ac:dyDescent="0.3">
      <c r="A40" s="411">
        <v>1979</v>
      </c>
      <c r="B40" s="411">
        <v>2</v>
      </c>
      <c r="C40" s="411">
        <v>2</v>
      </c>
      <c r="D40" s="382">
        <v>0</v>
      </c>
      <c r="E40" s="382">
        <v>0</v>
      </c>
      <c r="F40" s="382">
        <v>0</v>
      </c>
      <c r="G40" s="382">
        <v>1</v>
      </c>
      <c r="H40" s="382">
        <v>0</v>
      </c>
      <c r="I40" s="382">
        <v>1</v>
      </c>
      <c r="J40" s="411">
        <v>1</v>
      </c>
      <c r="K40" s="382">
        <v>1</v>
      </c>
      <c r="L40" s="382">
        <v>3</v>
      </c>
      <c r="M40" s="382">
        <v>0</v>
      </c>
      <c r="N40" s="411">
        <v>1</v>
      </c>
      <c r="O40" s="411">
        <v>0</v>
      </c>
      <c r="P40" s="382">
        <v>0</v>
      </c>
      <c r="Q40" s="382">
        <v>0</v>
      </c>
      <c r="R40" s="411">
        <v>0</v>
      </c>
      <c r="S40" s="382">
        <v>0</v>
      </c>
      <c r="T40" s="411">
        <v>0</v>
      </c>
      <c r="U40" s="411">
        <v>1</v>
      </c>
      <c r="V40" s="411">
        <v>1</v>
      </c>
      <c r="W40" s="411">
        <v>1</v>
      </c>
      <c r="X40" s="411">
        <v>1979</v>
      </c>
    </row>
    <row r="41" spans="1:24" s="108" customFormat="1" ht="20.100000000000001" customHeight="1" x14ac:dyDescent="0.3">
      <c r="A41" s="410"/>
      <c r="B41" s="410"/>
      <c r="C41" s="410"/>
      <c r="D41" s="379"/>
      <c r="E41" s="379"/>
      <c r="F41" s="379"/>
      <c r="G41" s="379"/>
      <c r="H41" s="379"/>
      <c r="I41" s="379"/>
      <c r="J41" s="410"/>
      <c r="K41" s="379"/>
      <c r="L41" s="379"/>
      <c r="M41" s="379"/>
      <c r="N41" s="410"/>
      <c r="O41" s="410"/>
      <c r="P41" s="379"/>
      <c r="Q41" s="379"/>
      <c r="R41" s="410"/>
      <c r="S41" s="379"/>
      <c r="T41" s="410"/>
      <c r="U41" s="410"/>
      <c r="V41" s="410"/>
      <c r="W41" s="410"/>
      <c r="X41" s="410"/>
    </row>
    <row r="42" spans="1:24" ht="20.100000000000001" customHeight="1" x14ac:dyDescent="0.3">
      <c r="A42" s="411">
        <v>1980</v>
      </c>
      <c r="B42" s="411">
        <v>2</v>
      </c>
      <c r="C42" s="411">
        <v>2</v>
      </c>
      <c r="D42" s="382">
        <v>2</v>
      </c>
      <c r="E42" s="382">
        <v>0</v>
      </c>
      <c r="F42" s="382">
        <v>0</v>
      </c>
      <c r="G42" s="382">
        <v>0</v>
      </c>
      <c r="H42" s="382">
        <v>0</v>
      </c>
      <c r="I42" s="382">
        <v>1</v>
      </c>
      <c r="J42" s="411">
        <v>3</v>
      </c>
      <c r="K42" s="382">
        <v>2</v>
      </c>
      <c r="L42" s="382">
        <v>1</v>
      </c>
      <c r="M42" s="382">
        <v>0</v>
      </c>
      <c r="N42" s="411">
        <v>3</v>
      </c>
      <c r="O42" s="411">
        <v>3</v>
      </c>
      <c r="P42" s="382">
        <v>5</v>
      </c>
      <c r="Q42" s="382">
        <v>2</v>
      </c>
      <c r="R42" s="411">
        <v>2</v>
      </c>
      <c r="S42" s="382">
        <v>2</v>
      </c>
      <c r="T42" s="411">
        <v>5</v>
      </c>
      <c r="U42" s="411">
        <v>0</v>
      </c>
      <c r="V42" s="411">
        <v>4</v>
      </c>
      <c r="W42" s="411">
        <v>3</v>
      </c>
      <c r="X42" s="411">
        <v>1980</v>
      </c>
    </row>
    <row r="43" spans="1:24" s="108" customFormat="1" ht="20.100000000000001" customHeight="1" x14ac:dyDescent="0.3">
      <c r="A43" s="410">
        <v>1981</v>
      </c>
      <c r="B43" s="410">
        <v>0</v>
      </c>
      <c r="C43" s="410">
        <v>1</v>
      </c>
      <c r="D43" s="379">
        <v>0</v>
      </c>
      <c r="E43" s="379">
        <v>0</v>
      </c>
      <c r="F43" s="379">
        <v>0</v>
      </c>
      <c r="G43" s="379">
        <v>1</v>
      </c>
      <c r="H43" s="379">
        <v>0</v>
      </c>
      <c r="I43" s="379">
        <v>1</v>
      </c>
      <c r="J43" s="410">
        <v>2</v>
      </c>
      <c r="K43" s="379">
        <v>1</v>
      </c>
      <c r="L43" s="379">
        <v>0</v>
      </c>
      <c r="M43" s="379">
        <v>0</v>
      </c>
      <c r="N43" s="410">
        <v>1</v>
      </c>
      <c r="O43" s="410">
        <v>4</v>
      </c>
      <c r="P43" s="379">
        <v>0</v>
      </c>
      <c r="Q43" s="379">
        <v>2</v>
      </c>
      <c r="R43" s="410">
        <v>0</v>
      </c>
      <c r="S43" s="379">
        <v>2</v>
      </c>
      <c r="T43" s="410">
        <v>1</v>
      </c>
      <c r="U43" s="410">
        <v>1</v>
      </c>
      <c r="V43" s="410">
        <v>1</v>
      </c>
      <c r="W43" s="410">
        <v>3</v>
      </c>
      <c r="X43" s="410">
        <v>1981</v>
      </c>
    </row>
    <row r="44" spans="1:24" ht="20.100000000000001" customHeight="1" x14ac:dyDescent="0.3">
      <c r="A44" s="411">
        <v>1982</v>
      </c>
      <c r="B44" s="411">
        <v>2</v>
      </c>
      <c r="C44" s="411">
        <v>1</v>
      </c>
      <c r="D44" s="382">
        <v>2</v>
      </c>
      <c r="E44" s="382">
        <v>0</v>
      </c>
      <c r="F44" s="382">
        <v>0</v>
      </c>
      <c r="G44" s="382">
        <v>1</v>
      </c>
      <c r="H44" s="382">
        <v>0</v>
      </c>
      <c r="I44" s="382">
        <v>0</v>
      </c>
      <c r="J44" s="411">
        <v>1</v>
      </c>
      <c r="K44" s="382">
        <v>1</v>
      </c>
      <c r="L44" s="382">
        <v>0</v>
      </c>
      <c r="M44" s="382">
        <v>0</v>
      </c>
      <c r="N44" s="411">
        <v>2</v>
      </c>
      <c r="O44" s="411">
        <v>0</v>
      </c>
      <c r="P44" s="382">
        <v>3</v>
      </c>
      <c r="Q44" s="382">
        <v>1</v>
      </c>
      <c r="R44" s="411">
        <v>0</v>
      </c>
      <c r="S44" s="382">
        <v>0</v>
      </c>
      <c r="T44" s="411">
        <v>0</v>
      </c>
      <c r="U44" s="411">
        <v>0</v>
      </c>
      <c r="V44" s="411">
        <v>1</v>
      </c>
      <c r="W44" s="411">
        <v>1</v>
      </c>
      <c r="X44" s="411">
        <v>1982</v>
      </c>
    </row>
    <row r="45" spans="1:24" s="108" customFormat="1" ht="20.100000000000001" customHeight="1" x14ac:dyDescent="0.3">
      <c r="A45" s="410">
        <v>1983</v>
      </c>
      <c r="B45" s="410">
        <v>1</v>
      </c>
      <c r="C45" s="410">
        <v>1</v>
      </c>
      <c r="D45" s="379">
        <v>2</v>
      </c>
      <c r="E45" s="379">
        <v>0</v>
      </c>
      <c r="F45" s="379">
        <v>1</v>
      </c>
      <c r="G45" s="379">
        <v>1</v>
      </c>
      <c r="H45" s="379">
        <v>3</v>
      </c>
      <c r="I45" s="379">
        <v>2</v>
      </c>
      <c r="J45" s="410">
        <v>2</v>
      </c>
      <c r="K45" s="379">
        <v>5</v>
      </c>
      <c r="L45" s="379">
        <v>0</v>
      </c>
      <c r="M45" s="379">
        <v>0</v>
      </c>
      <c r="N45" s="410">
        <v>2</v>
      </c>
      <c r="O45" s="410">
        <v>2</v>
      </c>
      <c r="P45" s="379">
        <v>3</v>
      </c>
      <c r="Q45" s="379">
        <v>2</v>
      </c>
      <c r="R45" s="410">
        <v>5</v>
      </c>
      <c r="S45" s="379">
        <v>2</v>
      </c>
      <c r="T45" s="410">
        <v>2</v>
      </c>
      <c r="U45" s="410">
        <v>2</v>
      </c>
      <c r="V45" s="410">
        <v>3</v>
      </c>
      <c r="W45" s="410">
        <v>3</v>
      </c>
      <c r="X45" s="410">
        <v>1983</v>
      </c>
    </row>
    <row r="46" spans="1:24" ht="20.100000000000001" customHeight="1" x14ac:dyDescent="0.3">
      <c r="A46" s="411">
        <v>1984</v>
      </c>
      <c r="B46" s="411">
        <v>3</v>
      </c>
      <c r="C46" s="411">
        <v>1</v>
      </c>
      <c r="D46" s="382">
        <v>2</v>
      </c>
      <c r="E46" s="382">
        <v>0</v>
      </c>
      <c r="F46" s="382">
        <v>0</v>
      </c>
      <c r="G46" s="382">
        <v>2</v>
      </c>
      <c r="H46" s="382">
        <v>1</v>
      </c>
      <c r="I46" s="382">
        <v>3</v>
      </c>
      <c r="J46" s="411">
        <v>2</v>
      </c>
      <c r="K46" s="382">
        <v>7</v>
      </c>
      <c r="L46" s="382">
        <v>1</v>
      </c>
      <c r="M46" s="382">
        <v>2</v>
      </c>
      <c r="N46" s="411">
        <v>4</v>
      </c>
      <c r="O46" s="411">
        <v>2</v>
      </c>
      <c r="P46" s="382">
        <v>2</v>
      </c>
      <c r="Q46" s="382">
        <v>2</v>
      </c>
      <c r="R46" s="411">
        <v>6</v>
      </c>
      <c r="S46" s="382">
        <v>2</v>
      </c>
      <c r="T46" s="411">
        <v>2</v>
      </c>
      <c r="U46" s="411">
        <v>2</v>
      </c>
      <c r="V46" s="411">
        <v>6</v>
      </c>
      <c r="W46" s="411">
        <v>2</v>
      </c>
      <c r="X46" s="411">
        <v>1984</v>
      </c>
    </row>
    <row r="47" spans="1:24" s="108" customFormat="1" ht="20.100000000000001" customHeight="1" x14ac:dyDescent="0.3">
      <c r="A47" s="410"/>
      <c r="B47" s="410"/>
      <c r="C47" s="410"/>
      <c r="D47" s="379"/>
      <c r="E47" s="379"/>
      <c r="F47" s="379"/>
      <c r="G47" s="379"/>
      <c r="H47" s="379"/>
      <c r="I47" s="379"/>
      <c r="J47" s="410"/>
      <c r="K47" s="379"/>
      <c r="L47" s="379"/>
      <c r="M47" s="379"/>
      <c r="N47" s="410"/>
      <c r="O47" s="410"/>
      <c r="P47" s="379"/>
      <c r="Q47" s="379"/>
      <c r="R47" s="410"/>
      <c r="S47" s="379"/>
      <c r="T47" s="410"/>
      <c r="U47" s="410"/>
      <c r="V47" s="410"/>
      <c r="W47" s="410"/>
      <c r="X47" s="410"/>
    </row>
    <row r="48" spans="1:24" ht="20.100000000000001" customHeight="1" x14ac:dyDescent="0.3">
      <c r="A48" s="411">
        <v>1985</v>
      </c>
      <c r="B48" s="411">
        <v>1</v>
      </c>
      <c r="C48" s="411">
        <v>0</v>
      </c>
      <c r="D48" s="382">
        <v>2</v>
      </c>
      <c r="E48" s="382">
        <v>1</v>
      </c>
      <c r="F48" s="382">
        <v>2</v>
      </c>
      <c r="G48" s="382">
        <v>2</v>
      </c>
      <c r="H48" s="382">
        <v>0</v>
      </c>
      <c r="I48" s="382">
        <v>0</v>
      </c>
      <c r="J48" s="411">
        <v>0</v>
      </c>
      <c r="K48" s="382">
        <v>2</v>
      </c>
      <c r="L48" s="382">
        <v>1</v>
      </c>
      <c r="M48" s="382">
        <v>0</v>
      </c>
      <c r="N48" s="411">
        <v>4</v>
      </c>
      <c r="O48" s="411">
        <v>4</v>
      </c>
      <c r="P48" s="382">
        <v>1</v>
      </c>
      <c r="Q48" s="382">
        <v>1</v>
      </c>
      <c r="R48" s="411">
        <v>2</v>
      </c>
      <c r="S48" s="382">
        <v>3</v>
      </c>
      <c r="T48" s="411">
        <v>1</v>
      </c>
      <c r="U48" s="411">
        <v>2</v>
      </c>
      <c r="V48" s="411">
        <v>1</v>
      </c>
      <c r="W48" s="411">
        <v>3</v>
      </c>
      <c r="X48" s="411">
        <v>1985</v>
      </c>
    </row>
    <row r="49" spans="1:24" s="108" customFormat="1" ht="20.100000000000001" customHeight="1" x14ac:dyDescent="0.3">
      <c r="A49" s="410">
        <v>1986</v>
      </c>
      <c r="B49" s="410">
        <v>2</v>
      </c>
      <c r="C49" s="410">
        <v>2</v>
      </c>
      <c r="D49" s="379">
        <v>2</v>
      </c>
      <c r="E49" s="379">
        <v>1</v>
      </c>
      <c r="F49" s="379">
        <v>1</v>
      </c>
      <c r="G49" s="379">
        <v>0</v>
      </c>
      <c r="H49" s="379">
        <v>2</v>
      </c>
      <c r="I49" s="379">
        <v>2</v>
      </c>
      <c r="J49" s="410">
        <v>0</v>
      </c>
      <c r="K49" s="379">
        <v>3</v>
      </c>
      <c r="L49" s="379">
        <v>1</v>
      </c>
      <c r="M49" s="379">
        <v>0</v>
      </c>
      <c r="N49" s="410">
        <v>0</v>
      </c>
      <c r="O49" s="410">
        <v>1</v>
      </c>
      <c r="P49" s="379">
        <v>1</v>
      </c>
      <c r="Q49" s="379">
        <v>1</v>
      </c>
      <c r="R49" s="410">
        <v>2</v>
      </c>
      <c r="S49" s="379">
        <v>2</v>
      </c>
      <c r="T49" s="410">
        <v>2</v>
      </c>
      <c r="U49" s="410">
        <v>2</v>
      </c>
      <c r="V49" s="410">
        <v>0</v>
      </c>
      <c r="W49" s="410">
        <v>3</v>
      </c>
      <c r="X49" s="410">
        <v>1986</v>
      </c>
    </row>
    <row r="50" spans="1:24" ht="20.100000000000001" customHeight="1" x14ac:dyDescent="0.3">
      <c r="A50" s="411">
        <v>1987</v>
      </c>
      <c r="B50" s="411">
        <v>2</v>
      </c>
      <c r="C50" s="411">
        <v>1</v>
      </c>
      <c r="D50" s="382">
        <v>0</v>
      </c>
      <c r="E50" s="382">
        <v>3</v>
      </c>
      <c r="F50" s="382">
        <v>2</v>
      </c>
      <c r="G50" s="382">
        <v>1</v>
      </c>
      <c r="H50" s="382">
        <v>3</v>
      </c>
      <c r="I50" s="382">
        <v>2</v>
      </c>
      <c r="J50" s="411">
        <v>2</v>
      </c>
      <c r="K50" s="382">
        <v>6</v>
      </c>
      <c r="L50" s="382">
        <v>3</v>
      </c>
      <c r="M50" s="382">
        <v>0</v>
      </c>
      <c r="N50" s="411">
        <v>3</v>
      </c>
      <c r="O50" s="411">
        <v>3</v>
      </c>
      <c r="P50" s="382">
        <v>2</v>
      </c>
      <c r="Q50" s="382">
        <v>3</v>
      </c>
      <c r="R50" s="411">
        <v>4</v>
      </c>
      <c r="S50" s="382">
        <v>1</v>
      </c>
      <c r="T50" s="411">
        <v>3</v>
      </c>
      <c r="U50" s="411">
        <v>0</v>
      </c>
      <c r="V50" s="411">
        <v>3</v>
      </c>
      <c r="W50" s="411">
        <v>3</v>
      </c>
      <c r="X50" s="411">
        <v>1987</v>
      </c>
    </row>
    <row r="51" spans="1:24" s="108" customFormat="1" ht="20.100000000000001" customHeight="1" x14ac:dyDescent="0.3">
      <c r="A51" s="410">
        <v>1988</v>
      </c>
      <c r="B51" s="410">
        <v>1</v>
      </c>
      <c r="C51" s="410">
        <v>2</v>
      </c>
      <c r="D51" s="379">
        <v>1</v>
      </c>
      <c r="E51" s="379">
        <v>0</v>
      </c>
      <c r="F51" s="379">
        <v>1</v>
      </c>
      <c r="G51" s="379">
        <v>1</v>
      </c>
      <c r="H51" s="379">
        <v>1</v>
      </c>
      <c r="I51" s="379">
        <v>0</v>
      </c>
      <c r="J51" s="410">
        <v>4</v>
      </c>
      <c r="K51" s="379">
        <v>4</v>
      </c>
      <c r="L51" s="379">
        <v>1</v>
      </c>
      <c r="M51" s="379">
        <v>0</v>
      </c>
      <c r="N51" s="410">
        <v>3</v>
      </c>
      <c r="O51" s="410">
        <v>2</v>
      </c>
      <c r="P51" s="379">
        <v>5</v>
      </c>
      <c r="Q51" s="379">
        <v>4</v>
      </c>
      <c r="R51" s="410">
        <v>2</v>
      </c>
      <c r="S51" s="379">
        <v>4</v>
      </c>
      <c r="T51" s="410">
        <v>2</v>
      </c>
      <c r="U51" s="410">
        <v>3</v>
      </c>
      <c r="V51" s="410">
        <v>5</v>
      </c>
      <c r="W51" s="410">
        <v>1</v>
      </c>
      <c r="X51" s="410">
        <v>1988</v>
      </c>
    </row>
    <row r="52" spans="1:24" ht="20.100000000000001" customHeight="1" x14ac:dyDescent="0.3">
      <c r="A52" s="411">
        <v>1989</v>
      </c>
      <c r="B52" s="411">
        <v>1</v>
      </c>
      <c r="C52" s="411">
        <v>1</v>
      </c>
      <c r="D52" s="382">
        <v>1</v>
      </c>
      <c r="E52" s="382">
        <v>1</v>
      </c>
      <c r="F52" s="382">
        <v>0</v>
      </c>
      <c r="G52" s="382">
        <v>1</v>
      </c>
      <c r="H52" s="382">
        <v>0</v>
      </c>
      <c r="I52" s="382">
        <v>0</v>
      </c>
      <c r="J52" s="411">
        <v>3</v>
      </c>
      <c r="K52" s="382">
        <v>3</v>
      </c>
      <c r="L52" s="382">
        <v>0</v>
      </c>
      <c r="M52" s="382">
        <v>0</v>
      </c>
      <c r="N52" s="411">
        <v>0</v>
      </c>
      <c r="O52" s="411">
        <v>1</v>
      </c>
      <c r="P52" s="382">
        <v>2</v>
      </c>
      <c r="Q52" s="382">
        <v>1</v>
      </c>
      <c r="R52" s="411">
        <v>2</v>
      </c>
      <c r="S52" s="382">
        <v>3</v>
      </c>
      <c r="T52" s="411">
        <v>1</v>
      </c>
      <c r="U52" s="411">
        <v>2</v>
      </c>
      <c r="V52" s="411">
        <v>3</v>
      </c>
      <c r="W52" s="411">
        <v>2</v>
      </c>
      <c r="X52" s="411">
        <v>1989</v>
      </c>
    </row>
    <row r="53" spans="1:24" s="108" customFormat="1" ht="20.100000000000001" customHeight="1" x14ac:dyDescent="0.3">
      <c r="A53" s="379"/>
      <c r="B53" s="410"/>
      <c r="C53" s="410"/>
      <c r="D53" s="379"/>
      <c r="E53" s="379"/>
      <c r="F53" s="379"/>
      <c r="G53" s="379"/>
      <c r="H53" s="379"/>
      <c r="I53" s="379"/>
      <c r="J53" s="410"/>
      <c r="K53" s="379"/>
      <c r="L53" s="379"/>
      <c r="M53" s="379"/>
      <c r="N53" s="410"/>
      <c r="O53" s="410"/>
      <c r="P53" s="379"/>
      <c r="Q53" s="379"/>
      <c r="R53" s="410"/>
      <c r="S53" s="379"/>
      <c r="T53" s="410"/>
      <c r="U53" s="410"/>
      <c r="V53" s="410"/>
      <c r="W53" s="410"/>
      <c r="X53" s="379"/>
    </row>
    <row r="54" spans="1:24" ht="20.100000000000001" customHeight="1" x14ac:dyDescent="0.3">
      <c r="A54" s="411">
        <v>1990</v>
      </c>
      <c r="B54" s="411">
        <v>0</v>
      </c>
      <c r="C54" s="411">
        <v>0</v>
      </c>
      <c r="D54" s="382">
        <v>0</v>
      </c>
      <c r="E54" s="382">
        <v>0</v>
      </c>
      <c r="F54" s="382">
        <v>1</v>
      </c>
      <c r="G54" s="382">
        <v>0</v>
      </c>
      <c r="H54" s="382">
        <v>1</v>
      </c>
      <c r="I54" s="382">
        <v>2</v>
      </c>
      <c r="J54" s="411">
        <v>2</v>
      </c>
      <c r="K54" s="382">
        <v>3</v>
      </c>
      <c r="L54" s="382">
        <v>0</v>
      </c>
      <c r="M54" s="382">
        <v>0</v>
      </c>
      <c r="N54" s="411">
        <v>0</v>
      </c>
      <c r="O54" s="411">
        <v>3</v>
      </c>
      <c r="P54" s="382">
        <v>3</v>
      </c>
      <c r="Q54" s="382">
        <v>1</v>
      </c>
      <c r="R54" s="411">
        <v>0</v>
      </c>
      <c r="S54" s="382">
        <v>1</v>
      </c>
      <c r="T54" s="411">
        <v>0</v>
      </c>
      <c r="U54" s="411">
        <v>3</v>
      </c>
      <c r="V54" s="411">
        <v>0</v>
      </c>
      <c r="W54" s="411">
        <v>0</v>
      </c>
      <c r="X54" s="411">
        <v>1990</v>
      </c>
    </row>
    <row r="55" spans="1:24" s="108" customFormat="1" ht="20.100000000000001" customHeight="1" x14ac:dyDescent="0.3">
      <c r="A55" s="410">
        <v>1991</v>
      </c>
      <c r="B55" s="410">
        <v>2</v>
      </c>
      <c r="C55" s="410">
        <v>0</v>
      </c>
      <c r="D55" s="379">
        <v>4</v>
      </c>
      <c r="E55" s="379">
        <v>1</v>
      </c>
      <c r="F55" s="379">
        <v>3</v>
      </c>
      <c r="G55" s="379">
        <v>2</v>
      </c>
      <c r="H55" s="379">
        <v>0</v>
      </c>
      <c r="I55" s="379">
        <v>4</v>
      </c>
      <c r="J55" s="410">
        <v>2</v>
      </c>
      <c r="K55" s="379">
        <v>3</v>
      </c>
      <c r="L55" s="379">
        <v>4</v>
      </c>
      <c r="M55" s="379">
        <v>1</v>
      </c>
      <c r="N55" s="410">
        <v>2</v>
      </c>
      <c r="O55" s="410">
        <v>4</v>
      </c>
      <c r="P55" s="379">
        <v>1</v>
      </c>
      <c r="Q55" s="379">
        <v>2</v>
      </c>
      <c r="R55" s="410">
        <v>3</v>
      </c>
      <c r="S55" s="379">
        <v>1</v>
      </c>
      <c r="T55" s="410">
        <v>1</v>
      </c>
      <c r="U55" s="410">
        <v>0</v>
      </c>
      <c r="V55" s="410">
        <v>3</v>
      </c>
      <c r="W55" s="410">
        <v>4</v>
      </c>
      <c r="X55" s="410">
        <v>1991</v>
      </c>
    </row>
    <row r="56" spans="1:24" ht="20.100000000000001" customHeight="1" x14ac:dyDescent="0.3">
      <c r="A56" s="411">
        <v>1992</v>
      </c>
      <c r="B56" s="411">
        <v>4</v>
      </c>
      <c r="C56" s="411">
        <v>1</v>
      </c>
      <c r="D56" s="382">
        <v>2</v>
      </c>
      <c r="E56" s="382">
        <v>1</v>
      </c>
      <c r="F56" s="382">
        <v>1</v>
      </c>
      <c r="G56" s="382">
        <v>1</v>
      </c>
      <c r="H56" s="382">
        <v>2</v>
      </c>
      <c r="I56" s="382">
        <v>0</v>
      </c>
      <c r="J56" s="411">
        <v>0</v>
      </c>
      <c r="K56" s="382">
        <v>5</v>
      </c>
      <c r="L56" s="382">
        <v>1</v>
      </c>
      <c r="M56" s="382">
        <v>1</v>
      </c>
      <c r="N56" s="411">
        <v>1</v>
      </c>
      <c r="O56" s="411">
        <v>2</v>
      </c>
      <c r="P56" s="382">
        <v>4</v>
      </c>
      <c r="Q56" s="382">
        <v>3</v>
      </c>
      <c r="R56" s="411">
        <v>3</v>
      </c>
      <c r="S56" s="382">
        <v>2</v>
      </c>
      <c r="T56" s="411">
        <v>2</v>
      </c>
      <c r="U56" s="411">
        <v>4</v>
      </c>
      <c r="V56" s="411">
        <v>3</v>
      </c>
      <c r="W56" s="411">
        <v>3</v>
      </c>
      <c r="X56" s="411">
        <v>1992</v>
      </c>
    </row>
    <row r="57" spans="1:24" s="108" customFormat="1" ht="20.100000000000001" customHeight="1" x14ac:dyDescent="0.3">
      <c r="A57" s="410">
        <v>1993</v>
      </c>
      <c r="B57" s="410">
        <v>1</v>
      </c>
      <c r="C57" s="410">
        <v>1</v>
      </c>
      <c r="D57" s="379">
        <v>1</v>
      </c>
      <c r="E57" s="379">
        <v>1</v>
      </c>
      <c r="F57" s="379">
        <v>0</v>
      </c>
      <c r="G57" s="379">
        <v>0</v>
      </c>
      <c r="H57" s="379">
        <v>0</v>
      </c>
      <c r="I57" s="379">
        <v>0</v>
      </c>
      <c r="J57" s="410">
        <v>1</v>
      </c>
      <c r="K57" s="379">
        <v>1</v>
      </c>
      <c r="L57" s="379">
        <v>0</v>
      </c>
      <c r="M57" s="379">
        <v>0</v>
      </c>
      <c r="N57" s="410">
        <v>1</v>
      </c>
      <c r="O57" s="410">
        <v>2</v>
      </c>
      <c r="P57" s="379">
        <v>2</v>
      </c>
      <c r="Q57" s="379">
        <v>1</v>
      </c>
      <c r="R57" s="410">
        <v>1</v>
      </c>
      <c r="S57" s="379">
        <v>1</v>
      </c>
      <c r="T57" s="410">
        <v>1</v>
      </c>
      <c r="U57" s="410">
        <v>4</v>
      </c>
      <c r="V57" s="410">
        <v>6</v>
      </c>
      <c r="W57" s="410">
        <v>1</v>
      </c>
      <c r="X57" s="410">
        <v>1993</v>
      </c>
    </row>
    <row r="58" spans="1:24" ht="20.100000000000001" customHeight="1" x14ac:dyDescent="0.3">
      <c r="A58" s="411">
        <v>1994</v>
      </c>
      <c r="B58" s="411">
        <v>2</v>
      </c>
      <c r="C58" s="411">
        <v>1</v>
      </c>
      <c r="D58" s="382">
        <v>1</v>
      </c>
      <c r="E58" s="382">
        <v>0</v>
      </c>
      <c r="F58" s="382">
        <v>1</v>
      </c>
      <c r="G58" s="382">
        <v>2</v>
      </c>
      <c r="H58" s="382">
        <v>3</v>
      </c>
      <c r="I58" s="382">
        <v>0</v>
      </c>
      <c r="J58" s="411">
        <v>2</v>
      </c>
      <c r="K58" s="382">
        <v>2</v>
      </c>
      <c r="L58" s="382">
        <v>4</v>
      </c>
      <c r="M58" s="382">
        <v>0</v>
      </c>
      <c r="N58" s="411">
        <v>1</v>
      </c>
      <c r="O58" s="411">
        <v>3</v>
      </c>
      <c r="P58" s="382">
        <v>0</v>
      </c>
      <c r="Q58" s="382">
        <v>0</v>
      </c>
      <c r="R58" s="411">
        <v>2</v>
      </c>
      <c r="S58" s="382">
        <v>3</v>
      </c>
      <c r="T58" s="411">
        <v>2</v>
      </c>
      <c r="U58" s="411">
        <v>3</v>
      </c>
      <c r="V58" s="411">
        <v>4</v>
      </c>
      <c r="W58" s="411">
        <v>1</v>
      </c>
      <c r="X58" s="411">
        <v>1994</v>
      </c>
    </row>
    <row r="59" spans="1:24" s="108" customFormat="1" ht="20.100000000000001" customHeight="1" x14ac:dyDescent="0.3">
      <c r="A59" s="410"/>
      <c r="B59" s="410"/>
      <c r="C59" s="410"/>
      <c r="D59" s="379"/>
      <c r="E59" s="379"/>
      <c r="F59" s="379"/>
      <c r="G59" s="379"/>
      <c r="H59" s="379"/>
      <c r="I59" s="379"/>
      <c r="J59" s="410"/>
      <c r="K59" s="379"/>
      <c r="L59" s="379"/>
      <c r="M59" s="379"/>
      <c r="N59" s="410"/>
      <c r="O59" s="410"/>
      <c r="P59" s="379"/>
      <c r="Q59" s="379"/>
      <c r="R59" s="410"/>
      <c r="S59" s="379"/>
      <c r="T59" s="410"/>
      <c r="U59" s="410"/>
      <c r="V59" s="410"/>
      <c r="W59" s="410"/>
      <c r="X59" s="410"/>
    </row>
    <row r="60" spans="1:24" ht="20.100000000000001" customHeight="1" x14ac:dyDescent="0.3">
      <c r="A60" s="411">
        <v>1995</v>
      </c>
      <c r="B60" s="411">
        <v>1</v>
      </c>
      <c r="C60" s="411">
        <v>0</v>
      </c>
      <c r="D60" s="382">
        <v>3</v>
      </c>
      <c r="E60" s="382">
        <v>1</v>
      </c>
      <c r="F60" s="382">
        <v>3</v>
      </c>
      <c r="G60" s="382">
        <v>2</v>
      </c>
      <c r="H60" s="382">
        <v>3</v>
      </c>
      <c r="I60" s="382">
        <v>3</v>
      </c>
      <c r="J60" s="411">
        <v>1</v>
      </c>
      <c r="K60" s="382">
        <v>5</v>
      </c>
      <c r="L60" s="382">
        <v>3</v>
      </c>
      <c r="M60" s="382">
        <v>3</v>
      </c>
      <c r="N60" s="411">
        <v>6</v>
      </c>
      <c r="O60" s="411">
        <v>3</v>
      </c>
      <c r="P60" s="382">
        <v>0</v>
      </c>
      <c r="Q60" s="382">
        <v>3</v>
      </c>
      <c r="R60" s="411">
        <v>4</v>
      </c>
      <c r="S60" s="382">
        <v>6</v>
      </c>
      <c r="T60" s="411">
        <v>6</v>
      </c>
      <c r="U60" s="411">
        <v>3</v>
      </c>
      <c r="V60" s="411">
        <v>7</v>
      </c>
      <c r="W60" s="411">
        <v>2</v>
      </c>
      <c r="X60" s="411">
        <v>1995</v>
      </c>
    </row>
    <row r="61" spans="1:24" s="108" customFormat="1" ht="20.100000000000001" customHeight="1" x14ac:dyDescent="0.3">
      <c r="A61" s="410">
        <v>1996</v>
      </c>
      <c r="B61" s="410">
        <v>3</v>
      </c>
      <c r="C61" s="410">
        <v>5</v>
      </c>
      <c r="D61" s="379">
        <v>4</v>
      </c>
      <c r="E61" s="379">
        <v>2</v>
      </c>
      <c r="F61" s="379">
        <v>3</v>
      </c>
      <c r="G61" s="379">
        <v>2</v>
      </c>
      <c r="H61" s="379">
        <v>5</v>
      </c>
      <c r="I61" s="379">
        <v>4</v>
      </c>
      <c r="J61" s="410">
        <v>1</v>
      </c>
      <c r="K61" s="379">
        <v>4</v>
      </c>
      <c r="L61" s="379">
        <v>3</v>
      </c>
      <c r="M61" s="379">
        <v>2</v>
      </c>
      <c r="N61" s="410">
        <v>7</v>
      </c>
      <c r="O61" s="410">
        <v>7</v>
      </c>
      <c r="P61" s="379">
        <v>2</v>
      </c>
      <c r="Q61" s="379">
        <v>5</v>
      </c>
      <c r="R61" s="410">
        <v>2</v>
      </c>
      <c r="S61" s="379">
        <v>4</v>
      </c>
      <c r="T61" s="410">
        <v>5</v>
      </c>
      <c r="U61" s="410">
        <v>1</v>
      </c>
      <c r="V61" s="410">
        <v>3</v>
      </c>
      <c r="W61" s="410">
        <v>3</v>
      </c>
      <c r="X61" s="410">
        <v>1996</v>
      </c>
    </row>
    <row r="62" spans="1:24" ht="20.100000000000001" customHeight="1" x14ac:dyDescent="0.3">
      <c r="A62" s="411">
        <v>1997</v>
      </c>
      <c r="B62" s="411">
        <v>0</v>
      </c>
      <c r="C62" s="411">
        <v>2</v>
      </c>
      <c r="D62" s="382">
        <v>0</v>
      </c>
      <c r="E62" s="382">
        <v>0</v>
      </c>
      <c r="F62" s="382">
        <v>1</v>
      </c>
      <c r="G62" s="382">
        <v>1</v>
      </c>
      <c r="H62" s="382">
        <v>3</v>
      </c>
      <c r="I62" s="382">
        <v>6</v>
      </c>
      <c r="J62" s="411">
        <v>2</v>
      </c>
      <c r="K62" s="382">
        <v>6</v>
      </c>
      <c r="L62" s="382">
        <v>1</v>
      </c>
      <c r="M62" s="382">
        <v>2</v>
      </c>
      <c r="N62" s="411">
        <v>2</v>
      </c>
      <c r="O62" s="411">
        <v>5</v>
      </c>
      <c r="P62" s="382">
        <v>2</v>
      </c>
      <c r="Q62" s="382">
        <v>4</v>
      </c>
      <c r="R62" s="411">
        <v>4</v>
      </c>
      <c r="S62" s="382">
        <v>5</v>
      </c>
      <c r="T62" s="411">
        <v>3</v>
      </c>
      <c r="U62" s="411">
        <v>7</v>
      </c>
      <c r="V62" s="411">
        <v>2</v>
      </c>
      <c r="W62" s="411">
        <v>6</v>
      </c>
      <c r="X62" s="411">
        <v>1997</v>
      </c>
    </row>
    <row r="63" spans="1:24" s="108" customFormat="1" ht="20.100000000000001" customHeight="1" x14ac:dyDescent="0.3">
      <c r="A63" s="410">
        <v>1998</v>
      </c>
      <c r="B63" s="410">
        <v>7</v>
      </c>
      <c r="C63" s="410">
        <v>6</v>
      </c>
      <c r="D63" s="379">
        <v>5</v>
      </c>
      <c r="E63" s="379">
        <v>0</v>
      </c>
      <c r="F63" s="379">
        <v>4</v>
      </c>
      <c r="G63" s="379">
        <v>5</v>
      </c>
      <c r="H63" s="379">
        <v>2</v>
      </c>
      <c r="I63" s="379">
        <v>5</v>
      </c>
      <c r="J63" s="410">
        <v>5</v>
      </c>
      <c r="K63" s="379">
        <v>9</v>
      </c>
      <c r="L63" s="379">
        <v>8</v>
      </c>
      <c r="M63" s="379">
        <v>4</v>
      </c>
      <c r="N63" s="410">
        <v>5</v>
      </c>
      <c r="O63" s="410">
        <v>4</v>
      </c>
      <c r="P63" s="379">
        <v>9</v>
      </c>
      <c r="Q63" s="379">
        <v>6</v>
      </c>
      <c r="R63" s="410">
        <v>6</v>
      </c>
      <c r="S63" s="379">
        <v>3</v>
      </c>
      <c r="T63" s="410">
        <v>7</v>
      </c>
      <c r="U63" s="410">
        <v>6</v>
      </c>
      <c r="V63" s="410">
        <v>10</v>
      </c>
      <c r="W63" s="410">
        <v>9</v>
      </c>
      <c r="X63" s="410">
        <v>1998</v>
      </c>
    </row>
    <row r="64" spans="1:24" ht="20.100000000000001" customHeight="1" x14ac:dyDescent="0.3">
      <c r="A64" s="411">
        <v>1999</v>
      </c>
      <c r="B64" s="411">
        <v>2</v>
      </c>
      <c r="C64" s="411">
        <v>4</v>
      </c>
      <c r="D64" s="382">
        <v>10</v>
      </c>
      <c r="E64" s="382">
        <v>5</v>
      </c>
      <c r="F64" s="382">
        <v>5</v>
      </c>
      <c r="G64" s="382">
        <v>2</v>
      </c>
      <c r="H64" s="382">
        <v>6</v>
      </c>
      <c r="I64" s="382">
        <v>7</v>
      </c>
      <c r="J64" s="411">
        <v>3</v>
      </c>
      <c r="K64" s="382">
        <v>8</v>
      </c>
      <c r="L64" s="382">
        <v>2</v>
      </c>
      <c r="M64" s="382">
        <v>3</v>
      </c>
      <c r="N64" s="411">
        <v>4</v>
      </c>
      <c r="O64" s="411">
        <v>6</v>
      </c>
      <c r="P64" s="382">
        <v>5</v>
      </c>
      <c r="Q64" s="382">
        <v>3</v>
      </c>
      <c r="R64" s="411">
        <v>4</v>
      </c>
      <c r="S64" s="382">
        <v>5</v>
      </c>
      <c r="T64" s="411">
        <v>5</v>
      </c>
      <c r="U64" s="411">
        <v>5</v>
      </c>
      <c r="V64" s="411">
        <v>7</v>
      </c>
      <c r="W64" s="411">
        <v>5</v>
      </c>
      <c r="X64" s="411">
        <v>1999</v>
      </c>
    </row>
    <row r="65" spans="1:24" s="108" customFormat="1" ht="20.100000000000001" customHeight="1" x14ac:dyDescent="0.3">
      <c r="A65" s="410"/>
      <c r="B65" s="410"/>
      <c r="C65" s="410"/>
      <c r="D65" s="379"/>
      <c r="E65" s="379"/>
      <c r="F65" s="379"/>
      <c r="G65" s="379"/>
      <c r="H65" s="379"/>
      <c r="I65" s="379"/>
      <c r="J65" s="410"/>
      <c r="K65" s="379"/>
      <c r="L65" s="379"/>
      <c r="M65" s="379"/>
      <c r="N65" s="410"/>
      <c r="O65" s="410"/>
      <c r="P65" s="379"/>
      <c r="Q65" s="379"/>
      <c r="R65" s="410"/>
      <c r="S65" s="379"/>
      <c r="T65" s="410"/>
      <c r="U65" s="410"/>
      <c r="V65" s="410"/>
      <c r="W65" s="410"/>
      <c r="X65" s="410"/>
    </row>
    <row r="66" spans="1:24" ht="20.100000000000001" customHeight="1" x14ac:dyDescent="0.3">
      <c r="A66" s="411">
        <v>2000</v>
      </c>
      <c r="B66" s="411">
        <v>1</v>
      </c>
      <c r="C66" s="411">
        <v>1</v>
      </c>
      <c r="D66" s="382">
        <v>6</v>
      </c>
      <c r="E66" s="382">
        <v>2</v>
      </c>
      <c r="F66" s="382">
        <v>5</v>
      </c>
      <c r="G66" s="382">
        <v>1</v>
      </c>
      <c r="H66" s="382">
        <v>2</v>
      </c>
      <c r="I66" s="382">
        <v>4</v>
      </c>
      <c r="J66" s="411">
        <v>4</v>
      </c>
      <c r="K66" s="382">
        <v>4</v>
      </c>
      <c r="L66" s="382">
        <v>4</v>
      </c>
      <c r="M66" s="382">
        <v>1</v>
      </c>
      <c r="N66" s="411">
        <v>4</v>
      </c>
      <c r="O66" s="411">
        <v>4</v>
      </c>
      <c r="P66" s="382">
        <v>5</v>
      </c>
      <c r="Q66" s="382">
        <v>3</v>
      </c>
      <c r="R66" s="411">
        <v>2</v>
      </c>
      <c r="S66" s="382">
        <v>4</v>
      </c>
      <c r="T66" s="411">
        <v>4</v>
      </c>
      <c r="U66" s="411">
        <v>2</v>
      </c>
      <c r="V66" s="411">
        <v>4</v>
      </c>
      <c r="W66" s="411">
        <v>2</v>
      </c>
      <c r="X66" s="411">
        <v>2000</v>
      </c>
    </row>
    <row r="67" spans="1:24" s="108" customFormat="1" ht="20.100000000000001" customHeight="1" x14ac:dyDescent="0.3">
      <c r="A67" s="410">
        <v>2001</v>
      </c>
      <c r="B67" s="410">
        <v>5</v>
      </c>
      <c r="C67" s="410">
        <v>2</v>
      </c>
      <c r="D67" s="379">
        <v>3</v>
      </c>
      <c r="E67" s="379">
        <v>1</v>
      </c>
      <c r="F67" s="379">
        <v>2</v>
      </c>
      <c r="G67" s="379">
        <v>4</v>
      </c>
      <c r="H67" s="379">
        <v>3</v>
      </c>
      <c r="I67" s="379">
        <v>4</v>
      </c>
      <c r="J67" s="410">
        <v>2</v>
      </c>
      <c r="K67" s="379">
        <v>6</v>
      </c>
      <c r="L67" s="379">
        <v>3</v>
      </c>
      <c r="M67" s="379">
        <v>1</v>
      </c>
      <c r="N67" s="410">
        <v>3</v>
      </c>
      <c r="O67" s="410">
        <v>6</v>
      </c>
      <c r="P67" s="379">
        <v>5</v>
      </c>
      <c r="Q67" s="379">
        <v>5</v>
      </c>
      <c r="R67" s="410">
        <v>2</v>
      </c>
      <c r="S67" s="379">
        <v>5</v>
      </c>
      <c r="T67" s="410">
        <v>2</v>
      </c>
      <c r="U67" s="410">
        <v>4</v>
      </c>
      <c r="V67" s="410">
        <v>6</v>
      </c>
      <c r="W67" s="410">
        <v>5</v>
      </c>
      <c r="X67" s="410">
        <v>2001</v>
      </c>
    </row>
    <row r="68" spans="1:24" ht="20.100000000000001" customHeight="1" x14ac:dyDescent="0.3">
      <c r="A68" s="411">
        <v>2002</v>
      </c>
      <c r="B68" s="411">
        <v>3</v>
      </c>
      <c r="C68" s="411">
        <v>5</v>
      </c>
      <c r="D68" s="382">
        <v>5</v>
      </c>
      <c r="E68" s="382">
        <v>3</v>
      </c>
      <c r="F68" s="382">
        <v>5</v>
      </c>
      <c r="G68" s="382">
        <v>1</v>
      </c>
      <c r="H68" s="382">
        <v>5</v>
      </c>
      <c r="I68" s="382">
        <v>9</v>
      </c>
      <c r="J68" s="411">
        <v>4</v>
      </c>
      <c r="K68" s="382">
        <v>10</v>
      </c>
      <c r="L68" s="382">
        <v>3</v>
      </c>
      <c r="M68" s="382">
        <v>4</v>
      </c>
      <c r="N68" s="411">
        <v>3</v>
      </c>
      <c r="O68" s="411">
        <v>5</v>
      </c>
      <c r="P68" s="382">
        <v>4</v>
      </c>
      <c r="Q68" s="382">
        <v>6</v>
      </c>
      <c r="R68" s="411">
        <v>3</v>
      </c>
      <c r="S68" s="382">
        <v>7</v>
      </c>
      <c r="T68" s="411">
        <v>2</v>
      </c>
      <c r="U68" s="411">
        <v>3</v>
      </c>
      <c r="V68" s="411">
        <v>6</v>
      </c>
      <c r="W68" s="411">
        <v>2</v>
      </c>
      <c r="X68" s="411">
        <v>2002</v>
      </c>
    </row>
    <row r="69" spans="1:24" s="108" customFormat="1" ht="20.100000000000001" customHeight="1" x14ac:dyDescent="0.3">
      <c r="A69" s="410">
        <v>2003</v>
      </c>
      <c r="B69" s="410">
        <v>5</v>
      </c>
      <c r="C69" s="410">
        <v>4</v>
      </c>
      <c r="D69" s="379">
        <v>3</v>
      </c>
      <c r="E69" s="379">
        <v>1</v>
      </c>
      <c r="F69" s="379">
        <v>1</v>
      </c>
      <c r="G69" s="379">
        <v>2</v>
      </c>
      <c r="H69" s="379">
        <v>1</v>
      </c>
      <c r="I69" s="379">
        <v>0</v>
      </c>
      <c r="J69" s="410">
        <v>1</v>
      </c>
      <c r="K69" s="379">
        <v>3</v>
      </c>
      <c r="L69" s="379">
        <v>1</v>
      </c>
      <c r="M69" s="379">
        <v>0</v>
      </c>
      <c r="N69" s="410">
        <v>2</v>
      </c>
      <c r="O69" s="410">
        <v>1</v>
      </c>
      <c r="P69" s="379">
        <v>5</v>
      </c>
      <c r="Q69" s="379">
        <v>1</v>
      </c>
      <c r="R69" s="410">
        <v>2</v>
      </c>
      <c r="S69" s="379">
        <v>3</v>
      </c>
      <c r="T69" s="410">
        <v>1</v>
      </c>
      <c r="U69" s="410">
        <v>2</v>
      </c>
      <c r="V69" s="410">
        <v>4</v>
      </c>
      <c r="W69" s="410">
        <v>1</v>
      </c>
      <c r="X69" s="410">
        <v>2003</v>
      </c>
    </row>
    <row r="70" spans="1:24" ht="20.100000000000001" customHeight="1" x14ac:dyDescent="0.3">
      <c r="A70" s="411">
        <v>2004</v>
      </c>
      <c r="B70" s="411">
        <v>4</v>
      </c>
      <c r="C70" s="411">
        <v>2</v>
      </c>
      <c r="D70" s="382">
        <v>3</v>
      </c>
      <c r="E70" s="382">
        <v>2</v>
      </c>
      <c r="F70" s="382">
        <v>2</v>
      </c>
      <c r="G70" s="382">
        <v>1</v>
      </c>
      <c r="H70" s="382">
        <v>3</v>
      </c>
      <c r="I70" s="382">
        <v>4</v>
      </c>
      <c r="J70" s="411">
        <v>3</v>
      </c>
      <c r="K70" s="382">
        <v>7</v>
      </c>
      <c r="L70" s="382">
        <v>3</v>
      </c>
      <c r="M70" s="382">
        <v>1</v>
      </c>
      <c r="N70" s="411">
        <v>3</v>
      </c>
      <c r="O70" s="411">
        <v>3</v>
      </c>
      <c r="P70" s="382">
        <v>2</v>
      </c>
      <c r="Q70" s="382">
        <v>4</v>
      </c>
      <c r="R70" s="411">
        <v>2</v>
      </c>
      <c r="S70" s="382">
        <v>1</v>
      </c>
      <c r="T70" s="411">
        <v>6</v>
      </c>
      <c r="U70" s="411">
        <v>3</v>
      </c>
      <c r="V70" s="411">
        <v>2</v>
      </c>
      <c r="W70" s="411">
        <v>3</v>
      </c>
      <c r="X70" s="411">
        <v>2004</v>
      </c>
    </row>
    <row r="71" spans="1:24" s="108" customFormat="1" ht="20.100000000000001" customHeight="1" x14ac:dyDescent="0.3">
      <c r="A71" s="410"/>
      <c r="B71" s="410"/>
      <c r="C71" s="410"/>
      <c r="D71" s="379"/>
      <c r="E71" s="379"/>
      <c r="F71" s="379"/>
      <c r="G71" s="379"/>
      <c r="H71" s="379"/>
      <c r="I71" s="379"/>
      <c r="J71" s="410"/>
      <c r="K71" s="379"/>
      <c r="L71" s="379"/>
      <c r="M71" s="379"/>
      <c r="N71" s="410"/>
      <c r="O71" s="410"/>
      <c r="P71" s="379"/>
      <c r="Q71" s="379"/>
      <c r="R71" s="410"/>
      <c r="S71" s="379"/>
      <c r="T71" s="410"/>
      <c r="U71" s="410"/>
      <c r="V71" s="410"/>
      <c r="W71" s="410"/>
      <c r="X71" s="410"/>
    </row>
    <row r="72" spans="1:24" ht="20.100000000000001" customHeight="1" x14ac:dyDescent="0.3">
      <c r="A72" s="411">
        <v>2005</v>
      </c>
      <c r="B72" s="411">
        <v>6</v>
      </c>
      <c r="C72" s="411">
        <v>6</v>
      </c>
      <c r="D72" s="382">
        <v>2</v>
      </c>
      <c r="E72" s="382">
        <v>1</v>
      </c>
      <c r="F72" s="382">
        <v>4</v>
      </c>
      <c r="G72" s="382">
        <v>3</v>
      </c>
      <c r="H72" s="382">
        <v>4</v>
      </c>
      <c r="I72" s="382">
        <v>3</v>
      </c>
      <c r="J72" s="411">
        <v>4</v>
      </c>
      <c r="K72" s="382">
        <v>6</v>
      </c>
      <c r="L72" s="382">
        <v>3</v>
      </c>
      <c r="M72" s="382">
        <v>5</v>
      </c>
      <c r="N72" s="411">
        <v>3</v>
      </c>
      <c r="O72" s="411">
        <v>5</v>
      </c>
      <c r="P72" s="382">
        <v>4</v>
      </c>
      <c r="Q72" s="382">
        <v>6</v>
      </c>
      <c r="R72" s="411">
        <v>4</v>
      </c>
      <c r="S72" s="382">
        <v>4</v>
      </c>
      <c r="T72" s="411">
        <v>8</v>
      </c>
      <c r="U72" s="411">
        <v>9</v>
      </c>
      <c r="V72" s="411">
        <v>8</v>
      </c>
      <c r="W72" s="411">
        <v>5</v>
      </c>
      <c r="X72" s="411">
        <v>2005</v>
      </c>
    </row>
    <row r="73" spans="1:24" s="108" customFormat="1" ht="20.100000000000001" customHeight="1" x14ac:dyDescent="0.3">
      <c r="A73" s="410">
        <v>2006</v>
      </c>
      <c r="B73" s="410">
        <v>7</v>
      </c>
      <c r="C73" s="410">
        <v>8</v>
      </c>
      <c r="D73" s="379">
        <v>7</v>
      </c>
      <c r="E73" s="379">
        <v>0</v>
      </c>
      <c r="F73" s="379">
        <v>2</v>
      </c>
      <c r="G73" s="379">
        <v>3</v>
      </c>
      <c r="H73" s="379">
        <v>1</v>
      </c>
      <c r="I73" s="379">
        <v>3</v>
      </c>
      <c r="J73" s="410">
        <v>9</v>
      </c>
      <c r="K73" s="379">
        <v>7</v>
      </c>
      <c r="L73" s="379">
        <v>9</v>
      </c>
      <c r="M73" s="379">
        <v>3</v>
      </c>
      <c r="N73" s="410">
        <v>5</v>
      </c>
      <c r="O73" s="410">
        <v>2</v>
      </c>
      <c r="P73" s="379">
        <v>4</v>
      </c>
      <c r="Q73" s="379">
        <v>5</v>
      </c>
      <c r="R73" s="410">
        <v>2</v>
      </c>
      <c r="S73" s="379">
        <v>2</v>
      </c>
      <c r="T73" s="410">
        <v>5</v>
      </c>
      <c r="U73" s="410">
        <v>3</v>
      </c>
      <c r="V73" s="410">
        <v>8</v>
      </c>
      <c r="W73" s="410">
        <v>5</v>
      </c>
      <c r="X73" s="410">
        <v>2006</v>
      </c>
    </row>
    <row r="74" spans="1:24" ht="20.100000000000001" customHeight="1" x14ac:dyDescent="0.3">
      <c r="A74" s="411">
        <v>2007</v>
      </c>
      <c r="B74" s="411">
        <v>4</v>
      </c>
      <c r="C74" s="411">
        <v>3</v>
      </c>
      <c r="D74" s="382">
        <v>4</v>
      </c>
      <c r="E74" s="382">
        <v>5</v>
      </c>
      <c r="F74" s="382">
        <v>9</v>
      </c>
      <c r="G74" s="382">
        <v>1</v>
      </c>
      <c r="H74" s="382">
        <v>8</v>
      </c>
      <c r="I74" s="382">
        <v>7</v>
      </c>
      <c r="J74" s="411">
        <v>1</v>
      </c>
      <c r="K74" s="382">
        <v>6</v>
      </c>
      <c r="L74" s="382">
        <v>8</v>
      </c>
      <c r="M74" s="382">
        <v>4</v>
      </c>
      <c r="N74" s="411">
        <v>5</v>
      </c>
      <c r="O74" s="411">
        <v>8</v>
      </c>
      <c r="P74" s="382">
        <v>3</v>
      </c>
      <c r="Q74" s="382">
        <v>5</v>
      </c>
      <c r="R74" s="411">
        <v>9</v>
      </c>
      <c r="S74" s="382">
        <v>6</v>
      </c>
      <c r="T74" s="411">
        <v>4</v>
      </c>
      <c r="U74" s="411">
        <v>6</v>
      </c>
      <c r="V74" s="411">
        <v>2</v>
      </c>
      <c r="W74" s="411">
        <v>6</v>
      </c>
      <c r="X74" s="411">
        <v>2007</v>
      </c>
    </row>
    <row r="75" spans="1:24" s="108" customFormat="1" ht="20.100000000000001" customHeight="1" x14ac:dyDescent="0.3">
      <c r="A75" s="410">
        <v>2008</v>
      </c>
      <c r="B75" s="410">
        <v>5</v>
      </c>
      <c r="C75" s="410">
        <v>4</v>
      </c>
      <c r="D75" s="379">
        <v>3</v>
      </c>
      <c r="E75" s="379">
        <v>1</v>
      </c>
      <c r="F75" s="379">
        <v>5</v>
      </c>
      <c r="G75" s="379">
        <v>2</v>
      </c>
      <c r="H75" s="379">
        <v>3</v>
      </c>
      <c r="I75" s="379">
        <v>3</v>
      </c>
      <c r="J75" s="410">
        <v>3</v>
      </c>
      <c r="K75" s="379">
        <v>5</v>
      </c>
      <c r="L75" s="379">
        <v>5</v>
      </c>
      <c r="M75" s="379">
        <v>2</v>
      </c>
      <c r="N75" s="410">
        <v>1</v>
      </c>
      <c r="O75" s="410">
        <v>4</v>
      </c>
      <c r="P75" s="379">
        <v>8</v>
      </c>
      <c r="Q75" s="379">
        <v>5</v>
      </c>
      <c r="R75" s="410">
        <v>2</v>
      </c>
      <c r="S75" s="379">
        <v>3</v>
      </c>
      <c r="T75" s="410">
        <v>2</v>
      </c>
      <c r="U75" s="410">
        <v>3</v>
      </c>
      <c r="V75" s="410">
        <v>11</v>
      </c>
      <c r="W75" s="410">
        <v>4</v>
      </c>
      <c r="X75" s="410">
        <v>2008</v>
      </c>
    </row>
    <row r="76" spans="1:24" ht="20.100000000000001" customHeight="1" x14ac:dyDescent="0.3">
      <c r="A76" s="411">
        <v>2009</v>
      </c>
      <c r="B76" s="411">
        <v>1</v>
      </c>
      <c r="C76" s="411">
        <v>0</v>
      </c>
      <c r="D76" s="382">
        <v>0</v>
      </c>
      <c r="E76" s="382">
        <v>0</v>
      </c>
      <c r="F76" s="382">
        <v>1</v>
      </c>
      <c r="G76" s="382">
        <v>0</v>
      </c>
      <c r="H76" s="382">
        <v>2</v>
      </c>
      <c r="I76" s="382">
        <v>1</v>
      </c>
      <c r="J76" s="411">
        <v>0</v>
      </c>
      <c r="K76" s="382">
        <v>4</v>
      </c>
      <c r="L76" s="382">
        <v>1</v>
      </c>
      <c r="M76" s="382">
        <v>0</v>
      </c>
      <c r="N76" s="411">
        <v>0</v>
      </c>
      <c r="O76" s="411">
        <v>1</v>
      </c>
      <c r="P76" s="382">
        <v>0</v>
      </c>
      <c r="Q76" s="382">
        <v>2</v>
      </c>
      <c r="R76" s="411">
        <v>0</v>
      </c>
      <c r="S76" s="382">
        <v>0</v>
      </c>
      <c r="T76" s="411">
        <v>0</v>
      </c>
      <c r="U76" s="411">
        <v>0</v>
      </c>
      <c r="V76" s="411">
        <v>0</v>
      </c>
      <c r="W76" s="411">
        <v>1</v>
      </c>
      <c r="X76" s="411">
        <v>2009</v>
      </c>
    </row>
    <row r="77" spans="1:24" s="108" customFormat="1" ht="20.100000000000001" customHeight="1" x14ac:dyDescent="0.3">
      <c r="A77" s="410"/>
      <c r="B77" s="379"/>
      <c r="C77" s="410"/>
      <c r="D77" s="379"/>
      <c r="E77" s="379"/>
      <c r="F77" s="379"/>
      <c r="G77" s="379"/>
      <c r="H77" s="379"/>
      <c r="I77" s="379"/>
      <c r="J77" s="410"/>
      <c r="K77" s="379"/>
      <c r="L77" s="379"/>
      <c r="M77" s="379"/>
      <c r="N77" s="379"/>
      <c r="O77" s="379"/>
      <c r="P77" s="379"/>
      <c r="Q77" s="379"/>
      <c r="R77" s="410"/>
      <c r="S77" s="379"/>
      <c r="T77" s="410"/>
      <c r="U77" s="410"/>
      <c r="V77" s="379"/>
      <c r="W77" s="410"/>
      <c r="X77" s="410"/>
    </row>
    <row r="78" spans="1:24" ht="20.100000000000001" customHeight="1" x14ac:dyDescent="0.3">
      <c r="A78" s="411">
        <v>2010</v>
      </c>
      <c r="B78" s="411">
        <v>2</v>
      </c>
      <c r="C78" s="382">
        <v>3</v>
      </c>
      <c r="D78" s="382">
        <v>3</v>
      </c>
      <c r="E78" s="382">
        <v>1</v>
      </c>
      <c r="F78" s="382">
        <v>4</v>
      </c>
      <c r="G78" s="382">
        <v>2</v>
      </c>
      <c r="H78" s="382">
        <v>2</v>
      </c>
      <c r="I78" s="382">
        <v>2</v>
      </c>
      <c r="J78" s="411">
        <v>2</v>
      </c>
      <c r="K78" s="382">
        <v>5</v>
      </c>
      <c r="L78" s="382">
        <v>3</v>
      </c>
      <c r="M78" s="382">
        <v>1</v>
      </c>
      <c r="N78" s="382">
        <v>2</v>
      </c>
      <c r="O78" s="382">
        <v>5</v>
      </c>
      <c r="P78" s="382">
        <v>6</v>
      </c>
      <c r="Q78" s="382">
        <v>5</v>
      </c>
      <c r="R78" s="411">
        <v>3</v>
      </c>
      <c r="S78" s="382">
        <v>5</v>
      </c>
      <c r="T78" s="411">
        <v>5</v>
      </c>
      <c r="U78" s="411">
        <v>2</v>
      </c>
      <c r="V78" s="382">
        <v>7</v>
      </c>
      <c r="W78" s="411">
        <v>6</v>
      </c>
      <c r="X78" s="411">
        <v>2010</v>
      </c>
    </row>
    <row r="79" spans="1:24" s="108" customFormat="1" ht="20.100000000000001" customHeight="1" x14ac:dyDescent="0.3">
      <c r="A79" s="410">
        <v>2011</v>
      </c>
      <c r="B79" s="379">
        <v>3</v>
      </c>
      <c r="C79" s="379">
        <v>6</v>
      </c>
      <c r="D79" s="379">
        <v>3</v>
      </c>
      <c r="E79" s="379">
        <v>3</v>
      </c>
      <c r="F79" s="379">
        <v>3</v>
      </c>
      <c r="G79" s="379">
        <v>4</v>
      </c>
      <c r="H79" s="379">
        <v>3</v>
      </c>
      <c r="I79" s="379">
        <v>5</v>
      </c>
      <c r="J79" s="379">
        <v>4</v>
      </c>
      <c r="K79" s="379">
        <v>7</v>
      </c>
      <c r="L79" s="379">
        <v>4</v>
      </c>
      <c r="M79" s="379">
        <v>2</v>
      </c>
      <c r="N79" s="379">
        <v>3</v>
      </c>
      <c r="O79" s="379">
        <v>4</v>
      </c>
      <c r="P79" s="379">
        <v>6</v>
      </c>
      <c r="Q79" s="379">
        <v>7</v>
      </c>
      <c r="R79" s="410">
        <v>4</v>
      </c>
      <c r="S79" s="379">
        <v>3</v>
      </c>
      <c r="T79" s="379">
        <v>8</v>
      </c>
      <c r="U79" s="410">
        <v>5</v>
      </c>
      <c r="V79" s="379">
        <v>8</v>
      </c>
      <c r="W79" s="379">
        <v>8</v>
      </c>
      <c r="X79" s="410">
        <v>2011</v>
      </c>
    </row>
    <row r="80" spans="1:24" ht="20.100000000000001" customHeight="1" x14ac:dyDescent="0.3">
      <c r="A80" s="411">
        <v>2012</v>
      </c>
      <c r="B80" s="382">
        <v>4</v>
      </c>
      <c r="C80" s="382">
        <v>3</v>
      </c>
      <c r="D80" s="382">
        <v>3</v>
      </c>
      <c r="E80" s="382">
        <v>3</v>
      </c>
      <c r="F80" s="382">
        <v>2</v>
      </c>
      <c r="G80" s="382">
        <v>2</v>
      </c>
      <c r="H80" s="382">
        <v>6</v>
      </c>
      <c r="I80" s="382">
        <v>7</v>
      </c>
      <c r="J80" s="382">
        <v>5</v>
      </c>
      <c r="K80" s="382">
        <v>6</v>
      </c>
      <c r="L80" s="382">
        <v>6</v>
      </c>
      <c r="M80" s="382">
        <v>0</v>
      </c>
      <c r="N80" s="382">
        <v>2</v>
      </c>
      <c r="O80" s="382">
        <v>7</v>
      </c>
      <c r="P80" s="382">
        <v>6</v>
      </c>
      <c r="Q80" s="382">
        <v>5</v>
      </c>
      <c r="R80" s="382">
        <v>4</v>
      </c>
      <c r="S80" s="382">
        <v>4</v>
      </c>
      <c r="T80" s="382">
        <v>7</v>
      </c>
      <c r="U80" s="382">
        <v>1</v>
      </c>
      <c r="V80" s="382">
        <v>5</v>
      </c>
      <c r="W80" s="382">
        <v>8</v>
      </c>
      <c r="X80" s="411">
        <v>2012</v>
      </c>
    </row>
    <row r="81" spans="1:24" s="108" customFormat="1" ht="20.100000000000001" customHeight="1" x14ac:dyDescent="0.3">
      <c r="A81" s="410">
        <v>2013</v>
      </c>
      <c r="B81" s="379">
        <v>5</v>
      </c>
      <c r="C81" s="379">
        <v>4</v>
      </c>
      <c r="D81" s="379">
        <v>1</v>
      </c>
      <c r="E81" s="379">
        <v>1</v>
      </c>
      <c r="F81" s="379">
        <v>3</v>
      </c>
      <c r="G81" s="379">
        <v>3</v>
      </c>
      <c r="H81" s="379">
        <v>5</v>
      </c>
      <c r="I81" s="379">
        <v>4</v>
      </c>
      <c r="J81" s="379">
        <v>4</v>
      </c>
      <c r="K81" s="379">
        <v>3</v>
      </c>
      <c r="L81" s="379">
        <v>2</v>
      </c>
      <c r="M81" s="379">
        <v>2</v>
      </c>
      <c r="N81" s="379">
        <v>5</v>
      </c>
      <c r="O81" s="379">
        <v>2</v>
      </c>
      <c r="P81" s="379">
        <v>3</v>
      </c>
      <c r="Q81" s="379">
        <v>3</v>
      </c>
      <c r="R81" s="379">
        <v>6</v>
      </c>
      <c r="S81" s="379">
        <v>2</v>
      </c>
      <c r="T81" s="379">
        <v>8</v>
      </c>
      <c r="U81" s="379">
        <v>1</v>
      </c>
      <c r="V81" s="379">
        <v>0</v>
      </c>
      <c r="W81" s="379">
        <v>1</v>
      </c>
      <c r="X81" s="410">
        <v>2013</v>
      </c>
    </row>
    <row r="82" spans="1:24" ht="20.100000000000001" customHeight="1" x14ac:dyDescent="0.3">
      <c r="A82" s="411">
        <v>2014</v>
      </c>
      <c r="B82" s="382">
        <v>0</v>
      </c>
      <c r="C82" s="382">
        <v>1</v>
      </c>
      <c r="D82" s="382">
        <v>3</v>
      </c>
      <c r="E82" s="382">
        <v>0</v>
      </c>
      <c r="F82" s="382">
        <v>2</v>
      </c>
      <c r="G82" s="382">
        <v>0</v>
      </c>
      <c r="H82" s="382">
        <v>2</v>
      </c>
      <c r="I82" s="382">
        <v>2</v>
      </c>
      <c r="J82" s="382">
        <v>1</v>
      </c>
      <c r="K82" s="382">
        <v>2</v>
      </c>
      <c r="L82" s="382">
        <v>3</v>
      </c>
      <c r="M82" s="382">
        <v>0</v>
      </c>
      <c r="N82" s="382">
        <v>3</v>
      </c>
      <c r="O82" s="382">
        <v>3</v>
      </c>
      <c r="P82" s="382">
        <v>4</v>
      </c>
      <c r="Q82" s="382">
        <v>5</v>
      </c>
      <c r="R82" s="382">
        <v>2</v>
      </c>
      <c r="S82" s="382">
        <v>3</v>
      </c>
      <c r="T82" s="382">
        <v>3</v>
      </c>
      <c r="U82" s="382">
        <v>1</v>
      </c>
      <c r="V82" s="382">
        <v>6</v>
      </c>
      <c r="W82" s="382">
        <v>6</v>
      </c>
      <c r="X82" s="411">
        <v>2014</v>
      </c>
    </row>
    <row r="83" spans="1:24" s="97" customFormat="1" ht="20.100000000000001" customHeight="1" x14ac:dyDescent="0.3">
      <c r="A83" s="312"/>
      <c r="B83" s="259"/>
      <c r="C83" s="259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12"/>
    </row>
    <row r="84" spans="1:24" s="9" customFormat="1" ht="20.100000000000001" customHeight="1" x14ac:dyDescent="0.3">
      <c r="A84" s="407">
        <v>2015</v>
      </c>
      <c r="B84" s="238">
        <v>5</v>
      </c>
      <c r="C84" s="238">
        <v>2</v>
      </c>
      <c r="D84" s="238">
        <v>3</v>
      </c>
      <c r="E84" s="238">
        <v>2</v>
      </c>
      <c r="F84" s="238">
        <v>1</v>
      </c>
      <c r="G84" s="238">
        <v>0</v>
      </c>
      <c r="H84" s="238">
        <v>3</v>
      </c>
      <c r="I84" s="238">
        <v>1</v>
      </c>
      <c r="J84" s="238">
        <v>1</v>
      </c>
      <c r="K84" s="238">
        <v>3</v>
      </c>
      <c r="L84" s="238">
        <v>5</v>
      </c>
      <c r="M84" s="238">
        <v>0</v>
      </c>
      <c r="N84" s="238">
        <v>3</v>
      </c>
      <c r="O84" s="238">
        <v>1</v>
      </c>
      <c r="P84" s="238">
        <v>2</v>
      </c>
      <c r="Q84" s="238">
        <v>3</v>
      </c>
      <c r="R84" s="238">
        <v>3</v>
      </c>
      <c r="S84" s="238">
        <v>2</v>
      </c>
      <c r="T84" s="238">
        <v>4</v>
      </c>
      <c r="U84" s="238">
        <v>2</v>
      </c>
      <c r="V84" s="238">
        <v>4</v>
      </c>
      <c r="W84" s="238">
        <v>4</v>
      </c>
      <c r="X84" s="407">
        <v>2015</v>
      </c>
    </row>
    <row r="85" spans="1:24" s="97" customFormat="1" ht="20.100000000000001" customHeight="1" x14ac:dyDescent="0.3">
      <c r="A85" s="312">
        <v>2016</v>
      </c>
      <c r="B85" s="259">
        <v>3</v>
      </c>
      <c r="C85" s="259">
        <v>2</v>
      </c>
      <c r="D85" s="259">
        <v>2</v>
      </c>
      <c r="E85" s="259">
        <v>2</v>
      </c>
      <c r="F85" s="259">
        <v>4</v>
      </c>
      <c r="G85" s="259">
        <v>2</v>
      </c>
      <c r="H85" s="259">
        <v>4</v>
      </c>
      <c r="I85" s="259">
        <v>4</v>
      </c>
      <c r="J85" s="259">
        <v>5</v>
      </c>
      <c r="K85" s="259">
        <v>7</v>
      </c>
      <c r="L85" s="259">
        <v>2</v>
      </c>
      <c r="M85" s="259">
        <v>2</v>
      </c>
      <c r="N85" s="259">
        <v>3</v>
      </c>
      <c r="O85" s="259">
        <v>6</v>
      </c>
      <c r="P85" s="259">
        <v>6</v>
      </c>
      <c r="Q85" s="259">
        <v>4</v>
      </c>
      <c r="R85" s="259">
        <v>5</v>
      </c>
      <c r="S85" s="259">
        <v>6</v>
      </c>
      <c r="T85" s="259">
        <v>6</v>
      </c>
      <c r="U85" s="259">
        <v>6</v>
      </c>
      <c r="V85" s="259">
        <v>2</v>
      </c>
      <c r="W85" s="259">
        <v>4</v>
      </c>
      <c r="X85" s="312">
        <v>2016</v>
      </c>
    </row>
    <row r="86" spans="1:24" s="9" customFormat="1" ht="20.100000000000001" customHeight="1" x14ac:dyDescent="0.3">
      <c r="A86" s="407">
        <v>2017</v>
      </c>
      <c r="B86" s="238">
        <v>5</v>
      </c>
      <c r="C86" s="238">
        <v>4</v>
      </c>
      <c r="D86" s="238">
        <v>3</v>
      </c>
      <c r="E86" s="238">
        <v>3</v>
      </c>
      <c r="F86" s="238">
        <v>2</v>
      </c>
      <c r="G86" s="238">
        <v>2</v>
      </c>
      <c r="H86" s="238">
        <v>3</v>
      </c>
      <c r="I86" s="238">
        <v>6</v>
      </c>
      <c r="J86" s="238">
        <v>4</v>
      </c>
      <c r="K86" s="238">
        <v>5</v>
      </c>
      <c r="L86" s="238">
        <v>4</v>
      </c>
      <c r="M86" s="238">
        <v>1</v>
      </c>
      <c r="N86" s="238">
        <v>4</v>
      </c>
      <c r="O86" s="238">
        <v>5</v>
      </c>
      <c r="P86" s="238">
        <v>7</v>
      </c>
      <c r="Q86" s="238">
        <v>4</v>
      </c>
      <c r="R86" s="238">
        <v>4</v>
      </c>
      <c r="S86" s="238">
        <v>5</v>
      </c>
      <c r="T86" s="238">
        <v>4</v>
      </c>
      <c r="U86" s="238">
        <v>5</v>
      </c>
      <c r="V86" s="238">
        <v>3</v>
      </c>
      <c r="W86" s="238">
        <v>4</v>
      </c>
      <c r="X86" s="407">
        <v>2017</v>
      </c>
    </row>
    <row r="87" spans="1:24" s="97" customFormat="1" ht="20.100000000000001" customHeight="1" x14ac:dyDescent="0.3">
      <c r="A87" s="312">
        <v>2018</v>
      </c>
      <c r="B87" s="259">
        <v>5</v>
      </c>
      <c r="C87" s="259">
        <v>2</v>
      </c>
      <c r="D87" s="259">
        <v>4</v>
      </c>
      <c r="E87" s="259">
        <v>0</v>
      </c>
      <c r="F87" s="259">
        <v>1</v>
      </c>
      <c r="G87" s="259">
        <v>1</v>
      </c>
      <c r="H87" s="259">
        <v>4</v>
      </c>
      <c r="I87" s="259">
        <v>1</v>
      </c>
      <c r="J87" s="259">
        <v>4</v>
      </c>
      <c r="K87" s="259">
        <v>7</v>
      </c>
      <c r="L87" s="259">
        <v>3</v>
      </c>
      <c r="M87" s="259">
        <v>1</v>
      </c>
      <c r="N87" s="259">
        <v>2</v>
      </c>
      <c r="O87" s="259">
        <v>2</v>
      </c>
      <c r="P87" s="259">
        <v>6</v>
      </c>
      <c r="Q87" s="259">
        <v>4</v>
      </c>
      <c r="R87" s="259">
        <v>2</v>
      </c>
      <c r="S87" s="259">
        <v>3</v>
      </c>
      <c r="T87" s="259">
        <v>5</v>
      </c>
      <c r="U87" s="259">
        <v>5</v>
      </c>
      <c r="V87" s="259">
        <v>2</v>
      </c>
      <c r="W87" s="259">
        <v>3</v>
      </c>
      <c r="X87" s="312">
        <v>2018</v>
      </c>
    </row>
    <row r="88" spans="1:24" s="9" customFormat="1" ht="20.100000000000001" customHeight="1" x14ac:dyDescent="0.3">
      <c r="A88" s="407">
        <v>2019</v>
      </c>
      <c r="B88" s="238">
        <v>5</v>
      </c>
      <c r="C88" s="238">
        <v>3</v>
      </c>
      <c r="D88" s="238">
        <v>4</v>
      </c>
      <c r="E88" s="238">
        <v>1</v>
      </c>
      <c r="F88" s="238">
        <v>2</v>
      </c>
      <c r="G88" s="238">
        <v>3</v>
      </c>
      <c r="H88" s="238">
        <v>1</v>
      </c>
      <c r="I88" s="238">
        <v>3</v>
      </c>
      <c r="J88" s="238">
        <v>5</v>
      </c>
      <c r="K88" s="238">
        <v>6</v>
      </c>
      <c r="L88" s="238">
        <v>3</v>
      </c>
      <c r="M88" s="238">
        <v>1</v>
      </c>
      <c r="N88" s="238">
        <v>4</v>
      </c>
      <c r="O88" s="238">
        <v>4</v>
      </c>
      <c r="P88" s="238">
        <v>6</v>
      </c>
      <c r="Q88" s="238">
        <v>3</v>
      </c>
      <c r="R88" s="238">
        <v>2</v>
      </c>
      <c r="S88" s="238">
        <v>1</v>
      </c>
      <c r="T88" s="238">
        <v>5</v>
      </c>
      <c r="U88" s="238">
        <v>3</v>
      </c>
      <c r="V88" s="238">
        <v>4</v>
      </c>
      <c r="W88" s="238">
        <v>4</v>
      </c>
      <c r="X88" s="407">
        <v>2019</v>
      </c>
    </row>
    <row r="89" spans="1:24" s="97" customFormat="1" ht="20.100000000000001" customHeight="1" x14ac:dyDescent="0.3">
      <c r="A89" s="312"/>
      <c r="B89" s="259"/>
      <c r="C89" s="259"/>
      <c r="D89" s="259"/>
      <c r="E89" s="259"/>
      <c r="F89" s="259"/>
      <c r="G89" s="259"/>
      <c r="H89" s="259"/>
      <c r="I89" s="259"/>
      <c r="J89" s="259" t="s">
        <v>920</v>
      </c>
      <c r="K89" s="259"/>
      <c r="L89" s="259"/>
      <c r="M89" s="259"/>
      <c r="N89" s="259"/>
      <c r="O89" s="259"/>
      <c r="P89" s="259"/>
      <c r="Q89" s="259" t="s">
        <v>920</v>
      </c>
      <c r="R89" s="259"/>
      <c r="S89" s="259"/>
      <c r="T89" s="259"/>
      <c r="U89" s="259"/>
      <c r="V89" s="259"/>
      <c r="W89" s="259"/>
      <c r="X89" s="312"/>
    </row>
    <row r="90" spans="1:24" s="9" customFormat="1" ht="20.100000000000001" customHeight="1" x14ac:dyDescent="0.3">
      <c r="A90" s="407">
        <v>2020</v>
      </c>
      <c r="B90" s="238">
        <v>3</v>
      </c>
      <c r="C90" s="238">
        <v>1</v>
      </c>
      <c r="D90" s="238">
        <v>5</v>
      </c>
      <c r="E90" s="238">
        <v>1</v>
      </c>
      <c r="F90" s="238">
        <v>1</v>
      </c>
      <c r="G90" s="238">
        <v>0</v>
      </c>
      <c r="H90" s="238">
        <v>1</v>
      </c>
      <c r="I90" s="238">
        <v>1</v>
      </c>
      <c r="J90" s="238">
        <v>2</v>
      </c>
      <c r="K90" s="238">
        <v>5</v>
      </c>
      <c r="L90" s="238">
        <v>3</v>
      </c>
      <c r="M90" s="238">
        <v>0</v>
      </c>
      <c r="N90" s="238">
        <v>3</v>
      </c>
      <c r="O90" s="238">
        <v>3</v>
      </c>
      <c r="P90" s="238">
        <v>2</v>
      </c>
      <c r="Q90" s="238">
        <v>4</v>
      </c>
      <c r="R90" s="238">
        <v>2</v>
      </c>
      <c r="S90" s="238">
        <v>6</v>
      </c>
      <c r="T90" s="238">
        <v>1</v>
      </c>
      <c r="U90" s="238">
        <v>2</v>
      </c>
      <c r="V90" s="238">
        <v>4</v>
      </c>
      <c r="W90" s="238">
        <v>4</v>
      </c>
      <c r="X90" s="407">
        <v>2020</v>
      </c>
    </row>
    <row r="91" spans="1:24" s="97" customFormat="1" ht="20.100000000000001" customHeight="1" x14ac:dyDescent="0.3">
      <c r="A91" s="312">
        <v>2021</v>
      </c>
      <c r="B91" s="259">
        <v>7</v>
      </c>
      <c r="C91" s="259">
        <v>8</v>
      </c>
      <c r="D91" s="259">
        <v>4</v>
      </c>
      <c r="E91" s="259">
        <v>2</v>
      </c>
      <c r="F91" s="259">
        <v>2</v>
      </c>
      <c r="G91" s="259">
        <v>3</v>
      </c>
      <c r="H91" s="259">
        <v>3</v>
      </c>
      <c r="I91" s="259">
        <v>6</v>
      </c>
      <c r="J91" s="259">
        <v>5</v>
      </c>
      <c r="K91" s="259">
        <v>9</v>
      </c>
      <c r="L91" s="259">
        <v>3</v>
      </c>
      <c r="M91" s="259">
        <v>1</v>
      </c>
      <c r="N91" s="259">
        <v>4</v>
      </c>
      <c r="O91" s="259">
        <v>7</v>
      </c>
      <c r="P91" s="259">
        <v>6</v>
      </c>
      <c r="Q91" s="259">
        <v>6</v>
      </c>
      <c r="R91" s="259">
        <v>5</v>
      </c>
      <c r="S91" s="259">
        <v>4</v>
      </c>
      <c r="T91" s="259">
        <v>6</v>
      </c>
      <c r="U91" s="259">
        <v>5</v>
      </c>
      <c r="V91" s="259">
        <v>3</v>
      </c>
      <c r="W91" s="259">
        <v>6</v>
      </c>
      <c r="X91" s="312">
        <v>2021</v>
      </c>
    </row>
    <row r="92" spans="1:24" s="9" customFormat="1" ht="20.100000000000001" customHeight="1" x14ac:dyDescent="0.3">
      <c r="A92" s="407">
        <v>2022</v>
      </c>
      <c r="B92" s="238">
        <v>4</v>
      </c>
      <c r="C92" s="238">
        <v>2</v>
      </c>
      <c r="D92" s="238">
        <v>2</v>
      </c>
      <c r="E92" s="238">
        <v>1</v>
      </c>
      <c r="F92" s="238">
        <v>4</v>
      </c>
      <c r="G92" s="238">
        <v>3</v>
      </c>
      <c r="H92" s="238">
        <v>2</v>
      </c>
      <c r="I92" s="238">
        <v>2</v>
      </c>
      <c r="J92" s="238">
        <v>4</v>
      </c>
      <c r="K92" s="238">
        <v>4</v>
      </c>
      <c r="L92" s="238">
        <v>2</v>
      </c>
      <c r="M92" s="238">
        <v>1</v>
      </c>
      <c r="N92" s="238">
        <v>2</v>
      </c>
      <c r="O92" s="238">
        <v>1</v>
      </c>
      <c r="P92" s="238">
        <v>4</v>
      </c>
      <c r="Q92" s="238">
        <v>3</v>
      </c>
      <c r="R92" s="238">
        <v>4</v>
      </c>
      <c r="S92" s="238">
        <v>4</v>
      </c>
      <c r="T92" s="238">
        <v>2</v>
      </c>
      <c r="U92" s="238">
        <v>4</v>
      </c>
      <c r="V92" s="238">
        <v>2</v>
      </c>
      <c r="W92" s="238">
        <v>3</v>
      </c>
      <c r="X92" s="407">
        <v>2022</v>
      </c>
    </row>
    <row r="93" spans="1:24" s="97" customFormat="1" ht="20.100000000000001" customHeight="1" x14ac:dyDescent="0.3">
      <c r="A93" s="312">
        <v>2023</v>
      </c>
      <c r="B93" s="259">
        <v>4</v>
      </c>
      <c r="C93" s="259">
        <v>0</v>
      </c>
      <c r="D93" s="259">
        <v>4</v>
      </c>
      <c r="E93" s="259">
        <v>1</v>
      </c>
      <c r="F93" s="259">
        <v>0</v>
      </c>
      <c r="G93" s="259">
        <v>0</v>
      </c>
      <c r="H93" s="259">
        <v>4</v>
      </c>
      <c r="I93" s="259">
        <v>2</v>
      </c>
      <c r="J93" s="259">
        <v>1</v>
      </c>
      <c r="K93" s="259">
        <v>5</v>
      </c>
      <c r="L93" s="259">
        <v>2</v>
      </c>
      <c r="M93" s="259">
        <v>0</v>
      </c>
      <c r="N93" s="259">
        <v>4</v>
      </c>
      <c r="O93" s="259">
        <v>0</v>
      </c>
      <c r="P93" s="259">
        <v>1</v>
      </c>
      <c r="Q93" s="259">
        <v>2</v>
      </c>
      <c r="R93" s="259">
        <v>3</v>
      </c>
      <c r="S93" s="259">
        <v>2</v>
      </c>
      <c r="T93" s="259">
        <v>2</v>
      </c>
      <c r="U93" s="259">
        <v>2</v>
      </c>
      <c r="V93" s="259">
        <v>3</v>
      </c>
      <c r="W93" s="259">
        <v>1</v>
      </c>
      <c r="X93" s="312">
        <v>2023</v>
      </c>
    </row>
    <row r="94" spans="1:24" s="9" customFormat="1" ht="20.100000000000001" customHeight="1" x14ac:dyDescent="0.3">
      <c r="A94" s="407">
        <v>2024</v>
      </c>
      <c r="B94" s="238">
        <v>5</v>
      </c>
      <c r="C94" s="238">
        <v>1</v>
      </c>
      <c r="D94" s="238">
        <v>1</v>
      </c>
      <c r="E94" s="238">
        <v>1</v>
      </c>
      <c r="F94" s="238">
        <v>1</v>
      </c>
      <c r="G94" s="238">
        <v>2</v>
      </c>
      <c r="H94" s="238">
        <v>2</v>
      </c>
      <c r="I94" s="238">
        <v>6</v>
      </c>
      <c r="J94" s="238">
        <v>3</v>
      </c>
      <c r="K94" s="238">
        <v>8</v>
      </c>
      <c r="L94" s="238">
        <v>3</v>
      </c>
      <c r="M94" s="238">
        <v>1</v>
      </c>
      <c r="N94" s="238">
        <v>1</v>
      </c>
      <c r="O94" s="238">
        <v>6</v>
      </c>
      <c r="P94" s="238">
        <v>3</v>
      </c>
      <c r="Q94" s="238">
        <v>4</v>
      </c>
      <c r="R94" s="238">
        <v>4</v>
      </c>
      <c r="S94" s="238">
        <v>4</v>
      </c>
      <c r="T94" s="238">
        <v>4</v>
      </c>
      <c r="U94" s="238">
        <v>1</v>
      </c>
      <c r="V94" s="238">
        <v>2</v>
      </c>
      <c r="W94" s="238">
        <v>4</v>
      </c>
      <c r="X94" s="407">
        <v>2024</v>
      </c>
    </row>
    <row r="95" spans="1:24" s="65" customFormat="1" ht="20.100000000000001" customHeight="1" x14ac:dyDescent="0.3">
      <c r="A95" s="419"/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419"/>
    </row>
    <row r="96" spans="1:24" s="216" customFormat="1" ht="20.100000000000001" customHeight="1" x14ac:dyDescent="0.3">
      <c r="A96" s="227">
        <v>2025</v>
      </c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27">
        <v>2025</v>
      </c>
    </row>
    <row r="97" spans="1:24" s="108" customFormat="1" ht="20.100000000000001" customHeight="1" x14ac:dyDescent="0.3">
      <c r="A97" s="312"/>
      <c r="B97" s="379"/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410"/>
    </row>
    <row r="98" spans="1:24" s="94" customFormat="1" ht="20.100000000000001" customHeight="1" x14ac:dyDescent="0.3">
      <c r="A98" s="411"/>
      <c r="B98" s="382" t="s">
        <v>530</v>
      </c>
      <c r="C98" s="382" t="s">
        <v>528</v>
      </c>
      <c r="D98" s="382" t="s">
        <v>531</v>
      </c>
      <c r="E98" s="382" t="s">
        <v>236</v>
      </c>
      <c r="F98" s="382" t="s">
        <v>536</v>
      </c>
      <c r="G98" s="382" t="s">
        <v>242</v>
      </c>
      <c r="H98" s="382" t="s">
        <v>249</v>
      </c>
      <c r="I98" s="382" t="s">
        <v>537</v>
      </c>
      <c r="J98" s="382" t="s">
        <v>269</v>
      </c>
      <c r="K98" s="382" t="s">
        <v>283</v>
      </c>
      <c r="L98" s="382" t="s">
        <v>321</v>
      </c>
      <c r="M98" s="382" t="s">
        <v>538</v>
      </c>
      <c r="N98" s="382" t="s">
        <v>339</v>
      </c>
      <c r="O98" s="382" t="s">
        <v>363</v>
      </c>
      <c r="P98" s="382" t="s">
        <v>529</v>
      </c>
      <c r="Q98" s="382" t="s">
        <v>533</v>
      </c>
      <c r="R98" s="382" t="s">
        <v>390</v>
      </c>
      <c r="S98" s="382" t="s">
        <v>534</v>
      </c>
      <c r="T98" s="382" t="s">
        <v>414</v>
      </c>
      <c r="U98" s="382" t="s">
        <v>535</v>
      </c>
      <c r="V98" s="382" t="s">
        <v>442</v>
      </c>
      <c r="W98" s="382" t="s">
        <v>532</v>
      </c>
      <c r="X98" s="411" t="s">
        <v>774</v>
      </c>
    </row>
    <row r="99" spans="1:24" s="108" customFormat="1" ht="20.100000000000001" customHeight="1" x14ac:dyDescent="0.3">
      <c r="A99" s="312"/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79"/>
      <c r="V99" s="379"/>
      <c r="W99" s="379"/>
      <c r="X99" s="379"/>
    </row>
    <row r="100" spans="1:24" ht="20.100000000000001" customHeight="1" x14ac:dyDescent="0.3">
      <c r="A100" s="382" t="s">
        <v>4778</v>
      </c>
      <c r="B100" s="382">
        <f>SUM(B42:B96)</f>
        <v>138</v>
      </c>
      <c r="C100" s="382">
        <f t="shared" ref="C100:W100" si="0">SUM(C42:C96)</f>
        <v>109</v>
      </c>
      <c r="D100" s="382">
        <f t="shared" si="0"/>
        <v>125</v>
      </c>
      <c r="E100" s="382">
        <f t="shared" si="0"/>
        <v>55</v>
      </c>
      <c r="F100" s="382">
        <f t="shared" si="0"/>
        <v>97</v>
      </c>
      <c r="G100" s="382">
        <f t="shared" si="0"/>
        <v>72</v>
      </c>
      <c r="H100" s="382">
        <f t="shared" si="0"/>
        <v>112</v>
      </c>
      <c r="I100" s="382">
        <f t="shared" si="0"/>
        <v>132</v>
      </c>
      <c r="J100" s="382">
        <f t="shared" si="0"/>
        <v>119</v>
      </c>
      <c r="K100" s="382">
        <f t="shared" si="0"/>
        <v>220</v>
      </c>
      <c r="L100" s="382">
        <f t="shared" si="0"/>
        <v>122</v>
      </c>
      <c r="M100" s="382">
        <f t="shared" si="0"/>
        <v>52</v>
      </c>
      <c r="N100" s="382">
        <f t="shared" si="0"/>
        <v>125</v>
      </c>
      <c r="O100" s="382">
        <f t="shared" si="0"/>
        <v>156</v>
      </c>
      <c r="P100" s="382">
        <f t="shared" si="0"/>
        <v>160</v>
      </c>
      <c r="Q100" s="382">
        <f t="shared" si="0"/>
        <v>151</v>
      </c>
      <c r="R100" s="382">
        <f t="shared" si="0"/>
        <v>135</v>
      </c>
      <c r="S100" s="382">
        <f t="shared" si="0"/>
        <v>141</v>
      </c>
      <c r="T100" s="382">
        <f t="shared" si="0"/>
        <v>155</v>
      </c>
      <c r="U100" s="382">
        <f t="shared" si="0"/>
        <v>130</v>
      </c>
      <c r="V100" s="382">
        <f t="shared" si="0"/>
        <v>178</v>
      </c>
      <c r="W100" s="382">
        <f t="shared" si="0"/>
        <v>158</v>
      </c>
      <c r="X100" s="382" t="s">
        <v>1493</v>
      </c>
    </row>
    <row r="101" spans="1:24" s="108" customFormat="1" ht="20.100000000000001" customHeight="1" x14ac:dyDescent="0.3">
      <c r="A101" s="379" t="s">
        <v>1493</v>
      </c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</row>
    <row r="102" spans="1:24" ht="20.100000000000001" customHeight="1" x14ac:dyDescent="0.3">
      <c r="A102" s="382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382"/>
    </row>
    <row r="103" spans="1:24" s="108" customFormat="1" ht="20.100000000000001" customHeight="1" x14ac:dyDescent="0.3">
      <c r="A103" s="379" t="s">
        <v>1494</v>
      </c>
      <c r="B103" s="437">
        <f>SUM(B100)/45</f>
        <v>3.0666666666666669</v>
      </c>
      <c r="C103" s="437">
        <f t="shared" ref="C103:W103" si="1">SUM(C100)/45</f>
        <v>2.4222222222222221</v>
      </c>
      <c r="D103" s="437">
        <f t="shared" si="1"/>
        <v>2.7777777777777777</v>
      </c>
      <c r="E103" s="437">
        <f t="shared" si="1"/>
        <v>1.2222222222222223</v>
      </c>
      <c r="F103" s="437">
        <f t="shared" si="1"/>
        <v>2.1555555555555554</v>
      </c>
      <c r="G103" s="437">
        <f t="shared" si="1"/>
        <v>1.6</v>
      </c>
      <c r="H103" s="437">
        <f t="shared" si="1"/>
        <v>2.4888888888888889</v>
      </c>
      <c r="I103" s="437">
        <f t="shared" si="1"/>
        <v>2.9333333333333331</v>
      </c>
      <c r="J103" s="437">
        <f t="shared" si="1"/>
        <v>2.6444444444444444</v>
      </c>
      <c r="K103" s="437">
        <f t="shared" si="1"/>
        <v>4.8888888888888893</v>
      </c>
      <c r="L103" s="437">
        <f t="shared" si="1"/>
        <v>2.7111111111111112</v>
      </c>
      <c r="M103" s="437">
        <f t="shared" si="1"/>
        <v>1.1555555555555554</v>
      </c>
      <c r="N103" s="437">
        <f t="shared" si="1"/>
        <v>2.7777777777777777</v>
      </c>
      <c r="O103" s="437">
        <f t="shared" si="1"/>
        <v>3.4666666666666668</v>
      </c>
      <c r="P103" s="437">
        <f t="shared" si="1"/>
        <v>3.5555555555555554</v>
      </c>
      <c r="Q103" s="437">
        <f t="shared" si="1"/>
        <v>3.3555555555555556</v>
      </c>
      <c r="R103" s="437">
        <f t="shared" si="1"/>
        <v>3</v>
      </c>
      <c r="S103" s="437">
        <f t="shared" si="1"/>
        <v>3.1333333333333333</v>
      </c>
      <c r="T103" s="437">
        <f t="shared" si="1"/>
        <v>3.4444444444444446</v>
      </c>
      <c r="U103" s="437">
        <f t="shared" si="1"/>
        <v>2.8888888888888888</v>
      </c>
      <c r="V103" s="437">
        <f t="shared" si="1"/>
        <v>3.9555555555555557</v>
      </c>
      <c r="W103" s="437">
        <f t="shared" si="1"/>
        <v>3.5111111111111111</v>
      </c>
      <c r="X103" s="379"/>
    </row>
    <row r="104" spans="1:24" ht="20.100000000000001" customHeight="1" x14ac:dyDescent="0.3">
      <c r="A104" s="382" t="s">
        <v>4778</v>
      </c>
      <c r="B104" s="382"/>
      <c r="C104" s="382"/>
      <c r="D104" s="382"/>
      <c r="E104" s="382"/>
      <c r="F104" s="382"/>
      <c r="G104" s="382"/>
      <c r="H104" s="382"/>
      <c r="I104" s="382"/>
      <c r="J104" s="382"/>
      <c r="K104" s="382"/>
      <c r="L104" s="382"/>
      <c r="M104" s="382"/>
      <c r="N104" s="382"/>
      <c r="O104" s="382"/>
      <c r="P104" s="382"/>
      <c r="Q104" s="382"/>
      <c r="R104" s="382"/>
      <c r="S104" s="382"/>
      <c r="T104" s="382"/>
      <c r="U104" s="382"/>
      <c r="V104" s="382"/>
      <c r="W104" s="382"/>
      <c r="X104" s="382"/>
    </row>
    <row r="105" spans="1:24" ht="20.100000000000001" customHeight="1" x14ac:dyDescent="0.3">
      <c r="A105" s="844"/>
      <c r="B105" s="846"/>
      <c r="C105" s="846"/>
      <c r="D105" s="846"/>
      <c r="E105" s="846"/>
      <c r="F105" s="846"/>
      <c r="G105" s="846"/>
      <c r="H105" s="846"/>
      <c r="I105" s="846"/>
      <c r="J105" s="846"/>
      <c r="K105" s="846"/>
      <c r="L105" s="846"/>
      <c r="M105" s="846"/>
      <c r="N105" s="846"/>
      <c r="O105" s="846"/>
      <c r="P105" s="846"/>
      <c r="Q105" s="846"/>
      <c r="R105" s="846"/>
      <c r="S105" s="846"/>
      <c r="T105" s="846"/>
      <c r="U105" s="846"/>
      <c r="V105" s="846"/>
      <c r="W105" s="846"/>
      <c r="X105" s="844"/>
    </row>
    <row r="106" spans="1:24" ht="20.100000000000001" customHeight="1" x14ac:dyDescent="0.3">
      <c r="A106" s="844"/>
      <c r="B106" s="844"/>
      <c r="C106" s="844"/>
      <c r="D106" s="844"/>
      <c r="E106" s="844"/>
      <c r="F106" s="844"/>
      <c r="G106" s="844"/>
      <c r="H106" s="844"/>
      <c r="I106" s="844"/>
      <c r="J106" s="844"/>
      <c r="K106" s="844"/>
      <c r="L106" s="844"/>
      <c r="M106" s="844"/>
      <c r="N106" s="844"/>
      <c r="O106" s="844"/>
      <c r="P106" s="844"/>
      <c r="Q106" s="844"/>
      <c r="R106" s="844"/>
      <c r="S106" s="844"/>
      <c r="T106" s="844"/>
      <c r="U106" s="844"/>
      <c r="V106" s="844"/>
      <c r="W106" s="844"/>
      <c r="X106" s="844"/>
    </row>
    <row r="107" spans="1:24" ht="20.100000000000001" customHeight="1" x14ac:dyDescent="0.3">
      <c r="A107" s="844"/>
      <c r="B107" s="844"/>
      <c r="C107" s="844"/>
      <c r="D107" s="844"/>
      <c r="E107" s="844"/>
      <c r="F107" s="844"/>
      <c r="G107" s="844"/>
      <c r="H107" s="844"/>
      <c r="I107" s="844"/>
      <c r="J107" s="844"/>
      <c r="K107" s="844"/>
      <c r="L107" s="844"/>
      <c r="M107" s="844"/>
      <c r="N107" s="844"/>
      <c r="O107" s="844"/>
      <c r="P107" s="844"/>
      <c r="Q107" s="844"/>
      <c r="R107" s="844"/>
      <c r="S107" s="844"/>
      <c r="T107" s="844"/>
      <c r="U107" s="844"/>
      <c r="V107" s="844"/>
      <c r="W107" s="844"/>
      <c r="X107" s="844"/>
    </row>
    <row r="108" spans="1:24" ht="20.100000000000001" customHeight="1" x14ac:dyDescent="0.3">
      <c r="A108" s="844"/>
      <c r="B108" s="844"/>
      <c r="C108" s="844"/>
      <c r="D108" s="844"/>
      <c r="E108" s="844"/>
      <c r="F108" s="844"/>
      <c r="G108" s="844"/>
      <c r="H108" s="844"/>
      <c r="I108" s="844"/>
      <c r="J108" s="844"/>
      <c r="K108" s="844"/>
      <c r="L108" s="844"/>
      <c r="M108" s="844"/>
      <c r="N108" s="844"/>
      <c r="O108" s="844"/>
      <c r="P108" s="844"/>
      <c r="Q108" s="844"/>
      <c r="R108" s="844"/>
      <c r="S108" s="844"/>
      <c r="T108" s="844"/>
      <c r="U108" s="844"/>
      <c r="V108" s="844"/>
      <c r="W108" s="844"/>
      <c r="X108" s="844"/>
    </row>
    <row r="109" spans="1:24" ht="20.100000000000001" customHeight="1" x14ac:dyDescent="0.3">
      <c r="A109" s="844"/>
      <c r="B109" s="844"/>
      <c r="C109" s="844"/>
      <c r="D109" s="844"/>
      <c r="E109" s="844"/>
      <c r="F109" s="844"/>
      <c r="G109" s="844"/>
      <c r="H109" s="844"/>
      <c r="I109" s="844"/>
      <c r="J109" s="844"/>
      <c r="K109" s="844"/>
      <c r="L109" s="844"/>
      <c r="M109" s="844"/>
      <c r="N109" s="844"/>
      <c r="O109" s="844"/>
      <c r="P109" s="844"/>
      <c r="Q109" s="844"/>
      <c r="R109" s="844"/>
      <c r="S109" s="844"/>
      <c r="T109" s="844"/>
      <c r="U109" s="844"/>
      <c r="V109" s="844"/>
      <c r="W109" s="844"/>
      <c r="X109" s="844"/>
    </row>
    <row r="110" spans="1:24" ht="20.100000000000001" customHeight="1" x14ac:dyDescent="0.3">
      <c r="A110" s="844"/>
      <c r="B110" s="844"/>
      <c r="C110" s="844"/>
      <c r="D110" s="844"/>
      <c r="E110" s="844"/>
      <c r="F110" s="844"/>
      <c r="G110" s="844"/>
      <c r="H110" s="844"/>
      <c r="I110" s="844"/>
      <c r="J110" s="844"/>
      <c r="K110" s="844"/>
      <c r="L110" s="844"/>
      <c r="M110" s="844"/>
      <c r="N110" s="844"/>
      <c r="O110" s="844"/>
      <c r="P110" s="844"/>
      <c r="Q110" s="844"/>
      <c r="R110" s="844"/>
      <c r="S110" s="844"/>
      <c r="T110" s="844"/>
      <c r="U110" s="844"/>
      <c r="V110" s="844"/>
      <c r="W110" s="844"/>
      <c r="X110" s="844"/>
    </row>
    <row r="111" spans="1:24" ht="20.100000000000001" customHeight="1" x14ac:dyDescent="0.3">
      <c r="A111" s="844"/>
      <c r="B111" s="844"/>
      <c r="C111" s="844"/>
      <c r="D111" s="844"/>
      <c r="E111" s="844"/>
      <c r="F111" s="844"/>
      <c r="G111" s="844"/>
      <c r="H111" s="844"/>
      <c r="I111" s="844"/>
      <c r="J111" s="844"/>
      <c r="K111" s="844"/>
      <c r="L111" s="844"/>
      <c r="M111" s="844"/>
      <c r="N111" s="844"/>
      <c r="O111" s="844"/>
      <c r="P111" s="844"/>
      <c r="Q111" s="844"/>
      <c r="R111" s="844"/>
      <c r="S111" s="844"/>
      <c r="T111" s="844"/>
      <c r="U111" s="844"/>
      <c r="V111" s="844"/>
      <c r="W111" s="844"/>
      <c r="X111" s="844"/>
    </row>
    <row r="112" spans="1:24" ht="20.100000000000001" customHeight="1" x14ac:dyDescent="0.3">
      <c r="A112" s="844"/>
      <c r="B112" s="844"/>
      <c r="C112" s="844"/>
      <c r="D112" s="844"/>
      <c r="E112" s="844"/>
      <c r="F112" s="844"/>
      <c r="G112" s="844"/>
      <c r="H112" s="844"/>
      <c r="I112" s="844"/>
      <c r="J112" s="844"/>
      <c r="K112" s="844"/>
      <c r="L112" s="844"/>
      <c r="M112" s="844"/>
      <c r="N112" s="844"/>
      <c r="O112" s="844"/>
      <c r="P112" s="844"/>
      <c r="Q112" s="844"/>
      <c r="R112" s="844"/>
      <c r="S112" s="844"/>
      <c r="T112" s="844"/>
      <c r="U112" s="844"/>
      <c r="V112" s="844"/>
      <c r="W112" s="844"/>
      <c r="X112" s="844"/>
    </row>
    <row r="113" spans="1:24" ht="20.100000000000001" customHeight="1" x14ac:dyDescent="0.3">
      <c r="A113" s="844"/>
      <c r="B113" s="844"/>
      <c r="C113" s="844"/>
      <c r="D113" s="844"/>
      <c r="E113" s="844"/>
      <c r="F113" s="844"/>
      <c r="G113" s="844"/>
      <c r="H113" s="844"/>
      <c r="I113" s="844"/>
      <c r="J113" s="844"/>
      <c r="K113" s="844"/>
      <c r="L113" s="844"/>
      <c r="M113" s="844"/>
      <c r="N113" s="844"/>
      <c r="O113" s="844"/>
      <c r="P113" s="844"/>
      <c r="Q113" s="844"/>
      <c r="R113" s="844"/>
      <c r="S113" s="844"/>
      <c r="T113" s="844"/>
      <c r="U113" s="844"/>
      <c r="V113" s="844"/>
      <c r="W113" s="844"/>
      <c r="X113" s="844"/>
    </row>
    <row r="114" spans="1:24" ht="20.100000000000001" customHeight="1" x14ac:dyDescent="0.3">
      <c r="A114" s="844"/>
      <c r="B114" s="844"/>
      <c r="C114" s="844"/>
      <c r="D114" s="844"/>
      <c r="E114" s="844"/>
      <c r="F114" s="844"/>
      <c r="G114" s="844"/>
      <c r="H114" s="844"/>
      <c r="I114" s="844"/>
      <c r="J114" s="844"/>
      <c r="K114" s="844"/>
      <c r="L114" s="844"/>
      <c r="M114" s="844"/>
      <c r="N114" s="844"/>
      <c r="O114" s="844"/>
      <c r="P114" s="844"/>
      <c r="Q114" s="844"/>
      <c r="R114" s="844"/>
      <c r="S114" s="844"/>
      <c r="T114" s="844"/>
      <c r="U114" s="844"/>
      <c r="V114" s="844"/>
      <c r="W114" s="844"/>
      <c r="X114" s="844"/>
    </row>
    <row r="115" spans="1:24" ht="20.100000000000001" customHeight="1" x14ac:dyDescent="0.3">
      <c r="A115" s="844"/>
      <c r="B115" s="844"/>
      <c r="C115" s="844"/>
      <c r="D115" s="844"/>
      <c r="E115" s="844"/>
      <c r="F115" s="844"/>
      <c r="G115" s="844"/>
      <c r="H115" s="844"/>
      <c r="I115" s="844"/>
      <c r="J115" s="844"/>
      <c r="K115" s="844"/>
      <c r="L115" s="844"/>
      <c r="M115" s="844"/>
      <c r="N115" s="844"/>
      <c r="O115" s="844"/>
      <c r="P115" s="844"/>
      <c r="Q115" s="844"/>
      <c r="R115" s="844"/>
      <c r="S115" s="844"/>
      <c r="T115" s="844"/>
      <c r="U115" s="844"/>
      <c r="V115" s="844"/>
      <c r="W115" s="844"/>
      <c r="X115" s="844"/>
    </row>
    <row r="116" spans="1:24" ht="20.100000000000001" customHeight="1" x14ac:dyDescent="0.3">
      <c r="A116" s="844"/>
      <c r="B116" s="844"/>
      <c r="C116" s="844"/>
      <c r="D116" s="844"/>
      <c r="E116" s="844"/>
      <c r="F116" s="844"/>
      <c r="G116" s="844"/>
      <c r="H116" s="844"/>
      <c r="I116" s="844"/>
      <c r="J116" s="844"/>
      <c r="K116" s="844"/>
      <c r="L116" s="844"/>
      <c r="M116" s="844"/>
      <c r="N116" s="844"/>
      <c r="O116" s="844"/>
      <c r="P116" s="844"/>
      <c r="Q116" s="844"/>
      <c r="R116" s="844"/>
      <c r="S116" s="844"/>
      <c r="T116" s="844"/>
      <c r="U116" s="844"/>
      <c r="V116" s="844"/>
      <c r="W116" s="844"/>
      <c r="X116" s="844"/>
    </row>
    <row r="117" spans="1:24" ht="20.100000000000001" customHeight="1" x14ac:dyDescent="0.3">
      <c r="A117" s="844"/>
      <c r="B117" s="844"/>
      <c r="C117" s="844"/>
      <c r="D117" s="844"/>
      <c r="E117" s="844"/>
      <c r="F117" s="844"/>
      <c r="G117" s="844"/>
      <c r="H117" s="844"/>
      <c r="I117" s="844"/>
      <c r="J117" s="844"/>
      <c r="K117" s="844"/>
      <c r="L117" s="844"/>
      <c r="M117" s="844"/>
      <c r="N117" s="844"/>
      <c r="O117" s="844"/>
      <c r="P117" s="844"/>
      <c r="Q117" s="844"/>
      <c r="R117" s="844"/>
      <c r="S117" s="844"/>
      <c r="T117" s="844"/>
      <c r="U117" s="844"/>
      <c r="V117" s="844"/>
      <c r="W117" s="844"/>
      <c r="X117" s="844"/>
    </row>
    <row r="118" spans="1:24" ht="20.100000000000001" customHeight="1" x14ac:dyDescent="0.3">
      <c r="A118" s="844"/>
      <c r="B118" s="844"/>
      <c r="C118" s="844"/>
      <c r="D118" s="844"/>
      <c r="E118" s="844"/>
      <c r="F118" s="844"/>
      <c r="G118" s="844"/>
      <c r="H118" s="844"/>
      <c r="I118" s="844"/>
      <c r="J118" s="844"/>
      <c r="K118" s="844"/>
      <c r="L118" s="844"/>
      <c r="M118" s="844"/>
      <c r="N118" s="844"/>
      <c r="O118" s="844"/>
      <c r="P118" s="844"/>
      <c r="Q118" s="844"/>
      <c r="R118" s="844"/>
      <c r="S118" s="844"/>
      <c r="T118" s="844"/>
      <c r="U118" s="844"/>
      <c r="V118" s="844"/>
      <c r="W118" s="844"/>
      <c r="X118" s="844"/>
    </row>
    <row r="119" spans="1:24" ht="20.100000000000001" customHeight="1" x14ac:dyDescent="0.3">
      <c r="A119" s="844"/>
      <c r="B119" s="844"/>
      <c r="C119" s="844"/>
      <c r="D119" s="844"/>
      <c r="E119" s="844"/>
      <c r="F119" s="844"/>
      <c r="G119" s="844"/>
      <c r="H119" s="844"/>
      <c r="I119" s="844"/>
      <c r="J119" s="844"/>
      <c r="K119" s="844"/>
      <c r="L119" s="844"/>
      <c r="M119" s="844"/>
      <c r="N119" s="844"/>
      <c r="O119" s="844"/>
      <c r="P119" s="844"/>
      <c r="Q119" s="844"/>
      <c r="R119" s="844"/>
      <c r="S119" s="844"/>
      <c r="T119" s="844"/>
      <c r="U119" s="844"/>
      <c r="V119" s="844"/>
      <c r="W119" s="844"/>
      <c r="X119" s="844"/>
    </row>
    <row r="120" spans="1:24" ht="20.100000000000001" customHeight="1" x14ac:dyDescent="0.3">
      <c r="A120" s="844"/>
      <c r="B120" s="844"/>
      <c r="C120" s="844"/>
      <c r="D120" s="844"/>
      <c r="E120" s="844"/>
      <c r="F120" s="844"/>
      <c r="G120" s="844"/>
      <c r="H120" s="844"/>
      <c r="I120" s="844"/>
      <c r="J120" s="844"/>
      <c r="K120" s="844"/>
      <c r="L120" s="844"/>
      <c r="M120" s="844"/>
      <c r="N120" s="844"/>
      <c r="O120" s="844"/>
      <c r="P120" s="844"/>
      <c r="Q120" s="844"/>
      <c r="R120" s="844"/>
      <c r="S120" s="844"/>
      <c r="T120" s="844"/>
      <c r="U120" s="844"/>
      <c r="V120" s="844"/>
      <c r="W120" s="844"/>
      <c r="X120" s="844"/>
    </row>
    <row r="121" spans="1:24" ht="20.100000000000001" customHeight="1" x14ac:dyDescent="0.3">
      <c r="A121" s="844"/>
      <c r="B121" s="844"/>
      <c r="C121" s="844"/>
      <c r="D121" s="844"/>
      <c r="E121" s="844"/>
      <c r="F121" s="844"/>
      <c r="G121" s="844"/>
      <c r="H121" s="844"/>
      <c r="I121" s="844"/>
      <c r="J121" s="844"/>
      <c r="K121" s="844"/>
      <c r="L121" s="844"/>
      <c r="M121" s="844"/>
      <c r="N121" s="844"/>
      <c r="O121" s="844"/>
      <c r="P121" s="844"/>
      <c r="Q121" s="844"/>
      <c r="R121" s="844"/>
      <c r="S121" s="844"/>
      <c r="T121" s="844"/>
      <c r="U121" s="844"/>
      <c r="V121" s="844"/>
      <c r="W121" s="844"/>
      <c r="X121" s="844"/>
    </row>
    <row r="122" spans="1:24" ht="20.100000000000001" customHeight="1" x14ac:dyDescent="0.3">
      <c r="A122" s="844"/>
      <c r="B122" s="844"/>
      <c r="C122" s="844"/>
      <c r="D122" s="844"/>
      <c r="E122" s="844"/>
      <c r="F122" s="844"/>
      <c r="G122" s="844"/>
      <c r="H122" s="844"/>
      <c r="I122" s="844"/>
      <c r="J122" s="844"/>
      <c r="K122" s="844"/>
      <c r="L122" s="844"/>
      <c r="M122" s="844"/>
      <c r="N122" s="844"/>
      <c r="O122" s="844"/>
      <c r="P122" s="844"/>
      <c r="Q122" s="844"/>
      <c r="R122" s="844"/>
      <c r="S122" s="844"/>
      <c r="T122" s="844"/>
      <c r="U122" s="844"/>
      <c r="V122" s="844"/>
      <c r="W122" s="844"/>
      <c r="X122" s="844"/>
    </row>
    <row r="123" spans="1:24" ht="20.100000000000001" customHeight="1" x14ac:dyDescent="0.3">
      <c r="A123" s="844"/>
      <c r="B123" s="844"/>
      <c r="C123" s="844"/>
      <c r="D123" s="844"/>
      <c r="E123" s="844"/>
      <c r="F123" s="844"/>
      <c r="G123" s="844"/>
      <c r="H123" s="844"/>
      <c r="I123" s="844"/>
      <c r="J123" s="844"/>
      <c r="K123" s="844"/>
      <c r="L123" s="844"/>
      <c r="M123" s="844"/>
      <c r="N123" s="844"/>
      <c r="O123" s="844"/>
      <c r="P123" s="844"/>
      <c r="Q123" s="844"/>
      <c r="R123" s="844"/>
      <c r="S123" s="844"/>
      <c r="T123" s="844"/>
      <c r="U123" s="844"/>
      <c r="V123" s="844"/>
      <c r="W123" s="844"/>
      <c r="X123" s="844"/>
    </row>
    <row r="124" spans="1:24" ht="20.100000000000001" customHeight="1" x14ac:dyDescent="0.3">
      <c r="A124" s="844"/>
      <c r="B124" s="844"/>
      <c r="C124" s="844"/>
      <c r="D124" s="844"/>
      <c r="E124" s="844"/>
      <c r="F124" s="844"/>
      <c r="G124" s="844"/>
      <c r="H124" s="844"/>
      <c r="I124" s="844"/>
      <c r="J124" s="844"/>
      <c r="K124" s="844"/>
      <c r="L124" s="844"/>
      <c r="M124" s="844"/>
      <c r="N124" s="844"/>
      <c r="O124" s="844"/>
      <c r="P124" s="844"/>
      <c r="Q124" s="844"/>
      <c r="R124" s="844"/>
      <c r="S124" s="844"/>
      <c r="T124" s="844"/>
      <c r="U124" s="844"/>
      <c r="V124" s="844"/>
      <c r="W124" s="844"/>
      <c r="X124" s="844"/>
    </row>
  </sheetData>
  <mergeCells count="1">
    <mergeCell ref="A1:X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45"/>
  <sheetViews>
    <sheetView topLeftCell="A52" zoomScaleNormal="100" workbookViewId="0">
      <selection activeCell="I72" sqref="I72"/>
    </sheetView>
  </sheetViews>
  <sheetFormatPr defaultColWidth="9.109375" defaultRowHeight="20.100000000000001" customHeight="1" x14ac:dyDescent="0.3"/>
  <cols>
    <col min="1" max="1" width="9.109375" style="9"/>
    <col min="2" max="2" width="15.6640625" style="9" customWidth="1"/>
    <col min="3" max="3" width="25.6640625" style="9" customWidth="1"/>
    <col min="4" max="4" width="15.6640625" style="9" customWidth="1"/>
    <col min="5" max="7" width="9.109375" style="9"/>
    <col min="8" max="8" width="15.6640625" style="9" customWidth="1"/>
    <col min="9" max="9" width="25.6640625" style="9" customWidth="1"/>
    <col min="10" max="10" width="15.6640625" style="9" customWidth="1"/>
    <col min="11" max="16384" width="9.109375" style="9"/>
  </cols>
  <sheetData>
    <row r="1" spans="1:12" ht="20.100000000000001" customHeight="1" x14ac:dyDescent="0.3">
      <c r="A1" s="953" t="s">
        <v>787</v>
      </c>
      <c r="B1" s="954"/>
      <c r="C1" s="954"/>
      <c r="D1" s="954"/>
      <c r="E1" s="954"/>
      <c r="F1" s="954"/>
      <c r="G1" s="954"/>
      <c r="H1" s="954"/>
      <c r="I1" s="954"/>
      <c r="J1" s="955"/>
      <c r="K1" s="131"/>
    </row>
    <row r="2" spans="1:12" ht="20.100000000000001" customHeight="1" x14ac:dyDescent="0.3">
      <c r="A2" s="956"/>
      <c r="B2" s="957"/>
      <c r="C2" s="957"/>
      <c r="D2" s="957"/>
      <c r="E2" s="957"/>
      <c r="F2" s="957"/>
      <c r="G2" s="957"/>
      <c r="H2" s="957"/>
      <c r="I2" s="957"/>
      <c r="J2" s="958"/>
      <c r="K2" s="131"/>
    </row>
    <row r="3" spans="1:12" s="97" customFormat="1" ht="20.100000000000001" customHeight="1" x14ac:dyDescent="0.3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</row>
    <row r="4" spans="1:12" ht="20.100000000000001" customHeight="1" x14ac:dyDescent="0.3">
      <c r="A4" s="238"/>
      <c r="B4" s="133" t="s">
        <v>523</v>
      </c>
      <c r="C4" s="133"/>
      <c r="D4" s="133" t="s">
        <v>1504</v>
      </c>
      <c r="E4" s="862"/>
      <c r="F4" s="862"/>
      <c r="G4" s="862"/>
      <c r="H4" s="133" t="s">
        <v>525</v>
      </c>
      <c r="I4" s="133"/>
      <c r="J4" s="133" t="s">
        <v>1504</v>
      </c>
      <c r="K4" s="246"/>
      <c r="L4" s="246"/>
    </row>
    <row r="5" spans="1:12" ht="20.100000000000001" customHeight="1" x14ac:dyDescent="0.3">
      <c r="A5" s="238"/>
      <c r="B5" s="133" t="s">
        <v>1503</v>
      </c>
      <c r="C5" s="133" t="s">
        <v>908</v>
      </c>
      <c r="D5" s="133" t="s">
        <v>1505</v>
      </c>
      <c r="E5" s="862"/>
      <c r="F5" s="862"/>
      <c r="G5" s="862"/>
      <c r="H5" s="133" t="s">
        <v>1503</v>
      </c>
      <c r="I5" s="133" t="s">
        <v>908</v>
      </c>
      <c r="J5" s="133" t="s">
        <v>1505</v>
      </c>
      <c r="K5" s="246"/>
      <c r="L5" s="246"/>
    </row>
    <row r="6" spans="1:12" s="97" customFormat="1" ht="20.100000000000001" customHeight="1" x14ac:dyDescent="0.3">
      <c r="A6" s="259"/>
      <c r="B6" s="132"/>
      <c r="C6" s="132"/>
      <c r="D6" s="132"/>
      <c r="E6" s="259"/>
      <c r="F6" s="259"/>
      <c r="G6" s="259"/>
      <c r="H6" s="132"/>
      <c r="I6" s="132"/>
      <c r="J6" s="132"/>
      <c r="K6" s="259"/>
      <c r="L6" s="259"/>
    </row>
    <row r="7" spans="1:12" ht="20.100000000000001" customHeight="1" x14ac:dyDescent="0.3">
      <c r="A7" s="238"/>
      <c r="B7" s="847">
        <v>1</v>
      </c>
      <c r="C7" s="847" t="s">
        <v>283</v>
      </c>
      <c r="D7" s="848">
        <v>3.4</v>
      </c>
      <c r="E7" s="238"/>
      <c r="F7" s="238"/>
      <c r="G7" s="238"/>
      <c r="H7" s="847">
        <v>1</v>
      </c>
      <c r="I7" s="847" t="s">
        <v>283</v>
      </c>
      <c r="J7" s="848">
        <v>4.5999999999999996</v>
      </c>
      <c r="K7" s="246"/>
      <c r="L7" s="246"/>
    </row>
    <row r="8" spans="1:12" s="97" customFormat="1" ht="20.100000000000001" customHeight="1" x14ac:dyDescent="0.3">
      <c r="A8" s="259"/>
      <c r="B8" s="132">
        <v>2</v>
      </c>
      <c r="C8" s="132" t="s">
        <v>442</v>
      </c>
      <c r="D8" s="849">
        <v>2.7</v>
      </c>
      <c r="E8" s="259"/>
      <c r="F8" s="259"/>
      <c r="G8" s="259"/>
      <c r="H8" s="132">
        <v>2</v>
      </c>
      <c r="I8" s="132" t="s">
        <v>442</v>
      </c>
      <c r="J8" s="849">
        <v>4.5</v>
      </c>
      <c r="K8" s="259"/>
      <c r="L8" s="259"/>
    </row>
    <row r="9" spans="1:12" ht="20.100000000000001" customHeight="1" x14ac:dyDescent="0.3">
      <c r="A9" s="238"/>
      <c r="B9" s="847">
        <v>3</v>
      </c>
      <c r="C9" s="847" t="s">
        <v>390</v>
      </c>
      <c r="D9" s="848">
        <v>2.5</v>
      </c>
      <c r="E9" s="238"/>
      <c r="F9" s="238"/>
      <c r="G9" s="238"/>
      <c r="H9" s="847">
        <v>3</v>
      </c>
      <c r="I9" s="847" t="s">
        <v>363</v>
      </c>
      <c r="J9" s="848">
        <v>3.9</v>
      </c>
      <c r="K9" s="246"/>
      <c r="L9" s="246"/>
    </row>
    <row r="10" spans="1:12" s="97" customFormat="1" ht="20.100000000000001" customHeight="1" x14ac:dyDescent="0.3">
      <c r="A10" s="259"/>
      <c r="B10" s="132" t="s">
        <v>524</v>
      </c>
      <c r="C10" s="132" t="s">
        <v>532</v>
      </c>
      <c r="D10" s="849">
        <v>2.4</v>
      </c>
      <c r="E10" s="259"/>
      <c r="F10" s="259"/>
      <c r="G10" s="259"/>
      <c r="H10" s="132">
        <v>4</v>
      </c>
      <c r="I10" s="132" t="s">
        <v>535</v>
      </c>
      <c r="J10" s="849">
        <v>3.7</v>
      </c>
      <c r="K10" s="259"/>
      <c r="L10" s="259"/>
    </row>
    <row r="11" spans="1:12" ht="20.100000000000001" customHeight="1" x14ac:dyDescent="0.3">
      <c r="A11" s="238"/>
      <c r="B11" s="847" t="s">
        <v>524</v>
      </c>
      <c r="C11" s="847" t="s">
        <v>529</v>
      </c>
      <c r="D11" s="848">
        <v>2.4</v>
      </c>
      <c r="E11" s="238"/>
      <c r="F11" s="238"/>
      <c r="G11" s="238"/>
      <c r="H11" s="847">
        <v>5</v>
      </c>
      <c r="I11" s="847" t="s">
        <v>532</v>
      </c>
      <c r="J11" s="848">
        <v>3.4</v>
      </c>
      <c r="K11" s="246"/>
      <c r="L11" s="246"/>
    </row>
    <row r="12" spans="1:12" s="97" customFormat="1" ht="20.100000000000001" customHeight="1" x14ac:dyDescent="0.3">
      <c r="A12" s="259"/>
      <c r="B12" s="132"/>
      <c r="C12" s="132"/>
      <c r="D12" s="849"/>
      <c r="E12" s="259"/>
      <c r="F12" s="259"/>
      <c r="G12" s="259"/>
      <c r="H12" s="132"/>
      <c r="I12" s="132"/>
      <c r="J12" s="849"/>
      <c r="K12" s="259"/>
      <c r="L12" s="259"/>
    </row>
    <row r="13" spans="1:12" ht="20.100000000000001" customHeight="1" x14ac:dyDescent="0.3">
      <c r="A13" s="238"/>
      <c r="B13" s="847" t="s">
        <v>509</v>
      </c>
      <c r="C13" s="847" t="s">
        <v>339</v>
      </c>
      <c r="D13" s="848">
        <v>2.2000000000000002</v>
      </c>
      <c r="E13" s="238"/>
      <c r="F13" s="238"/>
      <c r="G13" s="238"/>
      <c r="H13" s="847">
        <v>6</v>
      </c>
      <c r="I13" s="847" t="s">
        <v>414</v>
      </c>
      <c r="J13" s="848">
        <v>3.2</v>
      </c>
      <c r="K13" s="246"/>
      <c r="L13" s="246"/>
    </row>
    <row r="14" spans="1:12" s="97" customFormat="1" ht="20.100000000000001" customHeight="1" x14ac:dyDescent="0.3">
      <c r="A14" s="259"/>
      <c r="B14" s="132" t="s">
        <v>509</v>
      </c>
      <c r="C14" s="132" t="s">
        <v>363</v>
      </c>
      <c r="D14" s="849">
        <v>2.2000000000000002</v>
      </c>
      <c r="E14" s="259"/>
      <c r="F14" s="259"/>
      <c r="G14" s="259"/>
      <c r="H14" s="132" t="s">
        <v>504</v>
      </c>
      <c r="I14" s="132" t="s">
        <v>537</v>
      </c>
      <c r="J14" s="849">
        <v>3.1</v>
      </c>
      <c r="K14" s="259"/>
      <c r="L14" s="259"/>
    </row>
    <row r="15" spans="1:12" ht="20.100000000000001" customHeight="1" x14ac:dyDescent="0.3">
      <c r="A15" s="238"/>
      <c r="B15" s="847">
        <v>8</v>
      </c>
      <c r="C15" s="847" t="s">
        <v>534</v>
      </c>
      <c r="D15" s="848">
        <v>2.1</v>
      </c>
      <c r="E15" s="238"/>
      <c r="F15" s="238"/>
      <c r="G15" s="238"/>
      <c r="H15" s="847" t="s">
        <v>504</v>
      </c>
      <c r="I15" s="847" t="s">
        <v>534</v>
      </c>
      <c r="J15" s="848">
        <v>3.1</v>
      </c>
      <c r="K15" s="246"/>
      <c r="L15" s="246"/>
    </row>
    <row r="16" spans="1:12" s="97" customFormat="1" ht="20.100000000000001" customHeight="1" x14ac:dyDescent="0.3">
      <c r="A16" s="259"/>
      <c r="B16" s="132" t="s">
        <v>516</v>
      </c>
      <c r="C16" s="132" t="s">
        <v>414</v>
      </c>
      <c r="D16" s="849">
        <v>1.9</v>
      </c>
      <c r="E16" s="259"/>
      <c r="F16" s="259"/>
      <c r="G16" s="259"/>
      <c r="H16" s="132">
        <v>9</v>
      </c>
      <c r="I16" s="132" t="s">
        <v>531</v>
      </c>
      <c r="J16" s="849">
        <v>3</v>
      </c>
      <c r="K16" s="259"/>
      <c r="L16" s="259"/>
    </row>
    <row r="17" spans="1:12" ht="20.100000000000001" customHeight="1" x14ac:dyDescent="0.3">
      <c r="A17" s="238"/>
      <c r="B17" s="847" t="s">
        <v>516</v>
      </c>
      <c r="C17" s="847" t="s">
        <v>533</v>
      </c>
      <c r="D17" s="848">
        <v>1.9</v>
      </c>
      <c r="E17" s="238"/>
      <c r="F17" s="238"/>
      <c r="G17" s="238"/>
      <c r="H17" s="847" t="s">
        <v>505</v>
      </c>
      <c r="I17" s="847" t="s">
        <v>390</v>
      </c>
      <c r="J17" s="848">
        <v>2.9</v>
      </c>
      <c r="K17" s="246"/>
      <c r="L17" s="246"/>
    </row>
    <row r="18" spans="1:12" s="97" customFormat="1" ht="20.100000000000001" customHeight="1" x14ac:dyDescent="0.3">
      <c r="A18" s="259"/>
      <c r="B18" s="132"/>
      <c r="C18" s="132"/>
      <c r="D18" s="849"/>
      <c r="E18" s="259"/>
      <c r="F18" s="259"/>
      <c r="G18" s="259"/>
      <c r="H18" s="132"/>
      <c r="I18" s="132"/>
      <c r="J18" s="849"/>
      <c r="K18" s="259"/>
      <c r="L18" s="259"/>
    </row>
    <row r="19" spans="1:12" ht="20.100000000000001" customHeight="1" x14ac:dyDescent="0.3">
      <c r="A19" s="238"/>
      <c r="B19" s="847" t="s">
        <v>516</v>
      </c>
      <c r="C19" s="847" t="s">
        <v>269</v>
      </c>
      <c r="D19" s="848">
        <v>1.9</v>
      </c>
      <c r="E19" s="238"/>
      <c r="F19" s="238"/>
      <c r="G19" s="238"/>
      <c r="H19" s="847" t="s">
        <v>505</v>
      </c>
      <c r="I19" s="847" t="s">
        <v>339</v>
      </c>
      <c r="J19" s="848">
        <v>2.9</v>
      </c>
      <c r="K19" s="246"/>
      <c r="L19" s="246"/>
    </row>
    <row r="20" spans="1:12" s="97" customFormat="1" ht="20.100000000000001" customHeight="1" x14ac:dyDescent="0.3">
      <c r="A20" s="259"/>
      <c r="B20" s="132">
        <v>12</v>
      </c>
      <c r="C20" s="132" t="s">
        <v>530</v>
      </c>
      <c r="D20" s="849">
        <v>1.5</v>
      </c>
      <c r="E20" s="259"/>
      <c r="F20" s="259"/>
      <c r="G20" s="259"/>
      <c r="H20" s="132" t="s">
        <v>519</v>
      </c>
      <c r="I20" s="132" t="s">
        <v>529</v>
      </c>
      <c r="J20" s="849">
        <v>2.8</v>
      </c>
      <c r="K20" s="259"/>
      <c r="L20" s="259"/>
    </row>
    <row r="21" spans="1:12" ht="20.100000000000001" customHeight="1" x14ac:dyDescent="0.3">
      <c r="A21" s="238"/>
      <c r="B21" s="847" t="s">
        <v>517</v>
      </c>
      <c r="C21" s="847" t="s">
        <v>531</v>
      </c>
      <c r="D21" s="848">
        <v>1.4</v>
      </c>
      <c r="E21" s="238"/>
      <c r="F21" s="238"/>
      <c r="G21" s="238"/>
      <c r="H21" s="847" t="s">
        <v>519</v>
      </c>
      <c r="I21" s="847" t="s">
        <v>533</v>
      </c>
      <c r="J21" s="848">
        <v>2.8</v>
      </c>
      <c r="K21" s="246"/>
      <c r="L21" s="246"/>
    </row>
    <row r="22" spans="1:12" s="97" customFormat="1" ht="20.100000000000001" customHeight="1" x14ac:dyDescent="0.3">
      <c r="A22" s="259"/>
      <c r="B22" s="132" t="s">
        <v>517</v>
      </c>
      <c r="C22" s="132" t="s">
        <v>535</v>
      </c>
      <c r="D22" s="849">
        <v>1.4</v>
      </c>
      <c r="E22" s="259"/>
      <c r="F22" s="259"/>
      <c r="G22" s="259"/>
      <c r="H22" s="132">
        <v>14</v>
      </c>
      <c r="I22" s="132" t="s">
        <v>321</v>
      </c>
      <c r="J22" s="849">
        <v>2.6</v>
      </c>
      <c r="K22" s="259"/>
      <c r="L22" s="259"/>
    </row>
    <row r="23" spans="1:12" ht="20.100000000000001" customHeight="1" x14ac:dyDescent="0.3">
      <c r="A23" s="238"/>
      <c r="B23" s="847">
        <v>15</v>
      </c>
      <c r="C23" s="847" t="s">
        <v>528</v>
      </c>
      <c r="D23" s="848">
        <v>1.2</v>
      </c>
      <c r="E23" s="238"/>
      <c r="F23" s="238"/>
      <c r="G23" s="238"/>
      <c r="H23" s="847">
        <v>15</v>
      </c>
      <c r="I23" s="847" t="s">
        <v>249</v>
      </c>
      <c r="J23" s="848">
        <v>2.5</v>
      </c>
      <c r="K23" s="246"/>
      <c r="L23" s="246"/>
    </row>
    <row r="24" spans="1:12" s="97" customFormat="1" ht="20.100000000000001" customHeight="1" x14ac:dyDescent="0.3">
      <c r="A24" s="259"/>
      <c r="B24" s="132"/>
      <c r="C24" s="132"/>
      <c r="D24" s="849"/>
      <c r="E24" s="259"/>
      <c r="F24" s="259"/>
      <c r="G24" s="259"/>
      <c r="H24" s="132"/>
      <c r="I24" s="132"/>
      <c r="J24" s="849"/>
      <c r="K24" s="259"/>
      <c r="L24" s="259"/>
    </row>
    <row r="25" spans="1:12" ht="20.100000000000001" customHeight="1" x14ac:dyDescent="0.3">
      <c r="A25" s="238"/>
      <c r="B25" s="847">
        <v>16</v>
      </c>
      <c r="C25" s="847" t="s">
        <v>537</v>
      </c>
      <c r="D25" s="848">
        <v>1.1000000000000001</v>
      </c>
      <c r="E25" s="238"/>
      <c r="F25" s="238"/>
      <c r="G25" s="238"/>
      <c r="H25" s="847" t="s">
        <v>511</v>
      </c>
      <c r="I25" s="847" t="s">
        <v>536</v>
      </c>
      <c r="J25" s="848">
        <v>2.2000000000000002</v>
      </c>
      <c r="K25" s="246"/>
      <c r="L25" s="246"/>
    </row>
    <row r="26" spans="1:12" s="97" customFormat="1" ht="20.100000000000001" customHeight="1" x14ac:dyDescent="0.3">
      <c r="A26" s="259"/>
      <c r="B26" s="132" t="s">
        <v>518</v>
      </c>
      <c r="C26" s="132" t="s">
        <v>242</v>
      </c>
      <c r="D26" s="849">
        <v>1</v>
      </c>
      <c r="E26" s="259"/>
      <c r="F26" s="259"/>
      <c r="G26" s="259"/>
      <c r="H26" s="132" t="s">
        <v>511</v>
      </c>
      <c r="I26" s="132" t="s">
        <v>530</v>
      </c>
      <c r="J26" s="849">
        <v>2.2000000000000002</v>
      </c>
      <c r="K26" s="259"/>
      <c r="L26" s="259"/>
    </row>
    <row r="27" spans="1:12" ht="20.100000000000001" customHeight="1" x14ac:dyDescent="0.3">
      <c r="A27" s="238"/>
      <c r="B27" s="847" t="s">
        <v>518</v>
      </c>
      <c r="C27" s="847" t="s">
        <v>249</v>
      </c>
      <c r="D27" s="848">
        <v>1</v>
      </c>
      <c r="E27" s="238"/>
      <c r="F27" s="238"/>
      <c r="G27" s="238"/>
      <c r="H27" s="847">
        <v>18</v>
      </c>
      <c r="I27" s="847" t="s">
        <v>528</v>
      </c>
      <c r="J27" s="848">
        <v>2</v>
      </c>
      <c r="K27" s="246"/>
      <c r="L27" s="246"/>
    </row>
    <row r="28" spans="1:12" s="97" customFormat="1" ht="20.100000000000001" customHeight="1" x14ac:dyDescent="0.3">
      <c r="A28" s="259"/>
      <c r="B28" s="132">
        <v>19</v>
      </c>
      <c r="C28" s="132" t="s">
        <v>321</v>
      </c>
      <c r="D28" s="849">
        <v>0.8</v>
      </c>
      <c r="E28" s="259"/>
      <c r="F28" s="259"/>
      <c r="G28" s="259"/>
      <c r="H28" s="132">
        <v>19</v>
      </c>
      <c r="I28" s="132" t="s">
        <v>269</v>
      </c>
      <c r="J28" s="849">
        <v>1.9</v>
      </c>
      <c r="K28" s="259"/>
      <c r="L28" s="259"/>
    </row>
    <row r="29" spans="1:12" ht="20.100000000000001" customHeight="1" x14ac:dyDescent="0.3">
      <c r="A29" s="238"/>
      <c r="B29" s="847">
        <v>20</v>
      </c>
      <c r="C29" s="847" t="s">
        <v>536</v>
      </c>
      <c r="D29" s="848">
        <v>0.7</v>
      </c>
      <c r="E29" s="238"/>
      <c r="F29" s="238"/>
      <c r="G29" s="238"/>
      <c r="H29" s="847">
        <v>20</v>
      </c>
      <c r="I29" s="847" t="s">
        <v>242</v>
      </c>
      <c r="J29" s="848">
        <v>1.7</v>
      </c>
      <c r="K29" s="246"/>
      <c r="L29" s="246"/>
    </row>
    <row r="30" spans="1:12" s="97" customFormat="1" ht="20.100000000000001" customHeight="1" x14ac:dyDescent="0.3">
      <c r="A30" s="259"/>
      <c r="B30" s="132"/>
      <c r="C30" s="132"/>
      <c r="D30" s="849"/>
      <c r="E30" s="259"/>
      <c r="F30" s="259"/>
      <c r="G30" s="259"/>
      <c r="H30" s="132"/>
      <c r="I30" s="132"/>
      <c r="J30" s="849"/>
      <c r="K30" s="259"/>
      <c r="L30" s="259"/>
    </row>
    <row r="31" spans="1:12" ht="20.100000000000001" customHeight="1" x14ac:dyDescent="0.3">
      <c r="A31" s="238"/>
      <c r="B31" s="847">
        <v>21</v>
      </c>
      <c r="C31" s="847" t="s">
        <v>236</v>
      </c>
      <c r="D31" s="848">
        <v>0.6</v>
      </c>
      <c r="E31" s="238"/>
      <c r="F31" s="238"/>
      <c r="G31" s="238"/>
      <c r="H31" s="847">
        <v>21</v>
      </c>
      <c r="I31" s="847" t="s">
        <v>538</v>
      </c>
      <c r="J31" s="848">
        <v>1.6</v>
      </c>
      <c r="K31" s="246"/>
      <c r="L31" s="246"/>
    </row>
    <row r="32" spans="1:12" s="97" customFormat="1" ht="20.100000000000001" customHeight="1" x14ac:dyDescent="0.3">
      <c r="A32" s="259"/>
      <c r="B32" s="132">
        <v>22</v>
      </c>
      <c r="C32" s="132" t="s">
        <v>538</v>
      </c>
      <c r="D32" s="849">
        <v>0.2</v>
      </c>
      <c r="E32" s="259"/>
      <c r="F32" s="259"/>
      <c r="G32" s="259"/>
      <c r="H32" s="132">
        <v>22</v>
      </c>
      <c r="I32" s="132" t="s">
        <v>236</v>
      </c>
      <c r="J32" s="849">
        <v>1.1000000000000001</v>
      </c>
      <c r="K32" s="259"/>
      <c r="L32" s="259"/>
    </row>
    <row r="33" spans="1:12" ht="20.100000000000001" customHeight="1" x14ac:dyDescent="0.3">
      <c r="A33" s="238"/>
      <c r="B33" s="238"/>
      <c r="C33" s="238"/>
      <c r="D33" s="850"/>
      <c r="E33" s="238"/>
      <c r="F33" s="238"/>
      <c r="G33" s="238"/>
      <c r="H33" s="238"/>
      <c r="I33" s="238"/>
      <c r="J33" s="238"/>
      <c r="K33" s="246"/>
      <c r="L33" s="246"/>
    </row>
    <row r="34" spans="1:12" s="97" customFormat="1" ht="20.100000000000001" customHeight="1" x14ac:dyDescent="0.3">
      <c r="A34" s="259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</row>
    <row r="35" spans="1:12" ht="20.100000000000001" customHeight="1" x14ac:dyDescent="0.3">
      <c r="A35" s="862"/>
      <c r="B35" s="133" t="s">
        <v>526</v>
      </c>
      <c r="C35" s="133"/>
      <c r="D35" s="133" t="s">
        <v>1504</v>
      </c>
      <c r="E35" s="862"/>
      <c r="F35" s="862"/>
      <c r="G35" s="862"/>
      <c r="H35" s="133" t="s">
        <v>581</v>
      </c>
      <c r="I35" s="133"/>
      <c r="J35" s="133" t="s">
        <v>1504</v>
      </c>
      <c r="K35" s="246"/>
      <c r="L35" s="246"/>
    </row>
    <row r="36" spans="1:12" ht="20.100000000000001" customHeight="1" x14ac:dyDescent="0.3">
      <c r="A36" s="862"/>
      <c r="B36" s="133" t="s">
        <v>1503</v>
      </c>
      <c r="C36" s="133" t="s">
        <v>908</v>
      </c>
      <c r="D36" s="133" t="s">
        <v>1505</v>
      </c>
      <c r="E36" s="862"/>
      <c r="F36" s="862"/>
      <c r="G36" s="862"/>
      <c r="H36" s="133" t="s">
        <v>1503</v>
      </c>
      <c r="I36" s="133" t="s">
        <v>908</v>
      </c>
      <c r="J36" s="133" t="s">
        <v>1505</v>
      </c>
      <c r="K36" s="246"/>
      <c r="L36" s="246"/>
    </row>
    <row r="37" spans="1:12" s="97" customFormat="1" ht="20.100000000000001" customHeight="1" x14ac:dyDescent="0.3">
      <c r="A37" s="259"/>
      <c r="B37" s="132"/>
      <c r="C37" s="132"/>
      <c r="D37" s="132"/>
      <c r="E37" s="259"/>
      <c r="F37" s="259"/>
      <c r="G37" s="259"/>
      <c r="H37" s="259"/>
      <c r="I37" s="259"/>
      <c r="J37" s="259"/>
      <c r="K37" s="259"/>
      <c r="L37" s="259"/>
    </row>
    <row r="38" spans="1:12" ht="20.100000000000001" customHeight="1" x14ac:dyDescent="0.3">
      <c r="A38" s="238"/>
      <c r="B38" s="847">
        <v>1</v>
      </c>
      <c r="C38" s="847" t="s">
        <v>283</v>
      </c>
      <c r="D38" s="848">
        <v>5.8</v>
      </c>
      <c r="E38" s="238"/>
      <c r="F38" s="238"/>
      <c r="G38" s="238"/>
      <c r="H38" s="238" t="s">
        <v>502</v>
      </c>
      <c r="I38" s="238" t="s">
        <v>1460</v>
      </c>
      <c r="J38" s="850">
        <v>5.6</v>
      </c>
      <c r="K38" s="246"/>
      <c r="L38" s="246"/>
    </row>
    <row r="39" spans="1:12" s="97" customFormat="1" ht="20.100000000000001" customHeight="1" x14ac:dyDescent="0.3">
      <c r="A39" s="259"/>
      <c r="B39" s="132">
        <v>2</v>
      </c>
      <c r="C39" s="132" t="s">
        <v>442</v>
      </c>
      <c r="D39" s="849">
        <v>5.0999999999999996</v>
      </c>
      <c r="E39" s="259"/>
      <c r="F39" s="259"/>
      <c r="G39" s="259"/>
      <c r="H39" s="259" t="s">
        <v>502</v>
      </c>
      <c r="I39" s="259" t="s">
        <v>414</v>
      </c>
      <c r="J39" s="851">
        <v>5.6</v>
      </c>
      <c r="K39" s="259"/>
      <c r="L39" s="259"/>
    </row>
    <row r="40" spans="1:12" ht="20.100000000000001" customHeight="1" x14ac:dyDescent="0.3">
      <c r="A40" s="238"/>
      <c r="B40" s="847">
        <v>3</v>
      </c>
      <c r="C40" s="847" t="s">
        <v>533</v>
      </c>
      <c r="D40" s="848">
        <v>4.2</v>
      </c>
      <c r="E40" s="238"/>
      <c r="F40" s="238"/>
      <c r="G40" s="238"/>
      <c r="H40" s="238">
        <v>3</v>
      </c>
      <c r="I40" s="238" t="s">
        <v>529</v>
      </c>
      <c r="J40" s="850">
        <v>5.4</v>
      </c>
      <c r="K40" s="246"/>
      <c r="L40" s="246"/>
    </row>
    <row r="41" spans="1:12" s="97" customFormat="1" ht="20.100000000000001" customHeight="1" x14ac:dyDescent="0.3">
      <c r="A41" s="259"/>
      <c r="B41" s="132">
        <v>4</v>
      </c>
      <c r="C41" s="132" t="s">
        <v>530</v>
      </c>
      <c r="D41" s="849">
        <v>4.0999999999999996</v>
      </c>
      <c r="E41" s="259"/>
      <c r="F41" s="259"/>
      <c r="G41" s="259"/>
      <c r="H41" s="259">
        <v>4</v>
      </c>
      <c r="I41" s="259" t="s">
        <v>532</v>
      </c>
      <c r="J41" s="851">
        <v>5.2</v>
      </c>
      <c r="K41" s="259"/>
      <c r="L41" s="259"/>
    </row>
    <row r="42" spans="1:12" ht="20.100000000000001" customHeight="1" x14ac:dyDescent="0.3">
      <c r="A42" s="238"/>
      <c r="B42" s="847" t="s">
        <v>515</v>
      </c>
      <c r="C42" s="847" t="s">
        <v>321</v>
      </c>
      <c r="D42" s="848">
        <v>4</v>
      </c>
      <c r="E42" s="238"/>
      <c r="F42" s="238"/>
      <c r="G42" s="238"/>
      <c r="H42" s="238">
        <v>5</v>
      </c>
      <c r="I42" s="238" t="s">
        <v>533</v>
      </c>
      <c r="J42" s="850">
        <v>4.7</v>
      </c>
      <c r="K42" s="246"/>
      <c r="L42" s="246"/>
    </row>
    <row r="43" spans="1:12" s="97" customFormat="1" ht="20.100000000000001" customHeight="1" x14ac:dyDescent="0.3">
      <c r="A43" s="259"/>
      <c r="B43" s="132" t="s">
        <v>515</v>
      </c>
      <c r="C43" s="132" t="s">
        <v>529</v>
      </c>
      <c r="D43" s="849">
        <v>4</v>
      </c>
      <c r="E43" s="259"/>
      <c r="F43" s="259"/>
      <c r="G43" s="259"/>
      <c r="H43" s="259">
        <v>6</v>
      </c>
      <c r="I43" s="259" t="s">
        <v>1488</v>
      </c>
      <c r="J43" s="851">
        <v>4.5</v>
      </c>
      <c r="K43" s="259"/>
      <c r="L43" s="259"/>
    </row>
    <row r="44" spans="1:12" ht="20.100000000000001" customHeight="1" x14ac:dyDescent="0.3">
      <c r="A44" s="238"/>
      <c r="B44" s="847">
        <v>7</v>
      </c>
      <c r="C44" s="847" t="s">
        <v>1490</v>
      </c>
      <c r="D44" s="848">
        <v>3.9</v>
      </c>
      <c r="E44" s="238"/>
      <c r="F44" s="238"/>
      <c r="G44" s="238"/>
      <c r="H44" s="238">
        <v>7</v>
      </c>
      <c r="I44" s="238" t="s">
        <v>363</v>
      </c>
      <c r="J44" s="850">
        <v>4.2</v>
      </c>
      <c r="K44" s="246"/>
      <c r="L44" s="246"/>
    </row>
    <row r="45" spans="1:12" s="97" customFormat="1" ht="20.100000000000001" customHeight="1" x14ac:dyDescent="0.3">
      <c r="A45" s="259"/>
      <c r="B45" s="132">
        <v>8</v>
      </c>
      <c r="C45" s="132" t="s">
        <v>537</v>
      </c>
      <c r="D45" s="849">
        <v>3.8</v>
      </c>
      <c r="E45" s="259"/>
      <c r="F45" s="259"/>
      <c r="G45" s="259"/>
      <c r="H45" s="259" t="s">
        <v>514</v>
      </c>
      <c r="I45" s="259" t="s">
        <v>530</v>
      </c>
      <c r="J45" s="851">
        <v>4</v>
      </c>
      <c r="K45" s="259"/>
      <c r="L45" s="259"/>
    </row>
    <row r="46" spans="1:12" ht="20.100000000000001" customHeight="1" x14ac:dyDescent="0.3">
      <c r="A46" s="238"/>
      <c r="B46" s="847" t="s">
        <v>516</v>
      </c>
      <c r="C46" s="847" t="s">
        <v>531</v>
      </c>
      <c r="D46" s="848">
        <v>3.6</v>
      </c>
      <c r="E46" s="238"/>
      <c r="F46" s="238"/>
      <c r="G46" s="238"/>
      <c r="H46" s="238" t="s">
        <v>514</v>
      </c>
      <c r="I46" s="238" t="s">
        <v>534</v>
      </c>
      <c r="J46" s="850">
        <v>4</v>
      </c>
      <c r="K46" s="246"/>
      <c r="L46" s="246"/>
    </row>
    <row r="47" spans="1:12" s="97" customFormat="1" ht="20.100000000000001" customHeight="1" x14ac:dyDescent="0.3">
      <c r="A47" s="259"/>
      <c r="B47" s="132" t="s">
        <v>516</v>
      </c>
      <c r="C47" s="132" t="s">
        <v>536</v>
      </c>
      <c r="D47" s="849">
        <v>3.6</v>
      </c>
      <c r="E47" s="259"/>
      <c r="F47" s="259"/>
      <c r="G47" s="259"/>
      <c r="H47" s="259">
        <v>10</v>
      </c>
      <c r="I47" s="259" t="s">
        <v>321</v>
      </c>
      <c r="J47" s="851">
        <v>3.8</v>
      </c>
      <c r="K47" s="259"/>
      <c r="L47" s="259"/>
    </row>
    <row r="48" spans="1:12" ht="20.100000000000001" customHeight="1" x14ac:dyDescent="0.3">
      <c r="A48" s="238"/>
      <c r="B48" s="847" t="s">
        <v>506</v>
      </c>
      <c r="C48" s="847" t="s">
        <v>528</v>
      </c>
      <c r="D48" s="848">
        <v>3.5</v>
      </c>
      <c r="E48" s="238"/>
      <c r="F48" s="238"/>
      <c r="G48" s="238"/>
      <c r="H48" s="238" t="s">
        <v>506</v>
      </c>
      <c r="I48" s="238" t="s">
        <v>269</v>
      </c>
      <c r="J48" s="850">
        <v>3.7</v>
      </c>
      <c r="K48" s="246"/>
      <c r="L48" s="246"/>
    </row>
    <row r="49" spans="1:12" s="97" customFormat="1" ht="20.100000000000001" customHeight="1" x14ac:dyDescent="0.3">
      <c r="A49" s="259"/>
      <c r="B49" s="132" t="s">
        <v>506</v>
      </c>
      <c r="C49" s="132" t="s">
        <v>535</v>
      </c>
      <c r="D49" s="849">
        <v>3.5</v>
      </c>
      <c r="E49" s="259"/>
      <c r="F49" s="259"/>
      <c r="G49" s="259"/>
      <c r="H49" s="259" t="s">
        <v>506</v>
      </c>
      <c r="I49" s="259" t="s">
        <v>390</v>
      </c>
      <c r="J49" s="851">
        <v>3.7</v>
      </c>
      <c r="K49" s="259"/>
      <c r="L49" s="259"/>
    </row>
    <row r="50" spans="1:12" ht="20.100000000000001" customHeight="1" x14ac:dyDescent="0.3">
      <c r="A50" s="238"/>
      <c r="B50" s="847" t="s">
        <v>506</v>
      </c>
      <c r="C50" s="847" t="s">
        <v>534</v>
      </c>
      <c r="D50" s="848">
        <v>3.5</v>
      </c>
      <c r="E50" s="238"/>
      <c r="F50" s="238"/>
      <c r="G50" s="238"/>
      <c r="H50" s="238">
        <v>13</v>
      </c>
      <c r="I50" s="238" t="s">
        <v>537</v>
      </c>
      <c r="J50" s="850">
        <v>3.6</v>
      </c>
      <c r="K50" s="246"/>
      <c r="L50" s="246"/>
    </row>
    <row r="51" spans="1:12" s="97" customFormat="1" ht="20.100000000000001" customHeight="1" x14ac:dyDescent="0.3">
      <c r="A51" s="259"/>
      <c r="B51" s="132" t="s">
        <v>510</v>
      </c>
      <c r="C51" s="132" t="s">
        <v>414</v>
      </c>
      <c r="D51" s="849">
        <v>3.4</v>
      </c>
      <c r="E51" s="259"/>
      <c r="F51" s="259"/>
      <c r="G51" s="259"/>
      <c r="H51" s="259" t="s">
        <v>510</v>
      </c>
      <c r="I51" s="259" t="s">
        <v>531</v>
      </c>
      <c r="J51" s="851">
        <v>3.4</v>
      </c>
      <c r="K51" s="259"/>
      <c r="L51" s="259"/>
    </row>
    <row r="52" spans="1:12" ht="20.100000000000001" customHeight="1" x14ac:dyDescent="0.3">
      <c r="A52" s="238"/>
      <c r="B52" s="847" t="s">
        <v>510</v>
      </c>
      <c r="C52" s="847" t="s">
        <v>532</v>
      </c>
      <c r="D52" s="848">
        <v>3.4</v>
      </c>
      <c r="E52" s="238"/>
      <c r="F52" s="238"/>
      <c r="G52" s="238"/>
      <c r="H52" s="238" t="s">
        <v>510</v>
      </c>
      <c r="I52" s="238" t="s">
        <v>249</v>
      </c>
      <c r="J52" s="850">
        <v>3.4</v>
      </c>
      <c r="K52" s="246"/>
      <c r="L52" s="246"/>
    </row>
    <row r="53" spans="1:12" s="97" customFormat="1" ht="20.100000000000001" customHeight="1" x14ac:dyDescent="0.3">
      <c r="A53" s="259"/>
      <c r="B53" s="132">
        <v>16</v>
      </c>
      <c r="C53" s="132" t="s">
        <v>249</v>
      </c>
      <c r="D53" s="849">
        <v>3.2</v>
      </c>
      <c r="E53" s="259"/>
      <c r="F53" s="259"/>
      <c r="G53" s="259"/>
      <c r="H53" s="259" t="s">
        <v>510</v>
      </c>
      <c r="I53" s="259" t="s">
        <v>339</v>
      </c>
      <c r="J53" s="851">
        <v>3.4</v>
      </c>
      <c r="K53" s="259"/>
      <c r="L53" s="259"/>
    </row>
    <row r="54" spans="1:12" ht="20.100000000000001" customHeight="1" x14ac:dyDescent="0.3">
      <c r="A54" s="238"/>
      <c r="B54" s="847">
        <v>17</v>
      </c>
      <c r="C54" s="847" t="s">
        <v>269</v>
      </c>
      <c r="D54" s="848">
        <v>3.1</v>
      </c>
      <c r="E54" s="238"/>
      <c r="F54" s="238"/>
      <c r="G54" s="238"/>
      <c r="H54" s="238">
        <v>17</v>
      </c>
      <c r="I54" s="238" t="s">
        <v>535</v>
      </c>
      <c r="J54" s="850">
        <v>3.3</v>
      </c>
      <c r="K54" s="246"/>
      <c r="L54" s="246"/>
    </row>
    <row r="55" spans="1:12" s="97" customFormat="1" ht="20.100000000000001" customHeight="1" x14ac:dyDescent="0.3">
      <c r="A55" s="259"/>
      <c r="B55" s="132">
        <v>18</v>
      </c>
      <c r="C55" s="132" t="s">
        <v>339</v>
      </c>
      <c r="D55" s="849">
        <v>2.9</v>
      </c>
      <c r="E55" s="259"/>
      <c r="F55" s="259"/>
      <c r="G55" s="259"/>
      <c r="H55" s="259">
        <v>18</v>
      </c>
      <c r="I55" s="259" t="s">
        <v>1489</v>
      </c>
      <c r="J55" s="851">
        <v>3.1</v>
      </c>
      <c r="K55" s="259"/>
      <c r="L55" s="259"/>
    </row>
    <row r="56" spans="1:12" ht="20.100000000000001" customHeight="1" x14ac:dyDescent="0.3">
      <c r="A56" s="238"/>
      <c r="B56" s="847">
        <v>19</v>
      </c>
      <c r="C56" s="847" t="s">
        <v>390</v>
      </c>
      <c r="D56" s="848">
        <v>2.8</v>
      </c>
      <c r="E56" s="238"/>
      <c r="F56" s="238"/>
      <c r="G56" s="238"/>
      <c r="H56" s="238">
        <v>19</v>
      </c>
      <c r="I56" s="238" t="s">
        <v>536</v>
      </c>
      <c r="J56" s="850">
        <v>2.5</v>
      </c>
      <c r="K56" s="246"/>
      <c r="L56" s="246"/>
    </row>
    <row r="57" spans="1:12" s="97" customFormat="1" ht="20.100000000000001" customHeight="1" x14ac:dyDescent="0.3">
      <c r="A57" s="259"/>
      <c r="B57" s="132">
        <v>20</v>
      </c>
      <c r="C57" s="132" t="s">
        <v>538</v>
      </c>
      <c r="D57" s="849">
        <v>2.1</v>
      </c>
      <c r="E57" s="259"/>
      <c r="F57" s="259"/>
      <c r="G57" s="259"/>
      <c r="H57" s="259">
        <v>20</v>
      </c>
      <c r="I57" s="259" t="s">
        <v>242</v>
      </c>
      <c r="J57" s="851">
        <v>1.9</v>
      </c>
      <c r="K57" s="259"/>
      <c r="L57" s="259"/>
    </row>
    <row r="58" spans="1:12" ht="20.100000000000001" customHeight="1" x14ac:dyDescent="0.3">
      <c r="A58" s="238"/>
      <c r="B58" s="847">
        <v>21</v>
      </c>
      <c r="C58" s="847" t="s">
        <v>242</v>
      </c>
      <c r="D58" s="848">
        <v>1.8</v>
      </c>
      <c r="E58" s="238"/>
      <c r="F58" s="238"/>
      <c r="G58" s="238"/>
      <c r="H58" s="238">
        <v>21</v>
      </c>
      <c r="I58" s="238" t="s">
        <v>236</v>
      </c>
      <c r="J58" s="850">
        <v>1.7</v>
      </c>
      <c r="K58" s="246"/>
      <c r="L58" s="246"/>
    </row>
    <row r="59" spans="1:12" s="97" customFormat="1" ht="20.100000000000001" customHeight="1" x14ac:dyDescent="0.3">
      <c r="A59" s="259"/>
      <c r="B59" s="132">
        <v>22</v>
      </c>
      <c r="C59" s="132" t="s">
        <v>1491</v>
      </c>
      <c r="D59" s="849">
        <v>1.6</v>
      </c>
      <c r="E59" s="259"/>
      <c r="F59" s="259"/>
      <c r="G59" s="259"/>
      <c r="H59" s="259">
        <v>22</v>
      </c>
      <c r="I59" s="259" t="s">
        <v>538</v>
      </c>
      <c r="J59" s="851">
        <v>1</v>
      </c>
      <c r="K59" s="259"/>
      <c r="L59" s="259"/>
    </row>
    <row r="60" spans="1:12" ht="20.100000000000001" customHeight="1" x14ac:dyDescent="0.3">
      <c r="A60" s="238"/>
      <c r="B60" s="238"/>
      <c r="C60" s="238"/>
      <c r="D60" s="238"/>
      <c r="E60" s="238"/>
      <c r="F60" s="238"/>
      <c r="G60" s="238"/>
      <c r="H60" s="238"/>
      <c r="I60" s="238"/>
      <c r="J60" s="238"/>
      <c r="K60" s="246"/>
      <c r="L60" s="246"/>
    </row>
    <row r="61" spans="1:12" s="222" customFormat="1" ht="20.100000000000001" customHeight="1" x14ac:dyDescent="0.3">
      <c r="A61" s="235"/>
      <c r="B61" s="235"/>
      <c r="C61" s="235" t="s">
        <v>4891</v>
      </c>
      <c r="D61" s="235"/>
      <c r="E61" s="235"/>
      <c r="F61" s="235"/>
      <c r="G61" s="235"/>
      <c r="H61" s="235"/>
      <c r="I61" s="235"/>
      <c r="J61" s="235"/>
      <c r="K61" s="236"/>
      <c r="L61" s="236"/>
    </row>
    <row r="62" spans="1:12" s="97" customFormat="1" ht="20.100000000000001" customHeight="1" x14ac:dyDescent="0.3">
      <c r="A62" s="259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</row>
    <row r="63" spans="1:12" ht="20.100000000000001" customHeight="1" x14ac:dyDescent="0.3">
      <c r="A63" s="246"/>
      <c r="B63" s="246"/>
      <c r="C63" s="246" t="s">
        <v>530</v>
      </c>
      <c r="D63" s="246">
        <v>4.5999999999999996</v>
      </c>
      <c r="E63" s="246"/>
      <c r="F63" s="246"/>
      <c r="G63" s="246"/>
      <c r="H63" s="246"/>
      <c r="I63" s="246"/>
      <c r="J63" s="246"/>
      <c r="K63" s="246"/>
      <c r="L63" s="246"/>
    </row>
    <row r="64" spans="1:12" ht="20.100000000000001" customHeight="1" x14ac:dyDescent="0.3">
      <c r="A64" s="246"/>
      <c r="B64" s="246"/>
      <c r="C64" s="246" t="s">
        <v>528</v>
      </c>
      <c r="D64" s="246">
        <v>2.4</v>
      </c>
      <c r="E64" s="246"/>
      <c r="F64" s="246"/>
      <c r="G64" s="246"/>
      <c r="H64" s="246"/>
      <c r="I64" s="246"/>
      <c r="J64" s="246"/>
      <c r="K64" s="246"/>
      <c r="L64" s="246"/>
    </row>
    <row r="65" spans="1:18" ht="20.100000000000001" customHeight="1" x14ac:dyDescent="0.3">
      <c r="A65" s="246"/>
      <c r="B65" s="246"/>
      <c r="C65" s="246" t="s">
        <v>531</v>
      </c>
      <c r="D65" s="246">
        <v>2.8</v>
      </c>
      <c r="E65" s="246"/>
      <c r="F65" s="246"/>
      <c r="G65" s="246"/>
      <c r="H65" s="246"/>
      <c r="I65" s="246"/>
      <c r="J65" s="246"/>
      <c r="K65" s="246"/>
      <c r="L65" s="246"/>
    </row>
    <row r="66" spans="1:18" ht="20.100000000000001" customHeight="1" x14ac:dyDescent="0.3">
      <c r="A66" s="246"/>
      <c r="B66" s="246"/>
      <c r="C66" s="246" t="s">
        <v>1491</v>
      </c>
      <c r="D66" s="246">
        <v>1.2</v>
      </c>
      <c r="E66" s="246"/>
      <c r="F66" s="246"/>
      <c r="G66" s="246"/>
      <c r="H66" s="246"/>
      <c r="I66" s="246"/>
      <c r="J66" s="246"/>
      <c r="K66" s="246"/>
      <c r="L66" s="246"/>
    </row>
    <row r="67" spans="1:18" ht="20.100000000000001" customHeight="1" x14ac:dyDescent="0.3">
      <c r="A67" s="246"/>
      <c r="B67" s="246"/>
      <c r="C67" s="246" t="s">
        <v>536</v>
      </c>
      <c r="D67" s="246">
        <v>1.6</v>
      </c>
      <c r="E67" s="246"/>
      <c r="F67" s="246"/>
      <c r="G67" s="246"/>
      <c r="H67" s="246"/>
      <c r="I67" s="246"/>
      <c r="J67" s="246"/>
      <c r="K67" s="246"/>
      <c r="L67" s="246"/>
    </row>
    <row r="68" spans="1:18" ht="20.100000000000001" customHeight="1" x14ac:dyDescent="0.3">
      <c r="A68" s="246"/>
      <c r="B68" s="246" t="s">
        <v>5001</v>
      </c>
      <c r="C68" s="246" t="s">
        <v>242</v>
      </c>
      <c r="D68" s="246">
        <v>1.6</v>
      </c>
      <c r="E68" s="246"/>
      <c r="F68" s="246"/>
      <c r="G68" s="246"/>
      <c r="H68" s="246"/>
      <c r="I68" s="246"/>
      <c r="J68" s="246"/>
      <c r="K68" s="246"/>
      <c r="L68" s="246"/>
    </row>
    <row r="69" spans="1:18" ht="20.100000000000001" customHeight="1" x14ac:dyDescent="0.3">
      <c r="A69" s="246"/>
      <c r="B69" s="246" t="s">
        <v>5001</v>
      </c>
      <c r="C69" s="246" t="s">
        <v>249</v>
      </c>
      <c r="D69" s="246">
        <v>2.4</v>
      </c>
      <c r="E69" s="246"/>
      <c r="F69" s="246"/>
      <c r="G69" s="246"/>
      <c r="H69" s="246"/>
      <c r="I69" s="246"/>
      <c r="J69" s="246"/>
      <c r="K69" s="246"/>
      <c r="L69" s="246"/>
    </row>
    <row r="70" spans="1:18" ht="20.100000000000001" customHeight="1" x14ac:dyDescent="0.3">
      <c r="A70" s="246"/>
      <c r="B70" s="246" t="s">
        <v>5001</v>
      </c>
      <c r="C70" s="246" t="s">
        <v>537</v>
      </c>
      <c r="D70" s="246">
        <v>3.4</v>
      </c>
      <c r="E70" s="246"/>
      <c r="F70" s="246"/>
      <c r="G70" s="246"/>
      <c r="H70" s="246"/>
      <c r="I70" s="246"/>
      <c r="J70" s="246"/>
      <c r="K70" s="246"/>
      <c r="L70" s="246"/>
      <c r="R70" s="9" t="s">
        <v>920</v>
      </c>
    </row>
    <row r="71" spans="1:18" ht="20.100000000000001" customHeight="1" x14ac:dyDescent="0.3">
      <c r="A71" s="246"/>
      <c r="B71" s="246" t="s">
        <v>5001</v>
      </c>
      <c r="C71" s="246" t="s">
        <v>1157</v>
      </c>
      <c r="D71" s="246">
        <v>3</v>
      </c>
      <c r="E71" s="246"/>
      <c r="F71" s="246"/>
      <c r="G71" s="246"/>
      <c r="H71" s="246"/>
      <c r="I71" s="246"/>
      <c r="J71" s="246"/>
      <c r="K71" s="246"/>
      <c r="L71" s="246"/>
    </row>
    <row r="72" spans="1:18" ht="20.100000000000001" customHeight="1" x14ac:dyDescent="0.3">
      <c r="A72" s="246"/>
      <c r="B72" s="246" t="s">
        <v>5001</v>
      </c>
      <c r="C72" s="246" t="s">
        <v>283</v>
      </c>
      <c r="D72" s="246">
        <v>6.2</v>
      </c>
      <c r="E72" s="246"/>
      <c r="F72" s="246"/>
      <c r="G72" s="246"/>
      <c r="H72" s="246"/>
      <c r="I72" s="246"/>
      <c r="J72" s="246"/>
      <c r="K72" s="246"/>
      <c r="L72" s="246"/>
      <c r="M72" s="9" t="s">
        <v>920</v>
      </c>
    </row>
    <row r="73" spans="1:18" ht="20.100000000000001" customHeight="1" x14ac:dyDescent="0.3">
      <c r="A73" s="246"/>
      <c r="B73" s="246" t="s">
        <v>5001</v>
      </c>
      <c r="C73" s="246" t="s">
        <v>321</v>
      </c>
      <c r="D73" s="246">
        <v>2.6</v>
      </c>
      <c r="E73" s="246"/>
      <c r="F73" s="246"/>
      <c r="G73" s="246"/>
      <c r="H73" s="246"/>
      <c r="I73" s="246"/>
      <c r="J73" s="246"/>
      <c r="K73" s="246"/>
      <c r="L73" s="246"/>
    </row>
    <row r="74" spans="1:18" ht="20.100000000000001" customHeight="1" x14ac:dyDescent="0.3">
      <c r="A74" s="246"/>
      <c r="B74" s="246" t="s">
        <v>5001</v>
      </c>
      <c r="C74" s="246" t="s">
        <v>538</v>
      </c>
      <c r="D74" s="246">
        <v>0.6</v>
      </c>
      <c r="E74" s="246"/>
      <c r="F74" s="246"/>
      <c r="G74" s="246"/>
      <c r="H74" s="246"/>
      <c r="I74" s="246"/>
      <c r="J74" s="246"/>
      <c r="K74" s="246"/>
      <c r="L74" s="246">
        <f>SUM(20/5)</f>
        <v>4</v>
      </c>
    </row>
    <row r="75" spans="1:18" ht="20.100000000000001" customHeight="1" x14ac:dyDescent="0.3">
      <c r="A75" s="246"/>
      <c r="B75" s="246" t="s">
        <v>5001</v>
      </c>
      <c r="C75" s="246" t="s">
        <v>3129</v>
      </c>
      <c r="D75" s="246">
        <v>2.8</v>
      </c>
      <c r="E75" s="246"/>
      <c r="F75" s="246"/>
      <c r="G75" s="246"/>
      <c r="H75" s="246"/>
      <c r="I75" s="246"/>
      <c r="J75" s="246"/>
      <c r="K75" s="246"/>
      <c r="L75" s="246"/>
    </row>
    <row r="76" spans="1:18" ht="20.100000000000001" customHeight="1" x14ac:dyDescent="0.3">
      <c r="A76" s="246"/>
      <c r="B76" s="246" t="s">
        <v>5001</v>
      </c>
      <c r="C76" s="246" t="s">
        <v>1490</v>
      </c>
      <c r="D76" s="246">
        <v>3.4</v>
      </c>
      <c r="E76" s="246"/>
      <c r="F76" s="246"/>
      <c r="G76" s="246"/>
      <c r="H76" s="246"/>
      <c r="I76" s="246"/>
      <c r="J76" s="246"/>
      <c r="K76" s="246"/>
      <c r="L76" s="246"/>
    </row>
    <row r="77" spans="1:18" ht="20.100000000000001" customHeight="1" x14ac:dyDescent="0.3">
      <c r="A77" s="246"/>
      <c r="B77" s="246" t="s">
        <v>5001</v>
      </c>
      <c r="C77" s="246" t="s">
        <v>1311</v>
      </c>
      <c r="D77" s="246">
        <v>3.2</v>
      </c>
      <c r="E77" s="246"/>
      <c r="F77" s="246"/>
      <c r="G77" s="246"/>
      <c r="H77" s="246"/>
      <c r="I77" s="246"/>
      <c r="J77" s="246"/>
      <c r="K77" s="246"/>
      <c r="L77" s="246"/>
    </row>
    <row r="78" spans="1:18" ht="20.100000000000001" customHeight="1" x14ac:dyDescent="0.3">
      <c r="A78" s="246"/>
      <c r="B78" s="246" t="s">
        <v>5001</v>
      </c>
      <c r="C78" s="246" t="s">
        <v>778</v>
      </c>
      <c r="D78" s="246">
        <v>3.8</v>
      </c>
      <c r="E78" s="246"/>
      <c r="F78" s="246"/>
      <c r="G78" s="246"/>
      <c r="H78" s="246"/>
      <c r="I78" s="246"/>
      <c r="J78" s="246"/>
      <c r="K78" s="246"/>
      <c r="L78" s="246"/>
    </row>
    <row r="79" spans="1:18" ht="20.100000000000001" customHeight="1" x14ac:dyDescent="0.3">
      <c r="A79" s="246"/>
      <c r="B79" s="246" t="s">
        <v>5001</v>
      </c>
      <c r="C79" s="246" t="s">
        <v>390</v>
      </c>
      <c r="D79" s="246">
        <v>3.6</v>
      </c>
      <c r="E79" s="246"/>
      <c r="F79" s="246"/>
      <c r="G79" s="246"/>
      <c r="H79" s="246"/>
      <c r="I79" s="246"/>
      <c r="J79" s="246"/>
      <c r="K79" s="246"/>
      <c r="L79" s="246"/>
    </row>
    <row r="80" spans="1:18" ht="20.100000000000001" customHeight="1" x14ac:dyDescent="0.3">
      <c r="A80" s="246"/>
      <c r="B80" s="246" t="s">
        <v>5001</v>
      </c>
      <c r="C80" s="246" t="s">
        <v>534</v>
      </c>
      <c r="D80" s="246">
        <v>4</v>
      </c>
      <c r="E80" s="246"/>
      <c r="F80" s="246"/>
      <c r="G80" s="246"/>
      <c r="H80" s="246"/>
      <c r="I80" s="246"/>
      <c r="J80" s="246"/>
      <c r="K80" s="246"/>
      <c r="L80" s="246"/>
    </row>
    <row r="81" spans="1:12" ht="20.100000000000001" customHeight="1" x14ac:dyDescent="0.3">
      <c r="A81" s="246"/>
      <c r="B81" s="246" t="s">
        <v>5024</v>
      </c>
      <c r="C81" s="246" t="s">
        <v>414</v>
      </c>
      <c r="D81" s="246">
        <v>3.4</v>
      </c>
      <c r="E81" s="246"/>
      <c r="F81" s="246"/>
      <c r="G81" s="246"/>
      <c r="H81" s="246"/>
      <c r="I81" s="246"/>
      <c r="J81" s="246"/>
      <c r="K81" s="246"/>
      <c r="L81" s="246"/>
    </row>
    <row r="82" spans="1:12" ht="20.100000000000001" customHeight="1" x14ac:dyDescent="0.3">
      <c r="A82" s="246"/>
      <c r="B82" s="246" t="s">
        <v>5001</v>
      </c>
      <c r="C82" s="246" t="s">
        <v>535</v>
      </c>
      <c r="D82" s="246">
        <v>2.9</v>
      </c>
      <c r="E82" s="246"/>
      <c r="F82" s="246"/>
      <c r="G82" s="246"/>
      <c r="H82" s="246"/>
      <c r="I82" s="246"/>
      <c r="J82" s="246"/>
      <c r="K82" s="246"/>
      <c r="L82" s="246"/>
    </row>
    <row r="83" spans="1:12" ht="20.100000000000001" customHeight="1" x14ac:dyDescent="0.3">
      <c r="A83" s="246"/>
      <c r="B83" s="246" t="s">
        <v>5024</v>
      </c>
      <c r="C83" s="246" t="s">
        <v>532</v>
      </c>
      <c r="D83" s="246">
        <v>3.5</v>
      </c>
      <c r="E83" s="246"/>
      <c r="F83" s="246"/>
      <c r="G83" s="246"/>
      <c r="H83" s="246"/>
      <c r="I83" s="246"/>
      <c r="J83" s="246"/>
      <c r="K83" s="246"/>
      <c r="L83" s="246"/>
    </row>
    <row r="84" spans="1:12" ht="20.100000000000001" customHeight="1" x14ac:dyDescent="0.3">
      <c r="A84" s="246"/>
      <c r="B84" s="246"/>
      <c r="C84" s="246" t="s">
        <v>920</v>
      </c>
      <c r="D84" s="246"/>
      <c r="E84" s="246"/>
      <c r="F84" s="246"/>
      <c r="G84" s="246"/>
      <c r="H84" s="246"/>
      <c r="I84" s="246"/>
      <c r="J84" s="246"/>
      <c r="K84" s="246"/>
      <c r="L84" s="246"/>
    </row>
    <row r="85" spans="1:12" ht="20.100000000000001" customHeight="1" x14ac:dyDescent="0.3">
      <c r="A85" s="246"/>
      <c r="B85" s="246"/>
      <c r="C85" s="246"/>
      <c r="D85" s="246"/>
      <c r="E85" s="246"/>
      <c r="F85" s="246"/>
      <c r="G85" s="246"/>
      <c r="H85" s="246"/>
      <c r="I85" s="246"/>
      <c r="J85" s="246"/>
      <c r="K85" s="246"/>
      <c r="L85" s="246"/>
    </row>
    <row r="86" spans="1:12" ht="20.100000000000001" customHeight="1" x14ac:dyDescent="0.3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</row>
    <row r="87" spans="1:12" ht="20.100000000000001" customHeight="1" x14ac:dyDescent="0.3">
      <c r="A87" s="246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</row>
    <row r="88" spans="1:12" ht="20.100000000000001" customHeight="1" x14ac:dyDescent="0.3">
      <c r="A88" s="246"/>
      <c r="B88" s="246"/>
      <c r="C88" s="246"/>
      <c r="D88" s="246"/>
      <c r="E88" s="246"/>
      <c r="F88" s="246"/>
      <c r="G88" s="246"/>
      <c r="H88" s="246"/>
      <c r="I88" s="246"/>
      <c r="J88" s="246"/>
      <c r="K88" s="246"/>
      <c r="L88" s="246"/>
    </row>
    <row r="89" spans="1:12" ht="20.100000000000001" customHeight="1" x14ac:dyDescent="0.3">
      <c r="A89" s="246"/>
      <c r="B89" s="246"/>
      <c r="C89" s="246"/>
      <c r="D89" s="246"/>
      <c r="E89" s="246"/>
      <c r="F89" s="246"/>
      <c r="G89" s="246"/>
      <c r="H89" s="246"/>
      <c r="I89" s="246"/>
      <c r="J89" s="246"/>
      <c r="K89" s="246"/>
      <c r="L89" s="246"/>
    </row>
    <row r="90" spans="1:12" ht="20.100000000000001" customHeight="1" x14ac:dyDescent="0.3">
      <c r="A90" s="246"/>
      <c r="B90" s="246"/>
      <c r="C90" s="246"/>
      <c r="D90" s="246"/>
      <c r="E90" s="246"/>
      <c r="F90" s="246"/>
      <c r="G90" s="246"/>
      <c r="H90" s="246"/>
      <c r="I90" s="246"/>
      <c r="J90" s="246"/>
      <c r="K90" s="246"/>
      <c r="L90" s="246"/>
    </row>
    <row r="91" spans="1:12" ht="20.100000000000001" customHeight="1" x14ac:dyDescent="0.3">
      <c r="A91" s="246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</row>
    <row r="92" spans="1:12" ht="20.100000000000001" customHeight="1" x14ac:dyDescent="0.3">
      <c r="A92" s="246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</row>
    <row r="93" spans="1:12" ht="20.100000000000001" customHeight="1" x14ac:dyDescent="0.3">
      <c r="A93" s="246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</row>
    <row r="94" spans="1:12" ht="20.100000000000001" customHeight="1" x14ac:dyDescent="0.3">
      <c r="A94" s="246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</row>
    <row r="95" spans="1:12" ht="20.100000000000001" customHeight="1" x14ac:dyDescent="0.3">
      <c r="A95" s="246"/>
      <c r="B95" s="246"/>
      <c r="C95" s="246"/>
      <c r="D95" s="246"/>
      <c r="E95" s="246"/>
      <c r="F95" s="246"/>
      <c r="G95" s="246"/>
      <c r="H95" s="246"/>
      <c r="I95" s="246"/>
      <c r="J95" s="246"/>
      <c r="K95" s="246"/>
      <c r="L95" s="246"/>
    </row>
    <row r="96" spans="1:12" ht="20.100000000000001" customHeight="1" x14ac:dyDescent="0.3">
      <c r="A96" s="246"/>
      <c r="B96" s="246"/>
      <c r="C96" s="246"/>
      <c r="D96" s="246"/>
      <c r="E96" s="246"/>
      <c r="F96" s="246"/>
      <c r="G96" s="246"/>
      <c r="H96" s="246"/>
      <c r="I96" s="246"/>
      <c r="J96" s="246"/>
      <c r="K96" s="246"/>
      <c r="L96" s="246"/>
    </row>
    <row r="97" spans="1:12" ht="20.100000000000001" customHeight="1" x14ac:dyDescent="0.3">
      <c r="A97" s="246"/>
      <c r="B97" s="246"/>
      <c r="C97" s="246"/>
      <c r="D97" s="246"/>
      <c r="E97" s="246"/>
      <c r="F97" s="246"/>
      <c r="G97" s="246"/>
      <c r="H97" s="246"/>
      <c r="I97" s="246"/>
      <c r="J97" s="246"/>
      <c r="K97" s="246"/>
      <c r="L97" s="246"/>
    </row>
    <row r="98" spans="1:12" ht="20.100000000000001" customHeight="1" x14ac:dyDescent="0.3">
      <c r="A98" s="246"/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</row>
    <row r="99" spans="1:12" ht="20.100000000000001" customHeight="1" x14ac:dyDescent="0.3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</row>
    <row r="100" spans="1:12" ht="20.100000000000001" customHeight="1" x14ac:dyDescent="0.3">
      <c r="A100" s="246"/>
      <c r="B100" s="246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</row>
    <row r="101" spans="1:12" ht="20.100000000000001" customHeight="1" x14ac:dyDescent="0.3">
      <c r="A101" s="246"/>
      <c r="B101" s="246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</row>
    <row r="102" spans="1:12" ht="20.100000000000001" customHeight="1" x14ac:dyDescent="0.3">
      <c r="A102" s="246"/>
      <c r="B102" s="246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</row>
    <row r="103" spans="1:12" ht="20.100000000000001" customHeight="1" x14ac:dyDescent="0.3">
      <c r="A103" s="246"/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</row>
    <row r="104" spans="1:12" ht="20.100000000000001" customHeight="1" x14ac:dyDescent="0.3">
      <c r="A104" s="246"/>
      <c r="B104" s="246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</row>
    <row r="105" spans="1:12" ht="20.100000000000001" customHeight="1" x14ac:dyDescent="0.3">
      <c r="A105" s="246"/>
      <c r="B105" s="246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</row>
    <row r="106" spans="1:12" ht="20.100000000000001" customHeight="1" x14ac:dyDescent="0.3">
      <c r="A106" s="246"/>
      <c r="B106" s="246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</row>
    <row r="107" spans="1:12" ht="20.100000000000001" customHeight="1" x14ac:dyDescent="0.3">
      <c r="A107" s="246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</row>
    <row r="108" spans="1:12" ht="20.100000000000001" customHeight="1" x14ac:dyDescent="0.3">
      <c r="A108" s="246"/>
      <c r="B108" s="246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</row>
    <row r="109" spans="1:12" ht="20.100000000000001" customHeight="1" x14ac:dyDescent="0.3">
      <c r="A109" s="246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</row>
    <row r="110" spans="1:12" ht="20.100000000000001" customHeight="1" x14ac:dyDescent="0.3">
      <c r="A110" s="246"/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</row>
    <row r="111" spans="1:12" ht="20.100000000000001" customHeight="1" x14ac:dyDescent="0.3">
      <c r="A111" s="246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</row>
    <row r="112" spans="1:12" ht="20.100000000000001" customHeight="1" x14ac:dyDescent="0.3">
      <c r="A112" s="246"/>
      <c r="B112" s="246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</row>
    <row r="113" spans="1:12" ht="20.100000000000001" customHeight="1" x14ac:dyDescent="0.3">
      <c r="A113" s="246"/>
      <c r="B113" s="246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</row>
    <row r="114" spans="1:12" ht="20.100000000000001" customHeight="1" x14ac:dyDescent="0.3">
      <c r="A114" s="246"/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</row>
    <row r="115" spans="1:12" ht="20.100000000000001" customHeight="1" x14ac:dyDescent="0.3">
      <c r="A115" s="246"/>
      <c r="B115" s="246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</row>
    <row r="116" spans="1:12" ht="20.100000000000001" customHeight="1" x14ac:dyDescent="0.3">
      <c r="A116" s="246"/>
      <c r="B116" s="246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</row>
    <row r="117" spans="1:12" ht="20.100000000000001" customHeight="1" x14ac:dyDescent="0.3">
      <c r="A117" s="246"/>
      <c r="B117" s="246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</row>
    <row r="118" spans="1:12" ht="20.100000000000001" customHeight="1" x14ac:dyDescent="0.3">
      <c r="A118" s="246"/>
      <c r="B118" s="246"/>
      <c r="C118" s="246"/>
      <c r="D118" s="246"/>
      <c r="E118" s="246"/>
      <c r="F118" s="246"/>
      <c r="G118" s="246"/>
      <c r="H118" s="246"/>
      <c r="I118" s="246"/>
      <c r="J118" s="246"/>
      <c r="K118" s="246"/>
      <c r="L118" s="246"/>
    </row>
    <row r="119" spans="1:12" ht="20.100000000000001" customHeight="1" x14ac:dyDescent="0.3">
      <c r="A119" s="246"/>
      <c r="B119" s="246"/>
      <c r="C119" s="246"/>
      <c r="D119" s="246"/>
      <c r="E119" s="246"/>
      <c r="F119" s="246"/>
      <c r="G119" s="246"/>
      <c r="H119" s="246"/>
      <c r="I119" s="246"/>
      <c r="J119" s="246"/>
      <c r="K119" s="246"/>
      <c r="L119" s="246"/>
    </row>
    <row r="120" spans="1:12" ht="20.100000000000001" customHeight="1" x14ac:dyDescent="0.3">
      <c r="A120" s="246"/>
      <c r="B120" s="246"/>
      <c r="C120" s="246"/>
      <c r="D120" s="246"/>
      <c r="E120" s="246"/>
      <c r="F120" s="246"/>
      <c r="G120" s="246"/>
      <c r="H120" s="246"/>
      <c r="I120" s="246"/>
      <c r="J120" s="246"/>
      <c r="K120" s="246"/>
      <c r="L120" s="246"/>
    </row>
    <row r="121" spans="1:12" ht="20.100000000000001" customHeight="1" x14ac:dyDescent="0.3">
      <c r="A121" s="246"/>
      <c r="B121" s="246"/>
      <c r="C121" s="246"/>
      <c r="D121" s="246"/>
      <c r="E121" s="246"/>
      <c r="F121" s="246"/>
      <c r="G121" s="246"/>
      <c r="H121" s="246"/>
      <c r="I121" s="246"/>
      <c r="J121" s="246"/>
      <c r="K121" s="246"/>
      <c r="L121" s="246"/>
    </row>
    <row r="122" spans="1:12" ht="20.100000000000001" customHeight="1" x14ac:dyDescent="0.3">
      <c r="A122" s="246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</row>
    <row r="123" spans="1:12" ht="20.100000000000001" customHeight="1" x14ac:dyDescent="0.3">
      <c r="A123" s="246"/>
      <c r="B123" s="246"/>
      <c r="C123" s="246"/>
      <c r="D123" s="246"/>
      <c r="E123" s="246"/>
      <c r="F123" s="246"/>
      <c r="G123" s="246"/>
      <c r="H123" s="246"/>
      <c r="I123" s="246"/>
      <c r="J123" s="246"/>
      <c r="K123" s="246"/>
      <c r="L123" s="246"/>
    </row>
    <row r="124" spans="1:12" ht="20.100000000000001" customHeight="1" x14ac:dyDescent="0.3">
      <c r="A124" s="246"/>
      <c r="B124" s="246"/>
      <c r="C124" s="246"/>
      <c r="D124" s="246"/>
      <c r="E124" s="246"/>
      <c r="F124" s="246"/>
      <c r="G124" s="246"/>
      <c r="H124" s="246"/>
      <c r="I124" s="246"/>
      <c r="J124" s="246"/>
      <c r="K124" s="246"/>
      <c r="L124" s="246"/>
    </row>
    <row r="125" spans="1:12" ht="20.100000000000001" customHeight="1" x14ac:dyDescent="0.3">
      <c r="A125" s="246"/>
      <c r="B125" s="246"/>
      <c r="C125" s="246"/>
      <c r="D125" s="246"/>
      <c r="E125" s="246"/>
      <c r="F125" s="246"/>
      <c r="G125" s="246"/>
      <c r="H125" s="246"/>
      <c r="I125" s="246"/>
      <c r="J125" s="246"/>
      <c r="K125" s="246"/>
      <c r="L125" s="246"/>
    </row>
    <row r="126" spans="1:12" ht="20.100000000000001" customHeight="1" x14ac:dyDescent="0.3">
      <c r="A126" s="246"/>
      <c r="B126" s="246"/>
      <c r="C126" s="246"/>
      <c r="D126" s="246"/>
      <c r="E126" s="246"/>
      <c r="F126" s="246"/>
      <c r="G126" s="246"/>
      <c r="H126" s="246"/>
      <c r="I126" s="246"/>
      <c r="J126" s="246"/>
      <c r="K126" s="246"/>
      <c r="L126" s="246"/>
    </row>
    <row r="127" spans="1:12" ht="20.100000000000001" customHeight="1" x14ac:dyDescent="0.3">
      <c r="A127" s="246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</row>
    <row r="128" spans="1:12" ht="20.100000000000001" customHeight="1" x14ac:dyDescent="0.3">
      <c r="A128" s="246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</row>
    <row r="129" spans="1:12" ht="20.100000000000001" customHeight="1" x14ac:dyDescent="0.3">
      <c r="A129" s="246"/>
      <c r="B129" s="246"/>
      <c r="C129" s="246"/>
      <c r="D129" s="246"/>
      <c r="E129" s="246"/>
      <c r="F129" s="246"/>
      <c r="G129" s="246"/>
      <c r="H129" s="246"/>
      <c r="I129" s="246"/>
      <c r="J129" s="246"/>
      <c r="K129" s="246"/>
      <c r="L129" s="246"/>
    </row>
    <row r="130" spans="1:12" ht="20.100000000000001" customHeight="1" x14ac:dyDescent="0.3">
      <c r="A130" s="246"/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</row>
    <row r="131" spans="1:12" ht="20.100000000000001" customHeight="1" x14ac:dyDescent="0.3">
      <c r="A131" s="246"/>
      <c r="B131" s="246"/>
      <c r="C131" s="246"/>
      <c r="D131" s="246"/>
      <c r="E131" s="246"/>
      <c r="F131" s="246"/>
      <c r="G131" s="246"/>
      <c r="H131" s="246"/>
      <c r="I131" s="246"/>
      <c r="J131" s="246"/>
      <c r="K131" s="246"/>
      <c r="L131" s="246"/>
    </row>
    <row r="132" spans="1:12" ht="20.100000000000001" customHeight="1" x14ac:dyDescent="0.3">
      <c r="A132" s="246"/>
      <c r="B132" s="246"/>
      <c r="C132" s="246"/>
      <c r="D132" s="246"/>
      <c r="E132" s="246"/>
      <c r="F132" s="246"/>
      <c r="G132" s="246"/>
      <c r="H132" s="246"/>
      <c r="I132" s="246"/>
      <c r="J132" s="246"/>
      <c r="K132" s="246"/>
      <c r="L132" s="246"/>
    </row>
    <row r="133" spans="1:12" ht="20.100000000000001" customHeight="1" x14ac:dyDescent="0.3">
      <c r="A133" s="246"/>
      <c r="B133" s="246"/>
      <c r="C133" s="246"/>
      <c r="D133" s="246"/>
      <c r="E133" s="246"/>
      <c r="F133" s="246"/>
      <c r="G133" s="246"/>
      <c r="H133" s="246"/>
      <c r="I133" s="246"/>
      <c r="J133" s="246"/>
      <c r="K133" s="246"/>
      <c r="L133" s="246"/>
    </row>
    <row r="134" spans="1:12" ht="20.100000000000001" customHeight="1" x14ac:dyDescent="0.3">
      <c r="A134" s="246"/>
      <c r="B134" s="246"/>
      <c r="C134" s="246"/>
      <c r="D134" s="246"/>
      <c r="E134" s="246"/>
      <c r="F134" s="246"/>
      <c r="G134" s="246"/>
      <c r="H134" s="246"/>
      <c r="I134" s="246"/>
      <c r="J134" s="246"/>
      <c r="K134" s="246"/>
      <c r="L134" s="246"/>
    </row>
    <row r="135" spans="1:12" ht="20.100000000000001" customHeight="1" x14ac:dyDescent="0.3">
      <c r="A135" s="246"/>
      <c r="B135" s="246"/>
      <c r="C135" s="246"/>
      <c r="D135" s="246"/>
      <c r="E135" s="246"/>
      <c r="F135" s="246"/>
      <c r="G135" s="246"/>
      <c r="H135" s="246"/>
      <c r="I135" s="246"/>
      <c r="J135" s="246"/>
      <c r="K135" s="246"/>
      <c r="L135" s="246"/>
    </row>
    <row r="136" spans="1:12" ht="20.100000000000001" customHeight="1" x14ac:dyDescent="0.3">
      <c r="A136" s="246"/>
      <c r="B136" s="246"/>
      <c r="C136" s="246"/>
      <c r="D136" s="246"/>
      <c r="E136" s="246"/>
      <c r="F136" s="246"/>
      <c r="G136" s="246"/>
      <c r="H136" s="246"/>
      <c r="I136" s="246"/>
      <c r="J136" s="246"/>
      <c r="K136" s="246"/>
      <c r="L136" s="246"/>
    </row>
    <row r="137" spans="1:12" ht="20.100000000000001" customHeight="1" x14ac:dyDescent="0.3">
      <c r="A137" s="246"/>
      <c r="B137" s="246"/>
      <c r="C137" s="246"/>
      <c r="D137" s="246"/>
      <c r="E137" s="246"/>
      <c r="F137" s="246"/>
      <c r="G137" s="246"/>
      <c r="H137" s="246"/>
      <c r="I137" s="246"/>
      <c r="J137" s="246"/>
      <c r="K137" s="246"/>
      <c r="L137" s="246"/>
    </row>
    <row r="138" spans="1:12" ht="20.100000000000001" customHeight="1" x14ac:dyDescent="0.3">
      <c r="A138" s="246"/>
      <c r="B138" s="246"/>
      <c r="C138" s="246"/>
      <c r="D138" s="246"/>
      <c r="E138" s="246"/>
      <c r="F138" s="246"/>
      <c r="G138" s="246"/>
      <c r="H138" s="246"/>
      <c r="I138" s="246"/>
      <c r="J138" s="246"/>
      <c r="K138" s="246"/>
      <c r="L138" s="246"/>
    </row>
    <row r="139" spans="1:12" ht="20.100000000000001" customHeight="1" x14ac:dyDescent="0.3">
      <c r="A139" s="246"/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</row>
    <row r="140" spans="1:12" ht="20.100000000000001" customHeight="1" x14ac:dyDescent="0.3">
      <c r="A140" s="246"/>
      <c r="B140" s="246"/>
      <c r="C140" s="246"/>
      <c r="D140" s="246"/>
      <c r="E140" s="246"/>
      <c r="F140" s="246"/>
      <c r="G140" s="246"/>
      <c r="H140" s="246"/>
      <c r="I140" s="246"/>
      <c r="J140" s="246"/>
      <c r="K140" s="246"/>
      <c r="L140" s="246"/>
    </row>
    <row r="141" spans="1:12" ht="20.100000000000001" customHeight="1" x14ac:dyDescent="0.3">
      <c r="A141" s="246"/>
      <c r="B141" s="246"/>
      <c r="C141" s="246"/>
      <c r="D141" s="246"/>
      <c r="E141" s="246"/>
      <c r="F141" s="246"/>
      <c r="G141" s="246"/>
      <c r="H141" s="246"/>
      <c r="I141" s="246"/>
      <c r="J141" s="246"/>
      <c r="K141" s="246"/>
      <c r="L141" s="246"/>
    </row>
    <row r="142" spans="1:12" ht="20.100000000000001" customHeight="1" x14ac:dyDescent="0.3">
      <c r="A142" s="246"/>
      <c r="B142" s="246"/>
      <c r="C142" s="246"/>
      <c r="D142" s="246"/>
      <c r="E142" s="246"/>
      <c r="F142" s="246"/>
      <c r="G142" s="246"/>
      <c r="H142" s="246"/>
      <c r="I142" s="246"/>
      <c r="J142" s="246"/>
      <c r="K142" s="246"/>
      <c r="L142" s="246"/>
    </row>
    <row r="143" spans="1:12" ht="20.100000000000001" customHeight="1" x14ac:dyDescent="0.3">
      <c r="A143" s="246"/>
      <c r="B143" s="246"/>
      <c r="C143" s="246"/>
      <c r="D143" s="246"/>
      <c r="E143" s="246"/>
      <c r="F143" s="246"/>
      <c r="G143" s="246"/>
      <c r="H143" s="246"/>
      <c r="I143" s="246"/>
      <c r="J143" s="246"/>
      <c r="K143" s="246"/>
      <c r="L143" s="246"/>
    </row>
    <row r="144" spans="1:12" ht="20.100000000000001" customHeight="1" x14ac:dyDescent="0.3">
      <c r="A144" s="246"/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</row>
    <row r="145" spans="1:12" ht="20.100000000000001" customHeight="1" x14ac:dyDescent="0.3">
      <c r="A145" s="246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</row>
  </sheetData>
  <mergeCells count="1">
    <mergeCell ref="A1:J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403"/>
  <sheetViews>
    <sheetView workbookViewId="0">
      <selection activeCell="J28" sqref="J28"/>
    </sheetView>
  </sheetViews>
  <sheetFormatPr defaultColWidth="9.109375" defaultRowHeight="20.100000000000001" customHeight="1" x14ac:dyDescent="0.25"/>
  <cols>
    <col min="1" max="1" width="25.6640625" style="154" customWidth="1"/>
    <col min="2" max="2" width="15.6640625" style="154" customWidth="1"/>
    <col min="3" max="3" width="3.6640625" style="154" customWidth="1"/>
    <col min="4" max="8" width="11.6640625" style="154" customWidth="1"/>
    <col min="9" max="12" width="13.6640625" style="154" customWidth="1"/>
    <col min="13" max="41" width="11.6640625" style="154" customWidth="1"/>
    <col min="42" max="16384" width="9.109375" style="154"/>
  </cols>
  <sheetData>
    <row r="1" spans="1:24" ht="20.100000000000001" customHeight="1" x14ac:dyDescent="0.25">
      <c r="A1" s="892" t="s">
        <v>672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</row>
    <row r="2" spans="1:24" ht="20.100000000000001" customHeight="1" x14ac:dyDescent="0.25">
      <c r="A2" s="996"/>
      <c r="B2" s="996"/>
      <c r="C2" s="996"/>
      <c r="D2" s="996"/>
      <c r="E2" s="996"/>
      <c r="F2" s="996"/>
      <c r="G2" s="996"/>
      <c r="H2" s="996"/>
      <c r="I2" s="996"/>
      <c r="J2" s="996"/>
      <c r="K2" s="996"/>
      <c r="L2" s="996"/>
    </row>
    <row r="3" spans="1:24" ht="20.100000000000001" customHeight="1" x14ac:dyDescent="0.25">
      <c r="A3" s="965" t="s">
        <v>920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3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</row>
    <row r="4" spans="1:24" ht="20.100000000000001" customHeight="1" x14ac:dyDescent="0.25">
      <c r="A4" s="592"/>
      <c r="B4" s="592" t="s">
        <v>4954</v>
      </c>
      <c r="C4" s="592"/>
      <c r="D4" s="592" t="s">
        <v>1495</v>
      </c>
      <c r="E4" s="592" t="s">
        <v>1495</v>
      </c>
      <c r="F4" s="592" t="s">
        <v>1495</v>
      </c>
      <c r="G4" s="592" t="s">
        <v>1495</v>
      </c>
      <c r="H4" s="592"/>
      <c r="I4" s="995" t="s">
        <v>4956</v>
      </c>
      <c r="J4" s="995"/>
      <c r="K4" s="995"/>
      <c r="L4" s="995"/>
      <c r="M4" s="236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853"/>
    </row>
    <row r="5" spans="1:24" ht="20.100000000000001" customHeight="1" x14ac:dyDescent="0.25">
      <c r="A5" s="592" t="s">
        <v>501</v>
      </c>
      <c r="B5" s="592" t="s">
        <v>4955</v>
      </c>
      <c r="C5" s="592"/>
      <c r="D5" s="592" t="s">
        <v>523</v>
      </c>
      <c r="E5" s="592" t="s">
        <v>4958</v>
      </c>
      <c r="F5" s="592" t="s">
        <v>4959</v>
      </c>
      <c r="G5" s="592" t="s">
        <v>581</v>
      </c>
      <c r="H5" s="592"/>
      <c r="I5" s="592" t="s">
        <v>4957</v>
      </c>
      <c r="J5" s="592" t="s">
        <v>4958</v>
      </c>
      <c r="K5" s="592" t="s">
        <v>4959</v>
      </c>
      <c r="L5" s="592" t="s">
        <v>581</v>
      </c>
      <c r="M5" s="236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853"/>
    </row>
    <row r="6" spans="1:24" ht="20.100000000000001" customHeight="1" x14ac:dyDescent="0.25">
      <c r="A6" s="631"/>
      <c r="B6" s="631"/>
      <c r="C6" s="631"/>
      <c r="D6" s="631"/>
      <c r="E6" s="631"/>
      <c r="F6" s="631"/>
      <c r="G6" s="631"/>
      <c r="H6" s="631"/>
      <c r="I6" s="631"/>
      <c r="J6" s="631"/>
      <c r="K6" s="631"/>
      <c r="L6" s="631"/>
      <c r="M6" s="236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853"/>
    </row>
    <row r="7" spans="1:24" ht="20.100000000000001" customHeight="1" x14ac:dyDescent="0.25">
      <c r="A7" s="592" t="s">
        <v>530</v>
      </c>
      <c r="B7" s="854">
        <v>528.67999999999995</v>
      </c>
      <c r="C7" s="854"/>
      <c r="D7" s="608">
        <v>28</v>
      </c>
      <c r="E7" s="608">
        <v>45</v>
      </c>
      <c r="F7" s="608">
        <v>60</v>
      </c>
      <c r="G7" s="608">
        <v>99</v>
      </c>
      <c r="H7" s="608"/>
      <c r="I7" s="607">
        <f t="shared" ref="I7:I28" si="0">SUM(D7)/SUM(B7)*100</f>
        <v>5.2962094272527809</v>
      </c>
      <c r="J7" s="607">
        <f t="shared" ref="J7:J28" si="1">SUM(E7)/SUM(B7)*100</f>
        <v>8.5117651509419687</v>
      </c>
      <c r="K7" s="607">
        <f t="shared" ref="K7:K28" si="2">SUM(F7)/SUM(B7)*100</f>
        <v>11.349020201255959</v>
      </c>
      <c r="L7" s="607">
        <f t="shared" ref="L7:L28" si="3">SUM(G7)/SUM(B7)*100</f>
        <v>18.725883332072332</v>
      </c>
      <c r="M7" s="236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853"/>
    </row>
    <row r="8" spans="1:24" s="417" customFormat="1" ht="20.100000000000001" customHeight="1" x14ac:dyDescent="0.25">
      <c r="A8" s="600" t="s">
        <v>528</v>
      </c>
      <c r="B8" s="855">
        <v>319.83999999999997</v>
      </c>
      <c r="C8" s="855"/>
      <c r="D8" s="612">
        <v>24</v>
      </c>
      <c r="E8" s="612">
        <v>44</v>
      </c>
      <c r="F8" s="612">
        <v>70</v>
      </c>
      <c r="G8" s="612">
        <v>61</v>
      </c>
      <c r="H8" s="612"/>
      <c r="I8" s="611">
        <f t="shared" si="0"/>
        <v>7.5037518759379696</v>
      </c>
      <c r="J8" s="611">
        <f t="shared" si="1"/>
        <v>13.75687843921961</v>
      </c>
      <c r="K8" s="611">
        <f t="shared" si="2"/>
        <v>21.885942971485743</v>
      </c>
      <c r="L8" s="611">
        <f t="shared" si="3"/>
        <v>19.072036018009005</v>
      </c>
      <c r="M8" s="292"/>
      <c r="N8" s="65"/>
      <c r="O8" s="65"/>
      <c r="P8" s="65"/>
      <c r="Q8" s="65"/>
      <c r="R8" s="65"/>
      <c r="S8" s="65"/>
      <c r="T8" s="65"/>
      <c r="U8" s="65"/>
      <c r="V8" s="65"/>
      <c r="W8" s="65"/>
      <c r="X8" s="576"/>
    </row>
    <row r="9" spans="1:24" ht="20.100000000000001" customHeight="1" x14ac:dyDescent="0.25">
      <c r="A9" s="592" t="s">
        <v>1492</v>
      </c>
      <c r="B9" s="854">
        <v>482.72</v>
      </c>
      <c r="C9" s="854"/>
      <c r="D9" s="608">
        <v>25</v>
      </c>
      <c r="E9" s="608">
        <v>64</v>
      </c>
      <c r="F9" s="608">
        <v>65</v>
      </c>
      <c r="G9" s="608">
        <v>43</v>
      </c>
      <c r="H9" s="608"/>
      <c r="I9" s="607">
        <f t="shared" si="0"/>
        <v>5.1789857474312226</v>
      </c>
      <c r="J9" s="607">
        <f t="shared" si="1"/>
        <v>13.258203513423931</v>
      </c>
      <c r="K9" s="607">
        <f t="shared" si="2"/>
        <v>13.46536294332118</v>
      </c>
      <c r="L9" s="607">
        <f t="shared" si="3"/>
        <v>8.9078554855817025</v>
      </c>
      <c r="M9" s="236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853"/>
    </row>
    <row r="10" spans="1:24" s="417" customFormat="1" ht="20.100000000000001" customHeight="1" x14ac:dyDescent="0.25">
      <c r="A10" s="600" t="s">
        <v>236</v>
      </c>
      <c r="B10" s="855">
        <v>488.03</v>
      </c>
      <c r="C10" s="855"/>
      <c r="D10" s="612">
        <v>6</v>
      </c>
      <c r="E10" s="612">
        <v>14</v>
      </c>
      <c r="F10" s="612">
        <v>25</v>
      </c>
      <c r="G10" s="612">
        <v>23</v>
      </c>
      <c r="H10" s="612"/>
      <c r="I10" s="611">
        <f t="shared" si="0"/>
        <v>1.2294326168473251</v>
      </c>
      <c r="J10" s="611">
        <f t="shared" si="1"/>
        <v>2.8686761059770918</v>
      </c>
      <c r="K10" s="611">
        <f t="shared" si="2"/>
        <v>5.1226359035305213</v>
      </c>
      <c r="L10" s="611">
        <f t="shared" si="3"/>
        <v>4.7128250312480793</v>
      </c>
      <c r="M10" s="292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576"/>
    </row>
    <row r="11" spans="1:24" ht="20.100000000000001" customHeight="1" x14ac:dyDescent="0.25">
      <c r="A11" s="592" t="s">
        <v>536</v>
      </c>
      <c r="B11" s="854">
        <v>1014.05</v>
      </c>
      <c r="C11" s="854"/>
      <c r="D11" s="608">
        <v>8</v>
      </c>
      <c r="E11" s="608">
        <v>32</v>
      </c>
      <c r="F11" s="608">
        <v>60</v>
      </c>
      <c r="G11" s="608">
        <v>40</v>
      </c>
      <c r="H11" s="608"/>
      <c r="I11" s="607">
        <f t="shared" si="0"/>
        <v>0.78891573393816883</v>
      </c>
      <c r="J11" s="607">
        <f t="shared" si="1"/>
        <v>3.1556629357526753</v>
      </c>
      <c r="K11" s="607">
        <f t="shared" si="2"/>
        <v>5.9168680045362656</v>
      </c>
      <c r="L11" s="607">
        <f t="shared" si="3"/>
        <v>3.9445786696908436</v>
      </c>
      <c r="M11" s="236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853"/>
    </row>
    <row r="12" spans="1:24" s="417" customFormat="1" ht="20.100000000000001" customHeight="1" x14ac:dyDescent="0.25">
      <c r="A12" s="600" t="s">
        <v>242</v>
      </c>
      <c r="B12" s="855">
        <v>342.64</v>
      </c>
      <c r="C12" s="855"/>
      <c r="D12" s="612">
        <v>12</v>
      </c>
      <c r="E12" s="612">
        <v>27</v>
      </c>
      <c r="F12" s="612">
        <v>36</v>
      </c>
      <c r="G12" s="612">
        <v>32</v>
      </c>
      <c r="H12" s="612"/>
      <c r="I12" s="611">
        <f t="shared" si="0"/>
        <v>3.5022180714452489</v>
      </c>
      <c r="J12" s="611">
        <f t="shared" si="1"/>
        <v>7.8799906607518091</v>
      </c>
      <c r="K12" s="611">
        <f t="shared" si="2"/>
        <v>10.506654214335747</v>
      </c>
      <c r="L12" s="611">
        <f t="shared" si="3"/>
        <v>9.3392481905206637</v>
      </c>
      <c r="M12" s="292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576"/>
    </row>
    <row r="13" spans="1:24" ht="20.100000000000001" customHeight="1" x14ac:dyDescent="0.25">
      <c r="A13" s="592" t="s">
        <v>249</v>
      </c>
      <c r="B13" s="854">
        <v>872.67</v>
      </c>
      <c r="C13" s="854"/>
      <c r="D13" s="593">
        <v>12</v>
      </c>
      <c r="E13" s="593">
        <v>41</v>
      </c>
      <c r="F13" s="593">
        <v>53</v>
      </c>
      <c r="G13" s="290">
        <v>59</v>
      </c>
      <c r="H13" s="290"/>
      <c r="I13" s="607">
        <f t="shared" si="0"/>
        <v>1.3750902402970195</v>
      </c>
      <c r="J13" s="607">
        <f t="shared" si="1"/>
        <v>4.698224987681483</v>
      </c>
      <c r="K13" s="607">
        <f t="shared" si="2"/>
        <v>6.0733152279785028</v>
      </c>
      <c r="L13" s="607">
        <f t="shared" si="3"/>
        <v>6.7608603481270126</v>
      </c>
      <c r="M13" s="236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853"/>
    </row>
    <row r="14" spans="1:24" s="417" customFormat="1" ht="20.100000000000001" customHeight="1" x14ac:dyDescent="0.25">
      <c r="A14" s="600" t="s">
        <v>537</v>
      </c>
      <c r="B14" s="855">
        <v>883.3</v>
      </c>
      <c r="C14" s="855"/>
      <c r="D14" s="598">
        <v>13</v>
      </c>
      <c r="E14" s="598">
        <v>55</v>
      </c>
      <c r="F14" s="598">
        <v>76</v>
      </c>
      <c r="G14" s="298">
        <v>66</v>
      </c>
      <c r="H14" s="298"/>
      <c r="I14" s="611">
        <f t="shared" si="0"/>
        <v>1.4717536510811731</v>
      </c>
      <c r="J14" s="611">
        <f t="shared" si="1"/>
        <v>6.2266500622665015</v>
      </c>
      <c r="K14" s="611">
        <f t="shared" si="2"/>
        <v>8.6040982678591647</v>
      </c>
      <c r="L14" s="611">
        <f t="shared" si="3"/>
        <v>7.4719800747198013</v>
      </c>
      <c r="M14" s="292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576"/>
    </row>
    <row r="15" spans="1:24" ht="20.100000000000001" customHeight="1" x14ac:dyDescent="0.25">
      <c r="A15" s="592" t="s">
        <v>269</v>
      </c>
      <c r="B15" s="854">
        <v>591.54999999999995</v>
      </c>
      <c r="C15" s="854"/>
      <c r="D15" s="593">
        <v>31</v>
      </c>
      <c r="E15" s="593">
        <v>38</v>
      </c>
      <c r="F15" s="593">
        <v>49</v>
      </c>
      <c r="G15" s="290">
        <v>85</v>
      </c>
      <c r="H15" s="290"/>
      <c r="I15" s="607">
        <f t="shared" si="0"/>
        <v>5.2404699518214866</v>
      </c>
      <c r="J15" s="607">
        <f t="shared" si="1"/>
        <v>6.4238018764263387</v>
      </c>
      <c r="K15" s="607">
        <f t="shared" si="2"/>
        <v>8.2833234722339633</v>
      </c>
      <c r="L15" s="607">
        <f t="shared" si="3"/>
        <v>14.369030513058915</v>
      </c>
      <c r="M15" s="236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853"/>
    </row>
    <row r="16" spans="1:24" s="417" customFormat="1" ht="20.100000000000001" customHeight="1" x14ac:dyDescent="0.25">
      <c r="A16" s="600" t="s">
        <v>283</v>
      </c>
      <c r="B16" s="855">
        <v>1544.96</v>
      </c>
      <c r="C16" s="855"/>
      <c r="D16" s="598">
        <v>46</v>
      </c>
      <c r="E16" s="598">
        <v>110</v>
      </c>
      <c r="F16" s="598">
        <v>140</v>
      </c>
      <c r="G16" s="298">
        <v>126</v>
      </c>
      <c r="H16" s="298"/>
      <c r="I16" s="611">
        <f t="shared" si="0"/>
        <v>2.977423363711682</v>
      </c>
      <c r="J16" s="611">
        <f t="shared" si="1"/>
        <v>7.1199254349627177</v>
      </c>
      <c r="K16" s="611">
        <f t="shared" si="2"/>
        <v>9.0617232808616404</v>
      </c>
      <c r="L16" s="611">
        <f t="shared" si="3"/>
        <v>8.1555509527754761</v>
      </c>
      <c r="M16" s="292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576"/>
    </row>
    <row r="17" spans="1:24" ht="20.100000000000001" customHeight="1" x14ac:dyDescent="0.25">
      <c r="A17" s="592" t="s">
        <v>321</v>
      </c>
      <c r="B17" s="854">
        <v>1401.76</v>
      </c>
      <c r="C17" s="854"/>
      <c r="D17" s="593">
        <v>11</v>
      </c>
      <c r="E17" s="593">
        <v>49</v>
      </c>
      <c r="F17" s="593">
        <v>83</v>
      </c>
      <c r="G17" s="290">
        <v>60</v>
      </c>
      <c r="H17" s="290"/>
      <c r="I17" s="607">
        <f t="shared" si="0"/>
        <v>0.78472777080241984</v>
      </c>
      <c r="J17" s="607">
        <f t="shared" si="1"/>
        <v>3.4956055244835063</v>
      </c>
      <c r="K17" s="607">
        <f t="shared" si="2"/>
        <v>5.9211277251455314</v>
      </c>
      <c r="L17" s="607">
        <f t="shared" si="3"/>
        <v>4.2803332952859261</v>
      </c>
      <c r="M17" s="236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853"/>
    </row>
    <row r="18" spans="1:24" s="417" customFormat="1" ht="20.100000000000001" customHeight="1" x14ac:dyDescent="0.25">
      <c r="A18" s="600" t="s">
        <v>538</v>
      </c>
      <c r="B18" s="855">
        <v>357.96</v>
      </c>
      <c r="C18" s="855"/>
      <c r="D18" s="612">
        <v>2</v>
      </c>
      <c r="E18" s="612">
        <v>21</v>
      </c>
      <c r="F18" s="612">
        <v>25</v>
      </c>
      <c r="G18" s="612">
        <v>12</v>
      </c>
      <c r="H18" s="612"/>
      <c r="I18" s="611">
        <f t="shared" si="0"/>
        <v>0.55872164487652254</v>
      </c>
      <c r="J18" s="611">
        <f t="shared" si="1"/>
        <v>5.8665772712034867</v>
      </c>
      <c r="K18" s="611">
        <f t="shared" si="2"/>
        <v>6.984020560956532</v>
      </c>
      <c r="L18" s="611">
        <f t="shared" si="3"/>
        <v>3.352329869259135</v>
      </c>
      <c r="M18" s="292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576"/>
    </row>
    <row r="19" spans="1:24" ht="20.100000000000001" customHeight="1" x14ac:dyDescent="0.25">
      <c r="A19" s="592" t="s">
        <v>339</v>
      </c>
      <c r="B19" s="854">
        <v>997.97</v>
      </c>
      <c r="C19" s="854"/>
      <c r="D19" s="608">
        <v>29</v>
      </c>
      <c r="E19" s="608">
        <v>41</v>
      </c>
      <c r="F19" s="608">
        <v>41</v>
      </c>
      <c r="G19" s="608">
        <v>59</v>
      </c>
      <c r="H19" s="608"/>
      <c r="I19" s="607">
        <f t="shared" si="0"/>
        <v>2.9058989749190856</v>
      </c>
      <c r="J19" s="607">
        <f t="shared" si="1"/>
        <v>4.1083399300580181</v>
      </c>
      <c r="K19" s="607">
        <f t="shared" si="2"/>
        <v>4.1083399300580181</v>
      </c>
      <c r="L19" s="607">
        <f t="shared" si="3"/>
        <v>5.9120013627664152</v>
      </c>
      <c r="M19" s="236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853"/>
    </row>
    <row r="20" spans="1:24" s="417" customFormat="1" ht="20.100000000000001" customHeight="1" x14ac:dyDescent="0.25">
      <c r="A20" s="600" t="s">
        <v>363</v>
      </c>
      <c r="B20" s="855">
        <v>1124.5</v>
      </c>
      <c r="C20" s="855"/>
      <c r="D20" s="598">
        <v>35</v>
      </c>
      <c r="E20" s="598">
        <v>78</v>
      </c>
      <c r="F20" s="598">
        <v>79</v>
      </c>
      <c r="G20" s="298">
        <v>100</v>
      </c>
      <c r="H20" s="298"/>
      <c r="I20" s="611">
        <f t="shared" si="0"/>
        <v>3.1124944419742109</v>
      </c>
      <c r="J20" s="611">
        <f t="shared" si="1"/>
        <v>6.9364161849710975</v>
      </c>
      <c r="K20" s="611">
        <f t="shared" si="2"/>
        <v>7.0253445975989326</v>
      </c>
      <c r="L20" s="611">
        <f t="shared" si="3"/>
        <v>8.8928412627834597</v>
      </c>
      <c r="M20" s="292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576"/>
    </row>
    <row r="21" spans="1:24" ht="20.100000000000001" customHeight="1" x14ac:dyDescent="0.25">
      <c r="A21" s="592" t="s">
        <v>529</v>
      </c>
      <c r="B21" s="854">
        <v>640.34</v>
      </c>
      <c r="C21" s="854"/>
      <c r="D21" s="593">
        <v>44</v>
      </c>
      <c r="E21" s="593">
        <v>64</v>
      </c>
      <c r="F21" s="593">
        <v>64</v>
      </c>
      <c r="G21" s="290">
        <v>167</v>
      </c>
      <c r="H21" s="290"/>
      <c r="I21" s="607">
        <f t="shared" si="0"/>
        <v>6.8713495955273762</v>
      </c>
      <c r="J21" s="607">
        <f t="shared" si="1"/>
        <v>9.9946903207670932</v>
      </c>
      <c r="K21" s="607">
        <f t="shared" si="2"/>
        <v>9.9946903207670932</v>
      </c>
      <c r="L21" s="607">
        <f t="shared" si="3"/>
        <v>26.079895055751628</v>
      </c>
      <c r="M21" s="236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853"/>
    </row>
    <row r="22" spans="1:24" s="417" customFormat="1" ht="20.100000000000001" customHeight="1" x14ac:dyDescent="0.25">
      <c r="A22" s="600" t="s">
        <v>533</v>
      </c>
      <c r="B22" s="855">
        <v>806.31</v>
      </c>
      <c r="C22" s="855"/>
      <c r="D22" s="612">
        <v>31</v>
      </c>
      <c r="E22" s="612">
        <v>49</v>
      </c>
      <c r="F22" s="612">
        <v>67</v>
      </c>
      <c r="G22" s="612">
        <v>86</v>
      </c>
      <c r="H22" s="612"/>
      <c r="I22" s="611">
        <f t="shared" si="0"/>
        <v>3.8446751249519422</v>
      </c>
      <c r="J22" s="611">
        <f t="shared" si="1"/>
        <v>6.0770671329885531</v>
      </c>
      <c r="K22" s="611">
        <f t="shared" si="2"/>
        <v>8.3094591410251653</v>
      </c>
      <c r="L22" s="611">
        <f t="shared" si="3"/>
        <v>10.665872927286033</v>
      </c>
      <c r="M22" s="292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576"/>
    </row>
    <row r="23" spans="1:24" ht="20.100000000000001" customHeight="1" x14ac:dyDescent="0.25">
      <c r="A23" s="592" t="s">
        <v>390</v>
      </c>
      <c r="B23" s="854">
        <v>892.51</v>
      </c>
      <c r="C23" s="854"/>
      <c r="D23" s="593">
        <v>32</v>
      </c>
      <c r="E23" s="593">
        <v>60</v>
      </c>
      <c r="F23" s="593">
        <v>46</v>
      </c>
      <c r="G23" s="290">
        <v>75</v>
      </c>
      <c r="H23" s="290"/>
      <c r="I23" s="607">
        <f t="shared" si="0"/>
        <v>3.5853940011876619</v>
      </c>
      <c r="J23" s="607">
        <f t="shared" si="1"/>
        <v>6.7226137522268665</v>
      </c>
      <c r="K23" s="607">
        <f t="shared" si="2"/>
        <v>5.1540038767072636</v>
      </c>
      <c r="L23" s="607">
        <f t="shared" si="3"/>
        <v>8.4032671902835823</v>
      </c>
      <c r="M23" s="236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853"/>
    </row>
    <row r="24" spans="1:24" s="417" customFormat="1" ht="20.100000000000001" customHeight="1" x14ac:dyDescent="0.25">
      <c r="A24" s="600" t="s">
        <v>534</v>
      </c>
      <c r="B24" s="855">
        <v>873.72</v>
      </c>
      <c r="C24" s="855"/>
      <c r="D24" s="598">
        <v>35</v>
      </c>
      <c r="E24" s="598">
        <v>56</v>
      </c>
      <c r="F24" s="598">
        <v>81</v>
      </c>
      <c r="G24" s="298">
        <v>64</v>
      </c>
      <c r="H24" s="298"/>
      <c r="I24" s="611">
        <f t="shared" si="0"/>
        <v>4.0058600009156251</v>
      </c>
      <c r="J24" s="611">
        <f t="shared" si="1"/>
        <v>6.4093760014650005</v>
      </c>
      <c r="K24" s="611">
        <f t="shared" si="2"/>
        <v>9.2707045735475884</v>
      </c>
      <c r="L24" s="611">
        <f t="shared" si="3"/>
        <v>7.3250011445314289</v>
      </c>
      <c r="M24" s="292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576"/>
    </row>
    <row r="25" spans="1:24" ht="20.100000000000001" customHeight="1" x14ac:dyDescent="0.25">
      <c r="A25" s="592" t="s">
        <v>414</v>
      </c>
      <c r="B25" s="854">
        <v>751.09</v>
      </c>
      <c r="C25" s="854"/>
      <c r="D25" s="608">
        <v>32</v>
      </c>
      <c r="E25" s="608">
        <v>52</v>
      </c>
      <c r="F25" s="608">
        <v>74</v>
      </c>
      <c r="G25" s="608">
        <v>117</v>
      </c>
      <c r="H25" s="608"/>
      <c r="I25" s="607">
        <f t="shared" si="0"/>
        <v>4.2604747766579232</v>
      </c>
      <c r="J25" s="607">
        <f t="shared" si="1"/>
        <v>6.9232715120691264</v>
      </c>
      <c r="K25" s="607">
        <f t="shared" si="2"/>
        <v>9.8523479210214475</v>
      </c>
      <c r="L25" s="607">
        <f t="shared" si="3"/>
        <v>15.577360902155531</v>
      </c>
      <c r="M25" s="236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853"/>
    </row>
    <row r="26" spans="1:24" s="417" customFormat="1" ht="20.100000000000001" customHeight="1" x14ac:dyDescent="0.25">
      <c r="A26" s="600" t="s">
        <v>535</v>
      </c>
      <c r="B26" s="855">
        <v>626.03</v>
      </c>
      <c r="C26" s="855"/>
      <c r="D26" s="612">
        <v>25</v>
      </c>
      <c r="E26" s="612">
        <v>71</v>
      </c>
      <c r="F26" s="612">
        <v>53</v>
      </c>
      <c r="G26" s="612">
        <v>70</v>
      </c>
      <c r="H26" s="612"/>
      <c r="I26" s="611">
        <f t="shared" si="0"/>
        <v>3.9934188457422173</v>
      </c>
      <c r="J26" s="611">
        <f t="shared" si="1"/>
        <v>11.341309521907897</v>
      </c>
      <c r="K26" s="611">
        <f t="shared" si="2"/>
        <v>8.4660479529735007</v>
      </c>
      <c r="L26" s="611">
        <f t="shared" si="3"/>
        <v>11.181572768078208</v>
      </c>
      <c r="M26" s="292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576"/>
    </row>
    <row r="27" spans="1:24" ht="20.100000000000001" customHeight="1" x14ac:dyDescent="0.25">
      <c r="A27" s="592" t="s">
        <v>442</v>
      </c>
      <c r="B27" s="854">
        <v>438.58</v>
      </c>
      <c r="C27" s="854"/>
      <c r="D27" s="593">
        <v>48</v>
      </c>
      <c r="E27" s="593">
        <v>70</v>
      </c>
      <c r="F27" s="593">
        <v>95</v>
      </c>
      <c r="G27" s="290">
        <v>86</v>
      </c>
      <c r="H27" s="290"/>
      <c r="I27" s="607">
        <f t="shared" si="0"/>
        <v>10.944411509872772</v>
      </c>
      <c r="J27" s="607">
        <f t="shared" si="1"/>
        <v>15.960600118564457</v>
      </c>
      <c r="K27" s="607">
        <f t="shared" si="2"/>
        <v>21.660814446623196</v>
      </c>
      <c r="L27" s="607">
        <f t="shared" si="3"/>
        <v>19.60873728852205</v>
      </c>
      <c r="M27" s="236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853"/>
    </row>
    <row r="28" spans="1:24" s="417" customFormat="1" ht="20.100000000000001" customHeight="1" x14ac:dyDescent="0.25">
      <c r="A28" s="600" t="s">
        <v>532</v>
      </c>
      <c r="B28" s="855">
        <v>792.78</v>
      </c>
      <c r="C28" s="855"/>
      <c r="D28" s="598">
        <v>38</v>
      </c>
      <c r="E28" s="598">
        <v>73</v>
      </c>
      <c r="F28" s="598">
        <v>57</v>
      </c>
      <c r="G28" s="298">
        <v>87</v>
      </c>
      <c r="H28" s="612"/>
      <c r="I28" s="611">
        <f t="shared" si="0"/>
        <v>4.7932591639546915</v>
      </c>
      <c r="J28" s="611">
        <f t="shared" si="1"/>
        <v>9.2081031307550649</v>
      </c>
      <c r="K28" s="611">
        <f t="shared" si="2"/>
        <v>7.1898887459320369</v>
      </c>
      <c r="L28" s="611">
        <f t="shared" si="3"/>
        <v>10.974040717475214</v>
      </c>
      <c r="M28" s="292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576"/>
    </row>
    <row r="29" spans="1:24" ht="20.100000000000001" customHeight="1" x14ac:dyDescent="0.25">
      <c r="A29" s="235"/>
      <c r="B29" s="235"/>
      <c r="C29" s="235"/>
      <c r="D29" s="235"/>
      <c r="E29" s="235"/>
      <c r="F29" s="235"/>
      <c r="G29" s="235"/>
      <c r="H29" s="235"/>
      <c r="I29" s="607"/>
      <c r="J29" s="607"/>
      <c r="K29" s="607"/>
      <c r="L29" s="607"/>
      <c r="M29" s="236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853"/>
    </row>
    <row r="30" spans="1:24" s="417" customFormat="1" ht="20.100000000000001" customHeight="1" x14ac:dyDescent="0.25">
      <c r="A30" s="292"/>
      <c r="B30" s="292"/>
      <c r="C30" s="292"/>
      <c r="D30" s="292"/>
      <c r="E30" s="292"/>
      <c r="F30" s="292"/>
      <c r="G30" s="292"/>
      <c r="H30" s="292"/>
      <c r="I30" s="611"/>
      <c r="J30" s="611"/>
      <c r="K30" s="611"/>
      <c r="L30" s="611"/>
      <c r="M30" s="292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576"/>
    </row>
    <row r="31" spans="1:24" ht="20.100000000000001" customHeight="1" x14ac:dyDescent="0.25">
      <c r="A31" s="235"/>
      <c r="B31" s="856">
        <f>SUM(B7:B28)/22</f>
        <v>762.36318181818172</v>
      </c>
      <c r="C31" s="856"/>
      <c r="D31" s="589">
        <f>SUM(D7:D28)</f>
        <v>567</v>
      </c>
      <c r="E31" s="589">
        <f>SUM(E7:E28)</f>
        <v>1154</v>
      </c>
      <c r="F31" s="589">
        <f>SUM(F7:F28)</f>
        <v>1399</v>
      </c>
      <c r="G31" s="589">
        <f>SUM(G7:G28)</f>
        <v>1617</v>
      </c>
      <c r="H31" s="856"/>
      <c r="I31" s="607"/>
      <c r="J31" s="607"/>
      <c r="K31" s="607"/>
      <c r="L31" s="607"/>
      <c r="M31" s="236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853"/>
    </row>
    <row r="32" spans="1:24" ht="20.100000000000001" customHeight="1" x14ac:dyDescent="0.25">
      <c r="A32" s="236"/>
      <c r="B32" s="236"/>
      <c r="C32" s="236"/>
      <c r="D32" s="236"/>
      <c r="E32" s="236"/>
      <c r="F32" s="236"/>
      <c r="G32" s="236"/>
      <c r="H32" s="236"/>
      <c r="I32" s="631"/>
      <c r="J32" s="631"/>
      <c r="K32" s="631"/>
      <c r="L32" s="631"/>
      <c r="M32" s="236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853"/>
    </row>
    <row r="33" spans="1:24" ht="20.100000000000001" customHeight="1" x14ac:dyDescent="0.25">
      <c r="A33" s="236"/>
      <c r="B33" s="236"/>
      <c r="C33" s="236"/>
      <c r="D33" s="236"/>
      <c r="E33" s="236"/>
      <c r="F33" s="236"/>
      <c r="G33" s="236"/>
      <c r="H33" s="236"/>
      <c r="I33" s="631"/>
      <c r="J33" s="631"/>
      <c r="K33" s="631"/>
      <c r="L33" s="631"/>
      <c r="M33" s="236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853"/>
    </row>
    <row r="34" spans="1:24" ht="20.100000000000001" customHeight="1" x14ac:dyDescent="0.25">
      <c r="A34" s="236"/>
      <c r="B34" s="236"/>
      <c r="C34" s="236"/>
      <c r="D34" s="236"/>
      <c r="E34" s="236"/>
      <c r="F34" s="236"/>
      <c r="G34" s="236"/>
      <c r="H34" s="236"/>
      <c r="I34" s="631"/>
      <c r="J34" s="631"/>
      <c r="K34" s="631"/>
      <c r="L34" s="631"/>
      <c r="M34" s="236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853"/>
    </row>
    <row r="35" spans="1:24" ht="20.100000000000001" customHeight="1" x14ac:dyDescent="0.25">
      <c r="A35" s="236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853"/>
    </row>
    <row r="36" spans="1:24" ht="20.100000000000001" customHeight="1" x14ac:dyDescent="0.25">
      <c r="A36" s="236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853"/>
    </row>
    <row r="37" spans="1:24" ht="20.100000000000001" customHeight="1" x14ac:dyDescent="0.25">
      <c r="A37" s="236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853"/>
    </row>
    <row r="38" spans="1:24" ht="20.100000000000001" customHeight="1" x14ac:dyDescent="0.25">
      <c r="A38" s="236"/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853"/>
    </row>
    <row r="39" spans="1:24" ht="20.100000000000001" customHeight="1" x14ac:dyDescent="0.25">
      <c r="A39" s="236"/>
      <c r="B39" s="23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853"/>
    </row>
    <row r="40" spans="1:24" ht="20.100000000000001" customHeight="1" x14ac:dyDescent="0.25">
      <c r="A40" s="236"/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853"/>
    </row>
    <row r="41" spans="1:24" ht="20.100000000000001" customHeight="1" x14ac:dyDescent="0.25">
      <c r="A41" s="236"/>
      <c r="B41" s="23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853"/>
    </row>
    <row r="42" spans="1:24" ht="20.100000000000001" customHeight="1" x14ac:dyDescent="0.25">
      <c r="A42" s="236"/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853"/>
    </row>
    <row r="43" spans="1:24" ht="20.100000000000001" customHeight="1" x14ac:dyDescent="0.25">
      <c r="A43" s="236"/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853"/>
    </row>
    <row r="44" spans="1:24" ht="20.100000000000001" customHeight="1" x14ac:dyDescent="0.25">
      <c r="A44" s="236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853"/>
    </row>
    <row r="45" spans="1:24" ht="20.100000000000001" customHeight="1" x14ac:dyDescent="0.25">
      <c r="A45" s="236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853"/>
    </row>
    <row r="46" spans="1:24" ht="20.100000000000001" customHeight="1" x14ac:dyDescent="0.25">
      <c r="A46" s="236"/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853"/>
    </row>
    <row r="47" spans="1:24" ht="20.100000000000001" customHeight="1" x14ac:dyDescent="0.25">
      <c r="A47" s="236"/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853"/>
    </row>
    <row r="48" spans="1:24" ht="20.100000000000001" customHeight="1" x14ac:dyDescent="0.25">
      <c r="A48" s="236"/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853"/>
    </row>
    <row r="49" spans="1:24" ht="20.100000000000001" customHeight="1" x14ac:dyDescent="0.25">
      <c r="A49" s="236"/>
      <c r="B49" s="236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853"/>
    </row>
    <row r="50" spans="1:24" ht="20.100000000000001" customHeight="1" x14ac:dyDescent="0.25">
      <c r="A50" s="236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853"/>
    </row>
    <row r="51" spans="1:24" ht="20.100000000000001" customHeight="1" x14ac:dyDescent="0.25">
      <c r="A51" s="236"/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853"/>
    </row>
    <row r="52" spans="1:24" ht="20.100000000000001" customHeight="1" x14ac:dyDescent="0.25">
      <c r="A52" s="236"/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853"/>
    </row>
    <row r="53" spans="1:24" ht="20.100000000000001" customHeight="1" x14ac:dyDescent="0.25">
      <c r="A53" s="236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853"/>
    </row>
    <row r="54" spans="1:24" ht="20.100000000000001" customHeight="1" x14ac:dyDescent="0.25">
      <c r="A54" s="236"/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853"/>
    </row>
    <row r="55" spans="1:24" ht="20.100000000000001" customHeight="1" x14ac:dyDescent="0.25">
      <c r="A55" s="236"/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853"/>
    </row>
    <row r="56" spans="1:24" ht="20.100000000000001" customHeight="1" x14ac:dyDescent="0.25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853"/>
    </row>
    <row r="57" spans="1:24" ht="20.100000000000001" customHeight="1" x14ac:dyDescent="0.25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853"/>
    </row>
    <row r="58" spans="1:24" ht="20.100000000000001" customHeight="1" x14ac:dyDescent="0.25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853"/>
    </row>
    <row r="59" spans="1:24" ht="20.100000000000001" customHeight="1" x14ac:dyDescent="0.25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853"/>
    </row>
    <row r="60" spans="1:24" ht="20.100000000000001" customHeight="1" x14ac:dyDescent="0.25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853"/>
    </row>
    <row r="61" spans="1:24" ht="20.100000000000001" customHeight="1" x14ac:dyDescent="0.25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853"/>
    </row>
    <row r="62" spans="1:24" ht="20.100000000000001" customHeight="1" x14ac:dyDescent="0.25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853"/>
    </row>
    <row r="63" spans="1:24" ht="20.100000000000001" customHeight="1" x14ac:dyDescent="0.25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853"/>
    </row>
    <row r="64" spans="1:24" ht="20.100000000000001" customHeight="1" x14ac:dyDescent="0.25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853"/>
    </row>
    <row r="65" spans="1:24" ht="20.100000000000001" customHeight="1" x14ac:dyDescent="0.25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853"/>
    </row>
    <row r="66" spans="1:24" ht="20.100000000000001" customHeight="1" x14ac:dyDescent="0.25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853"/>
    </row>
    <row r="67" spans="1:24" ht="20.100000000000001" customHeight="1" x14ac:dyDescent="0.25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853"/>
    </row>
    <row r="68" spans="1:24" ht="20.100000000000001" customHeight="1" x14ac:dyDescent="0.25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853"/>
    </row>
    <row r="69" spans="1:24" ht="20.100000000000001" customHeight="1" x14ac:dyDescent="0.25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853"/>
    </row>
    <row r="70" spans="1:24" ht="20.100000000000001" customHeight="1" x14ac:dyDescent="0.25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853"/>
    </row>
    <row r="71" spans="1:24" ht="20.100000000000001" customHeight="1" x14ac:dyDescent="0.25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853"/>
    </row>
    <row r="72" spans="1:24" ht="20.100000000000001" customHeight="1" x14ac:dyDescent="0.25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853"/>
    </row>
    <row r="73" spans="1:24" ht="20.100000000000001" customHeight="1" x14ac:dyDescent="0.25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853"/>
    </row>
    <row r="74" spans="1:24" ht="20.100000000000001" customHeight="1" x14ac:dyDescent="0.25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853"/>
    </row>
    <row r="75" spans="1:24" ht="20.100000000000001" customHeight="1" x14ac:dyDescent="0.25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853"/>
    </row>
    <row r="76" spans="1:24" ht="20.100000000000001" customHeight="1" x14ac:dyDescent="0.25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853"/>
    </row>
    <row r="77" spans="1:24" ht="20.100000000000001" customHeight="1" x14ac:dyDescent="0.25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853"/>
    </row>
    <row r="78" spans="1:24" ht="20.100000000000001" customHeight="1" x14ac:dyDescent="0.25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853"/>
    </row>
    <row r="79" spans="1:24" ht="20.100000000000001" customHeight="1" x14ac:dyDescent="0.25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853"/>
    </row>
    <row r="80" spans="1:24" ht="20.100000000000001" customHeight="1" x14ac:dyDescent="0.25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853"/>
    </row>
    <row r="81" spans="1:24" ht="20.100000000000001" customHeight="1" x14ac:dyDescent="0.25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853"/>
    </row>
    <row r="82" spans="1:24" ht="20.100000000000001" customHeight="1" x14ac:dyDescent="0.25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853"/>
    </row>
    <row r="83" spans="1:24" ht="20.100000000000001" customHeight="1" x14ac:dyDescent="0.25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853"/>
    </row>
    <row r="84" spans="1:24" ht="20.100000000000001" customHeight="1" x14ac:dyDescent="0.25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853"/>
    </row>
    <row r="85" spans="1:24" ht="20.100000000000001" customHeight="1" x14ac:dyDescent="0.25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853"/>
    </row>
    <row r="86" spans="1:24" ht="20.100000000000001" customHeight="1" x14ac:dyDescent="0.25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853"/>
    </row>
    <row r="87" spans="1:24" ht="20.100000000000001" customHeight="1" x14ac:dyDescent="0.25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853"/>
    </row>
    <row r="88" spans="1:24" ht="20.100000000000001" customHeight="1" x14ac:dyDescent="0.25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853"/>
    </row>
    <row r="89" spans="1:24" ht="20.100000000000001" customHeight="1" x14ac:dyDescent="0.25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853"/>
    </row>
    <row r="90" spans="1:24" ht="20.100000000000001" customHeight="1" x14ac:dyDescent="0.25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853"/>
    </row>
    <row r="91" spans="1:24" ht="20.100000000000001" customHeight="1" x14ac:dyDescent="0.25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853"/>
    </row>
    <row r="92" spans="1:24" ht="20.100000000000001" customHeight="1" x14ac:dyDescent="0.25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853"/>
    </row>
    <row r="93" spans="1:24" ht="20.100000000000001" customHeight="1" x14ac:dyDescent="0.25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853"/>
    </row>
    <row r="94" spans="1:24" ht="20.100000000000001" customHeight="1" x14ac:dyDescent="0.25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853"/>
    </row>
    <row r="95" spans="1:24" ht="20.100000000000001" customHeight="1" x14ac:dyDescent="0.25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853"/>
    </row>
    <row r="96" spans="1:24" ht="20.100000000000001" customHeight="1" x14ac:dyDescent="0.25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853"/>
    </row>
    <row r="97" spans="1:24" ht="20.100000000000001" customHeight="1" x14ac:dyDescent="0.25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853"/>
    </row>
    <row r="98" spans="1:24" ht="20.100000000000001" customHeight="1" x14ac:dyDescent="0.25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853"/>
    </row>
    <row r="99" spans="1:24" ht="20.100000000000001" customHeight="1" x14ac:dyDescent="0.25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853"/>
    </row>
    <row r="100" spans="1:24" ht="20.100000000000001" customHeight="1" x14ac:dyDescent="0.25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853"/>
    </row>
    <row r="101" spans="1:24" ht="20.100000000000001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853"/>
    </row>
    <row r="102" spans="1:24" ht="20.100000000000001" customHeight="1" x14ac:dyDescent="0.25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853"/>
    </row>
    <row r="103" spans="1:24" ht="20.100000000000001" customHeight="1" x14ac:dyDescent="0.25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853"/>
    </row>
    <row r="104" spans="1:24" ht="20.100000000000001" customHeight="1" x14ac:dyDescent="0.25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853"/>
    </row>
    <row r="105" spans="1:24" ht="20.100000000000001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853"/>
    </row>
    <row r="106" spans="1:24" ht="20.100000000000001" customHeight="1" x14ac:dyDescent="0.25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853"/>
    </row>
    <row r="107" spans="1:24" ht="20.100000000000001" customHeight="1" x14ac:dyDescent="0.25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853"/>
    </row>
    <row r="108" spans="1:24" ht="20.100000000000001" customHeight="1" x14ac:dyDescent="0.25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853"/>
    </row>
    <row r="109" spans="1:24" ht="20.100000000000001" customHeight="1" x14ac:dyDescent="0.25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853"/>
    </row>
    <row r="110" spans="1:24" ht="20.100000000000001" customHeight="1" x14ac:dyDescent="0.25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853"/>
    </row>
    <row r="111" spans="1:24" ht="20.100000000000001" customHeight="1" x14ac:dyDescent="0.25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853"/>
    </row>
    <row r="112" spans="1:24" ht="20.100000000000001" customHeight="1" x14ac:dyDescent="0.25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853"/>
    </row>
    <row r="113" spans="1:24" ht="20.100000000000001" customHeight="1" x14ac:dyDescent="0.25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853"/>
    </row>
    <row r="114" spans="1:24" ht="20.100000000000001" customHeight="1" x14ac:dyDescent="0.25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853"/>
    </row>
    <row r="115" spans="1:24" ht="20.100000000000001" customHeight="1" x14ac:dyDescent="0.25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853"/>
    </row>
    <row r="116" spans="1:24" ht="20.100000000000001" customHeight="1" x14ac:dyDescent="0.25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853"/>
    </row>
    <row r="117" spans="1:24" ht="20.100000000000001" customHeight="1" x14ac:dyDescent="0.25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853"/>
    </row>
    <row r="118" spans="1:24" ht="20.100000000000001" customHeight="1" x14ac:dyDescent="0.25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853"/>
    </row>
    <row r="119" spans="1:24" ht="20.100000000000001" customHeight="1" x14ac:dyDescent="0.25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853"/>
    </row>
    <row r="120" spans="1:24" ht="20.100000000000001" customHeight="1" x14ac:dyDescent="0.25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853"/>
    </row>
    <row r="121" spans="1:24" ht="20.100000000000001" customHeight="1" x14ac:dyDescent="0.25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853"/>
    </row>
    <row r="122" spans="1:24" ht="20.100000000000001" customHeight="1" x14ac:dyDescent="0.25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853"/>
    </row>
    <row r="123" spans="1:24" ht="20.100000000000001" customHeight="1" x14ac:dyDescent="0.25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853"/>
    </row>
    <row r="124" spans="1:24" ht="20.100000000000001" customHeight="1" x14ac:dyDescent="0.25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853"/>
    </row>
    <row r="125" spans="1:24" ht="20.100000000000001" customHeight="1" x14ac:dyDescent="0.25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853"/>
    </row>
    <row r="126" spans="1:24" ht="20.100000000000001" customHeight="1" x14ac:dyDescent="0.25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853"/>
    </row>
    <row r="127" spans="1:24" ht="20.100000000000001" customHeight="1" x14ac:dyDescent="0.25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853"/>
    </row>
    <row r="128" spans="1:24" ht="20.100000000000001" customHeight="1" x14ac:dyDescent="0.25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853"/>
    </row>
    <row r="129" spans="1:24" ht="20.100000000000001" customHeight="1" x14ac:dyDescent="0.25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853"/>
    </row>
    <row r="130" spans="1:24" ht="20.100000000000001" customHeight="1" x14ac:dyDescent="0.25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853"/>
    </row>
    <row r="131" spans="1:24" ht="20.100000000000001" customHeight="1" x14ac:dyDescent="0.25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853"/>
    </row>
    <row r="132" spans="1:24" ht="20.100000000000001" customHeight="1" x14ac:dyDescent="0.25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853"/>
    </row>
    <row r="133" spans="1:24" ht="20.100000000000001" customHeight="1" x14ac:dyDescent="0.25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853"/>
    </row>
    <row r="134" spans="1:24" ht="20.100000000000001" customHeight="1" x14ac:dyDescent="0.25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853"/>
    </row>
    <row r="135" spans="1:24" ht="20.100000000000001" customHeight="1" x14ac:dyDescent="0.25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853"/>
    </row>
    <row r="136" spans="1:24" ht="20.100000000000001" customHeight="1" x14ac:dyDescent="0.25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853"/>
    </row>
    <row r="137" spans="1:24" ht="20.100000000000001" customHeight="1" x14ac:dyDescent="0.25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853"/>
    </row>
    <row r="138" spans="1:24" ht="20.100000000000001" customHeight="1" x14ac:dyDescent="0.25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853"/>
    </row>
    <row r="139" spans="1:24" ht="20.100000000000001" customHeight="1" x14ac:dyDescent="0.25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853"/>
    </row>
    <row r="140" spans="1:24" ht="20.100000000000001" customHeight="1" x14ac:dyDescent="0.25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853"/>
    </row>
    <row r="141" spans="1:24" ht="20.100000000000001" customHeight="1" x14ac:dyDescent="0.25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853"/>
    </row>
    <row r="142" spans="1:24" ht="20.100000000000001" customHeight="1" x14ac:dyDescent="0.25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853"/>
    </row>
    <row r="143" spans="1:24" ht="20.100000000000001" customHeight="1" x14ac:dyDescent="0.25">
      <c r="A143" s="236"/>
      <c r="B143" s="236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853"/>
    </row>
    <row r="144" spans="1:24" ht="20.100000000000001" customHeight="1" x14ac:dyDescent="0.25">
      <c r="A144" s="236"/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853"/>
    </row>
    <row r="145" spans="1:24" ht="20.100000000000001" customHeight="1" x14ac:dyDescent="0.25">
      <c r="A145" s="236"/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853"/>
    </row>
    <row r="146" spans="1:24" ht="20.100000000000001" customHeight="1" x14ac:dyDescent="0.25">
      <c r="A146" s="236"/>
      <c r="B146" s="236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853"/>
    </row>
    <row r="147" spans="1:24" ht="20.100000000000001" customHeight="1" x14ac:dyDescent="0.25">
      <c r="A147" s="236"/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853"/>
    </row>
    <row r="148" spans="1:24" ht="20.100000000000001" customHeight="1" x14ac:dyDescent="0.25">
      <c r="A148" s="236"/>
      <c r="B148" s="236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853"/>
    </row>
    <row r="149" spans="1:24" ht="20.100000000000001" customHeight="1" x14ac:dyDescent="0.25">
      <c r="A149" s="236"/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853"/>
    </row>
    <row r="150" spans="1:24" ht="20.100000000000001" customHeight="1" x14ac:dyDescent="0.25">
      <c r="A150" s="236"/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853"/>
    </row>
    <row r="151" spans="1:24" ht="20.100000000000001" customHeight="1" x14ac:dyDescent="0.25">
      <c r="A151" s="236"/>
      <c r="B151" s="236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853"/>
    </row>
    <row r="152" spans="1:24" ht="20.100000000000001" customHeight="1" x14ac:dyDescent="0.25">
      <c r="A152" s="236"/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853"/>
    </row>
    <row r="153" spans="1:24" ht="20.100000000000001" customHeight="1" x14ac:dyDescent="0.25">
      <c r="A153" s="236"/>
      <c r="B153" s="236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853"/>
    </row>
    <row r="154" spans="1:24" ht="20.100000000000001" customHeight="1" x14ac:dyDescent="0.25">
      <c r="A154" s="236"/>
      <c r="B154" s="236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853"/>
    </row>
    <row r="155" spans="1:24" ht="20.100000000000001" customHeight="1" x14ac:dyDescent="0.25">
      <c r="A155" s="236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853"/>
    </row>
    <row r="156" spans="1:24" ht="20.100000000000001" customHeight="1" x14ac:dyDescent="0.25">
      <c r="A156" s="236"/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853"/>
    </row>
    <row r="157" spans="1:24" ht="20.100000000000001" customHeight="1" x14ac:dyDescent="0.25">
      <c r="A157" s="236"/>
      <c r="B157" s="236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853"/>
    </row>
    <row r="158" spans="1:24" ht="20.100000000000001" customHeight="1" x14ac:dyDescent="0.25">
      <c r="A158" s="236"/>
      <c r="B158" s="236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853"/>
    </row>
    <row r="159" spans="1:24" ht="20.100000000000001" customHeight="1" x14ac:dyDescent="0.25">
      <c r="A159" s="236"/>
      <c r="B159" s="236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853"/>
    </row>
    <row r="160" spans="1:24" ht="20.100000000000001" customHeight="1" x14ac:dyDescent="0.25">
      <c r="A160" s="236"/>
      <c r="B160" s="236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853"/>
    </row>
    <row r="161" spans="1:24" ht="20.100000000000001" customHeight="1" x14ac:dyDescent="0.25">
      <c r="A161" s="236"/>
      <c r="B161" s="236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853"/>
    </row>
    <row r="162" spans="1:24" ht="20.100000000000001" customHeight="1" x14ac:dyDescent="0.25">
      <c r="A162" s="236"/>
      <c r="B162" s="236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853"/>
    </row>
    <row r="163" spans="1:24" ht="20.100000000000001" customHeight="1" x14ac:dyDescent="0.25">
      <c r="A163" s="236"/>
      <c r="B163" s="236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853"/>
    </row>
    <row r="164" spans="1:24" ht="20.100000000000001" customHeight="1" x14ac:dyDescent="0.25">
      <c r="A164" s="236"/>
      <c r="B164" s="236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853"/>
    </row>
    <row r="165" spans="1:24" ht="20.100000000000001" customHeight="1" x14ac:dyDescent="0.25">
      <c r="A165" s="236"/>
      <c r="B165" s="236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853"/>
    </row>
    <row r="166" spans="1:24" ht="20.100000000000001" customHeight="1" x14ac:dyDescent="0.25">
      <c r="A166" s="236"/>
      <c r="B166" s="236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853"/>
    </row>
    <row r="167" spans="1:24" ht="20.100000000000001" customHeight="1" x14ac:dyDescent="0.25">
      <c r="A167" s="236"/>
      <c r="B167" s="236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853"/>
    </row>
    <row r="168" spans="1:24" ht="20.100000000000001" customHeight="1" x14ac:dyDescent="0.25">
      <c r="A168" s="236"/>
      <c r="B168" s="236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853"/>
    </row>
    <row r="169" spans="1:24" ht="20.100000000000001" customHeight="1" x14ac:dyDescent="0.25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853"/>
    </row>
    <row r="170" spans="1:24" ht="20.100000000000001" customHeight="1" x14ac:dyDescent="0.25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853"/>
    </row>
    <row r="171" spans="1:24" ht="20.100000000000001" customHeight="1" x14ac:dyDescent="0.25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853"/>
    </row>
    <row r="172" spans="1:24" ht="20.100000000000001" customHeight="1" x14ac:dyDescent="0.25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853"/>
    </row>
    <row r="173" spans="1:24" ht="20.100000000000001" customHeight="1" x14ac:dyDescent="0.25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853"/>
    </row>
    <row r="174" spans="1:24" ht="20.100000000000001" customHeight="1" x14ac:dyDescent="0.25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853"/>
    </row>
    <row r="175" spans="1:24" ht="20.100000000000001" customHeight="1" x14ac:dyDescent="0.25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853"/>
    </row>
    <row r="176" spans="1:24" ht="20.100000000000001" customHeight="1" x14ac:dyDescent="0.25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853"/>
    </row>
    <row r="177" spans="1:24" ht="20.100000000000001" customHeight="1" x14ac:dyDescent="0.25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853"/>
    </row>
    <row r="178" spans="1:24" ht="20.100000000000001" customHeight="1" x14ac:dyDescent="0.25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853"/>
    </row>
    <row r="179" spans="1:24" ht="20.100000000000001" customHeight="1" x14ac:dyDescent="0.25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853"/>
    </row>
    <row r="180" spans="1:24" ht="20.100000000000001" customHeight="1" x14ac:dyDescent="0.25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853"/>
    </row>
    <row r="181" spans="1:24" ht="20.100000000000001" customHeight="1" x14ac:dyDescent="0.25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853"/>
    </row>
    <row r="182" spans="1:24" ht="20.100000000000001" customHeight="1" x14ac:dyDescent="0.25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853"/>
    </row>
    <row r="183" spans="1:24" ht="20.100000000000001" customHeight="1" x14ac:dyDescent="0.25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853"/>
    </row>
    <row r="184" spans="1:24" ht="20.100000000000001" customHeight="1" x14ac:dyDescent="0.25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853"/>
    </row>
    <row r="185" spans="1:24" ht="20.100000000000001" customHeight="1" x14ac:dyDescent="0.25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853"/>
    </row>
    <row r="186" spans="1:24" ht="20.100000000000001" customHeight="1" x14ac:dyDescent="0.25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853"/>
    </row>
    <row r="187" spans="1:24" ht="20.100000000000001" customHeight="1" x14ac:dyDescent="0.25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853"/>
    </row>
    <row r="188" spans="1:24" ht="20.100000000000001" customHeight="1" x14ac:dyDescent="0.25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853"/>
    </row>
    <row r="189" spans="1:24" ht="20.100000000000001" customHeight="1" x14ac:dyDescent="0.25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853"/>
    </row>
    <row r="190" spans="1:24" ht="20.100000000000001" customHeight="1" x14ac:dyDescent="0.25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853"/>
    </row>
    <row r="191" spans="1:24" ht="20.100000000000001" customHeight="1" x14ac:dyDescent="0.25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853"/>
    </row>
    <row r="192" spans="1:24" ht="20.100000000000001" customHeight="1" x14ac:dyDescent="0.25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853"/>
    </row>
    <row r="193" spans="1:24" ht="20.100000000000001" customHeight="1" x14ac:dyDescent="0.25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853"/>
    </row>
    <row r="194" spans="1:24" ht="20.100000000000001" customHeight="1" x14ac:dyDescent="0.25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853"/>
    </row>
    <row r="195" spans="1:24" ht="20.100000000000001" customHeight="1" x14ac:dyDescent="0.25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853"/>
    </row>
    <row r="196" spans="1:24" ht="20.100000000000001" customHeight="1" x14ac:dyDescent="0.25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853"/>
    </row>
    <row r="197" spans="1:24" ht="20.100000000000001" customHeight="1" x14ac:dyDescent="0.25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853"/>
    </row>
    <row r="198" spans="1:24" ht="20.100000000000001" customHeight="1" x14ac:dyDescent="0.25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853"/>
    </row>
    <row r="199" spans="1:24" ht="20.100000000000001" customHeight="1" x14ac:dyDescent="0.25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853"/>
    </row>
    <row r="200" spans="1:24" ht="20.100000000000001" customHeight="1" x14ac:dyDescent="0.25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853"/>
    </row>
    <row r="201" spans="1:24" ht="20.100000000000001" customHeight="1" x14ac:dyDescent="0.25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853"/>
    </row>
    <row r="202" spans="1:24" ht="20.100000000000001" customHeight="1" x14ac:dyDescent="0.25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853"/>
    </row>
    <row r="203" spans="1:24" ht="20.100000000000001" customHeight="1" x14ac:dyDescent="0.25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853"/>
    </row>
    <row r="204" spans="1:24" ht="20.100000000000001" customHeight="1" x14ac:dyDescent="0.25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853"/>
    </row>
    <row r="205" spans="1:24" ht="20.100000000000001" customHeight="1" x14ac:dyDescent="0.25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853"/>
    </row>
    <row r="206" spans="1:24" ht="20.100000000000001" customHeight="1" x14ac:dyDescent="0.25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853"/>
    </row>
    <row r="207" spans="1:24" ht="20.100000000000001" customHeight="1" x14ac:dyDescent="0.25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853"/>
    </row>
    <row r="208" spans="1:24" ht="20.100000000000001" customHeight="1" x14ac:dyDescent="0.25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853"/>
    </row>
    <row r="209" spans="1:24" ht="20.100000000000001" customHeight="1" x14ac:dyDescent="0.25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853"/>
    </row>
    <row r="210" spans="1:24" ht="20.100000000000001" customHeight="1" x14ac:dyDescent="0.25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853"/>
    </row>
    <row r="211" spans="1:24" ht="20.100000000000001" customHeight="1" x14ac:dyDescent="0.25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853"/>
    </row>
    <row r="212" spans="1:24" ht="20.100000000000001" customHeight="1" x14ac:dyDescent="0.25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853"/>
    </row>
    <row r="213" spans="1:24" ht="20.100000000000001" customHeight="1" x14ac:dyDescent="0.25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853"/>
    </row>
    <row r="214" spans="1:24" ht="20.100000000000001" customHeight="1" x14ac:dyDescent="0.25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853"/>
    </row>
    <row r="215" spans="1:24" ht="20.100000000000001" customHeight="1" x14ac:dyDescent="0.25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853"/>
    </row>
    <row r="216" spans="1:24" ht="20.100000000000001" customHeight="1" x14ac:dyDescent="0.25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853"/>
    </row>
    <row r="217" spans="1:24" ht="20.100000000000001" customHeight="1" x14ac:dyDescent="0.25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853"/>
    </row>
    <row r="218" spans="1:24" ht="20.100000000000001" customHeight="1" x14ac:dyDescent="0.25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853"/>
    </row>
    <row r="219" spans="1:24" ht="20.100000000000001" customHeight="1" x14ac:dyDescent="0.25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853"/>
    </row>
    <row r="220" spans="1:24" ht="20.100000000000001" customHeight="1" x14ac:dyDescent="0.25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853"/>
    </row>
    <row r="221" spans="1:24" ht="20.100000000000001" customHeight="1" x14ac:dyDescent="0.25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853"/>
    </row>
    <row r="222" spans="1:24" ht="20.100000000000001" customHeight="1" x14ac:dyDescent="0.25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853"/>
    </row>
    <row r="223" spans="1:24" ht="20.100000000000001" customHeight="1" x14ac:dyDescent="0.25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853"/>
    </row>
    <row r="224" spans="1:24" ht="20.100000000000001" customHeight="1" x14ac:dyDescent="0.25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853"/>
    </row>
    <row r="225" spans="1:24" ht="20.100000000000001" customHeight="1" x14ac:dyDescent="0.25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853"/>
    </row>
    <row r="226" spans="1:24" ht="20.100000000000001" customHeight="1" x14ac:dyDescent="0.25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853"/>
    </row>
    <row r="227" spans="1:24" ht="20.100000000000001" customHeight="1" x14ac:dyDescent="0.25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853"/>
    </row>
    <row r="228" spans="1:24" ht="20.100000000000001" customHeight="1" x14ac:dyDescent="0.25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853"/>
    </row>
    <row r="229" spans="1:24" ht="20.100000000000001" customHeight="1" x14ac:dyDescent="0.25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853"/>
    </row>
    <row r="230" spans="1:24" ht="20.100000000000001" customHeight="1" x14ac:dyDescent="0.25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853"/>
    </row>
    <row r="231" spans="1:24" ht="20.100000000000001" customHeight="1" x14ac:dyDescent="0.25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853"/>
    </row>
    <row r="232" spans="1:24" ht="20.100000000000001" customHeight="1" x14ac:dyDescent="0.25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853"/>
    </row>
    <row r="233" spans="1:24" ht="20.100000000000001" customHeight="1" x14ac:dyDescent="0.25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853"/>
    </row>
    <row r="234" spans="1:24" ht="20.100000000000001" customHeight="1" x14ac:dyDescent="0.25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853"/>
    </row>
    <row r="235" spans="1:24" ht="20.100000000000001" customHeight="1" x14ac:dyDescent="0.25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853"/>
    </row>
    <row r="236" spans="1:24" ht="20.100000000000001" customHeight="1" x14ac:dyDescent="0.25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853"/>
    </row>
    <row r="237" spans="1:24" ht="20.100000000000001" customHeight="1" x14ac:dyDescent="0.25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853"/>
    </row>
    <row r="238" spans="1:24" ht="20.100000000000001" customHeight="1" x14ac:dyDescent="0.25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853"/>
    </row>
    <row r="239" spans="1:24" ht="20.100000000000001" customHeight="1" x14ac:dyDescent="0.25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853"/>
    </row>
    <row r="240" spans="1:24" ht="20.100000000000001" customHeight="1" x14ac:dyDescent="0.25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853"/>
    </row>
    <row r="241" spans="1:24" ht="20.100000000000001" customHeight="1" x14ac:dyDescent="0.25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853"/>
    </row>
    <row r="242" spans="1:24" ht="20.100000000000001" customHeight="1" x14ac:dyDescent="0.25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853"/>
    </row>
    <row r="243" spans="1:24" ht="20.100000000000001" customHeight="1" x14ac:dyDescent="0.25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853"/>
    </row>
    <row r="244" spans="1:24" ht="20.100000000000001" customHeigh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853"/>
    </row>
    <row r="245" spans="1:24" ht="20.100000000000001" customHeight="1" x14ac:dyDescent="0.25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853"/>
    </row>
    <row r="246" spans="1:24" ht="20.100000000000001" customHeight="1" x14ac:dyDescent="0.25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853"/>
    </row>
    <row r="247" spans="1:24" ht="20.100000000000001" customHeight="1" x14ac:dyDescent="0.25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853"/>
    </row>
    <row r="248" spans="1:24" ht="20.100000000000001" customHeight="1" x14ac:dyDescent="0.25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853"/>
    </row>
    <row r="249" spans="1:24" ht="20.100000000000001" customHeight="1" x14ac:dyDescent="0.25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853"/>
    </row>
    <row r="250" spans="1:24" ht="20.100000000000001" customHeight="1" x14ac:dyDescent="0.25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853"/>
    </row>
    <row r="251" spans="1:24" ht="20.100000000000001" customHeight="1" x14ac:dyDescent="0.25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853"/>
    </row>
    <row r="252" spans="1:24" ht="20.100000000000001" customHeight="1" x14ac:dyDescent="0.25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853"/>
    </row>
    <row r="253" spans="1:24" ht="20.100000000000001" customHeight="1" x14ac:dyDescent="0.25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853"/>
    </row>
    <row r="254" spans="1:24" ht="20.100000000000001" customHeight="1" x14ac:dyDescent="0.25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853"/>
    </row>
    <row r="255" spans="1:24" ht="20.100000000000001" customHeight="1" x14ac:dyDescent="0.25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853"/>
    </row>
    <row r="256" spans="1:24" ht="20.100000000000001" customHeight="1" x14ac:dyDescent="0.25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853"/>
    </row>
    <row r="257" spans="1:24" ht="20.100000000000001" customHeight="1" x14ac:dyDescent="0.25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853"/>
    </row>
    <row r="258" spans="1:24" ht="20.100000000000001" customHeight="1" x14ac:dyDescent="0.25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853"/>
    </row>
    <row r="259" spans="1:24" ht="20.100000000000001" customHeight="1" x14ac:dyDescent="0.25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853"/>
    </row>
    <row r="260" spans="1:24" ht="20.100000000000001" customHeight="1" x14ac:dyDescent="0.25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853"/>
    </row>
    <row r="261" spans="1:24" ht="20.100000000000001" customHeight="1" x14ac:dyDescent="0.25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853"/>
    </row>
    <row r="262" spans="1:24" ht="20.100000000000001" customHeight="1" x14ac:dyDescent="0.25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853"/>
    </row>
    <row r="263" spans="1:24" ht="20.100000000000001" customHeight="1" x14ac:dyDescent="0.25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853"/>
    </row>
    <row r="264" spans="1:24" ht="20.100000000000001" customHeight="1" x14ac:dyDescent="0.25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853"/>
    </row>
    <row r="265" spans="1:24" ht="20.100000000000001" customHeight="1" x14ac:dyDescent="0.25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853"/>
    </row>
    <row r="266" spans="1:24" ht="20.100000000000001" customHeight="1" x14ac:dyDescent="0.25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853"/>
    </row>
    <row r="267" spans="1:24" ht="20.100000000000001" customHeight="1" x14ac:dyDescent="0.25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853"/>
    </row>
    <row r="268" spans="1:24" ht="20.100000000000001" customHeight="1" x14ac:dyDescent="0.25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853"/>
    </row>
    <row r="269" spans="1:24" ht="20.100000000000001" customHeight="1" x14ac:dyDescent="0.25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853"/>
    </row>
    <row r="270" spans="1:24" ht="20.100000000000001" customHeight="1" x14ac:dyDescent="0.25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853"/>
    </row>
    <row r="271" spans="1:24" ht="20.100000000000001" customHeight="1" x14ac:dyDescent="0.25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853"/>
    </row>
    <row r="272" spans="1:24" ht="20.100000000000001" customHeight="1" x14ac:dyDescent="0.25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853"/>
    </row>
    <row r="273" spans="1:24" ht="20.100000000000001" customHeight="1" x14ac:dyDescent="0.25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853"/>
    </row>
    <row r="274" spans="1:24" ht="20.100000000000001" customHeight="1" x14ac:dyDescent="0.25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853"/>
    </row>
    <row r="275" spans="1:24" ht="20.100000000000001" customHeight="1" x14ac:dyDescent="0.25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853"/>
    </row>
    <row r="276" spans="1:24" ht="20.100000000000001" customHeight="1" x14ac:dyDescent="0.25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853"/>
    </row>
    <row r="277" spans="1:24" ht="20.100000000000001" customHeight="1" x14ac:dyDescent="0.25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853"/>
    </row>
    <row r="278" spans="1:24" ht="20.100000000000001" customHeight="1" x14ac:dyDescent="0.25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853"/>
    </row>
    <row r="279" spans="1:24" ht="20.100000000000001" customHeight="1" x14ac:dyDescent="0.25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853"/>
    </row>
    <row r="280" spans="1:24" ht="20.100000000000001" customHeight="1" x14ac:dyDescent="0.25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853"/>
    </row>
    <row r="281" spans="1:24" ht="20.100000000000001" customHeight="1" x14ac:dyDescent="0.25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853"/>
    </row>
    <row r="282" spans="1:24" ht="20.100000000000001" customHeight="1" x14ac:dyDescent="0.25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853"/>
    </row>
    <row r="283" spans="1:24" ht="20.100000000000001" customHeight="1" x14ac:dyDescent="0.25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853"/>
    </row>
    <row r="284" spans="1:24" ht="20.100000000000001" customHeight="1" x14ac:dyDescent="0.25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853"/>
    </row>
    <row r="285" spans="1:24" ht="20.100000000000001" customHeight="1" x14ac:dyDescent="0.25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853"/>
    </row>
    <row r="286" spans="1:24" ht="20.100000000000001" customHeight="1" x14ac:dyDescent="0.25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853"/>
    </row>
    <row r="287" spans="1:24" ht="20.100000000000001" customHeight="1" x14ac:dyDescent="0.25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853"/>
    </row>
    <row r="288" spans="1:24" ht="20.100000000000001" customHeight="1" x14ac:dyDescent="0.25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853"/>
    </row>
    <row r="289" spans="1:24" ht="20.100000000000001" customHeight="1" x14ac:dyDescent="0.25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853"/>
    </row>
    <row r="290" spans="1:24" ht="20.100000000000001" customHeight="1" x14ac:dyDescent="0.25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853"/>
    </row>
    <row r="291" spans="1:24" ht="20.100000000000001" customHeight="1" x14ac:dyDescent="0.25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853"/>
    </row>
    <row r="292" spans="1:24" ht="20.100000000000001" customHeight="1" x14ac:dyDescent="0.25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853"/>
    </row>
    <row r="293" spans="1:24" ht="20.100000000000001" customHeight="1" x14ac:dyDescent="0.25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853"/>
    </row>
    <row r="294" spans="1:24" ht="20.100000000000001" customHeight="1" x14ac:dyDescent="0.25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853"/>
    </row>
    <row r="295" spans="1:24" ht="20.100000000000001" customHeight="1" x14ac:dyDescent="0.25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853"/>
    </row>
    <row r="296" spans="1:24" ht="20.100000000000001" customHeight="1" x14ac:dyDescent="0.25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853"/>
    </row>
    <row r="297" spans="1:24" ht="20.100000000000001" customHeight="1" x14ac:dyDescent="0.25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853"/>
    </row>
    <row r="298" spans="1:24" ht="20.100000000000001" customHeight="1" x14ac:dyDescent="0.25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853"/>
    </row>
    <row r="299" spans="1:24" ht="20.100000000000001" customHeight="1" x14ac:dyDescent="0.25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853"/>
    </row>
    <row r="300" spans="1:24" ht="20.100000000000001" customHeight="1" x14ac:dyDescent="0.25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853"/>
    </row>
    <row r="301" spans="1:24" ht="20.100000000000001" customHeight="1" x14ac:dyDescent="0.25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853"/>
    </row>
    <row r="302" spans="1:24" ht="20.100000000000001" customHeight="1" x14ac:dyDescent="0.25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853"/>
    </row>
    <row r="303" spans="1:24" ht="20.100000000000001" customHeight="1" x14ac:dyDescent="0.25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853"/>
    </row>
    <row r="304" spans="1:24" ht="20.100000000000001" customHeight="1" x14ac:dyDescent="0.25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853"/>
    </row>
    <row r="305" spans="1:24" ht="20.100000000000001" customHeight="1" x14ac:dyDescent="0.25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853"/>
    </row>
    <row r="306" spans="1:24" ht="20.100000000000001" customHeight="1" x14ac:dyDescent="0.25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853"/>
    </row>
    <row r="307" spans="1:24" ht="20.100000000000001" customHeight="1" x14ac:dyDescent="0.25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853"/>
    </row>
    <row r="308" spans="1:24" ht="20.100000000000001" customHeight="1" x14ac:dyDescent="0.25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853"/>
    </row>
    <row r="309" spans="1:24" ht="20.100000000000001" customHeight="1" x14ac:dyDescent="0.25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853"/>
    </row>
    <row r="310" spans="1:24" ht="20.100000000000001" customHeight="1" x14ac:dyDescent="0.25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853"/>
    </row>
    <row r="311" spans="1:24" ht="20.100000000000001" customHeight="1" x14ac:dyDescent="0.25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853"/>
    </row>
    <row r="312" spans="1:24" ht="20.100000000000001" customHeight="1" x14ac:dyDescent="0.25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853"/>
    </row>
    <row r="313" spans="1:24" ht="20.100000000000001" customHeight="1" x14ac:dyDescent="0.25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853"/>
    </row>
    <row r="314" spans="1:24" ht="20.100000000000001" customHeight="1" x14ac:dyDescent="0.25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853"/>
    </row>
    <row r="315" spans="1:24" ht="20.100000000000001" customHeight="1" x14ac:dyDescent="0.25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853"/>
    </row>
    <row r="316" spans="1:24" ht="20.100000000000001" customHeight="1" x14ac:dyDescent="0.25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853"/>
    </row>
    <row r="317" spans="1:24" ht="20.100000000000001" customHeight="1" x14ac:dyDescent="0.25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853"/>
    </row>
    <row r="318" spans="1:24" ht="20.100000000000001" customHeight="1" x14ac:dyDescent="0.25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853"/>
    </row>
    <row r="319" spans="1:24" ht="20.100000000000001" customHeight="1" x14ac:dyDescent="0.25">
      <c r="A319" s="853"/>
      <c r="B319" s="853"/>
      <c r="C319" s="853"/>
      <c r="D319" s="853"/>
      <c r="E319" s="853"/>
      <c r="F319" s="853"/>
      <c r="G319" s="853"/>
      <c r="H319" s="853"/>
      <c r="I319" s="853"/>
      <c r="J319" s="853"/>
      <c r="K319" s="853"/>
      <c r="L319" s="853"/>
      <c r="M319" s="853"/>
      <c r="N319" s="853"/>
      <c r="O319" s="853"/>
      <c r="P319" s="853"/>
      <c r="Q319" s="853"/>
      <c r="R319" s="853"/>
      <c r="S319" s="853"/>
      <c r="T319" s="853"/>
      <c r="U319" s="853"/>
      <c r="V319" s="853"/>
      <c r="W319" s="853"/>
      <c r="X319" s="853"/>
    </row>
    <row r="320" spans="1:24" ht="20.100000000000001" customHeight="1" x14ac:dyDescent="0.25">
      <c r="A320" s="853"/>
      <c r="B320" s="853"/>
      <c r="C320" s="853"/>
      <c r="D320" s="853"/>
      <c r="E320" s="853"/>
      <c r="F320" s="853"/>
      <c r="G320" s="853"/>
      <c r="H320" s="853"/>
      <c r="I320" s="853"/>
      <c r="J320" s="853"/>
      <c r="K320" s="853"/>
      <c r="L320" s="853"/>
      <c r="M320" s="853"/>
      <c r="N320" s="853"/>
      <c r="O320" s="853"/>
      <c r="P320" s="853"/>
      <c r="Q320" s="853"/>
      <c r="R320" s="853"/>
      <c r="S320" s="853"/>
      <c r="T320" s="853"/>
      <c r="U320" s="853"/>
      <c r="V320" s="853"/>
      <c r="W320" s="853"/>
      <c r="X320" s="853"/>
    </row>
    <row r="321" spans="1:24" ht="20.100000000000001" customHeight="1" x14ac:dyDescent="0.25">
      <c r="A321" s="853"/>
      <c r="B321" s="853"/>
      <c r="C321" s="853"/>
      <c r="D321" s="853"/>
      <c r="E321" s="853"/>
      <c r="F321" s="853"/>
      <c r="G321" s="853"/>
      <c r="H321" s="853"/>
      <c r="I321" s="853"/>
      <c r="J321" s="853"/>
      <c r="K321" s="853"/>
      <c r="L321" s="853"/>
      <c r="M321" s="853"/>
      <c r="N321" s="853"/>
      <c r="O321" s="853"/>
      <c r="P321" s="853"/>
      <c r="Q321" s="853"/>
      <c r="R321" s="853"/>
      <c r="S321" s="853"/>
      <c r="T321" s="853"/>
      <c r="U321" s="853"/>
      <c r="V321" s="853"/>
      <c r="W321" s="853"/>
      <c r="X321" s="853"/>
    </row>
    <row r="322" spans="1:24" ht="20.100000000000001" customHeight="1" x14ac:dyDescent="0.25">
      <c r="A322" s="853"/>
      <c r="B322" s="853"/>
      <c r="C322" s="853"/>
      <c r="D322" s="853"/>
      <c r="E322" s="853"/>
      <c r="F322" s="853"/>
      <c r="G322" s="853"/>
      <c r="H322" s="853"/>
      <c r="I322" s="853"/>
      <c r="J322" s="853"/>
      <c r="K322" s="853"/>
      <c r="L322" s="853"/>
      <c r="M322" s="853"/>
      <c r="N322" s="853"/>
      <c r="O322" s="853"/>
      <c r="P322" s="853"/>
      <c r="Q322" s="853"/>
      <c r="R322" s="853"/>
      <c r="S322" s="853"/>
      <c r="T322" s="853"/>
      <c r="U322" s="853"/>
      <c r="V322" s="853"/>
      <c r="W322" s="853"/>
      <c r="X322" s="853"/>
    </row>
    <row r="323" spans="1:24" ht="20.100000000000001" customHeight="1" x14ac:dyDescent="0.25">
      <c r="A323" s="853"/>
      <c r="B323" s="853"/>
      <c r="C323" s="853"/>
      <c r="D323" s="853"/>
      <c r="E323" s="853"/>
      <c r="F323" s="853"/>
      <c r="G323" s="853"/>
      <c r="H323" s="853"/>
      <c r="I323" s="853"/>
      <c r="J323" s="853"/>
      <c r="K323" s="853"/>
      <c r="L323" s="853"/>
      <c r="M323" s="853"/>
      <c r="N323" s="853"/>
      <c r="O323" s="853"/>
      <c r="P323" s="853"/>
      <c r="Q323" s="853"/>
      <c r="R323" s="853"/>
      <c r="S323" s="853"/>
      <c r="T323" s="853"/>
      <c r="U323" s="853"/>
      <c r="V323" s="853"/>
      <c r="W323" s="853"/>
      <c r="X323" s="853"/>
    </row>
    <row r="324" spans="1:24" ht="20.100000000000001" customHeight="1" x14ac:dyDescent="0.25">
      <c r="A324" s="853"/>
      <c r="B324" s="853"/>
      <c r="C324" s="853"/>
      <c r="D324" s="853"/>
      <c r="E324" s="853"/>
      <c r="F324" s="853"/>
      <c r="G324" s="853"/>
      <c r="H324" s="853"/>
      <c r="I324" s="853"/>
      <c r="J324" s="853"/>
      <c r="K324" s="853"/>
      <c r="L324" s="853"/>
      <c r="M324" s="853"/>
      <c r="N324" s="853"/>
      <c r="O324" s="853"/>
      <c r="P324" s="853"/>
      <c r="Q324" s="853"/>
      <c r="R324" s="853"/>
      <c r="S324" s="853"/>
      <c r="T324" s="853"/>
      <c r="U324" s="853"/>
      <c r="V324" s="853"/>
      <c r="W324" s="853"/>
      <c r="X324" s="853"/>
    </row>
    <row r="325" spans="1:24" ht="20.100000000000001" customHeight="1" x14ac:dyDescent="0.25">
      <c r="A325" s="853"/>
      <c r="B325" s="853"/>
      <c r="C325" s="853"/>
      <c r="D325" s="853"/>
      <c r="E325" s="853"/>
      <c r="F325" s="853"/>
      <c r="G325" s="853"/>
      <c r="H325" s="853"/>
      <c r="I325" s="853"/>
      <c r="J325" s="853"/>
      <c r="K325" s="853"/>
      <c r="L325" s="853"/>
      <c r="M325" s="853"/>
      <c r="N325" s="853"/>
      <c r="O325" s="853"/>
      <c r="P325" s="853"/>
      <c r="Q325" s="853"/>
      <c r="R325" s="853"/>
      <c r="S325" s="853"/>
      <c r="T325" s="853"/>
      <c r="U325" s="853"/>
      <c r="V325" s="853"/>
      <c r="W325" s="853"/>
      <c r="X325" s="853"/>
    </row>
    <row r="326" spans="1:24" ht="20.100000000000001" customHeight="1" x14ac:dyDescent="0.25">
      <c r="A326" s="853"/>
      <c r="B326" s="853"/>
      <c r="C326" s="853"/>
      <c r="D326" s="853"/>
      <c r="E326" s="853"/>
      <c r="F326" s="853"/>
      <c r="G326" s="853"/>
      <c r="H326" s="853"/>
      <c r="I326" s="853"/>
      <c r="J326" s="853"/>
      <c r="K326" s="853"/>
      <c r="L326" s="853"/>
      <c r="M326" s="853"/>
      <c r="N326" s="853"/>
      <c r="O326" s="853"/>
      <c r="P326" s="853"/>
      <c r="Q326" s="853"/>
      <c r="R326" s="853"/>
      <c r="S326" s="853"/>
      <c r="T326" s="853"/>
      <c r="U326" s="853"/>
      <c r="V326" s="853"/>
      <c r="W326" s="853"/>
      <c r="X326" s="853"/>
    </row>
    <row r="327" spans="1:24" ht="20.100000000000001" customHeight="1" x14ac:dyDescent="0.25">
      <c r="A327" s="853"/>
      <c r="B327" s="853"/>
      <c r="C327" s="853"/>
      <c r="D327" s="853"/>
      <c r="E327" s="853"/>
      <c r="F327" s="853"/>
      <c r="G327" s="853"/>
      <c r="H327" s="853"/>
      <c r="I327" s="853"/>
      <c r="J327" s="853"/>
      <c r="K327" s="853"/>
      <c r="L327" s="853"/>
      <c r="M327" s="853"/>
      <c r="N327" s="853"/>
      <c r="O327" s="853"/>
      <c r="P327" s="853"/>
      <c r="Q327" s="853"/>
      <c r="R327" s="853"/>
      <c r="S327" s="853"/>
      <c r="T327" s="853"/>
      <c r="U327" s="853"/>
      <c r="V327" s="853"/>
      <c r="W327" s="853"/>
      <c r="X327" s="853"/>
    </row>
    <row r="328" spans="1:24" ht="20.100000000000001" customHeight="1" x14ac:dyDescent="0.25">
      <c r="A328" s="853"/>
      <c r="B328" s="853"/>
      <c r="C328" s="853"/>
      <c r="D328" s="853"/>
      <c r="E328" s="853"/>
      <c r="F328" s="853"/>
      <c r="G328" s="853"/>
      <c r="H328" s="853"/>
      <c r="I328" s="853"/>
      <c r="J328" s="853"/>
      <c r="K328" s="853"/>
      <c r="L328" s="853"/>
      <c r="M328" s="853"/>
      <c r="N328" s="853"/>
      <c r="O328" s="853"/>
      <c r="P328" s="853"/>
      <c r="Q328" s="853"/>
      <c r="R328" s="853"/>
      <c r="S328" s="853"/>
      <c r="T328" s="853"/>
      <c r="U328" s="853"/>
      <c r="V328" s="853"/>
      <c r="W328" s="853"/>
      <c r="X328" s="853"/>
    </row>
    <row r="329" spans="1:24" ht="20.100000000000001" customHeight="1" x14ac:dyDescent="0.25">
      <c r="A329" s="853"/>
      <c r="B329" s="853"/>
      <c r="C329" s="853"/>
      <c r="D329" s="853"/>
      <c r="E329" s="853"/>
      <c r="F329" s="853"/>
      <c r="G329" s="853"/>
      <c r="H329" s="853"/>
      <c r="I329" s="853"/>
      <c r="J329" s="853"/>
      <c r="K329" s="853"/>
      <c r="L329" s="853"/>
      <c r="M329" s="853"/>
      <c r="N329" s="853"/>
      <c r="O329" s="853"/>
      <c r="P329" s="853"/>
      <c r="Q329" s="853"/>
      <c r="R329" s="853"/>
      <c r="S329" s="853"/>
      <c r="T329" s="853"/>
      <c r="U329" s="853"/>
      <c r="V329" s="853"/>
      <c r="W329" s="853"/>
      <c r="X329" s="853"/>
    </row>
    <row r="330" spans="1:24" ht="20.100000000000001" customHeight="1" x14ac:dyDescent="0.25">
      <c r="A330" s="853"/>
      <c r="B330" s="853"/>
      <c r="C330" s="853"/>
      <c r="D330" s="853"/>
      <c r="E330" s="853"/>
      <c r="F330" s="853"/>
      <c r="G330" s="853"/>
      <c r="H330" s="853"/>
      <c r="I330" s="853"/>
      <c r="J330" s="853"/>
      <c r="K330" s="853"/>
      <c r="L330" s="853"/>
      <c r="M330" s="853"/>
      <c r="N330" s="853"/>
      <c r="O330" s="853"/>
      <c r="P330" s="853"/>
      <c r="Q330" s="853"/>
      <c r="R330" s="853"/>
      <c r="S330" s="853"/>
      <c r="T330" s="853"/>
      <c r="U330" s="853"/>
      <c r="V330" s="853"/>
      <c r="W330" s="853"/>
      <c r="X330" s="853"/>
    </row>
    <row r="331" spans="1:24" ht="20.100000000000001" customHeight="1" x14ac:dyDescent="0.25">
      <c r="A331" s="853"/>
      <c r="B331" s="853"/>
      <c r="C331" s="853"/>
      <c r="D331" s="853"/>
      <c r="E331" s="853"/>
      <c r="F331" s="853"/>
      <c r="G331" s="853"/>
      <c r="H331" s="853"/>
      <c r="I331" s="853"/>
      <c r="J331" s="853"/>
      <c r="K331" s="853"/>
      <c r="L331" s="853"/>
      <c r="M331" s="853"/>
      <c r="N331" s="853"/>
      <c r="O331" s="853"/>
      <c r="P331" s="853"/>
      <c r="Q331" s="853"/>
      <c r="R331" s="853"/>
      <c r="S331" s="853"/>
      <c r="T331" s="853"/>
      <c r="U331" s="853"/>
      <c r="V331" s="853"/>
      <c r="W331" s="853"/>
      <c r="X331" s="853"/>
    </row>
    <row r="332" spans="1:24" ht="20.100000000000001" customHeight="1" x14ac:dyDescent="0.25">
      <c r="A332" s="853"/>
      <c r="B332" s="853"/>
      <c r="C332" s="853"/>
      <c r="D332" s="853"/>
      <c r="E332" s="853"/>
      <c r="F332" s="853"/>
      <c r="G332" s="853"/>
      <c r="H332" s="853"/>
      <c r="I332" s="853"/>
      <c r="J332" s="853"/>
      <c r="K332" s="853"/>
      <c r="L332" s="853"/>
      <c r="M332" s="853"/>
      <c r="N332" s="853"/>
      <c r="O332" s="853"/>
      <c r="P332" s="853"/>
      <c r="Q332" s="853"/>
      <c r="R332" s="853"/>
      <c r="S332" s="853"/>
      <c r="T332" s="853"/>
      <c r="U332" s="853"/>
      <c r="V332" s="853"/>
      <c r="W332" s="853"/>
      <c r="X332" s="853"/>
    </row>
    <row r="333" spans="1:24" ht="20.100000000000001" customHeight="1" x14ac:dyDescent="0.25">
      <c r="A333" s="853"/>
      <c r="B333" s="853"/>
      <c r="C333" s="853"/>
      <c r="D333" s="853"/>
      <c r="E333" s="853"/>
      <c r="F333" s="853"/>
      <c r="G333" s="853"/>
      <c r="H333" s="853"/>
      <c r="I333" s="853"/>
      <c r="J333" s="853"/>
      <c r="K333" s="853"/>
      <c r="L333" s="853"/>
      <c r="M333" s="853"/>
      <c r="N333" s="853"/>
      <c r="O333" s="853"/>
      <c r="P333" s="853"/>
      <c r="Q333" s="853"/>
      <c r="R333" s="853"/>
      <c r="S333" s="853"/>
      <c r="T333" s="853"/>
      <c r="U333" s="853"/>
      <c r="V333" s="853"/>
      <c r="W333" s="853"/>
      <c r="X333" s="853"/>
    </row>
    <row r="334" spans="1:24" ht="20.100000000000001" customHeight="1" x14ac:dyDescent="0.25">
      <c r="A334" s="853"/>
      <c r="B334" s="853"/>
      <c r="C334" s="853"/>
      <c r="D334" s="853"/>
      <c r="E334" s="853"/>
      <c r="F334" s="853"/>
      <c r="G334" s="853"/>
      <c r="H334" s="853"/>
      <c r="I334" s="853"/>
      <c r="J334" s="853"/>
      <c r="K334" s="853"/>
      <c r="L334" s="853"/>
      <c r="M334" s="853"/>
      <c r="N334" s="853"/>
      <c r="O334" s="853"/>
      <c r="P334" s="853"/>
      <c r="Q334" s="853"/>
      <c r="R334" s="853"/>
      <c r="S334" s="853"/>
      <c r="T334" s="853"/>
      <c r="U334" s="853"/>
      <c r="V334" s="853"/>
      <c r="W334" s="853"/>
      <c r="X334" s="853"/>
    </row>
    <row r="335" spans="1:24" ht="20.100000000000001" customHeight="1" x14ac:dyDescent="0.25">
      <c r="A335" s="853"/>
      <c r="B335" s="853"/>
      <c r="C335" s="853"/>
      <c r="D335" s="853"/>
      <c r="E335" s="853"/>
      <c r="F335" s="853"/>
      <c r="G335" s="853"/>
      <c r="H335" s="853"/>
      <c r="I335" s="853"/>
      <c r="J335" s="853"/>
      <c r="K335" s="853"/>
      <c r="L335" s="853"/>
      <c r="M335" s="853"/>
      <c r="N335" s="853"/>
      <c r="O335" s="853"/>
      <c r="P335" s="853"/>
      <c r="Q335" s="853"/>
      <c r="R335" s="853"/>
      <c r="S335" s="853"/>
      <c r="T335" s="853"/>
      <c r="U335" s="853"/>
      <c r="V335" s="853"/>
      <c r="W335" s="853"/>
      <c r="X335" s="853"/>
    </row>
    <row r="336" spans="1:24" ht="20.100000000000001" customHeight="1" x14ac:dyDescent="0.25">
      <c r="A336" s="853"/>
      <c r="B336" s="853"/>
      <c r="C336" s="853"/>
      <c r="D336" s="853"/>
      <c r="E336" s="853"/>
      <c r="F336" s="853"/>
      <c r="G336" s="853"/>
      <c r="H336" s="853"/>
      <c r="I336" s="853"/>
      <c r="J336" s="853"/>
      <c r="K336" s="853"/>
      <c r="L336" s="853"/>
      <c r="M336" s="853"/>
      <c r="N336" s="853"/>
      <c r="O336" s="853"/>
      <c r="P336" s="853"/>
      <c r="Q336" s="853"/>
      <c r="R336" s="853"/>
      <c r="S336" s="853"/>
      <c r="T336" s="853"/>
      <c r="U336" s="853"/>
      <c r="V336" s="853"/>
      <c r="W336" s="853"/>
      <c r="X336" s="853"/>
    </row>
    <row r="337" spans="1:24" ht="20.100000000000001" customHeight="1" x14ac:dyDescent="0.25">
      <c r="A337" s="853"/>
      <c r="B337" s="853"/>
      <c r="C337" s="853"/>
      <c r="D337" s="853"/>
      <c r="E337" s="853"/>
      <c r="F337" s="853"/>
      <c r="G337" s="853"/>
      <c r="H337" s="853"/>
      <c r="I337" s="853"/>
      <c r="J337" s="853"/>
      <c r="K337" s="853"/>
      <c r="L337" s="853"/>
      <c r="M337" s="853"/>
      <c r="N337" s="853"/>
      <c r="O337" s="853"/>
      <c r="P337" s="853"/>
      <c r="Q337" s="853"/>
      <c r="R337" s="853"/>
      <c r="S337" s="853"/>
      <c r="T337" s="853"/>
      <c r="U337" s="853"/>
      <c r="V337" s="853"/>
      <c r="W337" s="853"/>
      <c r="X337" s="853"/>
    </row>
    <row r="338" spans="1:24" ht="20.100000000000001" customHeight="1" x14ac:dyDescent="0.25">
      <c r="A338" s="853"/>
      <c r="B338" s="853"/>
      <c r="C338" s="853"/>
      <c r="D338" s="853"/>
      <c r="E338" s="853"/>
      <c r="F338" s="853"/>
      <c r="G338" s="853"/>
      <c r="H338" s="853"/>
      <c r="I338" s="853"/>
      <c r="J338" s="853"/>
      <c r="K338" s="853"/>
      <c r="L338" s="853"/>
      <c r="M338" s="853"/>
      <c r="N338" s="853"/>
      <c r="O338" s="853"/>
      <c r="P338" s="853"/>
      <c r="Q338" s="853"/>
      <c r="R338" s="853"/>
      <c r="S338" s="853"/>
      <c r="T338" s="853"/>
      <c r="U338" s="853"/>
      <c r="V338" s="853"/>
      <c r="W338" s="853"/>
      <c r="X338" s="853"/>
    </row>
    <row r="339" spans="1:24" ht="20.100000000000001" customHeight="1" x14ac:dyDescent="0.25">
      <c r="A339" s="853"/>
      <c r="B339" s="853"/>
      <c r="C339" s="853"/>
      <c r="D339" s="853"/>
      <c r="E339" s="853"/>
      <c r="F339" s="853"/>
      <c r="G339" s="853"/>
      <c r="H339" s="853"/>
      <c r="I339" s="853"/>
      <c r="J339" s="853"/>
      <c r="K339" s="853"/>
      <c r="L339" s="853"/>
      <c r="M339" s="853"/>
      <c r="N339" s="853"/>
      <c r="O339" s="853"/>
      <c r="P339" s="853"/>
      <c r="Q339" s="853"/>
      <c r="R339" s="853"/>
      <c r="S339" s="853"/>
      <c r="T339" s="853"/>
      <c r="U339" s="853"/>
      <c r="V339" s="853"/>
      <c r="W339" s="853"/>
      <c r="X339" s="853"/>
    </row>
    <row r="340" spans="1:24" ht="20.100000000000001" customHeight="1" x14ac:dyDescent="0.25">
      <c r="A340" s="853"/>
      <c r="B340" s="853"/>
      <c r="C340" s="853"/>
      <c r="D340" s="853"/>
      <c r="E340" s="853"/>
      <c r="F340" s="853"/>
      <c r="G340" s="853"/>
      <c r="H340" s="853"/>
      <c r="I340" s="853"/>
      <c r="J340" s="853"/>
      <c r="K340" s="853"/>
      <c r="L340" s="853"/>
      <c r="M340" s="853"/>
      <c r="N340" s="853"/>
      <c r="O340" s="853"/>
      <c r="P340" s="853"/>
      <c r="Q340" s="853"/>
      <c r="R340" s="853"/>
      <c r="S340" s="853"/>
      <c r="T340" s="853"/>
      <c r="U340" s="853"/>
      <c r="V340" s="853"/>
      <c r="W340" s="853"/>
      <c r="X340" s="853"/>
    </row>
    <row r="341" spans="1:24" ht="20.100000000000001" customHeight="1" x14ac:dyDescent="0.25">
      <c r="A341" s="853"/>
      <c r="B341" s="853"/>
      <c r="C341" s="853"/>
      <c r="D341" s="853"/>
      <c r="E341" s="853"/>
      <c r="F341" s="853"/>
      <c r="G341" s="853"/>
      <c r="H341" s="853"/>
      <c r="I341" s="853"/>
      <c r="J341" s="853"/>
      <c r="K341" s="853"/>
      <c r="L341" s="853"/>
      <c r="M341" s="853"/>
      <c r="N341" s="853"/>
      <c r="O341" s="853"/>
      <c r="P341" s="853"/>
      <c r="Q341" s="853"/>
      <c r="R341" s="853"/>
      <c r="S341" s="853"/>
      <c r="T341" s="853"/>
      <c r="U341" s="853"/>
      <c r="V341" s="853"/>
      <c r="W341" s="853"/>
      <c r="X341" s="853"/>
    </row>
    <row r="342" spans="1:24" ht="20.100000000000001" customHeight="1" x14ac:dyDescent="0.25">
      <c r="A342" s="853"/>
      <c r="B342" s="853"/>
      <c r="C342" s="853"/>
      <c r="D342" s="853"/>
      <c r="E342" s="853"/>
      <c r="F342" s="853"/>
      <c r="G342" s="853"/>
      <c r="H342" s="853"/>
      <c r="I342" s="853"/>
      <c r="J342" s="853"/>
      <c r="K342" s="853"/>
      <c r="L342" s="853"/>
      <c r="M342" s="853"/>
      <c r="N342" s="853"/>
      <c r="O342" s="853"/>
      <c r="P342" s="853"/>
      <c r="Q342" s="853"/>
      <c r="R342" s="853"/>
      <c r="S342" s="853"/>
      <c r="T342" s="853"/>
      <c r="U342" s="853"/>
      <c r="V342" s="853"/>
      <c r="W342" s="853"/>
      <c r="X342" s="853"/>
    </row>
    <row r="343" spans="1:24" ht="20.100000000000001" customHeight="1" x14ac:dyDescent="0.25">
      <c r="A343" s="853"/>
      <c r="B343" s="853"/>
      <c r="C343" s="853"/>
      <c r="D343" s="853"/>
      <c r="E343" s="853"/>
      <c r="F343" s="853"/>
      <c r="G343" s="853"/>
      <c r="H343" s="853"/>
      <c r="I343" s="853"/>
      <c r="J343" s="853"/>
      <c r="K343" s="853"/>
      <c r="L343" s="853"/>
      <c r="M343" s="853"/>
      <c r="N343" s="853"/>
      <c r="O343" s="853"/>
      <c r="P343" s="853"/>
      <c r="Q343" s="853"/>
      <c r="R343" s="853"/>
      <c r="S343" s="853"/>
      <c r="T343" s="853"/>
      <c r="U343" s="853"/>
      <c r="V343" s="853"/>
      <c r="W343" s="853"/>
      <c r="X343" s="853"/>
    </row>
    <row r="344" spans="1:24" ht="20.100000000000001" customHeight="1" x14ac:dyDescent="0.25">
      <c r="A344" s="853"/>
      <c r="B344" s="853"/>
      <c r="C344" s="853"/>
      <c r="D344" s="853"/>
      <c r="E344" s="853"/>
      <c r="F344" s="853"/>
      <c r="G344" s="853"/>
      <c r="H344" s="853"/>
      <c r="I344" s="853"/>
      <c r="J344" s="853"/>
      <c r="K344" s="853"/>
      <c r="L344" s="853"/>
      <c r="M344" s="853"/>
      <c r="N344" s="853"/>
      <c r="O344" s="853"/>
      <c r="P344" s="853"/>
      <c r="Q344" s="853"/>
      <c r="R344" s="853"/>
      <c r="S344" s="853"/>
      <c r="T344" s="853"/>
      <c r="U344" s="853"/>
      <c r="V344" s="853"/>
      <c r="W344" s="853"/>
      <c r="X344" s="853"/>
    </row>
    <row r="345" spans="1:24" ht="20.100000000000001" customHeight="1" x14ac:dyDescent="0.25">
      <c r="A345" s="853"/>
      <c r="B345" s="853"/>
      <c r="C345" s="853"/>
      <c r="D345" s="853"/>
      <c r="E345" s="853"/>
      <c r="F345" s="853"/>
      <c r="G345" s="853"/>
      <c r="H345" s="853"/>
      <c r="I345" s="853"/>
      <c r="J345" s="853"/>
      <c r="K345" s="853"/>
      <c r="L345" s="853"/>
      <c r="M345" s="853"/>
      <c r="N345" s="853"/>
      <c r="O345" s="853"/>
      <c r="P345" s="853"/>
      <c r="Q345" s="853"/>
      <c r="R345" s="853"/>
      <c r="S345" s="853"/>
      <c r="T345" s="853"/>
      <c r="U345" s="853"/>
      <c r="V345" s="853"/>
      <c r="W345" s="853"/>
      <c r="X345" s="853"/>
    </row>
    <row r="346" spans="1:24" ht="20.100000000000001" customHeight="1" x14ac:dyDescent="0.25">
      <c r="A346" s="853"/>
      <c r="B346" s="853"/>
      <c r="C346" s="853"/>
      <c r="D346" s="853"/>
      <c r="E346" s="853"/>
      <c r="F346" s="853"/>
      <c r="G346" s="853"/>
      <c r="H346" s="853"/>
      <c r="I346" s="853"/>
      <c r="J346" s="853"/>
      <c r="K346" s="853"/>
      <c r="L346" s="853"/>
      <c r="M346" s="853"/>
      <c r="N346" s="853"/>
      <c r="O346" s="853"/>
      <c r="P346" s="853"/>
      <c r="Q346" s="853"/>
      <c r="R346" s="853"/>
      <c r="S346" s="853"/>
      <c r="T346" s="853"/>
      <c r="U346" s="853"/>
      <c r="V346" s="853"/>
      <c r="W346" s="853"/>
      <c r="X346" s="853"/>
    </row>
    <row r="347" spans="1:24" ht="20.100000000000001" customHeight="1" x14ac:dyDescent="0.25">
      <c r="A347" s="853"/>
      <c r="B347" s="853"/>
      <c r="C347" s="853"/>
      <c r="D347" s="853"/>
      <c r="E347" s="853"/>
      <c r="F347" s="853"/>
      <c r="G347" s="853"/>
      <c r="H347" s="853"/>
      <c r="I347" s="853"/>
      <c r="J347" s="853"/>
      <c r="K347" s="853"/>
      <c r="L347" s="853"/>
      <c r="M347" s="853"/>
      <c r="N347" s="853"/>
      <c r="O347" s="853"/>
      <c r="P347" s="853"/>
      <c r="Q347" s="853"/>
      <c r="R347" s="853"/>
      <c r="S347" s="853"/>
      <c r="T347" s="853"/>
      <c r="U347" s="853"/>
      <c r="V347" s="853"/>
      <c r="W347" s="853"/>
      <c r="X347" s="853"/>
    </row>
    <row r="348" spans="1:24" ht="20.100000000000001" customHeight="1" x14ac:dyDescent="0.25">
      <c r="A348" s="853"/>
      <c r="B348" s="853"/>
      <c r="C348" s="853"/>
      <c r="D348" s="853"/>
      <c r="E348" s="853"/>
      <c r="F348" s="853"/>
      <c r="G348" s="853"/>
      <c r="H348" s="853"/>
      <c r="I348" s="853"/>
      <c r="J348" s="853"/>
      <c r="K348" s="853"/>
      <c r="L348" s="853"/>
      <c r="M348" s="853"/>
      <c r="N348" s="853"/>
      <c r="O348" s="853"/>
      <c r="P348" s="853"/>
      <c r="Q348" s="853"/>
      <c r="R348" s="853"/>
      <c r="S348" s="853"/>
      <c r="T348" s="853"/>
      <c r="U348" s="853"/>
      <c r="V348" s="853"/>
      <c r="W348" s="853"/>
      <c r="X348" s="853"/>
    </row>
    <row r="349" spans="1:24" ht="20.100000000000001" customHeight="1" x14ac:dyDescent="0.25">
      <c r="A349" s="853"/>
      <c r="B349" s="853"/>
      <c r="C349" s="853"/>
      <c r="D349" s="853"/>
      <c r="E349" s="853"/>
      <c r="F349" s="853"/>
      <c r="G349" s="853"/>
      <c r="H349" s="853"/>
      <c r="I349" s="853"/>
      <c r="J349" s="853"/>
      <c r="K349" s="853"/>
      <c r="L349" s="853"/>
      <c r="M349" s="853"/>
      <c r="N349" s="853"/>
      <c r="O349" s="853"/>
      <c r="P349" s="853"/>
      <c r="Q349" s="853"/>
      <c r="R349" s="853"/>
      <c r="S349" s="853"/>
      <c r="T349" s="853"/>
      <c r="U349" s="853"/>
      <c r="V349" s="853"/>
      <c r="W349" s="853"/>
      <c r="X349" s="853"/>
    </row>
    <row r="350" spans="1:24" ht="20.100000000000001" customHeight="1" x14ac:dyDescent="0.25">
      <c r="A350" s="853"/>
      <c r="B350" s="853"/>
      <c r="C350" s="853"/>
      <c r="D350" s="853"/>
      <c r="E350" s="853"/>
      <c r="F350" s="853"/>
      <c r="G350" s="853"/>
      <c r="H350" s="853"/>
      <c r="I350" s="853"/>
      <c r="J350" s="853"/>
      <c r="K350" s="853"/>
      <c r="L350" s="853"/>
      <c r="M350" s="853"/>
      <c r="N350" s="853"/>
      <c r="O350" s="853"/>
      <c r="P350" s="853"/>
      <c r="Q350" s="853"/>
      <c r="R350" s="853"/>
      <c r="S350" s="853"/>
      <c r="T350" s="853"/>
      <c r="U350" s="853"/>
      <c r="V350" s="853"/>
      <c r="W350" s="853"/>
      <c r="X350" s="853"/>
    </row>
    <row r="351" spans="1:24" ht="20.100000000000001" customHeight="1" x14ac:dyDescent="0.25">
      <c r="A351" s="853"/>
      <c r="B351" s="853"/>
      <c r="C351" s="853"/>
      <c r="D351" s="853"/>
      <c r="E351" s="853"/>
      <c r="F351" s="853"/>
      <c r="G351" s="853"/>
      <c r="H351" s="853"/>
      <c r="I351" s="853"/>
      <c r="J351" s="853"/>
      <c r="K351" s="853"/>
      <c r="L351" s="853"/>
      <c r="M351" s="853"/>
      <c r="N351" s="853"/>
      <c r="O351" s="853"/>
      <c r="P351" s="853"/>
      <c r="Q351" s="853"/>
      <c r="R351" s="853"/>
      <c r="S351" s="853"/>
      <c r="T351" s="853"/>
      <c r="U351" s="853"/>
      <c r="V351" s="853"/>
      <c r="W351" s="853"/>
      <c r="X351" s="853"/>
    </row>
    <row r="352" spans="1:24" ht="20.100000000000001" customHeight="1" x14ac:dyDescent="0.25">
      <c r="A352" s="853"/>
      <c r="B352" s="853"/>
      <c r="C352" s="853"/>
      <c r="D352" s="853"/>
      <c r="E352" s="853"/>
      <c r="F352" s="853"/>
      <c r="G352" s="853"/>
      <c r="H352" s="853"/>
      <c r="I352" s="853"/>
      <c r="J352" s="853"/>
      <c r="K352" s="853"/>
      <c r="L352" s="853"/>
      <c r="M352" s="853"/>
      <c r="N352" s="853"/>
      <c r="O352" s="853"/>
      <c r="P352" s="853"/>
      <c r="Q352" s="853"/>
      <c r="R352" s="853"/>
      <c r="S352" s="853"/>
      <c r="T352" s="853"/>
      <c r="U352" s="853"/>
      <c r="V352" s="853"/>
      <c r="W352" s="853"/>
      <c r="X352" s="853"/>
    </row>
    <row r="353" spans="1:24" ht="20.100000000000001" customHeight="1" x14ac:dyDescent="0.25">
      <c r="A353" s="853"/>
      <c r="B353" s="853"/>
      <c r="C353" s="853"/>
      <c r="D353" s="853"/>
      <c r="E353" s="853"/>
      <c r="F353" s="853"/>
      <c r="G353" s="853"/>
      <c r="H353" s="853"/>
      <c r="I353" s="853"/>
      <c r="J353" s="853"/>
      <c r="K353" s="853"/>
      <c r="L353" s="853"/>
      <c r="M353" s="853"/>
      <c r="N353" s="853"/>
      <c r="O353" s="853"/>
      <c r="P353" s="853"/>
      <c r="Q353" s="853"/>
      <c r="R353" s="853"/>
      <c r="S353" s="853"/>
      <c r="T353" s="853"/>
      <c r="U353" s="853"/>
      <c r="V353" s="853"/>
      <c r="W353" s="853"/>
      <c r="X353" s="853"/>
    </row>
    <row r="354" spans="1:24" ht="20.100000000000001" customHeight="1" x14ac:dyDescent="0.25">
      <c r="A354" s="853"/>
      <c r="B354" s="853"/>
      <c r="C354" s="853"/>
      <c r="D354" s="853"/>
      <c r="E354" s="853"/>
      <c r="F354" s="853"/>
      <c r="G354" s="853"/>
      <c r="H354" s="853"/>
      <c r="I354" s="853"/>
      <c r="J354" s="853"/>
      <c r="K354" s="853"/>
      <c r="L354" s="853"/>
      <c r="M354" s="853"/>
      <c r="N354" s="853"/>
      <c r="O354" s="853"/>
      <c r="P354" s="853"/>
      <c r="Q354" s="853"/>
      <c r="R354" s="853"/>
      <c r="S354" s="853"/>
      <c r="T354" s="853"/>
      <c r="U354" s="853"/>
      <c r="V354" s="853"/>
      <c r="W354" s="853"/>
      <c r="X354" s="853"/>
    </row>
    <row r="355" spans="1:24" ht="20.100000000000001" customHeight="1" x14ac:dyDescent="0.25">
      <c r="A355" s="853"/>
      <c r="B355" s="853"/>
      <c r="C355" s="853"/>
      <c r="D355" s="853"/>
      <c r="E355" s="853"/>
      <c r="F355" s="853"/>
      <c r="G355" s="853"/>
      <c r="H355" s="853"/>
      <c r="I355" s="853"/>
      <c r="J355" s="853"/>
      <c r="K355" s="853"/>
      <c r="L355" s="853"/>
      <c r="M355" s="853"/>
      <c r="N355" s="853"/>
      <c r="O355" s="853"/>
      <c r="P355" s="853"/>
      <c r="Q355" s="853"/>
      <c r="R355" s="853"/>
      <c r="S355" s="853"/>
      <c r="T355" s="853"/>
      <c r="U355" s="853"/>
      <c r="V355" s="853"/>
      <c r="W355" s="853"/>
      <c r="X355" s="853"/>
    </row>
    <row r="356" spans="1:24" ht="20.100000000000001" customHeight="1" x14ac:dyDescent="0.25">
      <c r="A356" s="853"/>
      <c r="B356" s="853"/>
      <c r="C356" s="853"/>
      <c r="D356" s="853"/>
      <c r="E356" s="853"/>
      <c r="F356" s="853"/>
      <c r="G356" s="853"/>
      <c r="H356" s="853"/>
      <c r="I356" s="853"/>
      <c r="J356" s="853"/>
      <c r="K356" s="853"/>
      <c r="L356" s="853"/>
      <c r="M356" s="853"/>
      <c r="N356" s="853"/>
      <c r="O356" s="853"/>
      <c r="P356" s="853"/>
      <c r="Q356" s="853"/>
      <c r="R356" s="853"/>
      <c r="S356" s="853"/>
      <c r="T356" s="853"/>
      <c r="U356" s="853"/>
      <c r="V356" s="853"/>
      <c r="W356" s="853"/>
      <c r="X356" s="853"/>
    </row>
    <row r="357" spans="1:24" ht="20.100000000000001" customHeight="1" x14ac:dyDescent="0.25">
      <c r="A357" s="853"/>
      <c r="B357" s="853"/>
      <c r="C357" s="853"/>
      <c r="D357" s="853"/>
      <c r="E357" s="853"/>
      <c r="F357" s="853"/>
      <c r="G357" s="853"/>
      <c r="H357" s="853"/>
      <c r="I357" s="853"/>
      <c r="J357" s="853"/>
      <c r="K357" s="853"/>
      <c r="L357" s="853"/>
      <c r="M357" s="853"/>
      <c r="N357" s="853"/>
      <c r="O357" s="853"/>
      <c r="P357" s="853"/>
      <c r="Q357" s="853"/>
      <c r="R357" s="853"/>
      <c r="S357" s="853"/>
      <c r="T357" s="853"/>
      <c r="U357" s="853"/>
      <c r="V357" s="853"/>
      <c r="W357" s="853"/>
      <c r="X357" s="853"/>
    </row>
    <row r="358" spans="1:24" ht="20.100000000000001" customHeight="1" x14ac:dyDescent="0.25">
      <c r="A358" s="853"/>
      <c r="B358" s="853"/>
      <c r="C358" s="853"/>
      <c r="D358" s="853"/>
      <c r="E358" s="853"/>
      <c r="F358" s="853"/>
      <c r="G358" s="853"/>
      <c r="H358" s="853"/>
      <c r="I358" s="853"/>
      <c r="J358" s="853"/>
      <c r="K358" s="853"/>
      <c r="L358" s="853"/>
      <c r="M358" s="853"/>
      <c r="N358" s="853"/>
      <c r="O358" s="853"/>
      <c r="P358" s="853"/>
      <c r="Q358" s="853"/>
      <c r="R358" s="853"/>
      <c r="S358" s="853"/>
      <c r="T358" s="853"/>
      <c r="U358" s="853"/>
      <c r="V358" s="853"/>
      <c r="W358" s="853"/>
      <c r="X358" s="853"/>
    </row>
    <row r="359" spans="1:24" ht="20.100000000000001" customHeight="1" x14ac:dyDescent="0.25">
      <c r="A359" s="853"/>
      <c r="B359" s="853"/>
      <c r="C359" s="853"/>
      <c r="D359" s="853"/>
      <c r="E359" s="853"/>
      <c r="F359" s="853"/>
      <c r="G359" s="853"/>
      <c r="H359" s="853"/>
      <c r="I359" s="853"/>
      <c r="J359" s="853"/>
      <c r="K359" s="853"/>
      <c r="L359" s="853"/>
      <c r="M359" s="853"/>
      <c r="N359" s="853"/>
      <c r="O359" s="853"/>
      <c r="P359" s="853"/>
      <c r="Q359" s="853"/>
      <c r="R359" s="853"/>
      <c r="S359" s="853"/>
      <c r="T359" s="853"/>
      <c r="U359" s="853"/>
      <c r="V359" s="853"/>
      <c r="W359" s="853"/>
      <c r="X359" s="853"/>
    </row>
    <row r="360" spans="1:24" ht="20.100000000000001" customHeight="1" x14ac:dyDescent="0.25">
      <c r="A360" s="853"/>
      <c r="B360" s="853"/>
      <c r="C360" s="853"/>
      <c r="D360" s="853"/>
      <c r="E360" s="853"/>
      <c r="F360" s="853"/>
      <c r="G360" s="853"/>
      <c r="H360" s="853"/>
      <c r="I360" s="853"/>
      <c r="J360" s="853"/>
      <c r="K360" s="853"/>
      <c r="L360" s="853"/>
      <c r="M360" s="853"/>
      <c r="N360" s="853"/>
      <c r="O360" s="853"/>
      <c r="P360" s="853"/>
      <c r="Q360" s="853"/>
      <c r="R360" s="853"/>
      <c r="S360" s="853"/>
      <c r="T360" s="853"/>
      <c r="U360" s="853"/>
      <c r="V360" s="853"/>
      <c r="W360" s="853"/>
      <c r="X360" s="853"/>
    </row>
    <row r="361" spans="1:24" ht="20.100000000000001" customHeight="1" x14ac:dyDescent="0.25">
      <c r="A361" s="853"/>
      <c r="B361" s="853"/>
      <c r="C361" s="853"/>
      <c r="D361" s="853"/>
      <c r="E361" s="853"/>
      <c r="F361" s="853"/>
      <c r="G361" s="853"/>
      <c r="H361" s="853"/>
      <c r="I361" s="853"/>
      <c r="J361" s="853"/>
      <c r="K361" s="853"/>
      <c r="L361" s="853"/>
      <c r="M361" s="853"/>
      <c r="N361" s="853"/>
      <c r="O361" s="853"/>
      <c r="P361" s="853"/>
      <c r="Q361" s="853"/>
      <c r="R361" s="853"/>
      <c r="S361" s="853"/>
      <c r="T361" s="853"/>
      <c r="U361" s="853"/>
      <c r="V361" s="853"/>
      <c r="W361" s="853"/>
      <c r="X361" s="853"/>
    </row>
    <row r="362" spans="1:24" ht="20.100000000000001" customHeight="1" x14ac:dyDescent="0.25">
      <c r="A362" s="853"/>
      <c r="B362" s="853"/>
      <c r="C362" s="853"/>
      <c r="D362" s="853"/>
      <c r="E362" s="853"/>
      <c r="F362" s="853"/>
      <c r="G362" s="853"/>
      <c r="H362" s="853"/>
      <c r="I362" s="853"/>
      <c r="J362" s="853"/>
      <c r="K362" s="853"/>
      <c r="L362" s="853"/>
      <c r="M362" s="853"/>
      <c r="N362" s="853"/>
      <c r="O362" s="853"/>
      <c r="P362" s="853"/>
      <c r="Q362" s="853"/>
      <c r="R362" s="853"/>
      <c r="S362" s="853"/>
      <c r="T362" s="853"/>
      <c r="U362" s="853"/>
      <c r="V362" s="853"/>
      <c r="W362" s="853"/>
      <c r="X362" s="853"/>
    </row>
    <row r="363" spans="1:24" ht="20.100000000000001" customHeight="1" x14ac:dyDescent="0.25">
      <c r="A363" s="853"/>
      <c r="B363" s="853"/>
      <c r="C363" s="853"/>
      <c r="D363" s="853"/>
      <c r="E363" s="853"/>
      <c r="F363" s="853"/>
      <c r="G363" s="853"/>
      <c r="H363" s="853"/>
      <c r="I363" s="853"/>
      <c r="J363" s="853"/>
      <c r="K363" s="853"/>
      <c r="L363" s="853"/>
      <c r="M363" s="853"/>
      <c r="N363" s="853"/>
      <c r="O363" s="853"/>
      <c r="P363" s="853"/>
      <c r="Q363" s="853"/>
      <c r="R363" s="853"/>
      <c r="S363" s="853"/>
      <c r="T363" s="853"/>
      <c r="U363" s="853"/>
      <c r="V363" s="853"/>
      <c r="W363" s="853"/>
      <c r="X363" s="853"/>
    </row>
    <row r="364" spans="1:24" ht="20.100000000000001" customHeight="1" x14ac:dyDescent="0.25">
      <c r="A364" s="853"/>
      <c r="B364" s="853"/>
      <c r="C364" s="853"/>
      <c r="D364" s="853"/>
      <c r="E364" s="853"/>
      <c r="F364" s="853"/>
      <c r="G364" s="853"/>
      <c r="H364" s="853"/>
      <c r="I364" s="853"/>
      <c r="J364" s="853"/>
      <c r="K364" s="853"/>
      <c r="L364" s="853"/>
      <c r="M364" s="853"/>
      <c r="N364" s="853"/>
      <c r="O364" s="853"/>
      <c r="P364" s="853"/>
      <c r="Q364" s="853"/>
      <c r="R364" s="853"/>
      <c r="S364" s="853"/>
      <c r="T364" s="853"/>
      <c r="U364" s="853"/>
      <c r="V364" s="853"/>
      <c r="W364" s="853"/>
      <c r="X364" s="853"/>
    </row>
    <row r="365" spans="1:24" ht="20.100000000000001" customHeight="1" x14ac:dyDescent="0.25">
      <c r="A365" s="853"/>
      <c r="B365" s="853"/>
      <c r="C365" s="853"/>
      <c r="D365" s="853"/>
      <c r="E365" s="853"/>
      <c r="F365" s="853"/>
      <c r="G365" s="853"/>
      <c r="H365" s="853"/>
      <c r="I365" s="853"/>
      <c r="J365" s="853"/>
      <c r="K365" s="853"/>
      <c r="L365" s="853"/>
      <c r="M365" s="853"/>
      <c r="N365" s="853"/>
      <c r="O365" s="853"/>
      <c r="P365" s="853"/>
      <c r="Q365" s="853"/>
      <c r="R365" s="853"/>
      <c r="S365" s="853"/>
      <c r="T365" s="853"/>
      <c r="U365" s="853"/>
      <c r="V365" s="853"/>
      <c r="W365" s="853"/>
      <c r="X365" s="853"/>
    </row>
    <row r="366" spans="1:24" ht="20.100000000000001" customHeight="1" x14ac:dyDescent="0.25">
      <c r="A366" s="853"/>
      <c r="B366" s="853"/>
      <c r="C366" s="853"/>
      <c r="D366" s="853"/>
      <c r="E366" s="853"/>
      <c r="F366" s="853"/>
      <c r="G366" s="853"/>
      <c r="H366" s="853"/>
      <c r="I366" s="853"/>
      <c r="J366" s="853"/>
      <c r="K366" s="853"/>
      <c r="L366" s="853"/>
      <c r="M366" s="853"/>
      <c r="N366" s="853"/>
      <c r="O366" s="853"/>
      <c r="P366" s="853"/>
      <c r="Q366" s="853"/>
      <c r="R366" s="853"/>
      <c r="S366" s="853"/>
      <c r="T366" s="853"/>
      <c r="U366" s="853"/>
      <c r="V366" s="853"/>
      <c r="W366" s="853"/>
      <c r="X366" s="853"/>
    </row>
    <row r="367" spans="1:24" ht="20.100000000000001" customHeight="1" x14ac:dyDescent="0.25">
      <c r="A367" s="853"/>
      <c r="B367" s="853"/>
      <c r="C367" s="853"/>
      <c r="D367" s="853"/>
      <c r="E367" s="853"/>
      <c r="F367" s="853"/>
      <c r="G367" s="853"/>
      <c r="H367" s="853"/>
      <c r="I367" s="853"/>
      <c r="J367" s="853"/>
      <c r="K367" s="853"/>
      <c r="L367" s="853"/>
      <c r="M367" s="853"/>
      <c r="N367" s="853"/>
      <c r="O367" s="853"/>
      <c r="P367" s="853"/>
      <c r="Q367" s="853"/>
      <c r="R367" s="853"/>
      <c r="S367" s="853"/>
      <c r="T367" s="853"/>
      <c r="U367" s="853"/>
      <c r="V367" s="853"/>
      <c r="W367" s="853"/>
      <c r="X367" s="853"/>
    </row>
    <row r="368" spans="1:24" ht="20.100000000000001" customHeight="1" x14ac:dyDescent="0.25">
      <c r="A368" s="853"/>
      <c r="B368" s="853"/>
      <c r="C368" s="853"/>
      <c r="D368" s="853"/>
      <c r="E368" s="853"/>
      <c r="F368" s="853"/>
      <c r="G368" s="853"/>
      <c r="H368" s="853"/>
      <c r="I368" s="853"/>
      <c r="J368" s="853"/>
      <c r="K368" s="853"/>
      <c r="L368" s="853"/>
      <c r="M368" s="853"/>
      <c r="N368" s="853"/>
      <c r="O368" s="853"/>
      <c r="P368" s="853"/>
      <c r="Q368" s="853"/>
      <c r="R368" s="853"/>
      <c r="S368" s="853"/>
      <c r="T368" s="853"/>
      <c r="U368" s="853"/>
      <c r="V368" s="853"/>
      <c r="W368" s="853"/>
      <c r="X368" s="853"/>
    </row>
    <row r="369" spans="1:24" ht="20.100000000000001" customHeight="1" x14ac:dyDescent="0.25">
      <c r="A369" s="853"/>
      <c r="B369" s="853"/>
      <c r="C369" s="853"/>
      <c r="D369" s="853"/>
      <c r="E369" s="853"/>
      <c r="F369" s="853"/>
      <c r="G369" s="853"/>
      <c r="H369" s="853"/>
      <c r="I369" s="853"/>
      <c r="J369" s="853"/>
      <c r="K369" s="853"/>
      <c r="L369" s="853"/>
      <c r="M369" s="853"/>
      <c r="N369" s="853"/>
      <c r="O369" s="853"/>
      <c r="P369" s="853"/>
      <c r="Q369" s="853"/>
      <c r="R369" s="853"/>
      <c r="S369" s="853"/>
      <c r="T369" s="853"/>
      <c r="U369" s="853"/>
      <c r="V369" s="853"/>
      <c r="W369" s="853"/>
      <c r="X369" s="853"/>
    </row>
    <row r="370" spans="1:24" ht="20.100000000000001" customHeight="1" x14ac:dyDescent="0.25">
      <c r="A370" s="853"/>
      <c r="B370" s="853"/>
      <c r="C370" s="853"/>
      <c r="D370" s="853"/>
      <c r="E370" s="853"/>
      <c r="F370" s="853"/>
      <c r="G370" s="853"/>
      <c r="H370" s="853"/>
      <c r="I370" s="853"/>
      <c r="J370" s="853"/>
      <c r="K370" s="853"/>
      <c r="L370" s="853"/>
      <c r="M370" s="853"/>
      <c r="N370" s="853"/>
      <c r="O370" s="853"/>
      <c r="P370" s="853"/>
      <c r="Q370" s="853"/>
      <c r="R370" s="853"/>
      <c r="S370" s="853"/>
      <c r="T370" s="853"/>
      <c r="U370" s="853"/>
      <c r="V370" s="853"/>
      <c r="W370" s="853"/>
      <c r="X370" s="853"/>
    </row>
    <row r="371" spans="1:24" ht="20.100000000000001" customHeight="1" x14ac:dyDescent="0.25">
      <c r="A371" s="853"/>
      <c r="B371" s="853"/>
      <c r="C371" s="853"/>
      <c r="D371" s="853"/>
      <c r="E371" s="853"/>
      <c r="F371" s="853"/>
      <c r="G371" s="853"/>
      <c r="H371" s="853"/>
      <c r="I371" s="853"/>
      <c r="J371" s="853"/>
      <c r="K371" s="853"/>
      <c r="L371" s="853"/>
      <c r="M371" s="853"/>
      <c r="N371" s="853"/>
      <c r="O371" s="853"/>
      <c r="P371" s="853"/>
      <c r="Q371" s="853"/>
      <c r="R371" s="853"/>
      <c r="S371" s="853"/>
      <c r="T371" s="853"/>
      <c r="U371" s="853"/>
      <c r="V371" s="853"/>
      <c r="W371" s="853"/>
      <c r="X371" s="853"/>
    </row>
    <row r="372" spans="1:24" ht="20.100000000000001" customHeight="1" x14ac:dyDescent="0.25">
      <c r="A372" s="853"/>
      <c r="B372" s="853"/>
      <c r="C372" s="853"/>
      <c r="D372" s="853"/>
      <c r="E372" s="853"/>
      <c r="F372" s="853"/>
      <c r="G372" s="853"/>
      <c r="H372" s="853"/>
      <c r="I372" s="853"/>
      <c r="J372" s="853"/>
      <c r="K372" s="853"/>
      <c r="L372" s="853"/>
      <c r="M372" s="853"/>
      <c r="N372" s="853"/>
      <c r="O372" s="853"/>
      <c r="P372" s="853"/>
      <c r="Q372" s="853"/>
      <c r="R372" s="853"/>
      <c r="S372" s="853"/>
      <c r="T372" s="853"/>
      <c r="U372" s="853"/>
      <c r="V372" s="853"/>
      <c r="W372" s="853"/>
      <c r="X372" s="853"/>
    </row>
    <row r="373" spans="1:24" ht="20.100000000000001" customHeight="1" x14ac:dyDescent="0.25">
      <c r="A373" s="853"/>
      <c r="B373" s="853"/>
      <c r="C373" s="853"/>
      <c r="D373" s="853"/>
      <c r="E373" s="853"/>
      <c r="F373" s="853"/>
      <c r="G373" s="853"/>
      <c r="H373" s="853"/>
      <c r="I373" s="853"/>
      <c r="J373" s="853"/>
      <c r="K373" s="853"/>
      <c r="L373" s="853"/>
      <c r="M373" s="853"/>
      <c r="N373" s="853"/>
      <c r="O373" s="853"/>
      <c r="P373" s="853"/>
      <c r="Q373" s="853"/>
      <c r="R373" s="853"/>
      <c r="S373" s="853"/>
      <c r="T373" s="853"/>
      <c r="U373" s="853"/>
      <c r="V373" s="853"/>
      <c r="W373" s="853"/>
      <c r="X373" s="853"/>
    </row>
    <row r="374" spans="1:24" ht="20.100000000000001" customHeight="1" x14ac:dyDescent="0.25">
      <c r="A374" s="853"/>
      <c r="B374" s="853"/>
      <c r="C374" s="853"/>
      <c r="D374" s="853"/>
      <c r="E374" s="853"/>
      <c r="F374" s="853"/>
      <c r="G374" s="853"/>
      <c r="H374" s="853"/>
      <c r="I374" s="853"/>
      <c r="J374" s="853"/>
      <c r="K374" s="853"/>
      <c r="L374" s="853"/>
      <c r="M374" s="853"/>
      <c r="N374" s="853"/>
      <c r="O374" s="853"/>
      <c r="P374" s="853"/>
      <c r="Q374" s="853"/>
      <c r="R374" s="853"/>
      <c r="S374" s="853"/>
      <c r="T374" s="853"/>
      <c r="U374" s="853"/>
      <c r="V374" s="853"/>
      <c r="W374" s="853"/>
      <c r="X374" s="853"/>
    </row>
    <row r="375" spans="1:24" ht="20.100000000000001" customHeight="1" x14ac:dyDescent="0.25">
      <c r="A375" s="853"/>
      <c r="B375" s="853"/>
      <c r="C375" s="853"/>
      <c r="D375" s="853"/>
      <c r="E375" s="853"/>
      <c r="F375" s="853"/>
      <c r="G375" s="853"/>
      <c r="H375" s="853"/>
      <c r="I375" s="853"/>
      <c r="J375" s="853"/>
      <c r="K375" s="853"/>
      <c r="L375" s="853"/>
      <c r="M375" s="853"/>
      <c r="N375" s="853"/>
      <c r="O375" s="853"/>
      <c r="P375" s="853"/>
      <c r="Q375" s="853"/>
      <c r="R375" s="853"/>
      <c r="S375" s="853"/>
      <c r="T375" s="853"/>
      <c r="U375" s="853"/>
      <c r="V375" s="853"/>
      <c r="W375" s="853"/>
      <c r="X375" s="853"/>
    </row>
    <row r="376" spans="1:24" ht="20.100000000000001" customHeight="1" x14ac:dyDescent="0.25">
      <c r="A376" s="853"/>
      <c r="B376" s="853"/>
      <c r="C376" s="853"/>
      <c r="D376" s="853"/>
      <c r="E376" s="853"/>
      <c r="F376" s="853"/>
      <c r="G376" s="853"/>
      <c r="H376" s="853"/>
      <c r="I376" s="853"/>
      <c r="J376" s="853"/>
      <c r="K376" s="853"/>
      <c r="L376" s="853"/>
      <c r="M376" s="853"/>
      <c r="N376" s="853"/>
      <c r="O376" s="853"/>
      <c r="P376" s="853"/>
      <c r="Q376" s="853"/>
      <c r="R376" s="853"/>
      <c r="S376" s="853"/>
      <c r="T376" s="853"/>
      <c r="U376" s="853"/>
      <c r="V376" s="853"/>
      <c r="W376" s="853"/>
      <c r="X376" s="853"/>
    </row>
    <row r="377" spans="1:24" ht="20.100000000000001" customHeight="1" x14ac:dyDescent="0.25">
      <c r="A377" s="853"/>
      <c r="B377" s="853"/>
      <c r="C377" s="853"/>
      <c r="D377" s="853"/>
      <c r="E377" s="853"/>
      <c r="F377" s="853"/>
      <c r="G377" s="853"/>
      <c r="H377" s="853"/>
      <c r="I377" s="853"/>
      <c r="J377" s="853"/>
      <c r="K377" s="853"/>
      <c r="L377" s="853"/>
      <c r="M377" s="853"/>
      <c r="N377" s="853"/>
      <c r="O377" s="853"/>
      <c r="P377" s="853"/>
      <c r="Q377" s="853"/>
      <c r="R377" s="853"/>
      <c r="S377" s="853"/>
      <c r="T377" s="853"/>
      <c r="U377" s="853"/>
      <c r="V377" s="853"/>
      <c r="W377" s="853"/>
      <c r="X377" s="853"/>
    </row>
    <row r="378" spans="1:24" ht="20.100000000000001" customHeight="1" x14ac:dyDescent="0.25">
      <c r="A378" s="853"/>
      <c r="B378" s="853"/>
      <c r="C378" s="853"/>
      <c r="D378" s="853"/>
      <c r="E378" s="853"/>
      <c r="F378" s="853"/>
      <c r="G378" s="853"/>
      <c r="H378" s="853"/>
      <c r="I378" s="853"/>
      <c r="J378" s="853"/>
      <c r="K378" s="853"/>
      <c r="L378" s="853"/>
      <c r="M378" s="853"/>
      <c r="N378" s="853"/>
      <c r="O378" s="853"/>
      <c r="P378" s="853"/>
      <c r="Q378" s="853"/>
      <c r="R378" s="853"/>
      <c r="S378" s="853"/>
      <c r="T378" s="853"/>
      <c r="U378" s="853"/>
      <c r="V378" s="853"/>
      <c r="W378" s="853"/>
      <c r="X378" s="853"/>
    </row>
    <row r="379" spans="1:24" ht="20.100000000000001" customHeight="1" x14ac:dyDescent="0.25">
      <c r="A379" s="853"/>
      <c r="B379" s="853"/>
      <c r="C379" s="853"/>
      <c r="D379" s="853"/>
      <c r="E379" s="853"/>
      <c r="F379" s="853"/>
      <c r="G379" s="853"/>
      <c r="H379" s="853"/>
      <c r="I379" s="853"/>
      <c r="J379" s="853"/>
      <c r="K379" s="853"/>
      <c r="L379" s="853"/>
      <c r="M379" s="853"/>
      <c r="N379" s="853"/>
      <c r="O379" s="853"/>
      <c r="P379" s="853"/>
      <c r="Q379" s="853"/>
      <c r="R379" s="853"/>
      <c r="S379" s="853"/>
      <c r="T379" s="853"/>
      <c r="U379" s="853"/>
      <c r="V379" s="853"/>
      <c r="W379" s="853"/>
      <c r="X379" s="853"/>
    </row>
    <row r="380" spans="1:24" ht="20.100000000000001" customHeight="1" x14ac:dyDescent="0.25">
      <c r="A380" s="853"/>
      <c r="B380" s="853"/>
      <c r="C380" s="853"/>
      <c r="D380" s="853"/>
      <c r="E380" s="853"/>
      <c r="F380" s="853"/>
      <c r="G380" s="853"/>
      <c r="H380" s="853"/>
      <c r="I380" s="853"/>
      <c r="J380" s="853"/>
      <c r="K380" s="853"/>
      <c r="L380" s="853"/>
      <c r="M380" s="853"/>
      <c r="N380" s="853"/>
      <c r="O380" s="853"/>
      <c r="P380" s="853"/>
      <c r="Q380" s="853"/>
      <c r="R380" s="853"/>
      <c r="S380" s="853"/>
      <c r="T380" s="853"/>
      <c r="U380" s="853"/>
      <c r="V380" s="853"/>
      <c r="W380" s="853"/>
      <c r="X380" s="853"/>
    </row>
    <row r="381" spans="1:24" ht="20.100000000000001" customHeight="1" x14ac:dyDescent="0.25">
      <c r="A381" s="853"/>
      <c r="B381" s="853"/>
      <c r="C381" s="853"/>
      <c r="D381" s="853"/>
      <c r="E381" s="853"/>
      <c r="F381" s="853"/>
      <c r="G381" s="853"/>
      <c r="H381" s="853"/>
      <c r="I381" s="853"/>
      <c r="J381" s="853"/>
      <c r="K381" s="853"/>
      <c r="L381" s="853"/>
      <c r="M381" s="853"/>
      <c r="N381" s="853"/>
      <c r="O381" s="853"/>
      <c r="P381" s="853"/>
      <c r="Q381" s="853"/>
      <c r="R381" s="853"/>
      <c r="S381" s="853"/>
      <c r="T381" s="853"/>
      <c r="U381" s="853"/>
      <c r="V381" s="853"/>
      <c r="W381" s="853"/>
      <c r="X381" s="853"/>
    </row>
    <row r="382" spans="1:24" ht="20.100000000000001" customHeight="1" x14ac:dyDescent="0.25">
      <c r="A382" s="853"/>
      <c r="B382" s="853"/>
      <c r="C382" s="853"/>
      <c r="D382" s="853"/>
      <c r="E382" s="853"/>
      <c r="F382" s="853"/>
      <c r="G382" s="853"/>
      <c r="H382" s="853"/>
      <c r="I382" s="853"/>
      <c r="J382" s="853"/>
      <c r="K382" s="853"/>
      <c r="L382" s="853"/>
      <c r="M382" s="853"/>
      <c r="N382" s="853"/>
      <c r="O382" s="853"/>
      <c r="P382" s="853"/>
      <c r="Q382" s="853"/>
      <c r="R382" s="853"/>
      <c r="S382" s="853"/>
      <c r="T382" s="853"/>
      <c r="U382" s="853"/>
      <c r="V382" s="853"/>
      <c r="W382" s="853"/>
      <c r="X382" s="853"/>
    </row>
    <row r="383" spans="1:24" ht="20.100000000000001" customHeight="1" x14ac:dyDescent="0.25">
      <c r="A383" s="853"/>
      <c r="B383" s="853"/>
      <c r="C383" s="853"/>
      <c r="D383" s="853"/>
      <c r="E383" s="853"/>
      <c r="F383" s="853"/>
      <c r="G383" s="853"/>
      <c r="H383" s="853"/>
      <c r="I383" s="853"/>
      <c r="J383" s="853"/>
      <c r="K383" s="853"/>
      <c r="L383" s="853"/>
      <c r="M383" s="853"/>
      <c r="N383" s="853"/>
      <c r="O383" s="853"/>
      <c r="P383" s="853"/>
      <c r="Q383" s="853"/>
      <c r="R383" s="853"/>
      <c r="S383" s="853"/>
      <c r="T383" s="853"/>
      <c r="U383" s="853"/>
      <c r="V383" s="853"/>
      <c r="W383" s="853"/>
      <c r="X383" s="853"/>
    </row>
    <row r="384" spans="1:24" ht="20.100000000000001" customHeight="1" x14ac:dyDescent="0.25">
      <c r="A384" s="853"/>
      <c r="B384" s="853"/>
      <c r="C384" s="853"/>
      <c r="D384" s="853"/>
      <c r="E384" s="853"/>
      <c r="F384" s="853"/>
      <c r="G384" s="853"/>
      <c r="H384" s="853"/>
      <c r="I384" s="853"/>
      <c r="J384" s="853"/>
      <c r="K384" s="853"/>
      <c r="L384" s="853"/>
      <c r="M384" s="853"/>
      <c r="N384" s="853"/>
      <c r="O384" s="853"/>
      <c r="P384" s="853"/>
      <c r="Q384" s="853"/>
      <c r="R384" s="853"/>
      <c r="S384" s="853"/>
      <c r="T384" s="853"/>
      <c r="U384" s="853"/>
      <c r="V384" s="853"/>
      <c r="W384" s="853"/>
      <c r="X384" s="853"/>
    </row>
    <row r="385" spans="1:24" ht="20.100000000000001" customHeight="1" x14ac:dyDescent="0.25">
      <c r="A385" s="853"/>
      <c r="B385" s="853"/>
      <c r="C385" s="853"/>
      <c r="D385" s="853"/>
      <c r="E385" s="853"/>
      <c r="F385" s="853"/>
      <c r="G385" s="853"/>
      <c r="H385" s="853"/>
      <c r="I385" s="853"/>
      <c r="J385" s="853"/>
      <c r="K385" s="853"/>
      <c r="L385" s="853"/>
      <c r="M385" s="853"/>
      <c r="N385" s="853"/>
      <c r="O385" s="853"/>
      <c r="P385" s="853"/>
      <c r="Q385" s="853"/>
      <c r="R385" s="853"/>
      <c r="S385" s="853"/>
      <c r="T385" s="853"/>
      <c r="U385" s="853"/>
      <c r="V385" s="853"/>
      <c r="W385" s="853"/>
      <c r="X385" s="853"/>
    </row>
    <row r="386" spans="1:24" ht="20.100000000000001" customHeight="1" x14ac:dyDescent="0.25">
      <c r="A386" s="853"/>
      <c r="B386" s="853"/>
      <c r="C386" s="853"/>
      <c r="D386" s="853"/>
      <c r="E386" s="853"/>
      <c r="F386" s="853"/>
      <c r="G386" s="853"/>
      <c r="H386" s="853"/>
      <c r="I386" s="853"/>
      <c r="J386" s="853"/>
      <c r="K386" s="853"/>
      <c r="L386" s="853"/>
      <c r="M386" s="853"/>
      <c r="N386" s="853"/>
      <c r="O386" s="853"/>
      <c r="P386" s="853"/>
      <c r="Q386" s="853"/>
      <c r="R386" s="853"/>
      <c r="S386" s="853"/>
      <c r="T386" s="853"/>
      <c r="U386" s="853"/>
      <c r="V386" s="853"/>
      <c r="W386" s="853"/>
      <c r="X386" s="853"/>
    </row>
    <row r="387" spans="1:24" ht="20.100000000000001" customHeight="1" x14ac:dyDescent="0.25">
      <c r="A387" s="853"/>
      <c r="B387" s="853"/>
      <c r="C387" s="853"/>
      <c r="D387" s="853"/>
      <c r="E387" s="853"/>
      <c r="F387" s="853"/>
      <c r="G387" s="853"/>
      <c r="H387" s="853"/>
      <c r="I387" s="853"/>
      <c r="J387" s="853"/>
      <c r="K387" s="853"/>
      <c r="L387" s="853"/>
      <c r="M387" s="853"/>
      <c r="N387" s="853"/>
      <c r="O387" s="853"/>
      <c r="P387" s="853"/>
      <c r="Q387" s="853"/>
      <c r="R387" s="853"/>
      <c r="S387" s="853"/>
      <c r="T387" s="853"/>
      <c r="U387" s="853"/>
      <c r="V387" s="853"/>
      <c r="W387" s="853"/>
      <c r="X387" s="853"/>
    </row>
    <row r="388" spans="1:24" ht="20.100000000000001" customHeight="1" x14ac:dyDescent="0.25">
      <c r="A388" s="853"/>
      <c r="B388" s="853"/>
      <c r="C388" s="853"/>
      <c r="D388" s="853"/>
      <c r="E388" s="853"/>
      <c r="F388" s="853"/>
      <c r="G388" s="853"/>
      <c r="H388" s="853"/>
      <c r="I388" s="853"/>
      <c r="J388" s="853"/>
      <c r="K388" s="853"/>
      <c r="L388" s="853"/>
      <c r="M388" s="853"/>
      <c r="N388" s="853"/>
      <c r="O388" s="853"/>
      <c r="P388" s="853"/>
      <c r="Q388" s="853"/>
      <c r="R388" s="853"/>
      <c r="S388" s="853"/>
      <c r="T388" s="853"/>
      <c r="U388" s="853"/>
      <c r="V388" s="853"/>
      <c r="W388" s="853"/>
      <c r="X388" s="853"/>
    </row>
    <row r="389" spans="1:24" ht="20.100000000000001" customHeight="1" x14ac:dyDescent="0.25">
      <c r="A389" s="853"/>
      <c r="B389" s="853"/>
      <c r="C389" s="853"/>
      <c r="D389" s="853"/>
      <c r="E389" s="853"/>
      <c r="F389" s="853"/>
      <c r="G389" s="853"/>
      <c r="H389" s="853"/>
      <c r="I389" s="853"/>
      <c r="J389" s="853"/>
      <c r="K389" s="853"/>
      <c r="L389" s="853"/>
      <c r="M389" s="853"/>
      <c r="N389" s="853"/>
      <c r="O389" s="853"/>
      <c r="P389" s="853"/>
      <c r="Q389" s="853"/>
      <c r="R389" s="853"/>
      <c r="S389" s="853"/>
      <c r="T389" s="853"/>
      <c r="U389" s="853"/>
      <c r="V389" s="853"/>
      <c r="W389" s="853"/>
      <c r="X389" s="853"/>
    </row>
    <row r="390" spans="1:24" ht="20.100000000000001" customHeight="1" x14ac:dyDescent="0.25">
      <c r="A390" s="853"/>
      <c r="B390" s="853"/>
      <c r="C390" s="853"/>
      <c r="D390" s="853"/>
      <c r="E390" s="853"/>
      <c r="F390" s="853"/>
      <c r="G390" s="853"/>
      <c r="H390" s="853"/>
      <c r="I390" s="853"/>
      <c r="J390" s="853"/>
      <c r="K390" s="853"/>
      <c r="L390" s="853"/>
      <c r="M390" s="853"/>
      <c r="N390" s="853"/>
      <c r="O390" s="853"/>
      <c r="P390" s="853"/>
      <c r="Q390" s="853"/>
      <c r="R390" s="853"/>
      <c r="S390" s="853"/>
      <c r="T390" s="853"/>
      <c r="U390" s="853"/>
      <c r="V390" s="853"/>
      <c r="W390" s="853"/>
      <c r="X390" s="853"/>
    </row>
    <row r="391" spans="1:24" ht="20.100000000000001" customHeight="1" x14ac:dyDescent="0.25">
      <c r="A391" s="853"/>
      <c r="B391" s="853"/>
      <c r="C391" s="853"/>
      <c r="D391" s="853"/>
      <c r="E391" s="853"/>
      <c r="F391" s="853"/>
      <c r="G391" s="853"/>
      <c r="H391" s="853"/>
      <c r="I391" s="853"/>
      <c r="J391" s="853"/>
      <c r="K391" s="853"/>
      <c r="L391" s="853"/>
      <c r="M391" s="853"/>
      <c r="N391" s="853"/>
      <c r="O391" s="853"/>
      <c r="P391" s="853"/>
      <c r="Q391" s="853"/>
      <c r="R391" s="853"/>
      <c r="S391" s="853"/>
      <c r="T391" s="853"/>
      <c r="U391" s="853"/>
      <c r="V391" s="853"/>
      <c r="W391" s="853"/>
      <c r="X391" s="853"/>
    </row>
    <row r="392" spans="1:24" ht="20.100000000000001" customHeight="1" x14ac:dyDescent="0.25">
      <c r="A392" s="853"/>
      <c r="B392" s="853"/>
      <c r="C392" s="853"/>
      <c r="D392" s="853"/>
      <c r="E392" s="853"/>
      <c r="F392" s="853"/>
      <c r="G392" s="853"/>
      <c r="H392" s="853"/>
      <c r="I392" s="853"/>
      <c r="J392" s="853"/>
      <c r="K392" s="853"/>
      <c r="L392" s="853"/>
      <c r="M392" s="853"/>
      <c r="N392" s="853"/>
      <c r="O392" s="853"/>
      <c r="P392" s="853"/>
      <c r="Q392" s="853"/>
      <c r="R392" s="853"/>
      <c r="S392" s="853"/>
      <c r="T392" s="853"/>
      <c r="U392" s="853"/>
      <c r="V392" s="853"/>
      <c r="W392" s="853"/>
      <c r="X392" s="853"/>
    </row>
    <row r="393" spans="1:24" ht="20.100000000000001" customHeight="1" x14ac:dyDescent="0.25">
      <c r="A393" s="853"/>
      <c r="B393" s="853"/>
      <c r="C393" s="853"/>
      <c r="D393" s="853"/>
      <c r="E393" s="853"/>
      <c r="F393" s="853"/>
      <c r="G393" s="853"/>
      <c r="H393" s="853"/>
      <c r="I393" s="853"/>
      <c r="J393" s="853"/>
      <c r="K393" s="853"/>
      <c r="L393" s="853"/>
      <c r="M393" s="853"/>
      <c r="N393" s="853"/>
      <c r="O393" s="853"/>
      <c r="P393" s="853"/>
      <c r="Q393" s="853"/>
      <c r="R393" s="853"/>
      <c r="S393" s="853"/>
      <c r="T393" s="853"/>
      <c r="U393" s="853"/>
      <c r="V393" s="853"/>
      <c r="W393" s="853"/>
      <c r="X393" s="853"/>
    </row>
    <row r="394" spans="1:24" ht="20.100000000000001" customHeight="1" x14ac:dyDescent="0.25">
      <c r="A394" s="853"/>
      <c r="B394" s="853"/>
      <c r="C394" s="853"/>
      <c r="D394" s="853"/>
      <c r="E394" s="853"/>
      <c r="F394" s="853"/>
      <c r="G394" s="853"/>
      <c r="H394" s="853"/>
      <c r="I394" s="853"/>
      <c r="J394" s="853"/>
      <c r="K394" s="853"/>
      <c r="L394" s="853"/>
      <c r="M394" s="853"/>
      <c r="N394" s="853"/>
      <c r="O394" s="853"/>
      <c r="P394" s="853"/>
      <c r="Q394" s="853"/>
      <c r="R394" s="853"/>
      <c r="S394" s="853"/>
      <c r="T394" s="853"/>
      <c r="U394" s="853"/>
      <c r="V394" s="853"/>
      <c r="W394" s="853"/>
      <c r="X394" s="853"/>
    </row>
    <row r="395" spans="1:24" ht="20.100000000000001" customHeight="1" x14ac:dyDescent="0.25">
      <c r="A395" s="853"/>
      <c r="B395" s="853"/>
      <c r="C395" s="853"/>
      <c r="D395" s="853"/>
      <c r="E395" s="853"/>
      <c r="F395" s="853"/>
      <c r="G395" s="853"/>
      <c r="H395" s="853"/>
      <c r="I395" s="853"/>
      <c r="J395" s="853"/>
      <c r="K395" s="853"/>
      <c r="L395" s="853"/>
      <c r="M395" s="853"/>
      <c r="N395" s="853"/>
      <c r="O395" s="853"/>
      <c r="P395" s="853"/>
      <c r="Q395" s="853"/>
      <c r="R395" s="853"/>
      <c r="S395" s="853"/>
      <c r="T395" s="853"/>
      <c r="U395" s="853"/>
      <c r="V395" s="853"/>
      <c r="W395" s="853"/>
      <c r="X395" s="853"/>
    </row>
    <row r="396" spans="1:24" ht="20.100000000000001" customHeight="1" x14ac:dyDescent="0.25">
      <c r="A396" s="853"/>
      <c r="B396" s="853"/>
      <c r="C396" s="853"/>
      <c r="D396" s="853"/>
      <c r="E396" s="853"/>
      <c r="F396" s="853"/>
      <c r="G396" s="853"/>
      <c r="H396" s="853"/>
      <c r="I396" s="853"/>
      <c r="J396" s="853"/>
      <c r="K396" s="853"/>
      <c r="L396" s="853"/>
      <c r="M396" s="853"/>
      <c r="N396" s="853"/>
      <c r="O396" s="853"/>
      <c r="P396" s="853"/>
      <c r="Q396" s="853"/>
      <c r="R396" s="853"/>
      <c r="S396" s="853"/>
      <c r="T396" s="853"/>
      <c r="U396" s="853"/>
      <c r="V396" s="853"/>
      <c r="W396" s="853"/>
      <c r="X396" s="853"/>
    </row>
    <row r="397" spans="1:24" ht="20.100000000000001" customHeight="1" x14ac:dyDescent="0.25">
      <c r="A397" s="853"/>
      <c r="B397" s="853"/>
      <c r="C397" s="853"/>
      <c r="D397" s="853"/>
      <c r="E397" s="853"/>
      <c r="F397" s="853"/>
      <c r="G397" s="853"/>
      <c r="H397" s="853"/>
      <c r="I397" s="853"/>
      <c r="J397" s="853"/>
      <c r="K397" s="853"/>
      <c r="L397" s="853"/>
      <c r="M397" s="853"/>
      <c r="N397" s="853"/>
      <c r="O397" s="853"/>
      <c r="P397" s="853"/>
      <c r="Q397" s="853"/>
      <c r="R397" s="853"/>
      <c r="S397" s="853"/>
      <c r="T397" s="853"/>
      <c r="U397" s="853"/>
      <c r="V397" s="853"/>
      <c r="W397" s="853"/>
      <c r="X397" s="853"/>
    </row>
    <row r="398" spans="1:24" ht="20.100000000000001" customHeight="1" x14ac:dyDescent="0.25">
      <c r="A398" s="853"/>
      <c r="B398" s="853"/>
      <c r="C398" s="853"/>
      <c r="D398" s="853"/>
      <c r="E398" s="853"/>
      <c r="F398" s="853"/>
      <c r="G398" s="853"/>
      <c r="H398" s="853"/>
      <c r="I398" s="853"/>
      <c r="J398" s="853"/>
      <c r="K398" s="853"/>
      <c r="L398" s="853"/>
      <c r="M398" s="853"/>
      <c r="N398" s="853"/>
      <c r="O398" s="853"/>
      <c r="P398" s="853"/>
      <c r="Q398" s="853"/>
      <c r="R398" s="853"/>
      <c r="S398" s="853"/>
      <c r="T398" s="853"/>
      <c r="U398" s="853"/>
      <c r="V398" s="853"/>
      <c r="W398" s="853"/>
      <c r="X398" s="853"/>
    </row>
    <row r="399" spans="1:24" ht="20.100000000000001" customHeight="1" x14ac:dyDescent="0.25">
      <c r="A399" s="853"/>
      <c r="B399" s="853"/>
      <c r="C399" s="853"/>
      <c r="D399" s="853"/>
      <c r="E399" s="853"/>
      <c r="F399" s="853"/>
      <c r="G399" s="853"/>
      <c r="H399" s="853"/>
      <c r="I399" s="853"/>
      <c r="J399" s="853"/>
      <c r="K399" s="853"/>
      <c r="L399" s="853"/>
      <c r="M399" s="853"/>
      <c r="N399" s="853"/>
      <c r="O399" s="853"/>
      <c r="P399" s="853"/>
      <c r="Q399" s="853"/>
      <c r="R399" s="853"/>
      <c r="S399" s="853"/>
      <c r="T399" s="853"/>
      <c r="U399" s="853"/>
      <c r="V399" s="853"/>
      <c r="W399" s="853"/>
      <c r="X399" s="853"/>
    </row>
    <row r="400" spans="1:24" ht="20.100000000000001" customHeight="1" x14ac:dyDescent="0.25">
      <c r="A400" s="853"/>
      <c r="B400" s="853"/>
      <c r="C400" s="853"/>
      <c r="D400" s="853"/>
      <c r="E400" s="853"/>
      <c r="F400" s="853"/>
      <c r="G400" s="853"/>
      <c r="H400" s="853"/>
      <c r="I400" s="853"/>
      <c r="J400" s="853"/>
      <c r="K400" s="853"/>
      <c r="L400" s="853"/>
      <c r="M400" s="853"/>
      <c r="N400" s="853"/>
      <c r="O400" s="853"/>
      <c r="P400" s="853"/>
      <c r="Q400" s="853"/>
      <c r="R400" s="853"/>
      <c r="S400" s="853"/>
      <c r="T400" s="853"/>
      <c r="U400" s="853"/>
      <c r="V400" s="853"/>
      <c r="W400" s="853"/>
      <c r="X400" s="853"/>
    </row>
    <row r="401" spans="1:24" ht="20.100000000000001" customHeight="1" x14ac:dyDescent="0.25">
      <c r="A401" s="853"/>
      <c r="B401" s="853"/>
      <c r="C401" s="853"/>
      <c r="D401" s="853"/>
      <c r="E401" s="853"/>
      <c r="F401" s="853"/>
      <c r="G401" s="853"/>
      <c r="H401" s="853"/>
      <c r="I401" s="853"/>
      <c r="J401" s="853"/>
      <c r="K401" s="853"/>
      <c r="L401" s="853"/>
      <c r="M401" s="853"/>
      <c r="N401" s="853"/>
      <c r="O401" s="853"/>
      <c r="P401" s="853"/>
      <c r="Q401" s="853"/>
      <c r="R401" s="853"/>
      <c r="S401" s="853"/>
      <c r="T401" s="853"/>
      <c r="U401" s="853"/>
      <c r="V401" s="853"/>
      <c r="W401" s="853"/>
      <c r="X401" s="853"/>
    </row>
    <row r="402" spans="1:24" ht="20.100000000000001" customHeight="1" x14ac:dyDescent="0.25">
      <c r="A402" s="853"/>
      <c r="B402" s="853"/>
      <c r="C402" s="853"/>
      <c r="D402" s="853"/>
      <c r="E402" s="853"/>
      <c r="F402" s="853"/>
      <c r="G402" s="853"/>
      <c r="H402" s="853"/>
      <c r="I402" s="853"/>
      <c r="J402" s="853"/>
      <c r="K402" s="853"/>
      <c r="L402" s="853"/>
      <c r="M402" s="853"/>
      <c r="N402" s="853"/>
      <c r="O402" s="853"/>
      <c r="P402" s="853"/>
      <c r="Q402" s="853"/>
      <c r="R402" s="853"/>
      <c r="S402" s="853"/>
      <c r="T402" s="853"/>
      <c r="U402" s="853"/>
      <c r="V402" s="853"/>
      <c r="W402" s="853"/>
      <c r="X402" s="853"/>
    </row>
    <row r="403" spans="1:24" ht="20.100000000000001" customHeight="1" x14ac:dyDescent="0.25">
      <c r="A403" s="853"/>
      <c r="B403" s="853"/>
      <c r="C403" s="853"/>
      <c r="D403" s="853"/>
      <c r="E403" s="853"/>
      <c r="F403" s="853"/>
      <c r="G403" s="853"/>
      <c r="H403" s="853"/>
      <c r="I403" s="853"/>
      <c r="J403" s="853"/>
      <c r="K403" s="853"/>
      <c r="L403" s="853"/>
      <c r="M403" s="853"/>
      <c r="N403" s="853"/>
      <c r="O403" s="853"/>
      <c r="P403" s="853"/>
      <c r="Q403" s="853"/>
      <c r="R403" s="853"/>
      <c r="S403" s="853"/>
      <c r="T403" s="853"/>
      <c r="U403" s="853"/>
      <c r="V403" s="853"/>
      <c r="W403" s="853"/>
      <c r="X403" s="853"/>
    </row>
  </sheetData>
  <mergeCells count="3">
    <mergeCell ref="I4:L4"/>
    <mergeCell ref="A1:L2"/>
    <mergeCell ref="A3:L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1467"/>
  <sheetViews>
    <sheetView tabSelected="1" workbookViewId="0">
      <selection activeCell="M15" sqref="M15"/>
    </sheetView>
  </sheetViews>
  <sheetFormatPr defaultColWidth="9.109375" defaultRowHeight="13.2" x14ac:dyDescent="0.25"/>
  <cols>
    <col min="1" max="1" width="25.6640625" style="18" customWidth="1"/>
    <col min="2" max="13" width="12.6640625" style="18" customWidth="1"/>
    <col min="14" max="17" width="14.6640625" style="18" customWidth="1"/>
    <col min="18" max="33" width="12.6640625" style="18" customWidth="1"/>
    <col min="34" max="35" width="20.6640625" style="18" customWidth="1"/>
    <col min="36" max="16384" width="9.109375" style="18"/>
  </cols>
  <sheetData>
    <row r="1" spans="1:33" ht="20.100000000000001" customHeight="1" x14ac:dyDescent="0.25">
      <c r="A1" s="997" t="s">
        <v>982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</row>
    <row r="2" spans="1:33" ht="20.100000000000001" customHeight="1" x14ac:dyDescent="0.25">
      <c r="A2" s="998"/>
      <c r="B2" s="998"/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/>
      <c r="O2" s="998"/>
      <c r="P2" s="998"/>
      <c r="Q2" s="998"/>
    </row>
    <row r="3" spans="1:33" ht="20.100000000000001" customHeight="1" x14ac:dyDescent="0.25">
      <c r="A3" s="1005" t="s">
        <v>920</v>
      </c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4"/>
      <c r="R3" s="12"/>
      <c r="S3" s="11"/>
      <c r="T3" s="11"/>
      <c r="U3" s="11"/>
      <c r="V3" s="11"/>
      <c r="W3" s="11"/>
      <c r="X3" s="11"/>
      <c r="Y3" s="11"/>
      <c r="Z3" s="11"/>
      <c r="AA3" s="11"/>
    </row>
    <row r="4" spans="1:33" ht="20.100000000000001" customHeight="1" x14ac:dyDescent="0.25">
      <c r="A4" s="796"/>
      <c r="B4" s="796"/>
      <c r="C4" s="796"/>
      <c r="D4" s="796"/>
      <c r="E4" s="796"/>
      <c r="F4" s="857"/>
      <c r="G4" s="858"/>
      <c r="H4" s="796"/>
      <c r="I4" s="796"/>
      <c r="J4" s="796"/>
      <c r="K4" s="796"/>
      <c r="L4" s="857"/>
      <c r="M4" s="858"/>
      <c r="N4" s="796" t="s">
        <v>1591</v>
      </c>
      <c r="O4" s="796" t="s">
        <v>1591</v>
      </c>
      <c r="P4" s="796" t="s">
        <v>1591</v>
      </c>
      <c r="Q4" s="796" t="s">
        <v>1591</v>
      </c>
      <c r="R4" s="21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</row>
    <row r="5" spans="1:33" ht="20.100000000000001" customHeight="1" x14ac:dyDescent="0.25">
      <c r="A5" s="796"/>
      <c r="B5" s="796"/>
      <c r="C5" s="796"/>
      <c r="D5" s="796"/>
      <c r="E5" s="796"/>
      <c r="F5" s="857"/>
      <c r="G5" s="858"/>
      <c r="H5" s="796"/>
      <c r="I5" s="796"/>
      <c r="J5" s="796"/>
      <c r="K5" s="796" t="s">
        <v>920</v>
      </c>
      <c r="L5" s="857"/>
      <c r="M5" s="858"/>
      <c r="N5" s="796" t="s">
        <v>4964</v>
      </c>
      <c r="O5" s="796" t="s">
        <v>4964</v>
      </c>
      <c r="P5" s="796" t="s">
        <v>4964</v>
      </c>
      <c r="Q5" s="796" t="s">
        <v>4964</v>
      </c>
      <c r="R5" s="21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</row>
    <row r="6" spans="1:33" ht="20.100000000000001" customHeight="1" x14ac:dyDescent="0.25">
      <c r="A6" s="796"/>
      <c r="B6" s="796">
        <v>1980</v>
      </c>
      <c r="C6" s="796">
        <v>1990</v>
      </c>
      <c r="D6" s="796">
        <v>2000</v>
      </c>
      <c r="E6" s="796">
        <v>2010</v>
      </c>
      <c r="F6" s="857">
        <v>2020</v>
      </c>
      <c r="G6" s="858"/>
      <c r="H6" s="796" t="s">
        <v>4957</v>
      </c>
      <c r="I6" s="796" t="s">
        <v>4958</v>
      </c>
      <c r="J6" s="796" t="s">
        <v>4959</v>
      </c>
      <c r="K6" s="796" t="s">
        <v>581</v>
      </c>
      <c r="L6" s="857" t="s">
        <v>4960</v>
      </c>
      <c r="M6" s="858"/>
      <c r="N6" s="796" t="s">
        <v>4965</v>
      </c>
      <c r="O6" s="796" t="s">
        <v>4965</v>
      </c>
      <c r="P6" s="796" t="s">
        <v>4965</v>
      </c>
      <c r="Q6" s="796" t="s">
        <v>4965</v>
      </c>
      <c r="R6" s="21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</row>
    <row r="7" spans="1:33" ht="20.100000000000001" customHeight="1" x14ac:dyDescent="0.25">
      <c r="A7" s="796" t="s">
        <v>4961</v>
      </c>
      <c r="B7" s="796" t="s">
        <v>4962</v>
      </c>
      <c r="C7" s="796" t="s">
        <v>4962</v>
      </c>
      <c r="D7" s="796" t="s">
        <v>4962</v>
      </c>
      <c r="E7" s="796" t="s">
        <v>4962</v>
      </c>
      <c r="F7" s="796" t="s">
        <v>4962</v>
      </c>
      <c r="G7" s="858"/>
      <c r="H7" s="796" t="s">
        <v>1495</v>
      </c>
      <c r="I7" s="796" t="s">
        <v>1495</v>
      </c>
      <c r="J7" s="796" t="s">
        <v>1495</v>
      </c>
      <c r="K7" s="796" t="s">
        <v>4963</v>
      </c>
      <c r="L7" s="857" t="s">
        <v>1495</v>
      </c>
      <c r="M7" s="858"/>
      <c r="N7" s="796" t="s">
        <v>523</v>
      </c>
      <c r="O7" s="796" t="s">
        <v>525</v>
      </c>
      <c r="P7" s="796" t="s">
        <v>526</v>
      </c>
      <c r="Q7" s="796" t="s">
        <v>527</v>
      </c>
      <c r="R7" s="21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</row>
    <row r="8" spans="1:33" ht="20.100000000000001" customHeight="1" x14ac:dyDescent="0.25">
      <c r="A8" s="13"/>
      <c r="B8" s="13"/>
      <c r="C8" s="13"/>
      <c r="D8" s="13"/>
      <c r="E8" s="13"/>
      <c r="F8" s="450"/>
      <c r="G8" s="15"/>
      <c r="H8" s="13"/>
      <c r="I8" s="13"/>
      <c r="J8" s="13"/>
      <c r="K8" s="21"/>
      <c r="L8" s="452"/>
      <c r="M8" s="22"/>
      <c r="N8" s="21"/>
      <c r="O8" s="21"/>
      <c r="P8" s="21"/>
      <c r="Q8" s="21"/>
      <c r="R8" s="21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</row>
    <row r="9" spans="1:33" ht="20.100000000000001" customHeight="1" x14ac:dyDescent="0.25">
      <c r="A9" s="113" t="s">
        <v>530</v>
      </c>
      <c r="B9" s="136">
        <v>175280</v>
      </c>
      <c r="C9" s="136">
        <v>194594</v>
      </c>
      <c r="D9" s="136">
        <v>226660</v>
      </c>
      <c r="E9" s="136">
        <v>248007</v>
      </c>
      <c r="F9" s="134">
        <v>264610</v>
      </c>
      <c r="G9" s="137"/>
      <c r="H9" s="138">
        <v>28</v>
      </c>
      <c r="I9" s="138">
        <v>45</v>
      </c>
      <c r="J9" s="138">
        <v>60</v>
      </c>
      <c r="K9" s="138">
        <v>99</v>
      </c>
      <c r="L9" s="72"/>
      <c r="M9" s="138"/>
      <c r="N9" s="999" t="s">
        <v>1461</v>
      </c>
      <c r="O9" s="934"/>
      <c r="P9" s="934"/>
      <c r="Q9" s="1000"/>
      <c r="R9" s="21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</row>
    <row r="10" spans="1:33" s="150" customFormat="1" ht="20.100000000000001" customHeight="1" x14ac:dyDescent="0.25">
      <c r="A10" s="144" t="s">
        <v>528</v>
      </c>
      <c r="B10" s="145">
        <v>30867</v>
      </c>
      <c r="C10" s="145">
        <v>34291</v>
      </c>
      <c r="D10" s="145">
        <v>40631</v>
      </c>
      <c r="E10" s="145">
        <v>48971</v>
      </c>
      <c r="F10" s="135">
        <v>50209</v>
      </c>
      <c r="G10" s="146"/>
      <c r="H10" s="147">
        <v>24</v>
      </c>
      <c r="I10" s="147">
        <v>44</v>
      </c>
      <c r="J10" s="147">
        <v>70</v>
      </c>
      <c r="K10" s="147">
        <v>61</v>
      </c>
      <c r="L10" s="73"/>
      <c r="M10" s="147"/>
      <c r="N10" s="1001"/>
      <c r="O10" s="1002"/>
      <c r="P10" s="1002"/>
      <c r="Q10" s="1003"/>
      <c r="R10" s="148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</row>
    <row r="11" spans="1:33" ht="20.100000000000001" customHeight="1" x14ac:dyDescent="0.25">
      <c r="A11" s="113" t="s">
        <v>1492</v>
      </c>
      <c r="B11" s="136">
        <v>25029</v>
      </c>
      <c r="C11" s="136">
        <v>25690</v>
      </c>
      <c r="D11" s="136">
        <v>27961</v>
      </c>
      <c r="E11" s="136">
        <v>27785</v>
      </c>
      <c r="F11" s="134">
        <v>27889</v>
      </c>
      <c r="G11" s="137"/>
      <c r="H11" s="138">
        <v>25</v>
      </c>
      <c r="I11" s="138">
        <v>64</v>
      </c>
      <c r="J11" s="138">
        <v>65</v>
      </c>
      <c r="K11" s="138">
        <v>43</v>
      </c>
      <c r="L11" s="72"/>
      <c r="M11" s="138"/>
      <c r="N11" s="1001"/>
      <c r="O11" s="1002"/>
      <c r="P11" s="1002"/>
      <c r="Q11" s="1003"/>
      <c r="R11" s="21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</row>
    <row r="12" spans="1:33" s="150" customFormat="1" ht="20.100000000000001" customHeight="1" x14ac:dyDescent="0.25">
      <c r="A12" s="144" t="s">
        <v>236</v>
      </c>
      <c r="B12" s="145">
        <v>4172</v>
      </c>
      <c r="C12" s="145">
        <v>4590</v>
      </c>
      <c r="D12" s="145">
        <v>5088</v>
      </c>
      <c r="E12" s="145">
        <v>4423</v>
      </c>
      <c r="F12" s="135">
        <v>4298</v>
      </c>
      <c r="G12" s="146"/>
      <c r="H12" s="147">
        <v>6</v>
      </c>
      <c r="I12" s="147">
        <v>14</v>
      </c>
      <c r="J12" s="147">
        <v>25</v>
      </c>
      <c r="K12" s="146">
        <v>23</v>
      </c>
      <c r="L12" s="135"/>
      <c r="M12" s="147"/>
      <c r="N12" s="1001"/>
      <c r="O12" s="1002"/>
      <c r="P12" s="1002"/>
      <c r="Q12" s="1003"/>
      <c r="R12" s="148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</row>
    <row r="13" spans="1:33" ht="20.100000000000001" customHeight="1" x14ac:dyDescent="0.25">
      <c r="A13" s="113" t="s">
        <v>536</v>
      </c>
      <c r="B13" s="136">
        <v>9044</v>
      </c>
      <c r="C13" s="136">
        <v>8776</v>
      </c>
      <c r="D13" s="136">
        <v>10024</v>
      </c>
      <c r="E13" s="136">
        <v>9304</v>
      </c>
      <c r="F13" s="134">
        <v>8960</v>
      </c>
      <c r="G13" s="137"/>
      <c r="H13" s="138">
        <v>8</v>
      </c>
      <c r="I13" s="138">
        <v>32</v>
      </c>
      <c r="J13" s="138">
        <v>60</v>
      </c>
      <c r="K13" s="137">
        <v>40</v>
      </c>
      <c r="L13" s="134"/>
      <c r="M13" s="138"/>
      <c r="N13" s="1001"/>
      <c r="O13" s="1002"/>
      <c r="P13" s="1002"/>
      <c r="Q13" s="1003"/>
      <c r="R13" s="21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</row>
    <row r="14" spans="1:33" s="150" customFormat="1" ht="20.100000000000001" customHeight="1" x14ac:dyDescent="0.25">
      <c r="A14" s="144" t="s">
        <v>242</v>
      </c>
      <c r="B14" s="145">
        <v>19539</v>
      </c>
      <c r="C14" s="145">
        <v>18878</v>
      </c>
      <c r="D14" s="145">
        <v>20187</v>
      </c>
      <c r="E14" s="145">
        <v>20574</v>
      </c>
      <c r="F14" s="135">
        <v>20386</v>
      </c>
      <c r="G14" s="146"/>
      <c r="H14" s="147">
        <v>12</v>
      </c>
      <c r="I14" s="147">
        <v>27</v>
      </c>
      <c r="J14" s="147">
        <v>36</v>
      </c>
      <c r="K14" s="146">
        <v>32</v>
      </c>
      <c r="L14" s="135"/>
      <c r="M14" s="147"/>
      <c r="N14" s="1001"/>
      <c r="O14" s="1002"/>
      <c r="P14" s="1002"/>
      <c r="Q14" s="1003"/>
      <c r="R14" s="148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</row>
    <row r="15" spans="1:33" ht="20.100000000000001" customHeight="1" x14ac:dyDescent="0.25">
      <c r="A15" s="113" t="s">
        <v>249</v>
      </c>
      <c r="B15" s="136">
        <v>19978</v>
      </c>
      <c r="C15" s="136">
        <v>19505</v>
      </c>
      <c r="D15" s="136">
        <v>20740</v>
      </c>
      <c r="E15" s="136">
        <v>19977</v>
      </c>
      <c r="F15" s="134">
        <v>19119</v>
      </c>
      <c r="G15" s="137"/>
      <c r="H15" s="31">
        <v>12</v>
      </c>
      <c r="I15" s="31">
        <v>41</v>
      </c>
      <c r="J15" s="31">
        <v>53</v>
      </c>
      <c r="K15" s="30">
        <v>59</v>
      </c>
      <c r="L15" s="67"/>
      <c r="M15" s="139"/>
      <c r="N15" s="1001"/>
      <c r="O15" s="1002"/>
      <c r="P15" s="1002"/>
      <c r="Q15" s="1003"/>
      <c r="R15" s="21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</row>
    <row r="16" spans="1:33" s="150" customFormat="1" ht="20.100000000000001" customHeight="1" x14ac:dyDescent="0.25">
      <c r="A16" s="144" t="s">
        <v>537</v>
      </c>
      <c r="B16" s="145">
        <v>26555</v>
      </c>
      <c r="C16" s="145">
        <v>26993</v>
      </c>
      <c r="D16" s="145">
        <v>29641</v>
      </c>
      <c r="E16" s="145">
        <v>28743</v>
      </c>
      <c r="F16" s="135">
        <v>27566</v>
      </c>
      <c r="G16" s="146"/>
      <c r="H16" s="42">
        <v>13</v>
      </c>
      <c r="I16" s="42">
        <v>55</v>
      </c>
      <c r="J16" s="42">
        <v>75</v>
      </c>
      <c r="K16" s="41">
        <v>66</v>
      </c>
      <c r="L16" s="70"/>
      <c r="M16" s="151"/>
      <c r="N16" s="1001"/>
      <c r="O16" s="1002"/>
      <c r="P16" s="1002"/>
      <c r="Q16" s="1003"/>
      <c r="R16" s="148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</row>
    <row r="17" spans="1:33" ht="20.100000000000001" customHeight="1" x14ac:dyDescent="0.25">
      <c r="A17" s="113" t="s">
        <v>269</v>
      </c>
      <c r="B17" s="136">
        <v>82918</v>
      </c>
      <c r="C17" s="136">
        <v>80421</v>
      </c>
      <c r="D17" s="136">
        <v>82887</v>
      </c>
      <c r="E17" s="136">
        <v>81442</v>
      </c>
      <c r="F17" s="134">
        <v>78757</v>
      </c>
      <c r="G17" s="137"/>
      <c r="H17" s="31">
        <v>31</v>
      </c>
      <c r="I17" s="31">
        <v>38</v>
      </c>
      <c r="J17" s="31">
        <v>49</v>
      </c>
      <c r="K17" s="30">
        <v>85</v>
      </c>
      <c r="L17" s="67"/>
      <c r="M17" s="139"/>
      <c r="N17" s="1001"/>
      <c r="O17" s="1002"/>
      <c r="P17" s="1002"/>
      <c r="Q17" s="1003"/>
      <c r="R17" s="21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</row>
    <row r="18" spans="1:33" s="150" customFormat="1" ht="20.100000000000001" customHeight="1" x14ac:dyDescent="0.25">
      <c r="A18" s="144" t="s">
        <v>283</v>
      </c>
      <c r="B18" s="145">
        <v>111270</v>
      </c>
      <c r="C18" s="145">
        <v>115400</v>
      </c>
      <c r="D18" s="145">
        <v>125834</v>
      </c>
      <c r="E18" s="145">
        <v>134063</v>
      </c>
      <c r="F18" s="135">
        <v>135593</v>
      </c>
      <c r="G18" s="146"/>
      <c r="H18" s="42">
        <v>46</v>
      </c>
      <c r="I18" s="42">
        <v>110</v>
      </c>
      <c r="J18" s="42">
        <v>140</v>
      </c>
      <c r="K18" s="41">
        <v>126</v>
      </c>
      <c r="L18" s="70"/>
      <c r="M18" s="151"/>
      <c r="N18" s="1001"/>
      <c r="O18" s="1002"/>
      <c r="P18" s="1002"/>
      <c r="Q18" s="1003"/>
      <c r="R18" s="148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</row>
    <row r="19" spans="1:33" ht="20.100000000000001" customHeight="1" x14ac:dyDescent="0.25">
      <c r="A19" s="113" t="s">
        <v>321</v>
      </c>
      <c r="B19" s="136">
        <v>39314</v>
      </c>
      <c r="C19" s="136">
        <v>40548</v>
      </c>
      <c r="D19" s="136">
        <v>43384</v>
      </c>
      <c r="E19" s="136">
        <v>41749</v>
      </c>
      <c r="F19" s="134">
        <v>40262</v>
      </c>
      <c r="G19" s="137"/>
      <c r="H19" s="31">
        <v>11</v>
      </c>
      <c r="I19" s="31">
        <v>49</v>
      </c>
      <c r="J19" s="31">
        <v>83</v>
      </c>
      <c r="K19" s="30">
        <v>60</v>
      </c>
      <c r="L19" s="67"/>
      <c r="M19" s="139"/>
      <c r="N19" s="1001"/>
      <c r="O19" s="1002"/>
      <c r="P19" s="1002"/>
      <c r="Q19" s="1003"/>
      <c r="R19" s="21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</row>
    <row r="20" spans="1:33" s="150" customFormat="1" ht="20.100000000000001" customHeight="1" x14ac:dyDescent="0.25">
      <c r="A20" s="144" t="s">
        <v>538</v>
      </c>
      <c r="B20" s="145">
        <v>3373</v>
      </c>
      <c r="C20" s="145">
        <v>3890</v>
      </c>
      <c r="D20" s="145">
        <v>4562</v>
      </c>
      <c r="E20" s="145">
        <v>4232</v>
      </c>
      <c r="F20" s="135">
        <v>4546</v>
      </c>
      <c r="G20" s="146"/>
      <c r="H20" s="42">
        <v>2</v>
      </c>
      <c r="I20" s="42">
        <v>21</v>
      </c>
      <c r="J20" s="42">
        <v>25</v>
      </c>
      <c r="K20" s="41">
        <v>12</v>
      </c>
      <c r="L20" s="70"/>
      <c r="M20" s="151"/>
      <c r="N20" s="1001"/>
      <c r="O20" s="1002"/>
      <c r="P20" s="1002"/>
      <c r="Q20" s="1003"/>
      <c r="R20" s="148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</row>
    <row r="21" spans="1:33" ht="20.100000000000001" customHeight="1" x14ac:dyDescent="0.25">
      <c r="A21" s="113" t="s">
        <v>339</v>
      </c>
      <c r="B21" s="136">
        <v>28947</v>
      </c>
      <c r="C21" s="136">
        <v>30226</v>
      </c>
      <c r="D21" s="136">
        <v>35634</v>
      </c>
      <c r="E21" s="136">
        <v>37660</v>
      </c>
      <c r="F21" s="134">
        <v>38383</v>
      </c>
      <c r="G21" s="137"/>
      <c r="H21" s="31">
        <v>29</v>
      </c>
      <c r="I21" s="31">
        <v>41</v>
      </c>
      <c r="J21" s="31">
        <v>41</v>
      </c>
      <c r="K21" s="30">
        <v>60</v>
      </c>
      <c r="L21" s="67"/>
      <c r="M21" s="139"/>
      <c r="N21" s="1001"/>
      <c r="O21" s="1002"/>
      <c r="P21" s="1002"/>
      <c r="Q21" s="1003"/>
      <c r="R21" s="21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</row>
    <row r="22" spans="1:33" s="150" customFormat="1" ht="20.100000000000001" customHeight="1" x14ac:dyDescent="0.25">
      <c r="A22" s="144" t="s">
        <v>363</v>
      </c>
      <c r="B22" s="145">
        <v>31216</v>
      </c>
      <c r="C22" s="145">
        <v>31679</v>
      </c>
      <c r="D22" s="145">
        <v>36776</v>
      </c>
      <c r="E22" s="145">
        <v>35998</v>
      </c>
      <c r="F22" s="135">
        <v>35751</v>
      </c>
      <c r="G22" s="146"/>
      <c r="H22" s="42">
        <v>35</v>
      </c>
      <c r="I22" s="42">
        <v>78</v>
      </c>
      <c r="J22" s="42">
        <v>79</v>
      </c>
      <c r="K22" s="41">
        <v>100</v>
      </c>
      <c r="L22" s="70"/>
      <c r="M22" s="151"/>
      <c r="N22" s="1001"/>
      <c r="O22" s="1002"/>
      <c r="P22" s="1002"/>
      <c r="Q22" s="1003"/>
      <c r="R22" s="148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</row>
    <row r="23" spans="1:33" ht="20.100000000000001" customHeight="1" x14ac:dyDescent="0.25">
      <c r="A23" s="113" t="s">
        <v>529</v>
      </c>
      <c r="B23" s="136">
        <v>128732</v>
      </c>
      <c r="C23" s="136">
        <v>140510</v>
      </c>
      <c r="D23" s="136">
        <v>160971</v>
      </c>
      <c r="E23" s="136">
        <v>176695</v>
      </c>
      <c r="F23" s="134">
        <v>188766</v>
      </c>
      <c r="G23" s="137"/>
      <c r="H23" s="31">
        <v>44</v>
      </c>
      <c r="I23" s="31">
        <v>64</v>
      </c>
      <c r="J23" s="31">
        <v>64</v>
      </c>
      <c r="K23" s="30">
        <v>167</v>
      </c>
      <c r="L23" s="67"/>
      <c r="M23" s="139"/>
      <c r="N23" s="1001"/>
      <c r="O23" s="1002"/>
      <c r="P23" s="1002"/>
      <c r="Q23" s="1003"/>
      <c r="R23" s="21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</row>
    <row r="24" spans="1:33" s="150" customFormat="1" ht="20.100000000000001" customHeight="1" x14ac:dyDescent="0.25">
      <c r="A24" s="144" t="s">
        <v>533</v>
      </c>
      <c r="B24" s="145">
        <v>57420</v>
      </c>
      <c r="C24" s="145">
        <v>61405</v>
      </c>
      <c r="D24" s="145">
        <v>67182</v>
      </c>
      <c r="E24" s="145">
        <v>70019</v>
      </c>
      <c r="F24" s="135">
        <v>71032</v>
      </c>
      <c r="G24" s="146"/>
      <c r="H24" s="42">
        <v>31</v>
      </c>
      <c r="I24" s="42">
        <v>49</v>
      </c>
      <c r="J24" s="42">
        <v>67</v>
      </c>
      <c r="K24" s="41">
        <v>86</v>
      </c>
      <c r="L24" s="70"/>
      <c r="M24" s="151"/>
      <c r="N24" s="1001"/>
      <c r="O24" s="1002"/>
      <c r="P24" s="1002"/>
      <c r="Q24" s="1003"/>
      <c r="R24" s="148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</row>
    <row r="25" spans="1:33" ht="20.100000000000001" customHeight="1" x14ac:dyDescent="0.25">
      <c r="A25" s="113" t="s">
        <v>390</v>
      </c>
      <c r="B25" s="136">
        <v>35928</v>
      </c>
      <c r="C25" s="136">
        <v>37157</v>
      </c>
      <c r="D25" s="136">
        <v>40664</v>
      </c>
      <c r="E25" s="136">
        <v>41949</v>
      </c>
      <c r="F25" s="134">
        <v>40786</v>
      </c>
      <c r="G25" s="137"/>
      <c r="H25" s="31">
        <v>32</v>
      </c>
      <c r="I25" s="31">
        <v>60</v>
      </c>
      <c r="J25" s="31">
        <v>46</v>
      </c>
      <c r="K25" s="30">
        <v>75</v>
      </c>
      <c r="L25" s="67"/>
      <c r="M25" s="139"/>
      <c r="N25" s="1001"/>
      <c r="O25" s="1002"/>
      <c r="P25" s="1002"/>
      <c r="Q25" s="1003"/>
      <c r="R25" s="21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</row>
    <row r="26" spans="1:33" s="150" customFormat="1" ht="20.100000000000001" customHeight="1" x14ac:dyDescent="0.25">
      <c r="A26" s="144" t="s">
        <v>534</v>
      </c>
      <c r="B26" s="145">
        <v>16535</v>
      </c>
      <c r="C26" s="145">
        <v>17707</v>
      </c>
      <c r="D26" s="145">
        <v>21033</v>
      </c>
      <c r="E26" s="145">
        <v>21430</v>
      </c>
      <c r="F26" s="135">
        <v>22356</v>
      </c>
      <c r="G26" s="146"/>
      <c r="H26" s="42">
        <v>35</v>
      </c>
      <c r="I26" s="42">
        <v>56</v>
      </c>
      <c r="J26" s="42">
        <v>81</v>
      </c>
      <c r="K26" s="41">
        <v>64</v>
      </c>
      <c r="L26" s="70"/>
      <c r="M26" s="151"/>
      <c r="N26" s="1001"/>
      <c r="O26" s="1002"/>
      <c r="P26" s="1002"/>
      <c r="Q26" s="1003"/>
      <c r="R26" s="148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</row>
    <row r="27" spans="1:33" ht="20.100000000000001" customHeight="1" x14ac:dyDescent="0.25">
      <c r="A27" s="113" t="s">
        <v>414</v>
      </c>
      <c r="B27" s="136">
        <v>42831</v>
      </c>
      <c r="C27" s="136">
        <v>46104</v>
      </c>
      <c r="D27" s="136">
        <v>51731</v>
      </c>
      <c r="E27" s="136">
        <v>52410</v>
      </c>
      <c r="F27" s="134">
        <v>50664</v>
      </c>
      <c r="G27" s="137"/>
      <c r="H27" s="31">
        <v>32</v>
      </c>
      <c r="I27" s="31">
        <v>52</v>
      </c>
      <c r="J27" s="31">
        <v>74</v>
      </c>
      <c r="K27" s="30">
        <v>117</v>
      </c>
      <c r="L27" s="67"/>
      <c r="M27" s="139"/>
      <c r="N27" s="1001"/>
      <c r="O27" s="1002"/>
      <c r="P27" s="1002"/>
      <c r="Q27" s="1003"/>
      <c r="R27" s="21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</row>
    <row r="28" spans="1:33" s="150" customFormat="1" ht="20.100000000000001" customHeight="1" x14ac:dyDescent="0.25">
      <c r="A28" s="144" t="s">
        <v>535</v>
      </c>
      <c r="B28" s="145">
        <v>18526</v>
      </c>
      <c r="C28" s="145">
        <v>19385</v>
      </c>
      <c r="D28" s="145">
        <v>23154</v>
      </c>
      <c r="E28" s="145">
        <v>24496</v>
      </c>
      <c r="F28" s="135">
        <v>24326</v>
      </c>
      <c r="G28" s="146"/>
      <c r="H28" s="42">
        <v>25</v>
      </c>
      <c r="I28" s="42">
        <v>71</v>
      </c>
      <c r="J28" s="42">
        <v>53</v>
      </c>
      <c r="K28" s="41">
        <v>70</v>
      </c>
      <c r="L28" s="70"/>
      <c r="M28" s="151"/>
      <c r="N28" s="1001"/>
      <c r="O28" s="1002"/>
      <c r="P28" s="1002"/>
      <c r="Q28" s="1003"/>
      <c r="R28" s="148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</row>
    <row r="29" spans="1:33" ht="20.100000000000001" customHeight="1" x14ac:dyDescent="0.25">
      <c r="A29" s="113" t="s">
        <v>442</v>
      </c>
      <c r="B29" s="136">
        <v>131770</v>
      </c>
      <c r="C29" s="136">
        <v>140320</v>
      </c>
      <c r="D29" s="136">
        <v>156763</v>
      </c>
      <c r="E29" s="136">
        <v>166994</v>
      </c>
      <c r="F29" s="134">
        <v>171730</v>
      </c>
      <c r="G29" s="137"/>
      <c r="H29" s="31">
        <v>48</v>
      </c>
      <c r="I29" s="31">
        <v>70</v>
      </c>
      <c r="J29" s="31">
        <v>95</v>
      </c>
      <c r="K29" s="30">
        <v>86</v>
      </c>
      <c r="L29" s="67"/>
      <c r="M29" s="139"/>
      <c r="N29" s="1001"/>
      <c r="O29" s="1002"/>
      <c r="P29" s="1002"/>
      <c r="Q29" s="1003"/>
      <c r="R29" s="21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</row>
    <row r="30" spans="1:33" s="150" customFormat="1" ht="20.100000000000001" customHeight="1" x14ac:dyDescent="0.25">
      <c r="A30" s="144" t="s">
        <v>532</v>
      </c>
      <c r="B30" s="145">
        <v>72799</v>
      </c>
      <c r="C30" s="145">
        <v>73605</v>
      </c>
      <c r="D30" s="145">
        <v>75555</v>
      </c>
      <c r="E30" s="145">
        <v>74749</v>
      </c>
      <c r="F30" s="135">
        <v>72560</v>
      </c>
      <c r="G30" s="146"/>
      <c r="H30" s="42">
        <v>38</v>
      </c>
      <c r="I30" s="42">
        <v>73</v>
      </c>
      <c r="J30" s="42">
        <v>57</v>
      </c>
      <c r="K30" s="41">
        <v>87</v>
      </c>
      <c r="L30" s="70"/>
      <c r="M30" s="151"/>
      <c r="N30" s="935"/>
      <c r="O30" s="936"/>
      <c r="P30" s="936"/>
      <c r="Q30" s="1004"/>
      <c r="R30" s="148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</row>
    <row r="31" spans="1:33" ht="20.100000000000001" customHeight="1" x14ac:dyDescent="0.25">
      <c r="A31" s="140"/>
      <c r="B31" s="141"/>
      <c r="C31" s="140"/>
      <c r="D31" s="140"/>
      <c r="E31" s="140"/>
      <c r="F31" s="451"/>
      <c r="G31" s="142"/>
      <c r="H31" s="143"/>
      <c r="I31" s="143"/>
      <c r="J31" s="143"/>
      <c r="K31" s="140"/>
      <c r="L31" s="451"/>
      <c r="M31" s="142"/>
      <c r="N31" s="140"/>
      <c r="O31" s="140"/>
      <c r="P31" s="140"/>
      <c r="Q31" s="140"/>
      <c r="R31" s="21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</row>
    <row r="32" spans="1:33" s="150" customFormat="1" ht="20.100000000000001" customHeight="1" x14ac:dyDescent="0.25">
      <c r="A32" s="148"/>
      <c r="B32" s="152">
        <f>SUM(B9:B30)</f>
        <v>1112043</v>
      </c>
      <c r="C32" s="152">
        <f t="shared" ref="C32:E32" si="0">SUM(C9:C30)</f>
        <v>1171674</v>
      </c>
      <c r="D32" s="152">
        <f t="shared" si="0"/>
        <v>1307062</v>
      </c>
      <c r="E32" s="152">
        <f t="shared" si="0"/>
        <v>1371670</v>
      </c>
      <c r="F32" s="152">
        <f>SUM(F9:F30)</f>
        <v>1398549</v>
      </c>
      <c r="G32" s="153"/>
      <c r="H32" s="148"/>
      <c r="I32" s="148"/>
      <c r="J32" s="148"/>
      <c r="K32" s="148"/>
      <c r="L32" s="453"/>
      <c r="M32" s="153"/>
      <c r="N32" s="148"/>
      <c r="O32" s="148"/>
      <c r="P32" s="148"/>
      <c r="Q32" s="148"/>
      <c r="R32" s="148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</row>
    <row r="33" spans="1:33" ht="20.100000000000001" customHeight="1" x14ac:dyDescent="0.25">
      <c r="A33" s="140"/>
      <c r="B33" s="140"/>
      <c r="C33" s="140"/>
      <c r="D33" s="140"/>
      <c r="E33" s="140"/>
      <c r="F33" s="451"/>
      <c r="G33" s="142"/>
      <c r="H33" s="140"/>
      <c r="I33" s="140"/>
      <c r="J33" s="140"/>
      <c r="K33" s="140"/>
      <c r="L33" s="451"/>
      <c r="M33" s="142"/>
      <c r="N33" s="140"/>
      <c r="O33" s="140"/>
      <c r="P33" s="140"/>
      <c r="Q33" s="140"/>
      <c r="R33" s="21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</row>
    <row r="34" spans="1:33" ht="20.100000000000001" customHeight="1" x14ac:dyDescent="0.25">
      <c r="A34" s="21"/>
      <c r="B34" s="21"/>
      <c r="C34" s="21"/>
      <c r="D34" s="21"/>
      <c r="E34" s="21"/>
      <c r="F34" s="452"/>
      <c r="G34" s="22"/>
      <c r="H34" s="21"/>
      <c r="I34" s="21"/>
      <c r="J34" s="21"/>
      <c r="K34" s="21"/>
      <c r="L34" s="452"/>
      <c r="M34" s="22"/>
      <c r="N34" s="21"/>
      <c r="O34" s="21"/>
      <c r="P34" s="21"/>
      <c r="Q34" s="21"/>
      <c r="R34" s="21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</row>
    <row r="35" spans="1:33" ht="20.100000000000001" customHeight="1" x14ac:dyDescent="0.25">
      <c r="A35" s="21"/>
      <c r="B35" s="21"/>
      <c r="C35" s="21"/>
      <c r="D35" s="21"/>
      <c r="E35" s="21"/>
      <c r="F35" s="452"/>
      <c r="G35" s="22"/>
      <c r="H35" s="21"/>
      <c r="I35" s="21"/>
      <c r="J35" s="21"/>
      <c r="K35" s="21"/>
      <c r="L35" s="452"/>
      <c r="M35" s="22"/>
      <c r="N35" s="21"/>
      <c r="O35" s="21"/>
      <c r="P35" s="21"/>
      <c r="Q35" s="21"/>
      <c r="R35" s="21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</row>
    <row r="36" spans="1:33" ht="20.100000000000001" customHeight="1" x14ac:dyDescent="0.25">
      <c r="A36" s="21"/>
      <c r="B36" s="21"/>
      <c r="C36" s="21"/>
      <c r="D36" s="21"/>
      <c r="E36" s="21"/>
      <c r="F36" s="452"/>
      <c r="G36" s="22"/>
      <c r="H36" s="21"/>
      <c r="I36" s="21"/>
      <c r="J36" s="21"/>
      <c r="K36" s="21"/>
      <c r="L36" s="452"/>
      <c r="M36" s="22"/>
      <c r="N36" s="21"/>
      <c r="O36" s="21"/>
      <c r="P36" s="21"/>
      <c r="Q36" s="21"/>
      <c r="R36" s="21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</row>
    <row r="37" spans="1:33" ht="20.100000000000001" customHeight="1" x14ac:dyDescent="0.25">
      <c r="A37" s="21"/>
      <c r="B37" s="21"/>
      <c r="C37" s="21"/>
      <c r="D37" s="21"/>
      <c r="E37" s="21"/>
      <c r="F37" s="452"/>
      <c r="G37" s="22"/>
      <c r="H37" s="21"/>
      <c r="I37" s="21"/>
      <c r="J37" s="21"/>
      <c r="K37" s="21"/>
      <c r="L37" s="452"/>
      <c r="M37" s="22"/>
      <c r="N37" s="21"/>
      <c r="O37" s="21"/>
      <c r="P37" s="21"/>
      <c r="Q37" s="21"/>
      <c r="R37" s="21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</row>
    <row r="38" spans="1:33" ht="20.100000000000001" customHeight="1" x14ac:dyDescent="0.25">
      <c r="A38" s="21"/>
      <c r="B38" s="21"/>
      <c r="C38" s="21"/>
      <c r="D38" s="21"/>
      <c r="E38" s="21"/>
      <c r="F38" s="452"/>
      <c r="G38" s="22"/>
      <c r="H38" s="21"/>
      <c r="I38" s="21"/>
      <c r="J38" s="21"/>
      <c r="K38" s="21"/>
      <c r="L38" s="452"/>
      <c r="M38" s="22"/>
      <c r="N38" s="21"/>
      <c r="O38" s="21"/>
      <c r="P38" s="21"/>
      <c r="Q38" s="21"/>
      <c r="R38" s="21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</row>
    <row r="39" spans="1:33" ht="20.100000000000001" customHeight="1" x14ac:dyDescent="0.25">
      <c r="A39" s="21"/>
      <c r="B39" s="21"/>
      <c r="C39" s="21"/>
      <c r="D39" s="21"/>
      <c r="E39" s="21"/>
      <c r="F39" s="452"/>
      <c r="G39" s="22"/>
      <c r="H39" s="21"/>
      <c r="I39" s="21"/>
      <c r="J39" s="21"/>
      <c r="K39" s="21"/>
      <c r="L39" s="452"/>
      <c r="M39" s="22"/>
      <c r="N39" s="21"/>
      <c r="O39" s="21"/>
      <c r="P39" s="21"/>
      <c r="Q39" s="21"/>
      <c r="R39" s="21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</row>
    <row r="40" spans="1:33" ht="20.100000000000001" customHeight="1" x14ac:dyDescent="0.25">
      <c r="A40" s="21"/>
      <c r="B40" s="21"/>
      <c r="C40" s="21"/>
      <c r="D40" s="21"/>
      <c r="E40" s="21"/>
      <c r="F40" s="452"/>
      <c r="G40" s="22"/>
      <c r="H40" s="21"/>
      <c r="I40" s="21"/>
      <c r="J40" s="21"/>
      <c r="K40" s="21"/>
      <c r="L40" s="452"/>
      <c r="M40" s="22"/>
      <c r="N40" s="21"/>
      <c r="O40" s="21"/>
      <c r="P40" s="21"/>
      <c r="Q40" s="21"/>
      <c r="R40" s="21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</row>
    <row r="41" spans="1:33" ht="20.100000000000001" customHeight="1" x14ac:dyDescent="0.25">
      <c r="A41" s="21"/>
      <c r="B41" s="21"/>
      <c r="C41" s="21"/>
      <c r="D41" s="21"/>
      <c r="E41" s="21"/>
      <c r="F41" s="452"/>
      <c r="G41" s="22"/>
      <c r="H41" s="21"/>
      <c r="I41" s="21"/>
      <c r="J41" s="21"/>
      <c r="K41" s="21"/>
      <c r="L41" s="452"/>
      <c r="M41" s="22"/>
      <c r="N41" s="21"/>
      <c r="O41" s="21"/>
      <c r="P41" s="21"/>
      <c r="Q41" s="21"/>
      <c r="R41" s="21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</row>
    <row r="42" spans="1:33" ht="20.100000000000001" customHeight="1" x14ac:dyDescent="0.25">
      <c r="A42" s="21"/>
      <c r="B42" s="21"/>
      <c r="C42" s="21"/>
      <c r="D42" s="21"/>
      <c r="E42" s="21"/>
      <c r="F42" s="452"/>
      <c r="G42" s="22"/>
      <c r="H42" s="21"/>
      <c r="I42" s="21"/>
      <c r="J42" s="21"/>
      <c r="K42" s="21"/>
      <c r="L42" s="452"/>
      <c r="M42" s="22"/>
      <c r="N42" s="21"/>
      <c r="O42" s="21"/>
      <c r="P42" s="21"/>
      <c r="Q42" s="21"/>
      <c r="R42" s="21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</row>
    <row r="43" spans="1:33" ht="20.100000000000001" customHeight="1" x14ac:dyDescent="0.25">
      <c r="A43" s="21"/>
      <c r="B43" s="21"/>
      <c r="C43" s="21"/>
      <c r="D43" s="21"/>
      <c r="E43" s="21"/>
      <c r="F43" s="452"/>
      <c r="G43" s="22"/>
      <c r="H43" s="21"/>
      <c r="I43" s="21"/>
      <c r="J43" s="21"/>
      <c r="K43" s="21"/>
      <c r="L43" s="452"/>
      <c r="M43" s="22"/>
      <c r="N43" s="21"/>
      <c r="O43" s="21"/>
      <c r="P43" s="21"/>
      <c r="Q43" s="21"/>
      <c r="R43" s="21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</row>
    <row r="44" spans="1:33" ht="20.100000000000001" customHeight="1" x14ac:dyDescent="0.25">
      <c r="A44" s="21"/>
      <c r="B44" s="21"/>
      <c r="C44" s="21"/>
      <c r="D44" s="21"/>
      <c r="E44" s="21"/>
      <c r="F44" s="452"/>
      <c r="G44" s="22"/>
      <c r="H44" s="21"/>
      <c r="I44" s="21"/>
      <c r="J44" s="21"/>
      <c r="K44" s="21"/>
      <c r="L44" s="452"/>
      <c r="M44" s="22"/>
      <c r="N44" s="21"/>
      <c r="O44" s="21"/>
      <c r="P44" s="21"/>
      <c r="Q44" s="21"/>
      <c r="R44" s="21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</row>
    <row r="45" spans="1:33" ht="20.100000000000001" customHeight="1" x14ac:dyDescent="0.25">
      <c r="A45" s="21"/>
      <c r="B45" s="21"/>
      <c r="C45" s="21"/>
      <c r="D45" s="21"/>
      <c r="E45" s="21"/>
      <c r="F45" s="452"/>
      <c r="G45" s="22"/>
      <c r="H45" s="21"/>
      <c r="I45" s="21"/>
      <c r="J45" s="21"/>
      <c r="K45" s="21"/>
      <c r="L45" s="452"/>
      <c r="M45" s="22"/>
      <c r="N45" s="21"/>
      <c r="O45" s="21"/>
      <c r="P45" s="21"/>
      <c r="Q45" s="21"/>
      <c r="R45" s="21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</row>
    <row r="46" spans="1:33" ht="20.100000000000001" customHeight="1" x14ac:dyDescent="0.25">
      <c r="A46" s="21"/>
      <c r="B46" s="21"/>
      <c r="C46" s="21"/>
      <c r="D46" s="21"/>
      <c r="E46" s="21"/>
      <c r="F46" s="452"/>
      <c r="G46" s="22"/>
      <c r="H46" s="21"/>
      <c r="I46" s="21"/>
      <c r="J46" s="21"/>
      <c r="K46" s="21"/>
      <c r="L46" s="452"/>
      <c r="M46" s="22"/>
      <c r="N46" s="21"/>
      <c r="O46" s="21"/>
      <c r="P46" s="21"/>
      <c r="Q46" s="21"/>
      <c r="R46" s="21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</row>
    <row r="47" spans="1:33" ht="20.100000000000001" customHeight="1" x14ac:dyDescent="0.25">
      <c r="A47" s="21"/>
      <c r="B47" s="21"/>
      <c r="C47" s="21"/>
      <c r="D47" s="21"/>
      <c r="E47" s="21"/>
      <c r="F47" s="452"/>
      <c r="G47" s="22"/>
      <c r="H47" s="21"/>
      <c r="I47" s="21"/>
      <c r="J47" s="21"/>
      <c r="K47" s="21"/>
      <c r="L47" s="452"/>
      <c r="M47" s="22"/>
      <c r="N47" s="21"/>
      <c r="O47" s="21"/>
      <c r="P47" s="21"/>
      <c r="Q47" s="21"/>
      <c r="R47" s="21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</row>
    <row r="48" spans="1:33" ht="20.100000000000001" customHeight="1" x14ac:dyDescent="0.25">
      <c r="A48" s="21"/>
      <c r="B48" s="21"/>
      <c r="C48" s="21"/>
      <c r="D48" s="21"/>
      <c r="E48" s="21"/>
      <c r="F48" s="452"/>
      <c r="G48" s="22"/>
      <c r="H48" s="21"/>
      <c r="I48" s="21"/>
      <c r="J48" s="21"/>
      <c r="K48" s="21"/>
      <c r="L48" s="452"/>
      <c r="M48" s="22"/>
      <c r="N48" s="21"/>
      <c r="O48" s="21"/>
      <c r="P48" s="21"/>
      <c r="Q48" s="21"/>
      <c r="R48" s="21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</row>
    <row r="49" spans="1:33" ht="20.100000000000001" customHeight="1" x14ac:dyDescent="0.25">
      <c r="A49" s="21"/>
      <c r="B49" s="21"/>
      <c r="C49" s="21"/>
      <c r="D49" s="21"/>
      <c r="E49" s="21"/>
      <c r="F49" s="452"/>
      <c r="G49" s="22"/>
      <c r="H49" s="21"/>
      <c r="I49" s="21"/>
      <c r="J49" s="21"/>
      <c r="K49" s="21"/>
      <c r="L49" s="452"/>
      <c r="M49" s="22"/>
      <c r="N49" s="21"/>
      <c r="O49" s="21"/>
      <c r="P49" s="21"/>
      <c r="Q49" s="21"/>
      <c r="R49" s="21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</row>
    <row r="50" spans="1:33" ht="20.100000000000001" customHeight="1" x14ac:dyDescent="0.25">
      <c r="A50" s="21"/>
      <c r="B50" s="21"/>
      <c r="C50" s="21"/>
      <c r="D50" s="21"/>
      <c r="E50" s="21"/>
      <c r="F50" s="452"/>
      <c r="G50" s="22"/>
      <c r="H50" s="21"/>
      <c r="I50" s="21"/>
      <c r="J50" s="21"/>
      <c r="K50" s="21"/>
      <c r="L50" s="452"/>
      <c r="M50" s="22"/>
      <c r="N50" s="21"/>
      <c r="O50" s="21"/>
      <c r="P50" s="21"/>
      <c r="Q50" s="21"/>
      <c r="R50" s="21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</row>
    <row r="51" spans="1:33" ht="20.100000000000001" customHeight="1" x14ac:dyDescent="0.25">
      <c r="A51" s="21"/>
      <c r="B51" s="21"/>
      <c r="C51" s="21"/>
      <c r="D51" s="21"/>
      <c r="E51" s="21"/>
      <c r="F51" s="452"/>
      <c r="G51" s="22"/>
      <c r="H51" s="21"/>
      <c r="I51" s="21"/>
      <c r="J51" s="21"/>
      <c r="K51" s="21"/>
      <c r="L51" s="452"/>
      <c r="M51" s="22"/>
      <c r="N51" s="21"/>
      <c r="O51" s="21"/>
      <c r="P51" s="21"/>
      <c r="Q51" s="21"/>
      <c r="R51" s="21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</row>
    <row r="52" spans="1:33" ht="20.100000000000001" customHeight="1" x14ac:dyDescent="0.25">
      <c r="A52" s="21"/>
      <c r="B52" s="21"/>
      <c r="C52" s="21"/>
      <c r="D52" s="21"/>
      <c r="E52" s="21"/>
      <c r="F52" s="452"/>
      <c r="G52" s="22"/>
      <c r="H52" s="21"/>
      <c r="I52" s="21"/>
      <c r="J52" s="21"/>
      <c r="K52" s="21"/>
      <c r="L52" s="452"/>
      <c r="M52" s="22"/>
      <c r="N52" s="21"/>
      <c r="O52" s="21"/>
      <c r="P52" s="21"/>
      <c r="Q52" s="21"/>
      <c r="R52" s="21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</row>
    <row r="53" spans="1:33" ht="20.100000000000001" customHeight="1" x14ac:dyDescent="0.25">
      <c r="A53" s="21"/>
      <c r="B53" s="21"/>
      <c r="C53" s="21"/>
      <c r="D53" s="21"/>
      <c r="E53" s="21"/>
      <c r="F53" s="452"/>
      <c r="G53" s="22"/>
      <c r="H53" s="21"/>
      <c r="I53" s="21"/>
      <c r="J53" s="21"/>
      <c r="K53" s="21"/>
      <c r="L53" s="452"/>
      <c r="M53" s="22"/>
      <c r="N53" s="21"/>
      <c r="O53" s="21"/>
      <c r="P53" s="21"/>
      <c r="Q53" s="21"/>
      <c r="R53" s="21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</row>
    <row r="54" spans="1:33" ht="20.100000000000001" customHeight="1" x14ac:dyDescent="0.25">
      <c r="A54" s="21"/>
      <c r="B54" s="21"/>
      <c r="C54" s="21"/>
      <c r="D54" s="21"/>
      <c r="E54" s="21"/>
      <c r="F54" s="452"/>
      <c r="G54" s="22"/>
      <c r="H54" s="21"/>
      <c r="I54" s="21"/>
      <c r="J54" s="21"/>
      <c r="K54" s="21"/>
      <c r="L54" s="452"/>
      <c r="M54" s="22"/>
      <c r="N54" s="21"/>
      <c r="O54" s="21"/>
      <c r="P54" s="21"/>
      <c r="Q54" s="21"/>
      <c r="R54" s="21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</row>
    <row r="55" spans="1:33" ht="20.100000000000001" customHeight="1" x14ac:dyDescent="0.25">
      <c r="A55" s="21"/>
      <c r="B55" s="21"/>
      <c r="C55" s="21"/>
      <c r="D55" s="21"/>
      <c r="E55" s="21"/>
      <c r="F55" s="452"/>
      <c r="G55" s="22"/>
      <c r="H55" s="21"/>
      <c r="I55" s="21"/>
      <c r="J55" s="21"/>
      <c r="K55" s="21"/>
      <c r="L55" s="452"/>
      <c r="M55" s="22"/>
      <c r="N55" s="21"/>
      <c r="O55" s="21"/>
      <c r="P55" s="21"/>
      <c r="Q55" s="21"/>
      <c r="R55" s="21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</row>
    <row r="56" spans="1:33" ht="20.100000000000001" customHeight="1" x14ac:dyDescent="0.25">
      <c r="A56" s="21"/>
      <c r="B56" s="21"/>
      <c r="C56" s="21"/>
      <c r="D56" s="21"/>
      <c r="E56" s="21"/>
      <c r="F56" s="452"/>
      <c r="G56" s="22"/>
      <c r="H56" s="21"/>
      <c r="I56" s="21"/>
      <c r="J56" s="21"/>
      <c r="K56" s="21"/>
      <c r="L56" s="452"/>
      <c r="M56" s="22"/>
      <c r="N56" s="21"/>
      <c r="O56" s="21"/>
      <c r="P56" s="21"/>
      <c r="Q56" s="21"/>
      <c r="R56" s="21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</row>
    <row r="57" spans="1:33" ht="20.100000000000001" customHeight="1" x14ac:dyDescent="0.25">
      <c r="A57" s="21"/>
      <c r="B57" s="21"/>
      <c r="C57" s="21"/>
      <c r="D57" s="21"/>
      <c r="E57" s="21"/>
      <c r="F57" s="452"/>
      <c r="G57" s="22"/>
      <c r="H57" s="21"/>
      <c r="I57" s="21"/>
      <c r="J57" s="21"/>
      <c r="K57" s="21"/>
      <c r="L57" s="452"/>
      <c r="M57" s="22"/>
      <c r="N57" s="21"/>
      <c r="O57" s="21"/>
      <c r="P57" s="21"/>
      <c r="Q57" s="21"/>
      <c r="R57" s="21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</row>
    <row r="58" spans="1:33" ht="20.100000000000001" customHeight="1" x14ac:dyDescent="0.25">
      <c r="A58" s="21"/>
      <c r="B58" s="21"/>
      <c r="C58" s="21"/>
      <c r="D58" s="21"/>
      <c r="E58" s="21"/>
      <c r="F58" s="452"/>
      <c r="G58" s="22"/>
      <c r="H58" s="21"/>
      <c r="I58" s="21"/>
      <c r="J58" s="21"/>
      <c r="K58" s="21"/>
      <c r="L58" s="452"/>
      <c r="M58" s="22"/>
      <c r="N58" s="21"/>
      <c r="O58" s="21"/>
      <c r="P58" s="21"/>
      <c r="Q58" s="21"/>
      <c r="R58" s="21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</row>
    <row r="59" spans="1:33" ht="20.100000000000001" customHeight="1" x14ac:dyDescent="0.25">
      <c r="A59" s="21"/>
      <c r="B59" s="21"/>
      <c r="C59" s="21"/>
      <c r="D59" s="21"/>
      <c r="E59" s="21"/>
      <c r="F59" s="452"/>
      <c r="G59" s="22"/>
      <c r="H59" s="21"/>
      <c r="I59" s="21"/>
      <c r="J59" s="21"/>
      <c r="K59" s="21"/>
      <c r="L59" s="452"/>
      <c r="M59" s="22"/>
      <c r="N59" s="21"/>
      <c r="O59" s="21"/>
      <c r="P59" s="21"/>
      <c r="Q59" s="21"/>
      <c r="R59" s="21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</row>
    <row r="60" spans="1:33" ht="20.100000000000001" customHeight="1" x14ac:dyDescent="0.25">
      <c r="A60" s="21"/>
      <c r="B60" s="21"/>
      <c r="C60" s="21"/>
      <c r="D60" s="21"/>
      <c r="E60" s="21"/>
      <c r="F60" s="452"/>
      <c r="G60" s="22"/>
      <c r="H60" s="21"/>
      <c r="I60" s="21"/>
      <c r="J60" s="21"/>
      <c r="K60" s="21"/>
      <c r="L60" s="452"/>
      <c r="M60" s="22"/>
      <c r="N60" s="21"/>
      <c r="O60" s="21"/>
      <c r="P60" s="21"/>
      <c r="Q60" s="21"/>
      <c r="R60" s="21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</row>
    <row r="61" spans="1:33" ht="20.100000000000001" customHeight="1" x14ac:dyDescent="0.25">
      <c r="A61" s="21"/>
      <c r="B61" s="21"/>
      <c r="C61" s="21"/>
      <c r="D61" s="21"/>
      <c r="E61" s="21"/>
      <c r="F61" s="452"/>
      <c r="G61" s="22"/>
      <c r="H61" s="21"/>
      <c r="I61" s="21"/>
      <c r="J61" s="21"/>
      <c r="K61" s="21"/>
      <c r="L61" s="452"/>
      <c r="M61" s="22"/>
      <c r="N61" s="21"/>
      <c r="O61" s="21"/>
      <c r="P61" s="21"/>
      <c r="Q61" s="21"/>
      <c r="R61" s="21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</row>
    <row r="62" spans="1:33" ht="20.100000000000001" customHeight="1" x14ac:dyDescent="0.25">
      <c r="A62" s="21"/>
      <c r="B62" s="21"/>
      <c r="C62" s="21"/>
      <c r="D62" s="21"/>
      <c r="E62" s="21"/>
      <c r="F62" s="452"/>
      <c r="G62" s="22"/>
      <c r="H62" s="21"/>
      <c r="I62" s="21"/>
      <c r="J62" s="21"/>
      <c r="K62" s="21"/>
      <c r="L62" s="452"/>
      <c r="M62" s="22"/>
      <c r="N62" s="21"/>
      <c r="O62" s="21"/>
      <c r="P62" s="21"/>
      <c r="Q62" s="21"/>
      <c r="R62" s="21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</row>
    <row r="63" spans="1:33" ht="20.100000000000001" customHeight="1" x14ac:dyDescent="0.25">
      <c r="A63" s="21"/>
      <c r="B63" s="21"/>
      <c r="C63" s="21"/>
      <c r="D63" s="21"/>
      <c r="E63" s="21"/>
      <c r="F63" s="452"/>
      <c r="G63" s="22"/>
      <c r="H63" s="21"/>
      <c r="I63" s="21"/>
      <c r="J63" s="21"/>
      <c r="K63" s="21"/>
      <c r="L63" s="452"/>
      <c r="M63" s="22"/>
      <c r="N63" s="21"/>
      <c r="O63" s="21"/>
      <c r="P63" s="21"/>
      <c r="Q63" s="21"/>
      <c r="R63" s="21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</row>
    <row r="64" spans="1:33" ht="20.100000000000001" customHeight="1" x14ac:dyDescent="0.25">
      <c r="A64" s="21"/>
      <c r="B64" s="21"/>
      <c r="C64" s="21"/>
      <c r="D64" s="21"/>
      <c r="E64" s="21"/>
      <c r="F64" s="452"/>
      <c r="G64" s="22"/>
      <c r="H64" s="21"/>
      <c r="I64" s="21"/>
      <c r="J64" s="21"/>
      <c r="K64" s="21"/>
      <c r="L64" s="452"/>
      <c r="M64" s="22"/>
      <c r="N64" s="21"/>
      <c r="O64" s="21"/>
      <c r="P64" s="21"/>
      <c r="Q64" s="21"/>
      <c r="R64" s="21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</row>
    <row r="65" spans="1:33" ht="20.100000000000001" customHeight="1" x14ac:dyDescent="0.25">
      <c r="A65" s="21"/>
      <c r="B65" s="21"/>
      <c r="C65" s="21"/>
      <c r="D65" s="21"/>
      <c r="E65" s="21"/>
      <c r="F65" s="452"/>
      <c r="G65" s="22"/>
      <c r="H65" s="21"/>
      <c r="I65" s="21"/>
      <c r="J65" s="21"/>
      <c r="K65" s="21"/>
      <c r="L65" s="452"/>
      <c r="M65" s="22"/>
      <c r="N65" s="21"/>
      <c r="O65" s="21"/>
      <c r="P65" s="21"/>
      <c r="Q65" s="21"/>
      <c r="R65" s="21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</row>
    <row r="66" spans="1:33" ht="20.100000000000001" customHeight="1" x14ac:dyDescent="0.25">
      <c r="A66" s="21"/>
      <c r="B66" s="21"/>
      <c r="C66" s="21"/>
      <c r="D66" s="21"/>
      <c r="E66" s="21"/>
      <c r="F66" s="452"/>
      <c r="G66" s="22"/>
      <c r="H66" s="21"/>
      <c r="I66" s="21"/>
      <c r="J66" s="21"/>
      <c r="K66" s="21"/>
      <c r="L66" s="452"/>
      <c r="M66" s="22"/>
      <c r="N66" s="21"/>
      <c r="O66" s="21"/>
      <c r="P66" s="21"/>
      <c r="Q66" s="21"/>
      <c r="R66" s="21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</row>
    <row r="67" spans="1:33" ht="20.100000000000001" customHeight="1" x14ac:dyDescent="0.25">
      <c r="A67" s="21"/>
      <c r="B67" s="21"/>
      <c r="C67" s="21"/>
      <c r="D67" s="21"/>
      <c r="E67" s="21"/>
      <c r="F67" s="452"/>
      <c r="G67" s="22"/>
      <c r="H67" s="21"/>
      <c r="I67" s="21"/>
      <c r="J67" s="21"/>
      <c r="K67" s="21"/>
      <c r="L67" s="452"/>
      <c r="M67" s="22"/>
      <c r="N67" s="21"/>
      <c r="O67" s="21"/>
      <c r="P67" s="21"/>
      <c r="Q67" s="21"/>
      <c r="R67" s="21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</row>
    <row r="68" spans="1:33" ht="20.100000000000001" customHeight="1" x14ac:dyDescent="0.25">
      <c r="A68" s="21"/>
      <c r="B68" s="21"/>
      <c r="C68" s="21"/>
      <c r="D68" s="21"/>
      <c r="E68" s="21"/>
      <c r="F68" s="452"/>
      <c r="G68" s="22"/>
      <c r="H68" s="21"/>
      <c r="I68" s="21"/>
      <c r="J68" s="21"/>
      <c r="K68" s="21"/>
      <c r="L68" s="452"/>
      <c r="M68" s="22"/>
      <c r="N68" s="21"/>
      <c r="O68" s="21"/>
      <c r="P68" s="21"/>
      <c r="Q68" s="21"/>
      <c r="R68" s="21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</row>
    <row r="69" spans="1:33" ht="20.100000000000001" customHeight="1" x14ac:dyDescent="0.25">
      <c r="A69" s="21"/>
      <c r="B69" s="21"/>
      <c r="C69" s="21"/>
      <c r="D69" s="21"/>
      <c r="E69" s="21"/>
      <c r="F69" s="452"/>
      <c r="G69" s="22"/>
      <c r="H69" s="21"/>
      <c r="I69" s="21"/>
      <c r="J69" s="21"/>
      <c r="K69" s="21"/>
      <c r="L69" s="452"/>
      <c r="M69" s="22"/>
      <c r="N69" s="21"/>
      <c r="O69" s="21"/>
      <c r="P69" s="21"/>
      <c r="Q69" s="21"/>
      <c r="R69" s="21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</row>
    <row r="70" spans="1:33" ht="20.100000000000001" customHeight="1" x14ac:dyDescent="0.25">
      <c r="A70" s="21"/>
      <c r="B70" s="21"/>
      <c r="C70" s="21"/>
      <c r="D70" s="21"/>
      <c r="E70" s="21"/>
      <c r="F70" s="452"/>
      <c r="G70" s="22"/>
      <c r="H70" s="21"/>
      <c r="I70" s="21"/>
      <c r="J70" s="21"/>
      <c r="K70" s="21"/>
      <c r="L70" s="452"/>
      <c r="M70" s="22"/>
      <c r="N70" s="21"/>
      <c r="O70" s="21"/>
      <c r="P70" s="21"/>
      <c r="Q70" s="21"/>
      <c r="R70" s="21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</row>
    <row r="71" spans="1:33" ht="20.100000000000001" customHeight="1" x14ac:dyDescent="0.25">
      <c r="A71" s="21"/>
      <c r="B71" s="21"/>
      <c r="C71" s="21"/>
      <c r="D71" s="21"/>
      <c r="E71" s="21"/>
      <c r="F71" s="452"/>
      <c r="G71" s="22"/>
      <c r="H71" s="21"/>
      <c r="I71" s="21"/>
      <c r="J71" s="21"/>
      <c r="K71" s="21"/>
      <c r="L71" s="452"/>
      <c r="M71" s="22"/>
      <c r="N71" s="21"/>
      <c r="O71" s="21"/>
      <c r="P71" s="21"/>
      <c r="Q71" s="21"/>
      <c r="R71" s="21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</row>
    <row r="72" spans="1:33" ht="20.100000000000001" customHeight="1" x14ac:dyDescent="0.25">
      <c r="A72" s="21"/>
      <c r="B72" s="21"/>
      <c r="C72" s="21"/>
      <c r="D72" s="21"/>
      <c r="E72" s="21"/>
      <c r="F72" s="452"/>
      <c r="G72" s="22"/>
      <c r="H72" s="21"/>
      <c r="I72" s="21"/>
      <c r="J72" s="21"/>
      <c r="K72" s="21"/>
      <c r="L72" s="452"/>
      <c r="M72" s="22"/>
      <c r="N72" s="21"/>
      <c r="O72" s="21"/>
      <c r="P72" s="21"/>
      <c r="Q72" s="21"/>
      <c r="R72" s="21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</row>
    <row r="73" spans="1:33" ht="20.100000000000001" customHeight="1" x14ac:dyDescent="0.25">
      <c r="A73" s="21"/>
      <c r="B73" s="21"/>
      <c r="C73" s="21"/>
      <c r="D73" s="21"/>
      <c r="E73" s="21"/>
      <c r="F73" s="452"/>
      <c r="G73" s="22"/>
      <c r="H73" s="21"/>
      <c r="I73" s="21"/>
      <c r="J73" s="21"/>
      <c r="K73" s="21"/>
      <c r="L73" s="452"/>
      <c r="M73" s="22"/>
      <c r="N73" s="21"/>
      <c r="O73" s="21"/>
      <c r="P73" s="21"/>
      <c r="Q73" s="21"/>
      <c r="R73" s="21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</row>
    <row r="74" spans="1:33" ht="20.100000000000001" customHeight="1" x14ac:dyDescent="0.25">
      <c r="A74" s="21"/>
      <c r="B74" s="21"/>
      <c r="C74" s="21"/>
      <c r="D74" s="21"/>
      <c r="E74" s="21"/>
      <c r="F74" s="452"/>
      <c r="G74" s="22"/>
      <c r="H74" s="21"/>
      <c r="I74" s="21"/>
      <c r="J74" s="21"/>
      <c r="K74" s="21"/>
      <c r="L74" s="452"/>
      <c r="M74" s="22"/>
      <c r="N74" s="21"/>
      <c r="O74" s="21"/>
      <c r="P74" s="21"/>
      <c r="Q74" s="21"/>
      <c r="R74" s="21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</row>
    <row r="75" spans="1:33" ht="20.100000000000001" customHeight="1" x14ac:dyDescent="0.25">
      <c r="A75" s="21"/>
      <c r="B75" s="21"/>
      <c r="C75" s="21"/>
      <c r="D75" s="21"/>
      <c r="E75" s="21"/>
      <c r="F75" s="452"/>
      <c r="G75" s="22"/>
      <c r="H75" s="21"/>
      <c r="I75" s="21"/>
      <c r="J75" s="21"/>
      <c r="K75" s="21"/>
      <c r="L75" s="452"/>
      <c r="M75" s="22"/>
      <c r="N75" s="21"/>
      <c r="O75" s="21"/>
      <c r="P75" s="21"/>
      <c r="Q75" s="21"/>
      <c r="R75" s="21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</row>
    <row r="76" spans="1:33" ht="20.100000000000001" customHeight="1" x14ac:dyDescent="0.25">
      <c r="A76" s="21"/>
      <c r="B76" s="21"/>
      <c r="C76" s="21"/>
      <c r="D76" s="21"/>
      <c r="E76" s="21"/>
      <c r="F76" s="452"/>
      <c r="G76" s="22"/>
      <c r="H76" s="21"/>
      <c r="I76" s="21"/>
      <c r="J76" s="21"/>
      <c r="K76" s="21"/>
      <c r="L76" s="452"/>
      <c r="M76" s="22"/>
      <c r="N76" s="21"/>
      <c r="O76" s="21"/>
      <c r="P76" s="21"/>
      <c r="Q76" s="21"/>
      <c r="R76" s="21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</row>
    <row r="77" spans="1:33" ht="20.100000000000001" customHeight="1" x14ac:dyDescent="0.25">
      <c r="A77" s="21"/>
      <c r="B77" s="21"/>
      <c r="C77" s="21"/>
      <c r="D77" s="21"/>
      <c r="E77" s="21"/>
      <c r="F77" s="452"/>
      <c r="G77" s="22"/>
      <c r="H77" s="21"/>
      <c r="I77" s="21"/>
      <c r="J77" s="21"/>
      <c r="K77" s="21"/>
      <c r="L77" s="452"/>
      <c r="M77" s="22"/>
      <c r="N77" s="21"/>
      <c r="O77" s="21"/>
      <c r="P77" s="21"/>
      <c r="Q77" s="21"/>
      <c r="R77" s="21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</row>
    <row r="78" spans="1:33" ht="20.100000000000001" customHeight="1" x14ac:dyDescent="0.25">
      <c r="A78" s="21"/>
      <c r="B78" s="21"/>
      <c r="C78" s="21"/>
      <c r="D78" s="21"/>
      <c r="E78" s="21"/>
      <c r="F78" s="452"/>
      <c r="G78" s="22"/>
      <c r="H78" s="21"/>
      <c r="I78" s="21"/>
      <c r="J78" s="21"/>
      <c r="K78" s="21"/>
      <c r="L78" s="452"/>
      <c r="M78" s="22"/>
      <c r="N78" s="21"/>
      <c r="O78" s="21"/>
      <c r="P78" s="21"/>
      <c r="Q78" s="21"/>
      <c r="R78" s="21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</row>
    <row r="79" spans="1:33" ht="20.100000000000001" customHeight="1" x14ac:dyDescent="0.25">
      <c r="A79" s="21"/>
      <c r="B79" s="21"/>
      <c r="C79" s="21"/>
      <c r="D79" s="21"/>
      <c r="E79" s="21"/>
      <c r="F79" s="452"/>
      <c r="G79" s="22"/>
      <c r="H79" s="21"/>
      <c r="I79" s="21"/>
      <c r="J79" s="21"/>
      <c r="K79" s="21"/>
      <c r="L79" s="452"/>
      <c r="M79" s="22"/>
      <c r="N79" s="21"/>
      <c r="O79" s="21"/>
      <c r="P79" s="21"/>
      <c r="Q79" s="21"/>
      <c r="R79" s="21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</row>
    <row r="80" spans="1:33" ht="20.100000000000001" customHeight="1" x14ac:dyDescent="0.25">
      <c r="A80" s="21"/>
      <c r="B80" s="21"/>
      <c r="C80" s="21"/>
      <c r="D80" s="21"/>
      <c r="E80" s="21"/>
      <c r="F80" s="452"/>
      <c r="G80" s="22"/>
      <c r="H80" s="21"/>
      <c r="I80" s="21"/>
      <c r="J80" s="21"/>
      <c r="K80" s="21"/>
      <c r="L80" s="452"/>
      <c r="M80" s="22"/>
      <c r="N80" s="21"/>
      <c r="O80" s="21"/>
      <c r="P80" s="21"/>
      <c r="Q80" s="21"/>
      <c r="R80" s="21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</row>
    <row r="81" spans="1:33" ht="20.100000000000001" customHeight="1" x14ac:dyDescent="0.25">
      <c r="A81" s="21"/>
      <c r="B81" s="21"/>
      <c r="C81" s="21"/>
      <c r="D81" s="21"/>
      <c r="E81" s="21"/>
      <c r="F81" s="452"/>
      <c r="G81" s="22"/>
      <c r="H81" s="21"/>
      <c r="I81" s="21"/>
      <c r="J81" s="21"/>
      <c r="K81" s="21"/>
      <c r="L81" s="452"/>
      <c r="M81" s="22"/>
      <c r="N81" s="21"/>
      <c r="O81" s="21"/>
      <c r="P81" s="21"/>
      <c r="Q81" s="21"/>
      <c r="R81" s="21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</row>
    <row r="82" spans="1:33" ht="20.100000000000001" customHeight="1" x14ac:dyDescent="0.25">
      <c r="A82" s="21"/>
      <c r="B82" s="21"/>
      <c r="C82" s="21"/>
      <c r="D82" s="21"/>
      <c r="E82" s="21"/>
      <c r="F82" s="452"/>
      <c r="G82" s="22"/>
      <c r="H82" s="21"/>
      <c r="I82" s="21"/>
      <c r="J82" s="21"/>
      <c r="K82" s="21"/>
      <c r="L82" s="452"/>
      <c r="M82" s="22"/>
      <c r="N82" s="21"/>
      <c r="O82" s="21"/>
      <c r="P82" s="21"/>
      <c r="Q82" s="21"/>
      <c r="R82" s="21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</row>
    <row r="83" spans="1:33" ht="20.100000000000001" customHeight="1" x14ac:dyDescent="0.25">
      <c r="A83" s="21"/>
      <c r="B83" s="21"/>
      <c r="C83" s="21"/>
      <c r="D83" s="21"/>
      <c r="E83" s="21"/>
      <c r="F83" s="452"/>
      <c r="G83" s="22"/>
      <c r="H83" s="21"/>
      <c r="I83" s="21"/>
      <c r="J83" s="21"/>
      <c r="K83" s="21"/>
      <c r="L83" s="452"/>
      <c r="M83" s="22"/>
      <c r="N83" s="21"/>
      <c r="O83" s="21"/>
      <c r="P83" s="21"/>
      <c r="Q83" s="21"/>
      <c r="R83" s="21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</row>
    <row r="84" spans="1:33" ht="20.100000000000001" customHeight="1" x14ac:dyDescent="0.25">
      <c r="A84" s="21"/>
      <c r="B84" s="21"/>
      <c r="C84" s="21"/>
      <c r="D84" s="21"/>
      <c r="E84" s="21"/>
      <c r="F84" s="452"/>
      <c r="G84" s="22"/>
      <c r="H84" s="21"/>
      <c r="I84" s="21"/>
      <c r="J84" s="21"/>
      <c r="K84" s="21"/>
      <c r="L84" s="452"/>
      <c r="M84" s="22"/>
      <c r="N84" s="21"/>
      <c r="O84" s="21"/>
      <c r="P84" s="21"/>
      <c r="Q84" s="21"/>
      <c r="R84" s="21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</row>
    <row r="85" spans="1:33" ht="20.100000000000001" customHeight="1" x14ac:dyDescent="0.25">
      <c r="A85" s="21"/>
      <c r="B85" s="21"/>
      <c r="C85" s="21"/>
      <c r="D85" s="21"/>
      <c r="E85" s="21"/>
      <c r="F85" s="452"/>
      <c r="G85" s="22"/>
      <c r="H85" s="21"/>
      <c r="I85" s="21"/>
      <c r="J85" s="21"/>
      <c r="K85" s="21"/>
      <c r="L85" s="452"/>
      <c r="M85" s="22"/>
      <c r="N85" s="21"/>
      <c r="O85" s="21"/>
      <c r="P85" s="21"/>
      <c r="Q85" s="21"/>
      <c r="R85" s="21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</row>
    <row r="86" spans="1:33" ht="20.100000000000001" customHeight="1" x14ac:dyDescent="0.25">
      <c r="A86" s="21"/>
      <c r="B86" s="21"/>
      <c r="C86" s="21"/>
      <c r="D86" s="21"/>
      <c r="E86" s="21"/>
      <c r="F86" s="452"/>
      <c r="G86" s="22"/>
      <c r="H86" s="21"/>
      <c r="I86" s="21"/>
      <c r="J86" s="21"/>
      <c r="K86" s="21"/>
      <c r="L86" s="452"/>
      <c r="M86" s="22"/>
      <c r="N86" s="21"/>
      <c r="O86" s="21"/>
      <c r="P86" s="21"/>
      <c r="Q86" s="21"/>
      <c r="R86" s="21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</row>
    <row r="87" spans="1:33" ht="20.100000000000001" customHeight="1" x14ac:dyDescent="0.25">
      <c r="A87" s="21"/>
      <c r="B87" s="21"/>
      <c r="C87" s="21"/>
      <c r="D87" s="21"/>
      <c r="E87" s="21"/>
      <c r="F87" s="452"/>
      <c r="G87" s="22"/>
      <c r="H87" s="21"/>
      <c r="I87" s="21"/>
      <c r="J87" s="21"/>
      <c r="K87" s="21"/>
      <c r="L87" s="452"/>
      <c r="M87" s="22"/>
      <c r="N87" s="21"/>
      <c r="O87" s="21"/>
      <c r="P87" s="21"/>
      <c r="Q87" s="21"/>
      <c r="R87" s="21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</row>
    <row r="88" spans="1:33" ht="20.100000000000001" customHeight="1" x14ac:dyDescent="0.25">
      <c r="A88" s="21"/>
      <c r="B88" s="21"/>
      <c r="C88" s="21"/>
      <c r="D88" s="21"/>
      <c r="E88" s="21"/>
      <c r="F88" s="452"/>
      <c r="G88" s="22"/>
      <c r="H88" s="21"/>
      <c r="I88" s="21"/>
      <c r="J88" s="21"/>
      <c r="K88" s="21"/>
      <c r="L88" s="452"/>
      <c r="M88" s="22"/>
      <c r="N88" s="21"/>
      <c r="O88" s="21"/>
      <c r="P88" s="21"/>
      <c r="Q88" s="21"/>
      <c r="R88" s="21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</row>
    <row r="89" spans="1:33" ht="20.100000000000001" customHeight="1" x14ac:dyDescent="0.25">
      <c r="A89" s="21"/>
      <c r="B89" s="21"/>
      <c r="C89" s="21"/>
      <c r="D89" s="21"/>
      <c r="E89" s="21"/>
      <c r="F89" s="452"/>
      <c r="G89" s="22"/>
      <c r="H89" s="21"/>
      <c r="I89" s="21"/>
      <c r="J89" s="21"/>
      <c r="K89" s="21"/>
      <c r="L89" s="452"/>
      <c r="M89" s="22"/>
      <c r="N89" s="21"/>
      <c r="O89" s="21"/>
      <c r="P89" s="21"/>
      <c r="Q89" s="21"/>
      <c r="R89" s="21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</row>
    <row r="90" spans="1:33" ht="20.100000000000001" customHeight="1" x14ac:dyDescent="0.25">
      <c r="A90" s="21"/>
      <c r="B90" s="21"/>
      <c r="C90" s="21"/>
      <c r="D90" s="21"/>
      <c r="E90" s="21"/>
      <c r="F90" s="452"/>
      <c r="G90" s="22"/>
      <c r="H90" s="21"/>
      <c r="I90" s="21"/>
      <c r="J90" s="21"/>
      <c r="K90" s="21"/>
      <c r="L90" s="452"/>
      <c r="M90" s="22"/>
      <c r="N90" s="21"/>
      <c r="O90" s="21"/>
      <c r="P90" s="21"/>
      <c r="Q90" s="21"/>
      <c r="R90" s="21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</row>
    <row r="91" spans="1:33" ht="20.100000000000001" customHeight="1" x14ac:dyDescent="0.25">
      <c r="A91" s="21"/>
      <c r="B91" s="21"/>
      <c r="C91" s="21"/>
      <c r="D91" s="21"/>
      <c r="E91" s="21"/>
      <c r="F91" s="452"/>
      <c r="G91" s="22"/>
      <c r="H91" s="21"/>
      <c r="I91" s="21"/>
      <c r="J91" s="21"/>
      <c r="K91" s="21"/>
      <c r="L91" s="452"/>
      <c r="M91" s="22"/>
      <c r="N91" s="21"/>
      <c r="O91" s="21"/>
      <c r="P91" s="21"/>
      <c r="Q91" s="21"/>
      <c r="R91" s="21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</row>
    <row r="92" spans="1:33" ht="20.100000000000001" customHeight="1" x14ac:dyDescent="0.25">
      <c r="A92" s="21"/>
      <c r="B92" s="21"/>
      <c r="C92" s="21"/>
      <c r="D92" s="21"/>
      <c r="E92" s="21"/>
      <c r="F92" s="452"/>
      <c r="G92" s="22"/>
      <c r="H92" s="21"/>
      <c r="I92" s="21"/>
      <c r="J92" s="21"/>
      <c r="K92" s="21"/>
      <c r="L92" s="452"/>
      <c r="M92" s="22"/>
      <c r="N92" s="21"/>
      <c r="O92" s="21"/>
      <c r="P92" s="21"/>
      <c r="Q92" s="21"/>
      <c r="R92" s="21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</row>
    <row r="93" spans="1:33" ht="20.100000000000001" customHeight="1" x14ac:dyDescent="0.25">
      <c r="A93" s="21"/>
      <c r="B93" s="21"/>
      <c r="C93" s="21"/>
      <c r="D93" s="21"/>
      <c r="E93" s="21"/>
      <c r="F93" s="452"/>
      <c r="G93" s="22"/>
      <c r="H93" s="21"/>
      <c r="I93" s="21"/>
      <c r="J93" s="21"/>
      <c r="K93" s="21"/>
      <c r="L93" s="452"/>
      <c r="M93" s="22"/>
      <c r="N93" s="21"/>
      <c r="O93" s="21"/>
      <c r="P93" s="21"/>
      <c r="Q93" s="21"/>
      <c r="R93" s="21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</row>
    <row r="94" spans="1:33" ht="20.100000000000001" customHeight="1" x14ac:dyDescent="0.25">
      <c r="A94" s="21"/>
      <c r="B94" s="21"/>
      <c r="C94" s="21"/>
      <c r="D94" s="21"/>
      <c r="E94" s="21"/>
      <c r="F94" s="452"/>
      <c r="G94" s="22"/>
      <c r="H94" s="21"/>
      <c r="I94" s="21"/>
      <c r="J94" s="21"/>
      <c r="K94" s="21"/>
      <c r="L94" s="452"/>
      <c r="M94" s="22"/>
      <c r="N94" s="21"/>
      <c r="O94" s="21"/>
      <c r="P94" s="21"/>
      <c r="Q94" s="21"/>
      <c r="R94" s="21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</row>
    <row r="95" spans="1:33" ht="20.100000000000001" customHeight="1" x14ac:dyDescent="0.25">
      <c r="A95" s="21"/>
      <c r="B95" s="21"/>
      <c r="C95" s="21"/>
      <c r="D95" s="21"/>
      <c r="E95" s="21"/>
      <c r="F95" s="452"/>
      <c r="G95" s="22"/>
      <c r="H95" s="21"/>
      <c r="I95" s="21"/>
      <c r="J95" s="21"/>
      <c r="K95" s="21"/>
      <c r="L95" s="452"/>
      <c r="M95" s="22"/>
      <c r="N95" s="21"/>
      <c r="O95" s="21"/>
      <c r="P95" s="21"/>
      <c r="Q95" s="21"/>
      <c r="R95" s="21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</row>
    <row r="96" spans="1:33" ht="20.100000000000001" customHeight="1" x14ac:dyDescent="0.25">
      <c r="A96" s="21"/>
      <c r="B96" s="21"/>
      <c r="C96" s="21"/>
      <c r="D96" s="21"/>
      <c r="E96" s="21"/>
      <c r="F96" s="452"/>
      <c r="G96" s="22"/>
      <c r="H96" s="21"/>
      <c r="I96" s="21"/>
      <c r="J96" s="21"/>
      <c r="K96" s="21"/>
      <c r="L96" s="452"/>
      <c r="M96" s="22"/>
      <c r="N96" s="21"/>
      <c r="O96" s="21"/>
      <c r="P96" s="21"/>
      <c r="Q96" s="21"/>
      <c r="R96" s="21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</row>
    <row r="97" spans="1:33" ht="20.100000000000001" customHeight="1" x14ac:dyDescent="0.25">
      <c r="A97" s="21"/>
      <c r="B97" s="21"/>
      <c r="C97" s="21"/>
      <c r="D97" s="21"/>
      <c r="E97" s="21"/>
      <c r="F97" s="452"/>
      <c r="G97" s="22"/>
      <c r="H97" s="21"/>
      <c r="I97" s="21"/>
      <c r="J97" s="21"/>
      <c r="K97" s="21"/>
      <c r="L97" s="452"/>
      <c r="M97" s="22"/>
      <c r="N97" s="21"/>
      <c r="O97" s="21"/>
      <c r="P97" s="21"/>
      <c r="Q97" s="21"/>
      <c r="R97" s="21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</row>
    <row r="98" spans="1:33" ht="20.100000000000001" customHeight="1" x14ac:dyDescent="0.25">
      <c r="A98" s="21"/>
      <c r="B98" s="21"/>
      <c r="C98" s="21"/>
      <c r="D98" s="21"/>
      <c r="E98" s="21"/>
      <c r="F98" s="452"/>
      <c r="G98" s="22"/>
      <c r="H98" s="21"/>
      <c r="I98" s="21"/>
      <c r="J98" s="21"/>
      <c r="K98" s="21"/>
      <c r="L98" s="452"/>
      <c r="M98" s="22"/>
      <c r="N98" s="21"/>
      <c r="O98" s="21"/>
      <c r="P98" s="21"/>
      <c r="Q98" s="21"/>
      <c r="R98" s="21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</row>
    <row r="99" spans="1:33" ht="20.100000000000001" customHeight="1" x14ac:dyDescent="0.25">
      <c r="A99" s="21"/>
      <c r="B99" s="21"/>
      <c r="C99" s="21"/>
      <c r="D99" s="21"/>
      <c r="E99" s="21"/>
      <c r="F99" s="452"/>
      <c r="G99" s="22"/>
      <c r="H99" s="21"/>
      <c r="I99" s="21"/>
      <c r="J99" s="21"/>
      <c r="K99" s="21"/>
      <c r="L99" s="452"/>
      <c r="M99" s="22"/>
      <c r="N99" s="21"/>
      <c r="O99" s="21"/>
      <c r="P99" s="21"/>
      <c r="Q99" s="21"/>
      <c r="R99" s="21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</row>
    <row r="100" spans="1:33" ht="20.100000000000001" customHeight="1" x14ac:dyDescent="0.25">
      <c r="A100" s="21"/>
      <c r="B100" s="21"/>
      <c r="C100" s="21"/>
      <c r="D100" s="21"/>
      <c r="E100" s="21"/>
      <c r="F100" s="452"/>
      <c r="G100" s="22"/>
      <c r="H100" s="21"/>
      <c r="I100" s="21"/>
      <c r="J100" s="21"/>
      <c r="K100" s="21"/>
      <c r="L100" s="452"/>
      <c r="M100" s="22"/>
      <c r="N100" s="21"/>
      <c r="O100" s="21"/>
      <c r="P100" s="21"/>
      <c r="Q100" s="21"/>
      <c r="R100" s="21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</row>
    <row r="101" spans="1:33" ht="20.100000000000001" customHeight="1" x14ac:dyDescent="0.25">
      <c r="A101" s="21"/>
      <c r="B101" s="21"/>
      <c r="C101" s="21"/>
      <c r="D101" s="21"/>
      <c r="E101" s="21"/>
      <c r="F101" s="452"/>
      <c r="G101" s="22"/>
      <c r="H101" s="21"/>
      <c r="I101" s="21"/>
      <c r="J101" s="21"/>
      <c r="K101" s="21"/>
      <c r="L101" s="452"/>
      <c r="M101" s="22"/>
      <c r="N101" s="21"/>
      <c r="O101" s="21"/>
      <c r="P101" s="21"/>
      <c r="Q101" s="21"/>
      <c r="R101" s="21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</row>
    <row r="102" spans="1:33" ht="20.100000000000001" customHeight="1" x14ac:dyDescent="0.25">
      <c r="A102" s="21"/>
      <c r="B102" s="21"/>
      <c r="C102" s="21"/>
      <c r="D102" s="21"/>
      <c r="E102" s="21"/>
      <c r="F102" s="452"/>
      <c r="G102" s="22"/>
      <c r="H102" s="21"/>
      <c r="I102" s="21"/>
      <c r="J102" s="21"/>
      <c r="K102" s="21"/>
      <c r="L102" s="452"/>
      <c r="M102" s="22"/>
      <c r="N102" s="21"/>
      <c r="O102" s="21"/>
      <c r="P102" s="21"/>
      <c r="Q102" s="21"/>
      <c r="R102" s="21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</row>
    <row r="103" spans="1:33" ht="20.100000000000001" customHeight="1" x14ac:dyDescent="0.25">
      <c r="A103" s="21"/>
      <c r="B103" s="21"/>
      <c r="C103" s="21"/>
      <c r="D103" s="21"/>
      <c r="E103" s="21"/>
      <c r="F103" s="452"/>
      <c r="G103" s="22"/>
      <c r="H103" s="21"/>
      <c r="I103" s="21"/>
      <c r="J103" s="21"/>
      <c r="K103" s="21"/>
      <c r="L103" s="452"/>
      <c r="M103" s="22"/>
      <c r="N103" s="21"/>
      <c r="O103" s="21"/>
      <c r="P103" s="21"/>
      <c r="Q103" s="21"/>
      <c r="R103" s="21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</row>
    <row r="104" spans="1:33" ht="20.100000000000001" customHeight="1" x14ac:dyDescent="0.25">
      <c r="A104" s="21"/>
      <c r="B104" s="21"/>
      <c r="C104" s="21"/>
      <c r="D104" s="21"/>
      <c r="E104" s="21"/>
      <c r="F104" s="452"/>
      <c r="G104" s="22"/>
      <c r="H104" s="21"/>
      <c r="I104" s="21"/>
      <c r="J104" s="21"/>
      <c r="K104" s="21"/>
      <c r="L104" s="452"/>
      <c r="M104" s="22"/>
      <c r="N104" s="21"/>
      <c r="O104" s="21"/>
      <c r="P104" s="21"/>
      <c r="Q104" s="21"/>
      <c r="R104" s="21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</row>
    <row r="105" spans="1:33" ht="20.100000000000001" customHeight="1" x14ac:dyDescent="0.25">
      <c r="A105" s="21"/>
      <c r="B105" s="21"/>
      <c r="C105" s="21"/>
      <c r="D105" s="21"/>
      <c r="E105" s="21"/>
      <c r="F105" s="452"/>
      <c r="G105" s="22"/>
      <c r="H105" s="21"/>
      <c r="I105" s="21"/>
      <c r="J105" s="21"/>
      <c r="K105" s="21"/>
      <c r="L105" s="452"/>
      <c r="M105" s="22"/>
      <c r="N105" s="21"/>
      <c r="O105" s="21"/>
      <c r="P105" s="21"/>
      <c r="Q105" s="21"/>
      <c r="R105" s="21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</row>
    <row r="106" spans="1:33" ht="20.100000000000001" customHeight="1" x14ac:dyDescent="0.25">
      <c r="A106" s="21"/>
      <c r="B106" s="21"/>
      <c r="C106" s="21"/>
      <c r="D106" s="21"/>
      <c r="E106" s="21"/>
      <c r="F106" s="452"/>
      <c r="G106" s="22"/>
      <c r="H106" s="21"/>
      <c r="I106" s="21"/>
      <c r="J106" s="21"/>
      <c r="K106" s="21"/>
      <c r="L106" s="452"/>
      <c r="M106" s="22"/>
      <c r="N106" s="21"/>
      <c r="O106" s="21"/>
      <c r="P106" s="21"/>
      <c r="Q106" s="21"/>
      <c r="R106" s="21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</row>
    <row r="107" spans="1:33" ht="20.100000000000001" customHeight="1" x14ac:dyDescent="0.25">
      <c r="A107" s="21"/>
      <c r="B107" s="21"/>
      <c r="C107" s="21"/>
      <c r="D107" s="21"/>
      <c r="E107" s="21"/>
      <c r="F107" s="452"/>
      <c r="G107" s="22"/>
      <c r="H107" s="21"/>
      <c r="I107" s="21"/>
      <c r="J107" s="21"/>
      <c r="K107" s="21"/>
      <c r="L107" s="452"/>
      <c r="M107" s="22"/>
      <c r="N107" s="21"/>
      <c r="O107" s="21"/>
      <c r="P107" s="21"/>
      <c r="Q107" s="21"/>
      <c r="R107" s="21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</row>
    <row r="108" spans="1:33" ht="20.100000000000001" customHeight="1" x14ac:dyDescent="0.25">
      <c r="A108" s="21"/>
      <c r="B108" s="21"/>
      <c r="C108" s="21"/>
      <c r="D108" s="21"/>
      <c r="E108" s="21"/>
      <c r="F108" s="452"/>
      <c r="G108" s="22"/>
      <c r="H108" s="21"/>
      <c r="I108" s="21"/>
      <c r="J108" s="21"/>
      <c r="K108" s="21"/>
      <c r="L108" s="452"/>
      <c r="M108" s="22"/>
      <c r="N108" s="21"/>
      <c r="O108" s="21"/>
      <c r="P108" s="21"/>
      <c r="Q108" s="21"/>
      <c r="R108" s="21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</row>
    <row r="109" spans="1:33" ht="20.100000000000001" customHeight="1" x14ac:dyDescent="0.25">
      <c r="A109" s="21"/>
      <c r="B109" s="21"/>
      <c r="C109" s="21"/>
      <c r="D109" s="21"/>
      <c r="E109" s="21"/>
      <c r="F109" s="452"/>
      <c r="G109" s="22"/>
      <c r="H109" s="21"/>
      <c r="I109" s="21"/>
      <c r="J109" s="21"/>
      <c r="K109" s="21"/>
      <c r="L109" s="452"/>
      <c r="M109" s="22"/>
      <c r="N109" s="21"/>
      <c r="O109" s="21"/>
      <c r="P109" s="21"/>
      <c r="Q109" s="21"/>
      <c r="R109" s="21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</row>
    <row r="110" spans="1:33" ht="20.100000000000001" customHeight="1" x14ac:dyDescent="0.25">
      <c r="A110" s="21"/>
      <c r="B110" s="21"/>
      <c r="C110" s="21"/>
      <c r="D110" s="21"/>
      <c r="E110" s="21"/>
      <c r="F110" s="452"/>
      <c r="G110" s="22"/>
      <c r="H110" s="21"/>
      <c r="I110" s="21"/>
      <c r="J110" s="21"/>
      <c r="K110" s="21"/>
      <c r="L110" s="452"/>
      <c r="M110" s="22"/>
      <c r="N110" s="21"/>
      <c r="O110" s="21"/>
      <c r="P110" s="21"/>
      <c r="Q110" s="21"/>
      <c r="R110" s="21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</row>
    <row r="111" spans="1:33" ht="20.100000000000001" customHeight="1" x14ac:dyDescent="0.25">
      <c r="A111" s="21"/>
      <c r="B111" s="21"/>
      <c r="C111" s="21"/>
      <c r="D111" s="21"/>
      <c r="E111" s="21"/>
      <c r="F111" s="452"/>
      <c r="G111" s="22"/>
      <c r="H111" s="21"/>
      <c r="I111" s="21"/>
      <c r="J111" s="21"/>
      <c r="K111" s="21"/>
      <c r="L111" s="452"/>
      <c r="M111" s="22"/>
      <c r="N111" s="21"/>
      <c r="O111" s="21"/>
      <c r="P111" s="21"/>
      <c r="Q111" s="21"/>
      <c r="R111" s="21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</row>
    <row r="112" spans="1:33" ht="20.100000000000001" customHeight="1" x14ac:dyDescent="0.25">
      <c r="A112" s="21"/>
      <c r="B112" s="21"/>
      <c r="C112" s="21"/>
      <c r="D112" s="21"/>
      <c r="E112" s="21"/>
      <c r="F112" s="452"/>
      <c r="G112" s="22"/>
      <c r="H112" s="21"/>
      <c r="I112" s="21"/>
      <c r="J112" s="21"/>
      <c r="K112" s="21"/>
      <c r="L112" s="452"/>
      <c r="M112" s="22"/>
      <c r="N112" s="21"/>
      <c r="O112" s="21"/>
      <c r="P112" s="21"/>
      <c r="Q112" s="21"/>
      <c r="R112" s="21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</row>
    <row r="113" spans="1:33" ht="20.100000000000001" customHeight="1" x14ac:dyDescent="0.25">
      <c r="A113" s="21"/>
      <c r="B113" s="21"/>
      <c r="C113" s="21"/>
      <c r="D113" s="21"/>
      <c r="E113" s="21"/>
      <c r="F113" s="452"/>
      <c r="G113" s="22"/>
      <c r="H113" s="21"/>
      <c r="I113" s="21"/>
      <c r="J113" s="21"/>
      <c r="K113" s="21"/>
      <c r="L113" s="452"/>
      <c r="M113" s="22"/>
      <c r="N113" s="21"/>
      <c r="O113" s="21"/>
      <c r="P113" s="21"/>
      <c r="Q113" s="21"/>
      <c r="R113" s="21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</row>
    <row r="114" spans="1:33" ht="20.100000000000001" customHeight="1" x14ac:dyDescent="0.25">
      <c r="A114" s="21"/>
      <c r="B114" s="21"/>
      <c r="C114" s="21"/>
      <c r="D114" s="21"/>
      <c r="E114" s="21"/>
      <c r="F114" s="452"/>
      <c r="G114" s="22"/>
      <c r="H114" s="21"/>
      <c r="I114" s="21"/>
      <c r="J114" s="21"/>
      <c r="K114" s="21"/>
      <c r="L114" s="452"/>
      <c r="M114" s="22"/>
      <c r="N114" s="21"/>
      <c r="O114" s="21"/>
      <c r="P114" s="21"/>
      <c r="Q114" s="21"/>
      <c r="R114" s="21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</row>
    <row r="115" spans="1:33" ht="20.100000000000001" customHeight="1" x14ac:dyDescent="0.25">
      <c r="A115" s="21"/>
      <c r="B115" s="21"/>
      <c r="C115" s="21"/>
      <c r="D115" s="21"/>
      <c r="E115" s="21"/>
      <c r="F115" s="452"/>
      <c r="G115" s="22"/>
      <c r="H115" s="21"/>
      <c r="I115" s="21"/>
      <c r="J115" s="21"/>
      <c r="K115" s="21"/>
      <c r="L115" s="452"/>
      <c r="M115" s="22"/>
      <c r="N115" s="21"/>
      <c r="O115" s="21"/>
      <c r="P115" s="21"/>
      <c r="Q115" s="21"/>
      <c r="R115" s="21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</row>
    <row r="116" spans="1:33" ht="20.100000000000001" customHeight="1" x14ac:dyDescent="0.25">
      <c r="A116" s="21"/>
      <c r="B116" s="21"/>
      <c r="C116" s="21"/>
      <c r="D116" s="21"/>
      <c r="E116" s="21"/>
      <c r="F116" s="452"/>
      <c r="G116" s="22"/>
      <c r="H116" s="21"/>
      <c r="I116" s="21"/>
      <c r="J116" s="21"/>
      <c r="K116" s="21"/>
      <c r="L116" s="452"/>
      <c r="M116" s="22"/>
      <c r="N116" s="21"/>
      <c r="O116" s="21"/>
      <c r="P116" s="21"/>
      <c r="Q116" s="21"/>
      <c r="R116" s="21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</row>
    <row r="117" spans="1:33" ht="20.100000000000001" customHeight="1" x14ac:dyDescent="0.25">
      <c r="A117" s="21"/>
      <c r="B117" s="21"/>
      <c r="C117" s="21"/>
      <c r="D117" s="21"/>
      <c r="E117" s="21"/>
      <c r="F117" s="452"/>
      <c r="G117" s="22"/>
      <c r="H117" s="21"/>
      <c r="I117" s="21"/>
      <c r="J117" s="21"/>
      <c r="K117" s="21"/>
      <c r="L117" s="452"/>
      <c r="M117" s="22"/>
      <c r="N117" s="21"/>
      <c r="O117" s="21"/>
      <c r="P117" s="21"/>
      <c r="Q117" s="21"/>
      <c r="R117" s="21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</row>
    <row r="118" spans="1:33" ht="20.100000000000001" customHeight="1" x14ac:dyDescent="0.25">
      <c r="A118" s="21"/>
      <c r="B118" s="21"/>
      <c r="C118" s="21"/>
      <c r="D118" s="21"/>
      <c r="E118" s="21"/>
      <c r="F118" s="452"/>
      <c r="G118" s="22"/>
      <c r="H118" s="21"/>
      <c r="I118" s="21"/>
      <c r="J118" s="21"/>
      <c r="K118" s="21"/>
      <c r="L118" s="452"/>
      <c r="M118" s="22"/>
      <c r="N118" s="21"/>
      <c r="O118" s="21"/>
      <c r="P118" s="21"/>
      <c r="Q118" s="21"/>
      <c r="R118" s="21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</row>
    <row r="119" spans="1:33" ht="20.100000000000001" customHeight="1" x14ac:dyDescent="0.25">
      <c r="A119" s="21"/>
      <c r="B119" s="21"/>
      <c r="C119" s="21"/>
      <c r="D119" s="21"/>
      <c r="E119" s="21"/>
      <c r="F119" s="452"/>
      <c r="G119" s="22"/>
      <c r="H119" s="21"/>
      <c r="I119" s="21"/>
      <c r="J119" s="21"/>
      <c r="K119" s="21"/>
      <c r="L119" s="452"/>
      <c r="M119" s="22"/>
      <c r="N119" s="21"/>
      <c r="O119" s="21"/>
      <c r="P119" s="21"/>
      <c r="Q119" s="21"/>
      <c r="R119" s="21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</row>
    <row r="120" spans="1:33" ht="20.100000000000001" customHeight="1" x14ac:dyDescent="0.25">
      <c r="A120" s="21"/>
      <c r="B120" s="21"/>
      <c r="C120" s="21"/>
      <c r="D120" s="21"/>
      <c r="E120" s="21"/>
      <c r="F120" s="452"/>
      <c r="G120" s="22"/>
      <c r="H120" s="21"/>
      <c r="I120" s="21"/>
      <c r="J120" s="21"/>
      <c r="K120" s="21"/>
      <c r="L120" s="452"/>
      <c r="M120" s="22"/>
      <c r="N120" s="21"/>
      <c r="O120" s="21"/>
      <c r="P120" s="21"/>
      <c r="Q120" s="21"/>
      <c r="R120" s="21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</row>
    <row r="121" spans="1:33" ht="20.100000000000001" customHeight="1" x14ac:dyDescent="0.25">
      <c r="A121" s="21"/>
      <c r="B121" s="21"/>
      <c r="C121" s="21"/>
      <c r="D121" s="21"/>
      <c r="E121" s="21"/>
      <c r="F121" s="452"/>
      <c r="G121" s="22"/>
      <c r="H121" s="21"/>
      <c r="I121" s="21"/>
      <c r="J121" s="21"/>
      <c r="K121" s="21"/>
      <c r="L121" s="452"/>
      <c r="M121" s="22"/>
      <c r="N121" s="21"/>
      <c r="O121" s="21"/>
      <c r="P121" s="21"/>
      <c r="Q121" s="21"/>
      <c r="R121" s="21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</row>
    <row r="122" spans="1:33" ht="20.100000000000001" customHeight="1" x14ac:dyDescent="0.25">
      <c r="A122" s="21"/>
      <c r="B122" s="21"/>
      <c r="C122" s="21"/>
      <c r="D122" s="21"/>
      <c r="E122" s="21"/>
      <c r="F122" s="452"/>
      <c r="G122" s="22"/>
      <c r="H122" s="21"/>
      <c r="I122" s="21"/>
      <c r="J122" s="21"/>
      <c r="K122" s="21"/>
      <c r="L122" s="452"/>
      <c r="M122" s="22"/>
      <c r="N122" s="21"/>
      <c r="O122" s="21"/>
      <c r="P122" s="21"/>
      <c r="Q122" s="21"/>
      <c r="R122" s="21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</row>
    <row r="123" spans="1:33" ht="20.100000000000001" customHeight="1" x14ac:dyDescent="0.25">
      <c r="A123" s="21"/>
      <c r="B123" s="21"/>
      <c r="C123" s="21"/>
      <c r="D123" s="21"/>
      <c r="E123" s="21"/>
      <c r="F123" s="452"/>
      <c r="G123" s="22"/>
      <c r="H123" s="21"/>
      <c r="I123" s="21"/>
      <c r="J123" s="21"/>
      <c r="K123" s="21"/>
      <c r="L123" s="452"/>
      <c r="M123" s="22"/>
      <c r="N123" s="21"/>
      <c r="O123" s="21"/>
      <c r="P123" s="21"/>
      <c r="Q123" s="21"/>
      <c r="R123" s="21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</row>
    <row r="124" spans="1:33" ht="20.100000000000001" customHeight="1" x14ac:dyDescent="0.25">
      <c r="A124" s="21"/>
      <c r="B124" s="21"/>
      <c r="C124" s="21"/>
      <c r="D124" s="21"/>
      <c r="E124" s="21"/>
      <c r="F124" s="452"/>
      <c r="G124" s="22"/>
      <c r="H124" s="21"/>
      <c r="I124" s="21"/>
      <c r="J124" s="21"/>
      <c r="K124" s="21"/>
      <c r="L124" s="452"/>
      <c r="M124" s="22"/>
      <c r="N124" s="21"/>
      <c r="O124" s="21"/>
      <c r="P124" s="21"/>
      <c r="Q124" s="21"/>
      <c r="R124" s="21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</row>
    <row r="125" spans="1:33" ht="20.100000000000001" customHeight="1" x14ac:dyDescent="0.25">
      <c r="A125" s="21"/>
      <c r="B125" s="21"/>
      <c r="C125" s="21"/>
      <c r="D125" s="21"/>
      <c r="E125" s="21"/>
      <c r="F125" s="452"/>
      <c r="G125" s="22"/>
      <c r="H125" s="21"/>
      <c r="I125" s="21"/>
      <c r="J125" s="21"/>
      <c r="K125" s="21"/>
      <c r="L125" s="452"/>
      <c r="M125" s="22"/>
      <c r="N125" s="21"/>
      <c r="O125" s="21"/>
      <c r="P125" s="21"/>
      <c r="Q125" s="21"/>
      <c r="R125" s="21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</row>
    <row r="126" spans="1:33" ht="20.100000000000001" customHeight="1" x14ac:dyDescent="0.25">
      <c r="A126" s="21"/>
      <c r="B126" s="21"/>
      <c r="C126" s="21"/>
      <c r="D126" s="21"/>
      <c r="E126" s="21"/>
      <c r="F126" s="452"/>
      <c r="G126" s="22"/>
      <c r="H126" s="21"/>
      <c r="I126" s="21"/>
      <c r="J126" s="21"/>
      <c r="K126" s="21"/>
      <c r="L126" s="452"/>
      <c r="M126" s="22"/>
      <c r="N126" s="21"/>
      <c r="O126" s="21"/>
      <c r="P126" s="21"/>
      <c r="Q126" s="21"/>
      <c r="R126" s="21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</row>
    <row r="127" spans="1:33" ht="20.100000000000001" customHeight="1" x14ac:dyDescent="0.25">
      <c r="A127" s="21"/>
      <c r="B127" s="21"/>
      <c r="C127" s="21"/>
      <c r="D127" s="21"/>
      <c r="E127" s="21"/>
      <c r="F127" s="452"/>
      <c r="G127" s="22"/>
      <c r="H127" s="21"/>
      <c r="I127" s="21"/>
      <c r="J127" s="21"/>
      <c r="K127" s="21"/>
      <c r="L127" s="452"/>
      <c r="M127" s="22"/>
      <c r="N127" s="21"/>
      <c r="O127" s="21"/>
      <c r="P127" s="21"/>
      <c r="Q127" s="21"/>
      <c r="R127" s="21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</row>
    <row r="128" spans="1:33" ht="20.100000000000001" customHeight="1" x14ac:dyDescent="0.25">
      <c r="A128" s="21"/>
      <c r="B128" s="21"/>
      <c r="C128" s="21"/>
      <c r="D128" s="21"/>
      <c r="E128" s="21"/>
      <c r="F128" s="452"/>
      <c r="G128" s="22"/>
      <c r="H128" s="21"/>
      <c r="I128" s="21"/>
      <c r="J128" s="21"/>
      <c r="K128" s="21"/>
      <c r="L128" s="452"/>
      <c r="M128" s="22"/>
      <c r="N128" s="21"/>
      <c r="O128" s="21"/>
      <c r="P128" s="21"/>
      <c r="Q128" s="21"/>
      <c r="R128" s="21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</row>
    <row r="129" spans="1:33" ht="20.100000000000001" customHeight="1" x14ac:dyDescent="0.25">
      <c r="A129" s="21"/>
      <c r="B129" s="21"/>
      <c r="C129" s="21"/>
      <c r="D129" s="21"/>
      <c r="E129" s="21"/>
      <c r="F129" s="452"/>
      <c r="G129" s="22"/>
      <c r="H129" s="21"/>
      <c r="I129" s="21"/>
      <c r="J129" s="21"/>
      <c r="K129" s="21"/>
      <c r="L129" s="452"/>
      <c r="M129" s="22"/>
      <c r="N129" s="21"/>
      <c r="O129" s="21"/>
      <c r="P129" s="21"/>
      <c r="Q129" s="21"/>
      <c r="R129" s="21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</row>
    <row r="130" spans="1:33" ht="20.100000000000001" customHeight="1" x14ac:dyDescent="0.25">
      <c r="A130" s="21"/>
      <c r="B130" s="21"/>
      <c r="C130" s="21"/>
      <c r="D130" s="21"/>
      <c r="E130" s="21"/>
      <c r="F130" s="452"/>
      <c r="G130" s="22"/>
      <c r="H130" s="21"/>
      <c r="I130" s="21"/>
      <c r="J130" s="21"/>
      <c r="K130" s="21"/>
      <c r="L130" s="452"/>
      <c r="M130" s="22"/>
      <c r="N130" s="21"/>
      <c r="O130" s="21"/>
      <c r="P130" s="21"/>
      <c r="Q130" s="21"/>
      <c r="R130" s="21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</row>
    <row r="131" spans="1:33" ht="20.100000000000001" customHeight="1" x14ac:dyDescent="0.25">
      <c r="A131" s="21"/>
      <c r="B131" s="21"/>
      <c r="C131" s="21"/>
      <c r="D131" s="21"/>
      <c r="E131" s="21"/>
      <c r="F131" s="452"/>
      <c r="G131" s="22"/>
      <c r="H131" s="21"/>
      <c r="I131" s="21"/>
      <c r="J131" s="21"/>
      <c r="K131" s="21"/>
      <c r="L131" s="452"/>
      <c r="M131" s="22"/>
      <c r="N131" s="21"/>
      <c r="O131" s="21"/>
      <c r="P131" s="21"/>
      <c r="Q131" s="21"/>
      <c r="R131" s="21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</row>
    <row r="132" spans="1:33" ht="20.100000000000001" customHeight="1" x14ac:dyDescent="0.25">
      <c r="A132" s="21"/>
      <c r="B132" s="21"/>
      <c r="C132" s="21"/>
      <c r="D132" s="21"/>
      <c r="E132" s="21"/>
      <c r="F132" s="452"/>
      <c r="G132" s="22"/>
      <c r="H132" s="21"/>
      <c r="I132" s="21"/>
      <c r="J132" s="21"/>
      <c r="K132" s="21"/>
      <c r="L132" s="452"/>
      <c r="M132" s="22"/>
      <c r="N132" s="21"/>
      <c r="O132" s="21"/>
      <c r="P132" s="21"/>
      <c r="Q132" s="21"/>
      <c r="R132" s="21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</row>
    <row r="133" spans="1:33" ht="20.100000000000001" customHeight="1" x14ac:dyDescent="0.25">
      <c r="A133" s="21"/>
      <c r="B133" s="21"/>
      <c r="C133" s="21"/>
      <c r="D133" s="21"/>
      <c r="E133" s="21"/>
      <c r="F133" s="452"/>
      <c r="G133" s="22"/>
      <c r="H133" s="21"/>
      <c r="I133" s="21"/>
      <c r="J133" s="21"/>
      <c r="K133" s="21"/>
      <c r="L133" s="452"/>
      <c r="M133" s="22"/>
      <c r="N133" s="21"/>
      <c r="O133" s="21"/>
      <c r="P133" s="21"/>
      <c r="Q133" s="21"/>
      <c r="R133" s="21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</row>
    <row r="134" spans="1:33" ht="20.100000000000001" customHeight="1" x14ac:dyDescent="0.25">
      <c r="A134" s="21"/>
      <c r="B134" s="21"/>
      <c r="C134" s="21"/>
      <c r="D134" s="21"/>
      <c r="E134" s="21"/>
      <c r="F134" s="452"/>
      <c r="G134" s="22"/>
      <c r="H134" s="21"/>
      <c r="I134" s="21"/>
      <c r="J134" s="21"/>
      <c r="K134" s="21"/>
      <c r="L134" s="452"/>
      <c r="M134" s="22"/>
      <c r="N134" s="21"/>
      <c r="O134" s="21"/>
      <c r="P134" s="21"/>
      <c r="Q134" s="21"/>
      <c r="R134" s="21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</row>
    <row r="135" spans="1:33" ht="20.100000000000001" customHeight="1" x14ac:dyDescent="0.25">
      <c r="A135" s="21"/>
      <c r="B135" s="21"/>
      <c r="C135" s="21"/>
      <c r="D135" s="21"/>
      <c r="E135" s="21"/>
      <c r="F135" s="452"/>
      <c r="G135" s="22"/>
      <c r="H135" s="21"/>
      <c r="I135" s="21"/>
      <c r="J135" s="21"/>
      <c r="K135" s="21"/>
      <c r="L135" s="452"/>
      <c r="M135" s="22"/>
      <c r="N135" s="21"/>
      <c r="O135" s="21"/>
      <c r="P135" s="21"/>
      <c r="Q135" s="21"/>
      <c r="R135" s="21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</row>
    <row r="136" spans="1:33" ht="20.100000000000001" customHeight="1" x14ac:dyDescent="0.25">
      <c r="A136" s="21"/>
      <c r="B136" s="21"/>
      <c r="C136" s="21"/>
      <c r="D136" s="21"/>
      <c r="E136" s="21"/>
      <c r="F136" s="452"/>
      <c r="G136" s="22"/>
      <c r="H136" s="21"/>
      <c r="I136" s="21"/>
      <c r="J136" s="21"/>
      <c r="K136" s="21"/>
      <c r="L136" s="452"/>
      <c r="M136" s="22"/>
      <c r="N136" s="21"/>
      <c r="O136" s="21"/>
      <c r="P136" s="21"/>
      <c r="Q136" s="21"/>
      <c r="R136" s="21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</row>
    <row r="137" spans="1:33" ht="20.100000000000001" customHeight="1" x14ac:dyDescent="0.25">
      <c r="A137" s="21"/>
      <c r="B137" s="21"/>
      <c r="C137" s="21"/>
      <c r="D137" s="21"/>
      <c r="E137" s="21"/>
      <c r="F137" s="452"/>
      <c r="G137" s="22"/>
      <c r="H137" s="21"/>
      <c r="I137" s="21"/>
      <c r="J137" s="21"/>
      <c r="K137" s="21"/>
      <c r="L137" s="452"/>
      <c r="M137" s="22"/>
      <c r="N137" s="21"/>
      <c r="O137" s="21"/>
      <c r="P137" s="21"/>
      <c r="Q137" s="21"/>
      <c r="R137" s="21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</row>
    <row r="138" spans="1:33" ht="20.100000000000001" customHeight="1" x14ac:dyDescent="0.25">
      <c r="A138" s="21"/>
      <c r="B138" s="21"/>
      <c r="C138" s="21"/>
      <c r="D138" s="21"/>
      <c r="E138" s="21"/>
      <c r="F138" s="452"/>
      <c r="G138" s="22"/>
      <c r="H138" s="21"/>
      <c r="I138" s="21"/>
      <c r="J138" s="21"/>
      <c r="K138" s="21"/>
      <c r="L138" s="452"/>
      <c r="M138" s="22"/>
      <c r="N138" s="21"/>
      <c r="O138" s="21"/>
      <c r="P138" s="21"/>
      <c r="Q138" s="21"/>
      <c r="R138" s="21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</row>
    <row r="139" spans="1:33" ht="20.100000000000001" customHeight="1" x14ac:dyDescent="0.25">
      <c r="A139" s="21"/>
      <c r="B139" s="21"/>
      <c r="C139" s="21"/>
      <c r="D139" s="21"/>
      <c r="E139" s="21"/>
      <c r="F139" s="452"/>
      <c r="G139" s="22"/>
      <c r="H139" s="21"/>
      <c r="I139" s="21"/>
      <c r="J139" s="21"/>
      <c r="K139" s="21"/>
      <c r="L139" s="452"/>
      <c r="M139" s="22"/>
      <c r="N139" s="21"/>
      <c r="O139" s="21"/>
      <c r="P139" s="21"/>
      <c r="Q139" s="21"/>
      <c r="R139" s="21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</row>
    <row r="140" spans="1:33" ht="20.100000000000001" customHeight="1" x14ac:dyDescent="0.25">
      <c r="A140" s="21"/>
      <c r="B140" s="21"/>
      <c r="C140" s="21"/>
      <c r="D140" s="21"/>
      <c r="E140" s="21"/>
      <c r="F140" s="452"/>
      <c r="G140" s="22"/>
      <c r="H140" s="21"/>
      <c r="I140" s="21"/>
      <c r="J140" s="21"/>
      <c r="K140" s="21"/>
      <c r="L140" s="452"/>
      <c r="M140" s="22"/>
      <c r="N140" s="21"/>
      <c r="O140" s="21"/>
      <c r="P140" s="21"/>
      <c r="Q140" s="21"/>
      <c r="R140" s="21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</row>
    <row r="141" spans="1:33" ht="20.100000000000001" customHeight="1" x14ac:dyDescent="0.25">
      <c r="A141" s="21"/>
      <c r="B141" s="21"/>
      <c r="C141" s="21"/>
      <c r="D141" s="21"/>
      <c r="E141" s="21"/>
      <c r="F141" s="452"/>
      <c r="G141" s="22"/>
      <c r="H141" s="21"/>
      <c r="I141" s="21"/>
      <c r="J141" s="21"/>
      <c r="K141" s="21"/>
      <c r="L141" s="452"/>
      <c r="M141" s="22"/>
      <c r="N141" s="21"/>
      <c r="O141" s="21"/>
      <c r="P141" s="21"/>
      <c r="Q141" s="21"/>
      <c r="R141" s="21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</row>
    <row r="142" spans="1:33" ht="20.100000000000001" customHeight="1" x14ac:dyDescent="0.25">
      <c r="A142" s="21"/>
      <c r="B142" s="21"/>
      <c r="C142" s="21"/>
      <c r="D142" s="21"/>
      <c r="E142" s="21"/>
      <c r="F142" s="452"/>
      <c r="G142" s="22"/>
      <c r="H142" s="21"/>
      <c r="I142" s="21"/>
      <c r="J142" s="21"/>
      <c r="K142" s="21"/>
      <c r="L142" s="452"/>
      <c r="M142" s="22"/>
      <c r="N142" s="21"/>
      <c r="O142" s="21"/>
      <c r="P142" s="21"/>
      <c r="Q142" s="21"/>
      <c r="R142" s="21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</row>
    <row r="143" spans="1:33" ht="20.100000000000001" customHeight="1" x14ac:dyDescent="0.25">
      <c r="A143" s="21"/>
      <c r="B143" s="21"/>
      <c r="C143" s="21"/>
      <c r="D143" s="21"/>
      <c r="E143" s="21"/>
      <c r="F143" s="452"/>
      <c r="G143" s="22"/>
      <c r="H143" s="21"/>
      <c r="I143" s="21"/>
      <c r="J143" s="21"/>
      <c r="K143" s="21"/>
      <c r="L143" s="452"/>
      <c r="M143" s="22"/>
      <c r="N143" s="21"/>
      <c r="O143" s="21"/>
      <c r="P143" s="21"/>
      <c r="Q143" s="21"/>
      <c r="R143" s="21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</row>
    <row r="144" spans="1:33" ht="20.100000000000001" customHeight="1" x14ac:dyDescent="0.25">
      <c r="A144" s="21"/>
      <c r="B144" s="21"/>
      <c r="C144" s="21"/>
      <c r="D144" s="21"/>
      <c r="E144" s="21"/>
      <c r="F144" s="452"/>
      <c r="G144" s="22"/>
      <c r="H144" s="21"/>
      <c r="I144" s="21"/>
      <c r="J144" s="21"/>
      <c r="K144" s="21"/>
      <c r="L144" s="452"/>
      <c r="M144" s="22"/>
      <c r="N144" s="21"/>
      <c r="O144" s="21"/>
      <c r="P144" s="21"/>
      <c r="Q144" s="21"/>
      <c r="R144" s="21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</row>
    <row r="145" spans="1:33" ht="20.100000000000001" customHeight="1" x14ac:dyDescent="0.25">
      <c r="A145" s="21"/>
      <c r="B145" s="21"/>
      <c r="C145" s="21"/>
      <c r="D145" s="21"/>
      <c r="E145" s="21"/>
      <c r="F145" s="452"/>
      <c r="G145" s="22"/>
      <c r="H145" s="21"/>
      <c r="I145" s="21"/>
      <c r="J145" s="21"/>
      <c r="K145" s="21"/>
      <c r="L145" s="452"/>
      <c r="M145" s="22"/>
      <c r="N145" s="21"/>
      <c r="O145" s="21"/>
      <c r="P145" s="21"/>
      <c r="Q145" s="21"/>
      <c r="R145" s="21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</row>
    <row r="146" spans="1:33" ht="20.100000000000001" customHeight="1" x14ac:dyDescent="0.25">
      <c r="A146" s="21"/>
      <c r="B146" s="21"/>
      <c r="C146" s="21"/>
      <c r="D146" s="21"/>
      <c r="E146" s="21"/>
      <c r="F146" s="452"/>
      <c r="G146" s="22"/>
      <c r="H146" s="21"/>
      <c r="I146" s="21"/>
      <c r="J146" s="21"/>
      <c r="K146" s="21"/>
      <c r="L146" s="452"/>
      <c r="M146" s="22"/>
      <c r="N146" s="21"/>
      <c r="O146" s="21"/>
      <c r="P146" s="21"/>
      <c r="Q146" s="21"/>
      <c r="R146" s="21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</row>
    <row r="147" spans="1:33" ht="20.100000000000001" customHeight="1" x14ac:dyDescent="0.25">
      <c r="A147" s="21"/>
      <c r="B147" s="21"/>
      <c r="C147" s="21"/>
      <c r="D147" s="21"/>
      <c r="E147" s="21"/>
      <c r="F147" s="452"/>
      <c r="G147" s="22"/>
      <c r="H147" s="21"/>
      <c r="I147" s="21"/>
      <c r="J147" s="21"/>
      <c r="K147" s="21"/>
      <c r="L147" s="452"/>
      <c r="M147" s="22"/>
      <c r="N147" s="21"/>
      <c r="O147" s="21"/>
      <c r="P147" s="21"/>
      <c r="Q147" s="21"/>
      <c r="R147" s="21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</row>
    <row r="148" spans="1:33" ht="20.100000000000001" customHeight="1" x14ac:dyDescent="0.25">
      <c r="A148" s="21"/>
      <c r="B148" s="21"/>
      <c r="C148" s="21"/>
      <c r="D148" s="21"/>
      <c r="E148" s="21"/>
      <c r="F148" s="452"/>
      <c r="G148" s="22"/>
      <c r="H148" s="21"/>
      <c r="I148" s="21"/>
      <c r="J148" s="21"/>
      <c r="K148" s="21"/>
      <c r="L148" s="452"/>
      <c r="M148" s="22"/>
      <c r="N148" s="21"/>
      <c r="O148" s="21"/>
      <c r="P148" s="21"/>
      <c r="Q148" s="21"/>
      <c r="R148" s="21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</row>
    <row r="149" spans="1:33" ht="20.100000000000001" customHeight="1" x14ac:dyDescent="0.25">
      <c r="A149" s="21"/>
      <c r="B149" s="21"/>
      <c r="C149" s="21"/>
      <c r="D149" s="21"/>
      <c r="E149" s="21"/>
      <c r="F149" s="452"/>
      <c r="G149" s="22"/>
      <c r="H149" s="21"/>
      <c r="I149" s="21"/>
      <c r="J149" s="21"/>
      <c r="K149" s="21"/>
      <c r="L149" s="452"/>
      <c r="M149" s="22"/>
      <c r="N149" s="21"/>
      <c r="O149" s="21"/>
      <c r="P149" s="21"/>
      <c r="Q149" s="21"/>
      <c r="R149" s="21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</row>
    <row r="150" spans="1:33" ht="20.100000000000001" customHeight="1" x14ac:dyDescent="0.25">
      <c r="A150" s="21"/>
      <c r="B150" s="21"/>
      <c r="C150" s="21"/>
      <c r="D150" s="21"/>
      <c r="E150" s="21"/>
      <c r="F150" s="452"/>
      <c r="G150" s="22"/>
      <c r="H150" s="21"/>
      <c r="I150" s="21"/>
      <c r="J150" s="21"/>
      <c r="K150" s="21"/>
      <c r="L150" s="452"/>
      <c r="M150" s="22"/>
      <c r="N150" s="21"/>
      <c r="O150" s="21"/>
      <c r="P150" s="21"/>
      <c r="Q150" s="21"/>
      <c r="R150" s="21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</row>
    <row r="151" spans="1:33" ht="20.100000000000001" customHeight="1" x14ac:dyDescent="0.25">
      <c r="A151" s="21"/>
      <c r="B151" s="21"/>
      <c r="C151" s="21"/>
      <c r="D151" s="21"/>
      <c r="E151" s="21"/>
      <c r="F151" s="452"/>
      <c r="G151" s="22"/>
      <c r="H151" s="21"/>
      <c r="I151" s="21"/>
      <c r="J151" s="21"/>
      <c r="K151" s="21"/>
      <c r="L151" s="452"/>
      <c r="M151" s="22"/>
      <c r="N151" s="21"/>
      <c r="O151" s="21"/>
      <c r="P151" s="21"/>
      <c r="Q151" s="21"/>
      <c r="R151" s="21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</row>
    <row r="152" spans="1:33" ht="20.100000000000001" customHeight="1" x14ac:dyDescent="0.25">
      <c r="A152" s="21"/>
      <c r="B152" s="21"/>
      <c r="C152" s="21"/>
      <c r="D152" s="21"/>
      <c r="E152" s="21"/>
      <c r="F152" s="452"/>
      <c r="G152" s="22"/>
      <c r="H152" s="21"/>
      <c r="I152" s="21"/>
      <c r="J152" s="21"/>
      <c r="K152" s="21"/>
      <c r="L152" s="452"/>
      <c r="M152" s="22"/>
      <c r="N152" s="21"/>
      <c r="O152" s="21"/>
      <c r="P152" s="21"/>
      <c r="Q152" s="21"/>
      <c r="R152" s="21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</row>
    <row r="153" spans="1:33" ht="20.100000000000001" customHeight="1" x14ac:dyDescent="0.25">
      <c r="A153" s="21"/>
      <c r="B153" s="21"/>
      <c r="C153" s="21"/>
      <c r="D153" s="21"/>
      <c r="E153" s="21"/>
      <c r="F153" s="452"/>
      <c r="G153" s="22"/>
      <c r="H153" s="21"/>
      <c r="I153" s="21"/>
      <c r="J153" s="21"/>
      <c r="K153" s="21"/>
      <c r="L153" s="452"/>
      <c r="M153" s="22"/>
      <c r="N153" s="21"/>
      <c r="O153" s="21"/>
      <c r="P153" s="21"/>
      <c r="Q153" s="21"/>
      <c r="R153" s="21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</row>
    <row r="154" spans="1:33" ht="20.100000000000001" customHeight="1" x14ac:dyDescent="0.25">
      <c r="A154" s="21"/>
      <c r="B154" s="21"/>
      <c r="C154" s="21"/>
      <c r="D154" s="21"/>
      <c r="E154" s="21"/>
      <c r="F154" s="452"/>
      <c r="G154" s="22"/>
      <c r="H154" s="21"/>
      <c r="I154" s="21"/>
      <c r="J154" s="21"/>
      <c r="K154" s="21"/>
      <c r="L154" s="452"/>
      <c r="M154" s="22"/>
      <c r="N154" s="21"/>
      <c r="O154" s="21"/>
      <c r="P154" s="21"/>
      <c r="Q154" s="21"/>
      <c r="R154" s="21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</row>
    <row r="155" spans="1:33" ht="20.100000000000001" customHeight="1" x14ac:dyDescent="0.25">
      <c r="A155" s="21"/>
      <c r="B155" s="21"/>
      <c r="C155" s="21"/>
      <c r="D155" s="21"/>
      <c r="E155" s="21"/>
      <c r="F155" s="452"/>
      <c r="G155" s="22"/>
      <c r="H155" s="21"/>
      <c r="I155" s="21"/>
      <c r="J155" s="21"/>
      <c r="K155" s="21"/>
      <c r="L155" s="452"/>
      <c r="M155" s="22"/>
      <c r="N155" s="21"/>
      <c r="O155" s="21"/>
      <c r="P155" s="21"/>
      <c r="Q155" s="21"/>
      <c r="R155" s="21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</row>
    <row r="156" spans="1:33" ht="20.100000000000001" customHeight="1" x14ac:dyDescent="0.25">
      <c r="A156" s="21"/>
      <c r="B156" s="21"/>
      <c r="C156" s="21"/>
      <c r="D156" s="21"/>
      <c r="E156" s="21"/>
      <c r="F156" s="452"/>
      <c r="G156" s="22"/>
      <c r="H156" s="21"/>
      <c r="I156" s="21"/>
      <c r="J156" s="21"/>
      <c r="K156" s="21"/>
      <c r="L156" s="452"/>
      <c r="M156" s="22"/>
      <c r="N156" s="21"/>
      <c r="O156" s="21"/>
      <c r="P156" s="21"/>
      <c r="Q156" s="21"/>
      <c r="R156" s="21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</row>
    <row r="157" spans="1:33" ht="20.100000000000001" customHeight="1" x14ac:dyDescent="0.25">
      <c r="A157" s="21"/>
      <c r="B157" s="21"/>
      <c r="C157" s="21"/>
      <c r="D157" s="21"/>
      <c r="E157" s="21"/>
      <c r="F157" s="452"/>
      <c r="G157" s="22"/>
      <c r="H157" s="21"/>
      <c r="I157" s="21"/>
      <c r="J157" s="21"/>
      <c r="K157" s="21"/>
      <c r="L157" s="452"/>
      <c r="M157" s="22"/>
      <c r="N157" s="21"/>
      <c r="O157" s="21"/>
      <c r="P157" s="21"/>
      <c r="Q157" s="21"/>
      <c r="R157" s="21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</row>
    <row r="158" spans="1:33" ht="20.100000000000001" customHeight="1" x14ac:dyDescent="0.25">
      <c r="A158" s="21"/>
      <c r="B158" s="21"/>
      <c r="C158" s="21"/>
      <c r="D158" s="21"/>
      <c r="E158" s="21"/>
      <c r="F158" s="452"/>
      <c r="G158" s="22"/>
      <c r="H158" s="21"/>
      <c r="I158" s="21"/>
      <c r="J158" s="21"/>
      <c r="K158" s="21"/>
      <c r="L158" s="452"/>
      <c r="M158" s="22"/>
      <c r="N158" s="21"/>
      <c r="O158" s="21"/>
      <c r="P158" s="21"/>
      <c r="Q158" s="21"/>
      <c r="R158" s="21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</row>
    <row r="159" spans="1:33" ht="20.100000000000001" customHeight="1" x14ac:dyDescent="0.25">
      <c r="A159" s="21"/>
      <c r="B159" s="21"/>
      <c r="C159" s="21"/>
      <c r="D159" s="21"/>
      <c r="E159" s="21"/>
      <c r="F159" s="452"/>
      <c r="G159" s="22"/>
      <c r="H159" s="21"/>
      <c r="I159" s="21"/>
      <c r="J159" s="21"/>
      <c r="K159" s="21"/>
      <c r="L159" s="452"/>
      <c r="M159" s="22"/>
      <c r="N159" s="21"/>
      <c r="O159" s="21"/>
      <c r="P159" s="21"/>
      <c r="Q159" s="21"/>
      <c r="R159" s="21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</row>
    <row r="160" spans="1:33" ht="20.100000000000001" customHeight="1" x14ac:dyDescent="0.25">
      <c r="A160" s="21"/>
      <c r="B160" s="21"/>
      <c r="C160" s="21"/>
      <c r="D160" s="21"/>
      <c r="E160" s="21"/>
      <c r="F160" s="452"/>
      <c r="G160" s="22"/>
      <c r="H160" s="21"/>
      <c r="I160" s="21"/>
      <c r="J160" s="21"/>
      <c r="K160" s="21"/>
      <c r="L160" s="452"/>
      <c r="M160" s="22"/>
      <c r="N160" s="21"/>
      <c r="O160" s="21"/>
      <c r="P160" s="21"/>
      <c r="Q160" s="21"/>
      <c r="R160" s="21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</row>
    <row r="161" spans="1:33" ht="20.100000000000001" customHeight="1" x14ac:dyDescent="0.25">
      <c r="A161" s="21"/>
      <c r="B161" s="21"/>
      <c r="C161" s="21"/>
      <c r="D161" s="21"/>
      <c r="E161" s="21"/>
      <c r="F161" s="452"/>
      <c r="G161" s="22"/>
      <c r="H161" s="21"/>
      <c r="I161" s="21"/>
      <c r="J161" s="21"/>
      <c r="K161" s="21"/>
      <c r="L161" s="452"/>
      <c r="M161" s="22"/>
      <c r="N161" s="21"/>
      <c r="O161" s="21"/>
      <c r="P161" s="21"/>
      <c r="Q161" s="21"/>
      <c r="R161" s="21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</row>
    <row r="162" spans="1:33" ht="20.100000000000001" customHeight="1" x14ac:dyDescent="0.25">
      <c r="A162" s="21"/>
      <c r="B162" s="21"/>
      <c r="C162" s="21"/>
      <c r="D162" s="21"/>
      <c r="E162" s="21"/>
      <c r="F162" s="452"/>
      <c r="G162" s="22"/>
      <c r="H162" s="21"/>
      <c r="I162" s="21"/>
      <c r="J162" s="21"/>
      <c r="K162" s="21"/>
      <c r="L162" s="452"/>
      <c r="M162" s="22"/>
      <c r="N162" s="21"/>
      <c r="O162" s="21"/>
      <c r="P162" s="21"/>
      <c r="Q162" s="21"/>
      <c r="R162" s="21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</row>
    <row r="163" spans="1:33" ht="20.100000000000001" customHeight="1" x14ac:dyDescent="0.25">
      <c r="A163" s="21"/>
      <c r="B163" s="21"/>
      <c r="C163" s="21"/>
      <c r="D163" s="21"/>
      <c r="E163" s="21"/>
      <c r="F163" s="452"/>
      <c r="G163" s="22"/>
      <c r="H163" s="21"/>
      <c r="I163" s="21"/>
      <c r="J163" s="21"/>
      <c r="K163" s="21"/>
      <c r="L163" s="452"/>
      <c r="M163" s="22"/>
      <c r="N163" s="21"/>
      <c r="O163" s="21"/>
      <c r="P163" s="21"/>
      <c r="Q163" s="21"/>
      <c r="R163" s="21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</row>
    <row r="164" spans="1:33" ht="20.100000000000001" customHeight="1" x14ac:dyDescent="0.25">
      <c r="A164" s="21"/>
      <c r="B164" s="21"/>
      <c r="C164" s="21"/>
      <c r="D164" s="21"/>
      <c r="E164" s="21"/>
      <c r="F164" s="452"/>
      <c r="G164" s="22"/>
      <c r="H164" s="21"/>
      <c r="I164" s="21"/>
      <c r="J164" s="21"/>
      <c r="K164" s="21"/>
      <c r="L164" s="452"/>
      <c r="M164" s="22"/>
      <c r="N164" s="21"/>
      <c r="O164" s="21"/>
      <c r="P164" s="21"/>
      <c r="Q164" s="21"/>
      <c r="R164" s="21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</row>
    <row r="165" spans="1:33" ht="20.100000000000001" customHeight="1" x14ac:dyDescent="0.25">
      <c r="A165" s="21"/>
      <c r="B165" s="21"/>
      <c r="C165" s="21"/>
      <c r="D165" s="21"/>
      <c r="E165" s="21"/>
      <c r="F165" s="452"/>
      <c r="G165" s="22"/>
      <c r="H165" s="21"/>
      <c r="I165" s="21"/>
      <c r="J165" s="21"/>
      <c r="K165" s="21"/>
      <c r="L165" s="452"/>
      <c r="M165" s="22"/>
      <c r="N165" s="21"/>
      <c r="O165" s="21"/>
      <c r="P165" s="21"/>
      <c r="Q165" s="21"/>
      <c r="R165" s="21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</row>
    <row r="166" spans="1:33" ht="20.100000000000001" customHeight="1" x14ac:dyDescent="0.25">
      <c r="A166" s="21"/>
      <c r="B166" s="21"/>
      <c r="C166" s="21"/>
      <c r="D166" s="21"/>
      <c r="E166" s="21"/>
      <c r="F166" s="452"/>
      <c r="G166" s="22"/>
      <c r="H166" s="21"/>
      <c r="I166" s="21"/>
      <c r="J166" s="21"/>
      <c r="K166" s="21"/>
      <c r="L166" s="452"/>
      <c r="M166" s="22"/>
      <c r="N166" s="21"/>
      <c r="O166" s="21"/>
      <c r="P166" s="21"/>
      <c r="Q166" s="21"/>
      <c r="R166" s="21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</row>
    <row r="167" spans="1:33" ht="20.100000000000001" customHeight="1" x14ac:dyDescent="0.25">
      <c r="A167" s="21"/>
      <c r="B167" s="21"/>
      <c r="C167" s="21"/>
      <c r="D167" s="21"/>
      <c r="E167" s="21"/>
      <c r="F167" s="452"/>
      <c r="G167" s="22"/>
      <c r="H167" s="21"/>
      <c r="I167" s="21"/>
      <c r="J167" s="21"/>
      <c r="K167" s="21"/>
      <c r="L167" s="452"/>
      <c r="M167" s="22"/>
      <c r="N167" s="21"/>
      <c r="O167" s="21"/>
      <c r="P167" s="21"/>
      <c r="Q167" s="21"/>
      <c r="R167" s="21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</row>
    <row r="168" spans="1:33" ht="20.100000000000001" customHeight="1" x14ac:dyDescent="0.25">
      <c r="A168" s="21"/>
      <c r="B168" s="21"/>
      <c r="C168" s="21"/>
      <c r="D168" s="21"/>
      <c r="E168" s="21"/>
      <c r="F168" s="452"/>
      <c r="G168" s="22"/>
      <c r="H168" s="21"/>
      <c r="I168" s="21"/>
      <c r="J168" s="21"/>
      <c r="K168" s="21"/>
      <c r="L168" s="452"/>
      <c r="M168" s="22"/>
      <c r="N168" s="21"/>
      <c r="O168" s="21"/>
      <c r="P168" s="21"/>
      <c r="Q168" s="21"/>
      <c r="R168" s="21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</row>
    <row r="169" spans="1:33" ht="20.100000000000001" customHeight="1" x14ac:dyDescent="0.25">
      <c r="A169" s="21"/>
      <c r="B169" s="21"/>
      <c r="C169" s="21"/>
      <c r="D169" s="21"/>
      <c r="E169" s="21"/>
      <c r="F169" s="452"/>
      <c r="G169" s="22"/>
      <c r="H169" s="21"/>
      <c r="I169" s="21"/>
      <c r="J169" s="21"/>
      <c r="K169" s="21"/>
      <c r="L169" s="452"/>
      <c r="M169" s="22"/>
      <c r="N169" s="21"/>
      <c r="O169" s="21"/>
      <c r="P169" s="21"/>
      <c r="Q169" s="21"/>
      <c r="R169" s="21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</row>
    <row r="170" spans="1:33" ht="20.100000000000001" customHeight="1" x14ac:dyDescent="0.25">
      <c r="A170" s="21"/>
      <c r="B170" s="21"/>
      <c r="C170" s="21"/>
      <c r="D170" s="21"/>
      <c r="E170" s="21"/>
      <c r="F170" s="452"/>
      <c r="G170" s="22"/>
      <c r="H170" s="21"/>
      <c r="I170" s="21"/>
      <c r="J170" s="21"/>
      <c r="K170" s="21"/>
      <c r="L170" s="452"/>
      <c r="M170" s="22"/>
      <c r="N170" s="21"/>
      <c r="O170" s="21"/>
      <c r="P170" s="21"/>
      <c r="Q170" s="21"/>
      <c r="R170" s="21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</row>
    <row r="171" spans="1:33" ht="20.100000000000001" customHeight="1" x14ac:dyDescent="0.25">
      <c r="A171" s="21"/>
      <c r="B171" s="21"/>
      <c r="C171" s="21"/>
      <c r="D171" s="21"/>
      <c r="E171" s="21"/>
      <c r="F171" s="452"/>
      <c r="G171" s="22"/>
      <c r="H171" s="21"/>
      <c r="I171" s="21"/>
      <c r="J171" s="21"/>
      <c r="K171" s="21"/>
      <c r="L171" s="452"/>
      <c r="M171" s="22"/>
      <c r="N171" s="21"/>
      <c r="O171" s="21"/>
      <c r="P171" s="21"/>
      <c r="Q171" s="21"/>
      <c r="R171" s="21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</row>
    <row r="172" spans="1:33" ht="20.100000000000001" customHeight="1" x14ac:dyDescent="0.25">
      <c r="A172" s="21"/>
      <c r="B172" s="21"/>
      <c r="C172" s="21"/>
      <c r="D172" s="21"/>
      <c r="E172" s="21"/>
      <c r="F172" s="452"/>
      <c r="G172" s="22"/>
      <c r="H172" s="21"/>
      <c r="I172" s="21"/>
      <c r="J172" s="21"/>
      <c r="K172" s="21"/>
      <c r="L172" s="452"/>
      <c r="M172" s="22"/>
      <c r="N172" s="21"/>
      <c r="O172" s="21"/>
      <c r="P172" s="21"/>
      <c r="Q172" s="21"/>
      <c r="R172" s="21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</row>
    <row r="173" spans="1:33" ht="20.100000000000001" customHeight="1" x14ac:dyDescent="0.25">
      <c r="A173" s="21"/>
      <c r="B173" s="21"/>
      <c r="C173" s="21"/>
      <c r="D173" s="21"/>
      <c r="E173" s="21"/>
      <c r="F173" s="452"/>
      <c r="G173" s="22"/>
      <c r="H173" s="21"/>
      <c r="I173" s="21"/>
      <c r="J173" s="21"/>
      <c r="K173" s="21"/>
      <c r="L173" s="452"/>
      <c r="M173" s="22"/>
      <c r="N173" s="21"/>
      <c r="O173" s="21"/>
      <c r="P173" s="21"/>
      <c r="Q173" s="21"/>
      <c r="R173" s="21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</row>
    <row r="174" spans="1:33" ht="20.100000000000001" customHeight="1" x14ac:dyDescent="0.25">
      <c r="A174" s="21"/>
      <c r="B174" s="21"/>
      <c r="C174" s="21"/>
      <c r="D174" s="21"/>
      <c r="E174" s="21"/>
      <c r="F174" s="452"/>
      <c r="G174" s="22"/>
      <c r="H174" s="21"/>
      <c r="I174" s="21"/>
      <c r="J174" s="21"/>
      <c r="K174" s="21"/>
      <c r="L174" s="452"/>
      <c r="M174" s="22"/>
      <c r="N174" s="21"/>
      <c r="O174" s="21"/>
      <c r="P174" s="21"/>
      <c r="Q174" s="21"/>
      <c r="R174" s="21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</row>
    <row r="175" spans="1:33" ht="20.100000000000001" customHeight="1" x14ac:dyDescent="0.25">
      <c r="A175" s="21"/>
      <c r="B175" s="21"/>
      <c r="C175" s="21"/>
      <c r="D175" s="21"/>
      <c r="E175" s="21"/>
      <c r="F175" s="452"/>
      <c r="G175" s="22"/>
      <c r="H175" s="21"/>
      <c r="I175" s="21"/>
      <c r="J175" s="21"/>
      <c r="K175" s="21"/>
      <c r="L175" s="452"/>
      <c r="M175" s="22"/>
      <c r="N175" s="21"/>
      <c r="O175" s="21"/>
      <c r="P175" s="21"/>
      <c r="Q175" s="21"/>
      <c r="R175" s="21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</row>
    <row r="176" spans="1:33" ht="20.100000000000001" customHeight="1" x14ac:dyDescent="0.25">
      <c r="A176" s="21"/>
      <c r="B176" s="21"/>
      <c r="C176" s="21"/>
      <c r="D176" s="21"/>
      <c r="E176" s="21"/>
      <c r="F176" s="452"/>
      <c r="G176" s="22"/>
      <c r="H176" s="21"/>
      <c r="I176" s="21"/>
      <c r="J176" s="21"/>
      <c r="K176" s="21"/>
      <c r="L176" s="452"/>
      <c r="M176" s="22"/>
      <c r="N176" s="21"/>
      <c r="O176" s="21"/>
      <c r="P176" s="21"/>
      <c r="Q176" s="21"/>
      <c r="R176" s="21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</row>
    <row r="177" spans="1:33" ht="20.100000000000001" customHeight="1" x14ac:dyDescent="0.25">
      <c r="A177" s="21"/>
      <c r="B177" s="21"/>
      <c r="C177" s="21"/>
      <c r="D177" s="21"/>
      <c r="E177" s="21"/>
      <c r="F177" s="452"/>
      <c r="G177" s="22"/>
      <c r="H177" s="21"/>
      <c r="I177" s="21"/>
      <c r="J177" s="21"/>
      <c r="K177" s="21"/>
      <c r="L177" s="452"/>
      <c r="M177" s="22"/>
      <c r="N177" s="21"/>
      <c r="O177" s="21"/>
      <c r="P177" s="21"/>
      <c r="Q177" s="21"/>
      <c r="R177" s="21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</row>
    <row r="178" spans="1:33" ht="20.100000000000001" customHeight="1" x14ac:dyDescent="0.25">
      <c r="A178" s="21"/>
      <c r="B178" s="21"/>
      <c r="C178" s="21"/>
      <c r="D178" s="21"/>
      <c r="E178" s="21"/>
      <c r="F178" s="452"/>
      <c r="G178" s="22"/>
      <c r="H178" s="21"/>
      <c r="I178" s="21"/>
      <c r="J178" s="21"/>
      <c r="K178" s="21"/>
      <c r="L178" s="452"/>
      <c r="M178" s="22"/>
      <c r="N178" s="21"/>
      <c r="O178" s="21"/>
      <c r="P178" s="21"/>
      <c r="Q178" s="21"/>
      <c r="R178" s="21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</row>
    <row r="179" spans="1:33" ht="20.100000000000001" customHeight="1" x14ac:dyDescent="0.25">
      <c r="A179" s="21"/>
      <c r="B179" s="21"/>
      <c r="C179" s="21"/>
      <c r="D179" s="21"/>
      <c r="E179" s="21"/>
      <c r="F179" s="452"/>
      <c r="G179" s="22"/>
      <c r="H179" s="21"/>
      <c r="I179" s="21"/>
      <c r="J179" s="21"/>
      <c r="K179" s="21"/>
      <c r="L179" s="452"/>
      <c r="M179" s="22"/>
      <c r="N179" s="21"/>
      <c r="O179" s="21"/>
      <c r="P179" s="21"/>
      <c r="Q179" s="21"/>
      <c r="R179" s="21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</row>
    <row r="180" spans="1:33" ht="20.100000000000001" customHeight="1" x14ac:dyDescent="0.25">
      <c r="A180" s="21"/>
      <c r="B180" s="21"/>
      <c r="C180" s="21"/>
      <c r="D180" s="21"/>
      <c r="E180" s="21"/>
      <c r="F180" s="452"/>
      <c r="G180" s="22"/>
      <c r="H180" s="21"/>
      <c r="I180" s="21"/>
      <c r="J180" s="21"/>
      <c r="K180" s="21"/>
      <c r="L180" s="452"/>
      <c r="M180" s="22"/>
      <c r="N180" s="21"/>
      <c r="O180" s="21"/>
      <c r="P180" s="21"/>
      <c r="Q180" s="21"/>
      <c r="R180" s="21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</row>
    <row r="181" spans="1:33" ht="20.100000000000001" customHeight="1" x14ac:dyDescent="0.25">
      <c r="A181" s="21"/>
      <c r="B181" s="21"/>
      <c r="C181" s="21"/>
      <c r="D181" s="21"/>
      <c r="E181" s="21"/>
      <c r="F181" s="452"/>
      <c r="G181" s="22"/>
      <c r="H181" s="21"/>
      <c r="I181" s="21"/>
      <c r="J181" s="21"/>
      <c r="K181" s="21"/>
      <c r="L181" s="452"/>
      <c r="M181" s="22"/>
      <c r="N181" s="21"/>
      <c r="O181" s="21"/>
      <c r="P181" s="21"/>
      <c r="Q181" s="21"/>
      <c r="R181" s="21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</row>
    <row r="182" spans="1:33" ht="20.100000000000001" customHeight="1" x14ac:dyDescent="0.25">
      <c r="A182" s="21"/>
      <c r="B182" s="21"/>
      <c r="C182" s="21"/>
      <c r="D182" s="21"/>
      <c r="E182" s="21"/>
      <c r="F182" s="452"/>
      <c r="G182" s="22"/>
      <c r="H182" s="21"/>
      <c r="I182" s="21"/>
      <c r="J182" s="21"/>
      <c r="K182" s="21"/>
      <c r="L182" s="452"/>
      <c r="M182" s="22"/>
      <c r="N182" s="21"/>
      <c r="O182" s="21"/>
      <c r="P182" s="21"/>
      <c r="Q182" s="21"/>
      <c r="R182" s="21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</row>
    <row r="183" spans="1:33" ht="20.100000000000001" customHeight="1" x14ac:dyDescent="0.25">
      <c r="A183" s="21"/>
      <c r="B183" s="21"/>
      <c r="C183" s="21"/>
      <c r="D183" s="21"/>
      <c r="E183" s="21"/>
      <c r="F183" s="452"/>
      <c r="G183" s="22"/>
      <c r="H183" s="21"/>
      <c r="I183" s="21"/>
      <c r="J183" s="21"/>
      <c r="K183" s="21"/>
      <c r="L183" s="452"/>
      <c r="M183" s="22"/>
      <c r="N183" s="21"/>
      <c r="O183" s="21"/>
      <c r="P183" s="21"/>
      <c r="Q183" s="21"/>
      <c r="R183" s="21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</row>
    <row r="184" spans="1:33" ht="20.100000000000001" customHeight="1" x14ac:dyDescent="0.25">
      <c r="A184" s="21"/>
      <c r="B184" s="21"/>
      <c r="C184" s="21"/>
      <c r="D184" s="21"/>
      <c r="E184" s="21"/>
      <c r="F184" s="452"/>
      <c r="G184" s="22"/>
      <c r="H184" s="21"/>
      <c r="I184" s="21"/>
      <c r="J184" s="21"/>
      <c r="K184" s="21"/>
      <c r="L184" s="452"/>
      <c r="M184" s="22"/>
      <c r="N184" s="21"/>
      <c r="O184" s="21"/>
      <c r="P184" s="21"/>
      <c r="Q184" s="21"/>
      <c r="R184" s="21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</row>
    <row r="185" spans="1:33" ht="20.100000000000001" customHeight="1" x14ac:dyDescent="0.25">
      <c r="A185" s="21"/>
      <c r="B185" s="21"/>
      <c r="C185" s="21"/>
      <c r="D185" s="21"/>
      <c r="E185" s="21"/>
      <c r="F185" s="452"/>
      <c r="G185" s="22"/>
      <c r="H185" s="21"/>
      <c r="I185" s="21"/>
      <c r="J185" s="21"/>
      <c r="K185" s="21"/>
      <c r="L185" s="452"/>
      <c r="M185" s="22"/>
      <c r="N185" s="21"/>
      <c r="O185" s="21"/>
      <c r="P185" s="21"/>
      <c r="Q185" s="21"/>
      <c r="R185" s="21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</row>
    <row r="186" spans="1:33" ht="20.100000000000001" customHeight="1" x14ac:dyDescent="0.25">
      <c r="A186" s="21"/>
      <c r="B186" s="21"/>
      <c r="C186" s="21"/>
      <c r="D186" s="21"/>
      <c r="E186" s="21"/>
      <c r="F186" s="452"/>
      <c r="G186" s="22"/>
      <c r="H186" s="21"/>
      <c r="I186" s="21"/>
      <c r="J186" s="21"/>
      <c r="K186" s="21"/>
      <c r="L186" s="452"/>
      <c r="M186" s="22"/>
      <c r="N186" s="21"/>
      <c r="O186" s="21"/>
      <c r="P186" s="21"/>
      <c r="Q186" s="21"/>
      <c r="R186" s="21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</row>
    <row r="187" spans="1:33" ht="20.100000000000001" customHeight="1" x14ac:dyDescent="0.25">
      <c r="A187" s="21"/>
      <c r="B187" s="21"/>
      <c r="C187" s="21"/>
      <c r="D187" s="21"/>
      <c r="E187" s="21"/>
      <c r="F187" s="452"/>
      <c r="G187" s="22"/>
      <c r="H187" s="21"/>
      <c r="I187" s="21"/>
      <c r="J187" s="21"/>
      <c r="K187" s="21"/>
      <c r="L187" s="452"/>
      <c r="M187" s="22"/>
      <c r="N187" s="21"/>
      <c r="O187" s="21"/>
      <c r="P187" s="21"/>
      <c r="Q187" s="21"/>
      <c r="R187" s="21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</row>
    <row r="188" spans="1:33" ht="20.100000000000001" customHeight="1" x14ac:dyDescent="0.25">
      <c r="A188" s="21"/>
      <c r="B188" s="21"/>
      <c r="C188" s="21"/>
      <c r="D188" s="21"/>
      <c r="E188" s="21"/>
      <c r="F188" s="452"/>
      <c r="G188" s="22"/>
      <c r="H188" s="21"/>
      <c r="I188" s="21"/>
      <c r="J188" s="21"/>
      <c r="K188" s="21"/>
      <c r="L188" s="452"/>
      <c r="M188" s="22"/>
      <c r="N188" s="21"/>
      <c r="O188" s="21"/>
      <c r="P188" s="21"/>
      <c r="Q188" s="21"/>
      <c r="R188" s="21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</row>
    <row r="189" spans="1:33" ht="20.100000000000001" customHeight="1" x14ac:dyDescent="0.25">
      <c r="A189" s="21"/>
      <c r="B189" s="21"/>
      <c r="C189" s="21"/>
      <c r="D189" s="21"/>
      <c r="E189" s="21"/>
      <c r="F189" s="452"/>
      <c r="G189" s="22"/>
      <c r="H189" s="21"/>
      <c r="I189" s="21"/>
      <c r="J189" s="21"/>
      <c r="K189" s="21"/>
      <c r="L189" s="452"/>
      <c r="M189" s="22"/>
      <c r="N189" s="21"/>
      <c r="O189" s="21"/>
      <c r="P189" s="21"/>
      <c r="Q189" s="21"/>
      <c r="R189" s="21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</row>
    <row r="190" spans="1:33" ht="20.100000000000001" customHeight="1" x14ac:dyDescent="0.25">
      <c r="A190" s="21"/>
      <c r="B190" s="21"/>
      <c r="C190" s="21"/>
      <c r="D190" s="21"/>
      <c r="E190" s="21"/>
      <c r="F190" s="452"/>
      <c r="G190" s="22"/>
      <c r="H190" s="21"/>
      <c r="I190" s="21"/>
      <c r="J190" s="21"/>
      <c r="K190" s="21"/>
      <c r="L190" s="452"/>
      <c r="M190" s="22"/>
      <c r="N190" s="21"/>
      <c r="O190" s="21"/>
      <c r="P190" s="21"/>
      <c r="Q190" s="21"/>
      <c r="R190" s="21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</row>
    <row r="191" spans="1:33" ht="20.100000000000001" customHeight="1" x14ac:dyDescent="0.25">
      <c r="A191" s="21"/>
      <c r="B191" s="21"/>
      <c r="C191" s="21"/>
      <c r="D191" s="21"/>
      <c r="E191" s="21"/>
      <c r="F191" s="452"/>
      <c r="G191" s="22"/>
      <c r="H191" s="21"/>
      <c r="I191" s="21"/>
      <c r="J191" s="21"/>
      <c r="K191" s="21"/>
      <c r="L191" s="452"/>
      <c r="M191" s="22"/>
      <c r="N191" s="21"/>
      <c r="O191" s="21"/>
      <c r="P191" s="21"/>
      <c r="Q191" s="21"/>
      <c r="R191" s="21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</row>
    <row r="192" spans="1:33" ht="20.100000000000001" customHeight="1" x14ac:dyDescent="0.25">
      <c r="A192" s="21"/>
      <c r="B192" s="21"/>
      <c r="C192" s="21"/>
      <c r="D192" s="21"/>
      <c r="E192" s="21"/>
      <c r="F192" s="452"/>
      <c r="G192" s="22"/>
      <c r="H192" s="21"/>
      <c r="I192" s="21"/>
      <c r="J192" s="21"/>
      <c r="K192" s="21"/>
      <c r="L192" s="452"/>
      <c r="M192" s="22"/>
      <c r="N192" s="21"/>
      <c r="O192" s="21"/>
      <c r="P192" s="21"/>
      <c r="Q192" s="21"/>
      <c r="R192" s="21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</row>
    <row r="193" spans="1:33" ht="20.100000000000001" customHeight="1" x14ac:dyDescent="0.25">
      <c r="A193" s="21"/>
      <c r="B193" s="21"/>
      <c r="C193" s="21"/>
      <c r="D193" s="21"/>
      <c r="E193" s="21"/>
      <c r="F193" s="452"/>
      <c r="G193" s="22"/>
      <c r="H193" s="21"/>
      <c r="I193" s="21"/>
      <c r="J193" s="21"/>
      <c r="K193" s="21"/>
      <c r="L193" s="452"/>
      <c r="M193" s="22"/>
      <c r="N193" s="21"/>
      <c r="O193" s="21"/>
      <c r="P193" s="21"/>
      <c r="Q193" s="21"/>
      <c r="R193" s="21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</row>
    <row r="194" spans="1:33" ht="20.100000000000001" customHeight="1" x14ac:dyDescent="0.25">
      <c r="A194" s="21"/>
      <c r="B194" s="21"/>
      <c r="C194" s="21"/>
      <c r="D194" s="21"/>
      <c r="E194" s="21"/>
      <c r="F194" s="452"/>
      <c r="G194" s="22"/>
      <c r="H194" s="21"/>
      <c r="I194" s="21"/>
      <c r="J194" s="21"/>
      <c r="K194" s="21"/>
      <c r="L194" s="452"/>
      <c r="M194" s="22"/>
      <c r="N194" s="21"/>
      <c r="O194" s="21"/>
      <c r="P194" s="21"/>
      <c r="Q194" s="21"/>
      <c r="R194" s="21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</row>
    <row r="195" spans="1:33" ht="20.100000000000001" customHeight="1" x14ac:dyDescent="0.25">
      <c r="A195" s="21"/>
      <c r="B195" s="21"/>
      <c r="C195" s="21"/>
      <c r="D195" s="21"/>
      <c r="E195" s="21"/>
      <c r="F195" s="452"/>
      <c r="G195" s="22"/>
      <c r="H195" s="21"/>
      <c r="I195" s="21"/>
      <c r="J195" s="21"/>
      <c r="K195" s="21"/>
      <c r="L195" s="452"/>
      <c r="M195" s="22"/>
      <c r="N195" s="21"/>
      <c r="O195" s="21"/>
      <c r="P195" s="21"/>
      <c r="Q195" s="21"/>
      <c r="R195" s="21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</row>
    <row r="196" spans="1:33" ht="20.100000000000001" customHeight="1" x14ac:dyDescent="0.25">
      <c r="A196" s="21"/>
      <c r="B196" s="21"/>
      <c r="C196" s="21"/>
      <c r="D196" s="21"/>
      <c r="E196" s="21"/>
      <c r="F196" s="452"/>
      <c r="G196" s="22"/>
      <c r="H196" s="21"/>
      <c r="I196" s="21"/>
      <c r="J196" s="21"/>
      <c r="K196" s="21"/>
      <c r="L196" s="452"/>
      <c r="M196" s="22"/>
      <c r="N196" s="21"/>
      <c r="O196" s="21"/>
      <c r="P196" s="21"/>
      <c r="Q196" s="21"/>
      <c r="R196" s="21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</row>
    <row r="197" spans="1:33" ht="20.100000000000001" customHeight="1" x14ac:dyDescent="0.25">
      <c r="A197" s="21"/>
      <c r="B197" s="21"/>
      <c r="C197" s="21"/>
      <c r="D197" s="21"/>
      <c r="E197" s="21"/>
      <c r="F197" s="452"/>
      <c r="G197" s="22"/>
      <c r="H197" s="21"/>
      <c r="I197" s="21"/>
      <c r="J197" s="21"/>
      <c r="K197" s="21"/>
      <c r="L197" s="452"/>
      <c r="M197" s="22"/>
      <c r="N197" s="21"/>
      <c r="O197" s="21"/>
      <c r="P197" s="21"/>
      <c r="Q197" s="21"/>
      <c r="R197" s="21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</row>
    <row r="198" spans="1:33" ht="20.100000000000001" customHeight="1" x14ac:dyDescent="0.25">
      <c r="A198" s="21"/>
      <c r="B198" s="21"/>
      <c r="C198" s="21"/>
      <c r="D198" s="21"/>
      <c r="E198" s="21"/>
      <c r="F198" s="452"/>
      <c r="G198" s="22"/>
      <c r="H198" s="21"/>
      <c r="I198" s="21"/>
      <c r="J198" s="21"/>
      <c r="K198" s="21"/>
      <c r="L198" s="452"/>
      <c r="M198" s="22"/>
      <c r="N198" s="21"/>
      <c r="O198" s="21"/>
      <c r="P198" s="21"/>
      <c r="Q198" s="21"/>
      <c r="R198" s="21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</row>
    <row r="199" spans="1:33" ht="20.100000000000001" customHeight="1" x14ac:dyDescent="0.25">
      <c r="A199" s="21"/>
      <c r="B199" s="21"/>
      <c r="C199" s="21"/>
      <c r="D199" s="21"/>
      <c r="E199" s="21"/>
      <c r="F199" s="452"/>
      <c r="G199" s="22"/>
      <c r="H199" s="21"/>
      <c r="I199" s="21"/>
      <c r="J199" s="21"/>
      <c r="K199" s="21"/>
      <c r="L199" s="452"/>
      <c r="M199" s="22"/>
      <c r="N199" s="21"/>
      <c r="O199" s="21"/>
      <c r="P199" s="21"/>
      <c r="Q199" s="21"/>
      <c r="R199" s="21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</row>
    <row r="200" spans="1:33" ht="20.100000000000001" customHeight="1" x14ac:dyDescent="0.25">
      <c r="A200" s="21"/>
      <c r="B200" s="21"/>
      <c r="C200" s="21"/>
      <c r="D200" s="21"/>
      <c r="E200" s="21"/>
      <c r="F200" s="452"/>
      <c r="G200" s="22"/>
      <c r="H200" s="21"/>
      <c r="I200" s="21"/>
      <c r="J200" s="21"/>
      <c r="K200" s="21"/>
      <c r="L200" s="452"/>
      <c r="M200" s="22"/>
      <c r="N200" s="21"/>
      <c r="O200" s="21"/>
      <c r="P200" s="21"/>
      <c r="Q200" s="21"/>
      <c r="R200" s="21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</row>
    <row r="201" spans="1:33" ht="20.100000000000001" customHeight="1" x14ac:dyDescent="0.25">
      <c r="A201" s="21"/>
      <c r="B201" s="21"/>
      <c r="C201" s="21"/>
      <c r="D201" s="21"/>
      <c r="E201" s="21"/>
      <c r="F201" s="452"/>
      <c r="G201" s="22"/>
      <c r="H201" s="21"/>
      <c r="I201" s="21"/>
      <c r="J201" s="21"/>
      <c r="K201" s="21"/>
      <c r="L201" s="452"/>
      <c r="M201" s="22"/>
      <c r="N201" s="21"/>
      <c r="O201" s="21"/>
      <c r="P201" s="21"/>
      <c r="Q201" s="21"/>
      <c r="R201" s="21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</row>
    <row r="202" spans="1:33" ht="20.100000000000001" customHeight="1" x14ac:dyDescent="0.25">
      <c r="A202" s="21"/>
      <c r="B202" s="21"/>
      <c r="C202" s="21"/>
      <c r="D202" s="21"/>
      <c r="E202" s="21"/>
      <c r="F202" s="452"/>
      <c r="G202" s="22"/>
      <c r="H202" s="21"/>
      <c r="I202" s="21"/>
      <c r="J202" s="21"/>
      <c r="K202" s="21"/>
      <c r="L202" s="452"/>
      <c r="M202" s="22"/>
      <c r="N202" s="21"/>
      <c r="O202" s="21"/>
      <c r="P202" s="21"/>
      <c r="Q202" s="21"/>
      <c r="R202" s="21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</row>
    <row r="203" spans="1:33" ht="20.100000000000001" customHeight="1" x14ac:dyDescent="0.25">
      <c r="A203" s="21"/>
      <c r="B203" s="21"/>
      <c r="C203" s="21"/>
      <c r="D203" s="21"/>
      <c r="E203" s="21"/>
      <c r="F203" s="452"/>
      <c r="G203" s="22"/>
      <c r="H203" s="21"/>
      <c r="I203" s="21"/>
      <c r="J203" s="21"/>
      <c r="K203" s="21"/>
      <c r="L203" s="452"/>
      <c r="M203" s="22"/>
      <c r="N203" s="21"/>
      <c r="O203" s="21"/>
      <c r="P203" s="21"/>
      <c r="Q203" s="21"/>
      <c r="R203" s="21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</row>
    <row r="204" spans="1:33" ht="20.100000000000001" customHeight="1" x14ac:dyDescent="0.25">
      <c r="A204" s="21"/>
      <c r="B204" s="21"/>
      <c r="C204" s="21"/>
      <c r="D204" s="21"/>
      <c r="E204" s="21"/>
      <c r="F204" s="452"/>
      <c r="G204" s="22"/>
      <c r="H204" s="21"/>
      <c r="I204" s="21"/>
      <c r="J204" s="21"/>
      <c r="K204" s="21"/>
      <c r="L204" s="452"/>
      <c r="M204" s="22"/>
      <c r="N204" s="21"/>
      <c r="O204" s="21"/>
      <c r="P204" s="21"/>
      <c r="Q204" s="21"/>
      <c r="R204" s="21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</row>
    <row r="205" spans="1:33" ht="20.100000000000001" customHeight="1" x14ac:dyDescent="0.25">
      <c r="A205" s="21"/>
      <c r="B205" s="21"/>
      <c r="C205" s="21"/>
      <c r="D205" s="21"/>
      <c r="E205" s="21"/>
      <c r="F205" s="452"/>
      <c r="G205" s="22"/>
      <c r="H205" s="21"/>
      <c r="I205" s="21"/>
      <c r="J205" s="21"/>
      <c r="K205" s="21"/>
      <c r="L205" s="452"/>
      <c r="M205" s="22"/>
      <c r="N205" s="21"/>
      <c r="O205" s="21"/>
      <c r="P205" s="21"/>
      <c r="Q205" s="21"/>
      <c r="R205" s="21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</row>
    <row r="206" spans="1:33" ht="20.100000000000001" customHeight="1" x14ac:dyDescent="0.25">
      <c r="A206" s="21"/>
      <c r="B206" s="21"/>
      <c r="C206" s="21"/>
      <c r="D206" s="21"/>
      <c r="E206" s="21"/>
      <c r="F206" s="452"/>
      <c r="G206" s="22"/>
      <c r="H206" s="21"/>
      <c r="I206" s="21"/>
      <c r="J206" s="21"/>
      <c r="K206" s="21"/>
      <c r="L206" s="452"/>
      <c r="M206" s="22"/>
      <c r="N206" s="21"/>
      <c r="O206" s="21"/>
      <c r="P206" s="21"/>
      <c r="Q206" s="21"/>
      <c r="R206" s="21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</row>
    <row r="207" spans="1:33" ht="20.100000000000001" customHeight="1" x14ac:dyDescent="0.25">
      <c r="A207" s="21"/>
      <c r="B207" s="21"/>
      <c r="C207" s="21"/>
      <c r="D207" s="21"/>
      <c r="E207" s="21"/>
      <c r="F207" s="452"/>
      <c r="G207" s="22"/>
      <c r="H207" s="21"/>
      <c r="I207" s="21"/>
      <c r="J207" s="21"/>
      <c r="K207" s="21"/>
      <c r="L207" s="452"/>
      <c r="M207" s="22"/>
      <c r="N207" s="21"/>
      <c r="O207" s="21"/>
      <c r="P207" s="21"/>
      <c r="Q207" s="21"/>
      <c r="R207" s="21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</row>
    <row r="208" spans="1:33" ht="20.100000000000001" customHeight="1" x14ac:dyDescent="0.25">
      <c r="A208" s="21"/>
      <c r="B208" s="21"/>
      <c r="C208" s="21"/>
      <c r="D208" s="21"/>
      <c r="E208" s="21"/>
      <c r="F208" s="452"/>
      <c r="G208" s="22"/>
      <c r="H208" s="21"/>
      <c r="I208" s="21"/>
      <c r="J208" s="21"/>
      <c r="K208" s="21"/>
      <c r="L208" s="452"/>
      <c r="M208" s="22"/>
      <c r="N208" s="21"/>
      <c r="O208" s="21"/>
      <c r="P208" s="21"/>
      <c r="Q208" s="21"/>
      <c r="R208" s="21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</row>
    <row r="209" spans="1:33" ht="20.100000000000001" customHeight="1" x14ac:dyDescent="0.25">
      <c r="A209" s="21"/>
      <c r="B209" s="21"/>
      <c r="C209" s="21"/>
      <c r="D209" s="21"/>
      <c r="E209" s="21"/>
      <c r="F209" s="452"/>
      <c r="G209" s="22"/>
      <c r="H209" s="21"/>
      <c r="I209" s="21"/>
      <c r="J209" s="21"/>
      <c r="K209" s="21"/>
      <c r="L209" s="452"/>
      <c r="M209" s="22"/>
      <c r="N209" s="21"/>
      <c r="O209" s="21"/>
      <c r="P209" s="21"/>
      <c r="Q209" s="21"/>
      <c r="R209" s="21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</row>
    <row r="210" spans="1:33" ht="20.100000000000001" customHeight="1" x14ac:dyDescent="0.25">
      <c r="A210" s="21"/>
      <c r="B210" s="21"/>
      <c r="C210" s="21"/>
      <c r="D210" s="21"/>
      <c r="E210" s="21"/>
      <c r="F210" s="452"/>
      <c r="G210" s="22"/>
      <c r="H210" s="21"/>
      <c r="I210" s="21"/>
      <c r="J210" s="21"/>
      <c r="K210" s="21"/>
      <c r="L210" s="452"/>
      <c r="M210" s="22"/>
      <c r="N210" s="21"/>
      <c r="O210" s="21"/>
      <c r="P210" s="21"/>
      <c r="Q210" s="21"/>
      <c r="R210" s="21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</row>
    <row r="211" spans="1:33" ht="20.100000000000001" customHeight="1" x14ac:dyDescent="0.25">
      <c r="A211" s="21"/>
      <c r="B211" s="21"/>
      <c r="C211" s="21"/>
      <c r="D211" s="21"/>
      <c r="E211" s="21"/>
      <c r="F211" s="452"/>
      <c r="G211" s="22"/>
      <c r="H211" s="21"/>
      <c r="I211" s="21"/>
      <c r="J211" s="21"/>
      <c r="K211" s="21"/>
      <c r="L211" s="452"/>
      <c r="M211" s="22"/>
      <c r="N211" s="21"/>
      <c r="O211" s="21"/>
      <c r="P211" s="21"/>
      <c r="Q211" s="21"/>
      <c r="R211" s="21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</row>
    <row r="212" spans="1:33" ht="20.100000000000001" customHeight="1" x14ac:dyDescent="0.25">
      <c r="A212" s="21"/>
      <c r="B212" s="21"/>
      <c r="C212" s="21"/>
      <c r="D212" s="21"/>
      <c r="E212" s="21"/>
      <c r="F212" s="452"/>
      <c r="G212" s="22"/>
      <c r="H212" s="21"/>
      <c r="I212" s="21"/>
      <c r="J212" s="21"/>
      <c r="K212" s="21"/>
      <c r="L212" s="452"/>
      <c r="M212" s="22"/>
      <c r="N212" s="21"/>
      <c r="O212" s="21"/>
      <c r="P212" s="21"/>
      <c r="Q212" s="21"/>
      <c r="R212" s="21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</row>
    <row r="213" spans="1:33" ht="20.100000000000001" customHeight="1" x14ac:dyDescent="0.25">
      <c r="A213" s="21"/>
      <c r="B213" s="21"/>
      <c r="C213" s="21"/>
      <c r="D213" s="21"/>
      <c r="E213" s="21"/>
      <c r="F213" s="452"/>
      <c r="G213" s="22"/>
      <c r="H213" s="21"/>
      <c r="I213" s="21"/>
      <c r="J213" s="21"/>
      <c r="K213" s="21"/>
      <c r="L213" s="452"/>
      <c r="M213" s="22"/>
      <c r="N213" s="21"/>
      <c r="O213" s="21"/>
      <c r="P213" s="21"/>
      <c r="Q213" s="21"/>
      <c r="R213" s="21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</row>
    <row r="214" spans="1:33" ht="20.100000000000001" customHeight="1" x14ac:dyDescent="0.25">
      <c r="A214" s="21"/>
      <c r="B214" s="21"/>
      <c r="C214" s="21"/>
      <c r="D214" s="21"/>
      <c r="E214" s="21"/>
      <c r="F214" s="452"/>
      <c r="G214" s="22"/>
      <c r="H214" s="21"/>
      <c r="I214" s="21"/>
      <c r="J214" s="21"/>
      <c r="K214" s="21"/>
      <c r="L214" s="452"/>
      <c r="M214" s="22"/>
      <c r="N214" s="21"/>
      <c r="O214" s="21"/>
      <c r="P214" s="21"/>
      <c r="Q214" s="21"/>
      <c r="R214" s="21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</row>
    <row r="215" spans="1:33" ht="20.100000000000001" customHeight="1" x14ac:dyDescent="0.25">
      <c r="A215" s="21"/>
      <c r="B215" s="21"/>
      <c r="C215" s="21"/>
      <c r="D215" s="21"/>
      <c r="E215" s="21"/>
      <c r="F215" s="452"/>
      <c r="G215" s="22"/>
      <c r="H215" s="21"/>
      <c r="I215" s="21"/>
      <c r="J215" s="21"/>
      <c r="K215" s="21"/>
      <c r="L215" s="452"/>
      <c r="M215" s="22"/>
      <c r="N215" s="21"/>
      <c r="O215" s="21"/>
      <c r="P215" s="21"/>
      <c r="Q215" s="21"/>
      <c r="R215" s="21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</row>
    <row r="216" spans="1:33" ht="20.100000000000001" customHeight="1" x14ac:dyDescent="0.25">
      <c r="A216" s="21"/>
      <c r="B216" s="21"/>
      <c r="C216" s="21"/>
      <c r="D216" s="21"/>
      <c r="E216" s="21"/>
      <c r="F216" s="452"/>
      <c r="G216" s="22"/>
      <c r="H216" s="21"/>
      <c r="I216" s="21"/>
      <c r="J216" s="21"/>
      <c r="K216" s="21"/>
      <c r="L216" s="452"/>
      <c r="M216" s="22"/>
      <c r="N216" s="21"/>
      <c r="O216" s="21"/>
      <c r="P216" s="21"/>
      <c r="Q216" s="21"/>
      <c r="R216" s="21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</row>
    <row r="217" spans="1:33" ht="20.100000000000001" customHeight="1" x14ac:dyDescent="0.25">
      <c r="A217" s="21"/>
      <c r="B217" s="21"/>
      <c r="C217" s="21"/>
      <c r="D217" s="21"/>
      <c r="E217" s="21"/>
      <c r="F217" s="452"/>
      <c r="G217" s="22"/>
      <c r="H217" s="21"/>
      <c r="I217" s="21"/>
      <c r="J217" s="21"/>
      <c r="K217" s="21"/>
      <c r="L217" s="452"/>
      <c r="M217" s="22"/>
      <c r="N217" s="21"/>
      <c r="O217" s="21"/>
      <c r="P217" s="21"/>
      <c r="Q217" s="21"/>
      <c r="R217" s="21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</row>
    <row r="218" spans="1:33" ht="20.100000000000001" customHeight="1" x14ac:dyDescent="0.25">
      <c r="A218" s="21"/>
      <c r="B218" s="21"/>
      <c r="C218" s="21"/>
      <c r="D218" s="21"/>
      <c r="E218" s="21"/>
      <c r="F218" s="452"/>
      <c r="G218" s="22"/>
      <c r="H218" s="21"/>
      <c r="I218" s="21"/>
      <c r="J218" s="21"/>
      <c r="K218" s="21"/>
      <c r="L218" s="452"/>
      <c r="M218" s="22"/>
      <c r="N218" s="21"/>
      <c r="O218" s="21"/>
      <c r="P218" s="21"/>
      <c r="Q218" s="21"/>
      <c r="R218" s="21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</row>
    <row r="219" spans="1:33" ht="20.100000000000001" customHeight="1" x14ac:dyDescent="0.25">
      <c r="A219" s="21"/>
      <c r="B219" s="21"/>
      <c r="C219" s="21"/>
      <c r="D219" s="21"/>
      <c r="E219" s="21"/>
      <c r="F219" s="452"/>
      <c r="G219" s="22"/>
      <c r="H219" s="21"/>
      <c r="I219" s="21"/>
      <c r="J219" s="21"/>
      <c r="K219" s="21"/>
      <c r="L219" s="452"/>
      <c r="M219" s="22"/>
      <c r="N219" s="21"/>
      <c r="O219" s="21"/>
      <c r="P219" s="21"/>
      <c r="Q219" s="21"/>
      <c r="R219" s="21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</row>
    <row r="220" spans="1:33" ht="20.100000000000001" customHeight="1" x14ac:dyDescent="0.25">
      <c r="A220" s="21"/>
      <c r="B220" s="21"/>
      <c r="C220" s="21"/>
      <c r="D220" s="21"/>
      <c r="E220" s="21"/>
      <c r="F220" s="452"/>
      <c r="G220" s="22"/>
      <c r="H220" s="21"/>
      <c r="I220" s="21"/>
      <c r="J220" s="21"/>
      <c r="K220" s="21"/>
      <c r="L220" s="452"/>
      <c r="M220" s="22"/>
      <c r="N220" s="21"/>
      <c r="O220" s="21"/>
      <c r="P220" s="21"/>
      <c r="Q220" s="21"/>
      <c r="R220" s="21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</row>
    <row r="221" spans="1:33" ht="20.100000000000001" customHeight="1" x14ac:dyDescent="0.25">
      <c r="A221" s="21"/>
      <c r="B221" s="21"/>
      <c r="C221" s="21"/>
      <c r="D221" s="21"/>
      <c r="E221" s="21"/>
      <c r="F221" s="452"/>
      <c r="G221" s="22"/>
      <c r="H221" s="21"/>
      <c r="I221" s="21"/>
      <c r="J221" s="21"/>
      <c r="K221" s="21"/>
      <c r="L221" s="452"/>
      <c r="M221" s="22"/>
      <c r="N221" s="21"/>
      <c r="O221" s="21"/>
      <c r="P221" s="21"/>
      <c r="Q221" s="21"/>
      <c r="R221" s="21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</row>
    <row r="222" spans="1:33" ht="20.100000000000001" customHeight="1" x14ac:dyDescent="0.25">
      <c r="A222" s="21"/>
      <c r="B222" s="21"/>
      <c r="C222" s="21"/>
      <c r="D222" s="21"/>
      <c r="E222" s="21"/>
      <c r="F222" s="452"/>
      <c r="G222" s="22"/>
      <c r="H222" s="21"/>
      <c r="I222" s="21"/>
      <c r="J222" s="21"/>
      <c r="K222" s="21"/>
      <c r="L222" s="452"/>
      <c r="M222" s="22"/>
      <c r="N222" s="21"/>
      <c r="O222" s="21"/>
      <c r="P222" s="21"/>
      <c r="Q222" s="21"/>
      <c r="R222" s="21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</row>
    <row r="223" spans="1:33" ht="20.100000000000001" customHeight="1" x14ac:dyDescent="0.25">
      <c r="A223" s="21"/>
      <c r="B223" s="21"/>
      <c r="C223" s="21"/>
      <c r="D223" s="21"/>
      <c r="E223" s="21"/>
      <c r="F223" s="452"/>
      <c r="G223" s="22"/>
      <c r="H223" s="21"/>
      <c r="I223" s="21"/>
      <c r="J223" s="21"/>
      <c r="K223" s="21"/>
      <c r="L223" s="452"/>
      <c r="M223" s="22"/>
      <c r="N223" s="21"/>
      <c r="O223" s="21"/>
      <c r="P223" s="21"/>
      <c r="Q223" s="21"/>
      <c r="R223" s="21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</row>
    <row r="224" spans="1:33" ht="20.100000000000001" customHeight="1" x14ac:dyDescent="0.25">
      <c r="A224" s="21"/>
      <c r="B224" s="21"/>
      <c r="C224" s="21"/>
      <c r="D224" s="21"/>
      <c r="E224" s="21"/>
      <c r="F224" s="452"/>
      <c r="G224" s="22"/>
      <c r="H224" s="21"/>
      <c r="I224" s="21"/>
      <c r="J224" s="21"/>
      <c r="K224" s="21"/>
      <c r="L224" s="452"/>
      <c r="M224" s="22"/>
      <c r="N224" s="21"/>
      <c r="O224" s="21"/>
      <c r="P224" s="21"/>
      <c r="Q224" s="21"/>
      <c r="R224" s="21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</row>
    <row r="225" spans="1:33" ht="20.100000000000001" customHeight="1" x14ac:dyDescent="0.25">
      <c r="A225" s="21"/>
      <c r="B225" s="21"/>
      <c r="C225" s="21"/>
      <c r="D225" s="21"/>
      <c r="E225" s="21"/>
      <c r="F225" s="452"/>
      <c r="G225" s="22"/>
      <c r="H225" s="21"/>
      <c r="I225" s="21"/>
      <c r="J225" s="21"/>
      <c r="K225" s="21"/>
      <c r="L225" s="452"/>
      <c r="M225" s="22"/>
      <c r="N225" s="21"/>
      <c r="O225" s="21"/>
      <c r="P225" s="21"/>
      <c r="Q225" s="21"/>
      <c r="R225" s="21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</row>
    <row r="226" spans="1:33" ht="20.100000000000001" customHeight="1" x14ac:dyDescent="0.25">
      <c r="A226" s="21"/>
      <c r="B226" s="21"/>
      <c r="C226" s="21"/>
      <c r="D226" s="21"/>
      <c r="E226" s="21"/>
      <c r="F226" s="452"/>
      <c r="G226" s="22"/>
      <c r="H226" s="21"/>
      <c r="I226" s="21"/>
      <c r="J226" s="21"/>
      <c r="K226" s="21"/>
      <c r="L226" s="452"/>
      <c r="M226" s="22"/>
      <c r="N226" s="21"/>
      <c r="O226" s="21"/>
      <c r="P226" s="21"/>
      <c r="Q226" s="21"/>
      <c r="R226" s="21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</row>
    <row r="227" spans="1:33" ht="20.100000000000001" customHeight="1" x14ac:dyDescent="0.25">
      <c r="A227" s="21"/>
      <c r="B227" s="21"/>
      <c r="C227" s="21"/>
      <c r="D227" s="21"/>
      <c r="E227" s="21"/>
      <c r="F227" s="452"/>
      <c r="G227" s="22"/>
      <c r="H227" s="21"/>
      <c r="I227" s="21"/>
      <c r="J227" s="21"/>
      <c r="K227" s="21"/>
      <c r="L227" s="452"/>
      <c r="M227" s="22"/>
      <c r="N227" s="21"/>
      <c r="O227" s="21"/>
      <c r="P227" s="21"/>
      <c r="Q227" s="21"/>
      <c r="R227" s="21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</row>
    <row r="228" spans="1:33" ht="20.100000000000001" customHeight="1" x14ac:dyDescent="0.25">
      <c r="A228" s="21"/>
      <c r="B228" s="21"/>
      <c r="C228" s="21"/>
      <c r="D228" s="21"/>
      <c r="E228" s="21"/>
      <c r="F228" s="452"/>
      <c r="G228" s="22"/>
      <c r="H228" s="21"/>
      <c r="I228" s="21"/>
      <c r="J228" s="21"/>
      <c r="K228" s="21"/>
      <c r="L228" s="452"/>
      <c r="M228" s="22"/>
      <c r="N228" s="21"/>
      <c r="O228" s="21"/>
      <c r="P228" s="21"/>
      <c r="Q228" s="21"/>
      <c r="R228" s="21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</row>
    <row r="229" spans="1:33" ht="20.100000000000001" customHeight="1" x14ac:dyDescent="0.25">
      <c r="A229" s="21"/>
      <c r="B229" s="21"/>
      <c r="C229" s="21"/>
      <c r="D229" s="21"/>
      <c r="E229" s="21"/>
      <c r="F229" s="452"/>
      <c r="G229" s="22"/>
      <c r="H229" s="21"/>
      <c r="I229" s="21"/>
      <c r="J229" s="21"/>
      <c r="K229" s="21"/>
      <c r="L229" s="452"/>
      <c r="M229" s="22"/>
      <c r="N229" s="21"/>
      <c r="O229" s="21"/>
      <c r="P229" s="21"/>
      <c r="Q229" s="21"/>
      <c r="R229" s="21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</row>
    <row r="230" spans="1:33" ht="20.100000000000001" customHeight="1" x14ac:dyDescent="0.25">
      <c r="A230" s="21"/>
      <c r="B230" s="21"/>
      <c r="C230" s="21"/>
      <c r="D230" s="21"/>
      <c r="E230" s="21"/>
      <c r="F230" s="452"/>
      <c r="G230" s="22"/>
      <c r="H230" s="21"/>
      <c r="I230" s="21"/>
      <c r="J230" s="21"/>
      <c r="K230" s="21"/>
      <c r="L230" s="452"/>
      <c r="M230" s="22"/>
      <c r="N230" s="21"/>
      <c r="O230" s="21"/>
      <c r="P230" s="21"/>
      <c r="Q230" s="21"/>
      <c r="R230" s="21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</row>
    <row r="231" spans="1:33" ht="20.100000000000001" customHeight="1" x14ac:dyDescent="0.25">
      <c r="A231" s="21"/>
      <c r="B231" s="21"/>
      <c r="C231" s="21"/>
      <c r="D231" s="21"/>
      <c r="E231" s="21"/>
      <c r="F231" s="452"/>
      <c r="G231" s="22"/>
      <c r="H231" s="21"/>
      <c r="I231" s="21"/>
      <c r="J231" s="21"/>
      <c r="K231" s="21"/>
      <c r="L231" s="452"/>
      <c r="M231" s="22"/>
      <c r="N231" s="21"/>
      <c r="O231" s="21"/>
      <c r="P231" s="21"/>
      <c r="Q231" s="21"/>
      <c r="R231" s="21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</row>
    <row r="232" spans="1:33" ht="20.100000000000001" customHeight="1" x14ac:dyDescent="0.25">
      <c r="A232" s="21"/>
      <c r="B232" s="21"/>
      <c r="C232" s="21"/>
      <c r="D232" s="21"/>
      <c r="E232" s="21"/>
      <c r="F232" s="452"/>
      <c r="G232" s="22"/>
      <c r="H232" s="21"/>
      <c r="I232" s="21"/>
      <c r="J232" s="21"/>
      <c r="K232" s="21"/>
      <c r="L232" s="452"/>
      <c r="M232" s="22"/>
      <c r="N232" s="21"/>
      <c r="O232" s="21"/>
      <c r="P232" s="21"/>
      <c r="Q232" s="21"/>
      <c r="R232" s="21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</row>
    <row r="233" spans="1:33" ht="20.100000000000001" customHeight="1" x14ac:dyDescent="0.25">
      <c r="A233" s="21"/>
      <c r="B233" s="21"/>
      <c r="C233" s="21"/>
      <c r="D233" s="21"/>
      <c r="E233" s="21"/>
      <c r="F233" s="452"/>
      <c r="G233" s="22"/>
      <c r="H233" s="21"/>
      <c r="I233" s="21"/>
      <c r="J233" s="21"/>
      <c r="K233" s="21"/>
      <c r="L233" s="452"/>
      <c r="M233" s="22"/>
      <c r="N233" s="21"/>
      <c r="O233" s="21"/>
      <c r="P233" s="21"/>
      <c r="Q233" s="21"/>
      <c r="R233" s="21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</row>
    <row r="234" spans="1:33" ht="20.100000000000001" customHeight="1" x14ac:dyDescent="0.25">
      <c r="A234" s="21"/>
      <c r="B234" s="21"/>
      <c r="C234" s="21"/>
      <c r="D234" s="21"/>
      <c r="E234" s="21"/>
      <c r="F234" s="452"/>
      <c r="G234" s="22"/>
      <c r="H234" s="21"/>
      <c r="I234" s="21"/>
      <c r="J234" s="21"/>
      <c r="K234" s="21"/>
      <c r="L234" s="452"/>
      <c r="M234" s="22"/>
      <c r="N234" s="21"/>
      <c r="O234" s="21"/>
      <c r="P234" s="21"/>
      <c r="Q234" s="21"/>
      <c r="R234" s="21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</row>
    <row r="235" spans="1:33" ht="20.100000000000001" customHeight="1" x14ac:dyDescent="0.25">
      <c r="A235" s="21"/>
      <c r="B235" s="21"/>
      <c r="C235" s="21"/>
      <c r="D235" s="21"/>
      <c r="E235" s="21"/>
      <c r="F235" s="452"/>
      <c r="G235" s="22"/>
      <c r="H235" s="21"/>
      <c r="I235" s="21"/>
      <c r="J235" s="21"/>
      <c r="K235" s="21"/>
      <c r="L235" s="452"/>
      <c r="M235" s="22"/>
      <c r="N235" s="21"/>
      <c r="O235" s="21"/>
      <c r="P235" s="21"/>
      <c r="Q235" s="21"/>
      <c r="R235" s="21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</row>
    <row r="236" spans="1:33" ht="20.100000000000001" customHeight="1" x14ac:dyDescent="0.25">
      <c r="A236" s="21"/>
      <c r="B236" s="21"/>
      <c r="C236" s="21"/>
      <c r="D236" s="21"/>
      <c r="E236" s="21"/>
      <c r="F236" s="452"/>
      <c r="G236" s="22"/>
      <c r="H236" s="21"/>
      <c r="I236" s="21"/>
      <c r="J236" s="21"/>
      <c r="K236" s="21"/>
      <c r="L236" s="452"/>
      <c r="M236" s="22"/>
      <c r="N236" s="21"/>
      <c r="O236" s="21"/>
      <c r="P236" s="21"/>
      <c r="Q236" s="21"/>
      <c r="R236" s="21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</row>
    <row r="237" spans="1:33" ht="20.100000000000001" customHeight="1" x14ac:dyDescent="0.25">
      <c r="A237" s="21"/>
      <c r="B237" s="21"/>
      <c r="C237" s="21"/>
      <c r="D237" s="21"/>
      <c r="E237" s="21"/>
      <c r="F237" s="452"/>
      <c r="G237" s="22"/>
      <c r="H237" s="21"/>
      <c r="I237" s="21"/>
      <c r="J237" s="21"/>
      <c r="K237" s="21"/>
      <c r="L237" s="452"/>
      <c r="M237" s="22"/>
      <c r="N237" s="21"/>
      <c r="O237" s="21"/>
      <c r="P237" s="21"/>
      <c r="Q237" s="21"/>
      <c r="R237" s="21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</row>
    <row r="238" spans="1:33" ht="20.100000000000001" customHeight="1" x14ac:dyDescent="0.25">
      <c r="A238" s="21"/>
      <c r="B238" s="21"/>
      <c r="C238" s="21"/>
      <c r="D238" s="21"/>
      <c r="E238" s="21"/>
      <c r="F238" s="452"/>
      <c r="G238" s="22"/>
      <c r="H238" s="21"/>
      <c r="I238" s="21"/>
      <c r="J238" s="21"/>
      <c r="K238" s="21"/>
      <c r="L238" s="452"/>
      <c r="M238" s="22"/>
      <c r="N238" s="21"/>
      <c r="O238" s="21"/>
      <c r="P238" s="21"/>
      <c r="Q238" s="21"/>
      <c r="R238" s="21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</row>
    <row r="239" spans="1:33" ht="20.100000000000001" customHeight="1" x14ac:dyDescent="0.25">
      <c r="A239" s="21"/>
      <c r="B239" s="21"/>
      <c r="C239" s="21"/>
      <c r="D239" s="21"/>
      <c r="E239" s="21"/>
      <c r="F239" s="452"/>
      <c r="G239" s="22"/>
      <c r="H239" s="21"/>
      <c r="I239" s="21"/>
      <c r="J239" s="21"/>
      <c r="K239" s="21"/>
      <c r="L239" s="452"/>
      <c r="M239" s="22"/>
      <c r="N239" s="21"/>
      <c r="O239" s="21"/>
      <c r="P239" s="21"/>
      <c r="Q239" s="21"/>
      <c r="R239" s="21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</row>
    <row r="240" spans="1:33" ht="20.100000000000001" customHeight="1" x14ac:dyDescent="0.25">
      <c r="A240" s="21"/>
      <c r="B240" s="21"/>
      <c r="C240" s="21"/>
      <c r="D240" s="21"/>
      <c r="E240" s="21"/>
      <c r="F240" s="452"/>
      <c r="G240" s="22"/>
      <c r="H240" s="21"/>
      <c r="I240" s="21"/>
      <c r="J240" s="21"/>
      <c r="K240" s="21"/>
      <c r="L240" s="452"/>
      <c r="M240" s="22"/>
      <c r="N240" s="21"/>
      <c r="O240" s="21"/>
      <c r="P240" s="21"/>
      <c r="Q240" s="21"/>
      <c r="R240" s="21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</row>
    <row r="241" spans="1:33" ht="20.100000000000001" customHeight="1" x14ac:dyDescent="0.25">
      <c r="A241" s="21"/>
      <c r="B241" s="21"/>
      <c r="C241" s="21"/>
      <c r="D241" s="21"/>
      <c r="E241" s="21"/>
      <c r="F241" s="452"/>
      <c r="G241" s="22"/>
      <c r="H241" s="21"/>
      <c r="I241" s="21"/>
      <c r="J241" s="21"/>
      <c r="K241" s="21"/>
      <c r="L241" s="452"/>
      <c r="M241" s="22"/>
      <c r="N241" s="21"/>
      <c r="O241" s="21"/>
      <c r="P241" s="21"/>
      <c r="Q241" s="21"/>
      <c r="R241" s="21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</row>
    <row r="242" spans="1:33" ht="20.100000000000001" customHeight="1" x14ac:dyDescent="0.25">
      <c r="A242" s="21"/>
      <c r="B242" s="21"/>
      <c r="C242" s="21"/>
      <c r="D242" s="21"/>
      <c r="E242" s="21"/>
      <c r="F242" s="452"/>
      <c r="G242" s="22"/>
      <c r="H242" s="21"/>
      <c r="I242" s="21"/>
      <c r="J242" s="21"/>
      <c r="K242" s="21"/>
      <c r="L242" s="452"/>
      <c r="M242" s="22"/>
      <c r="N242" s="21"/>
      <c r="O242" s="21"/>
      <c r="P242" s="21"/>
      <c r="Q242" s="21"/>
      <c r="R242" s="21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</row>
    <row r="243" spans="1:33" ht="20.100000000000001" customHeight="1" x14ac:dyDescent="0.25">
      <c r="A243" s="21"/>
      <c r="B243" s="21"/>
      <c r="C243" s="21"/>
      <c r="D243" s="21"/>
      <c r="E243" s="21"/>
      <c r="F243" s="452"/>
      <c r="G243" s="22"/>
      <c r="H243" s="21"/>
      <c r="I243" s="21"/>
      <c r="J243" s="21"/>
      <c r="K243" s="21"/>
      <c r="L243" s="452"/>
      <c r="M243" s="22"/>
      <c r="N243" s="21"/>
      <c r="O243" s="21"/>
      <c r="P243" s="21"/>
      <c r="Q243" s="21"/>
      <c r="R243" s="21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</row>
    <row r="244" spans="1:33" ht="20.100000000000001" customHeight="1" x14ac:dyDescent="0.25">
      <c r="A244" s="21"/>
      <c r="B244" s="21"/>
      <c r="C244" s="21"/>
      <c r="D244" s="21"/>
      <c r="E244" s="21"/>
      <c r="F244" s="452"/>
      <c r="G244" s="22"/>
      <c r="H244" s="21"/>
      <c r="I244" s="21"/>
      <c r="J244" s="21"/>
      <c r="K244" s="21"/>
      <c r="L244" s="452"/>
      <c r="M244" s="22"/>
      <c r="N244" s="21"/>
      <c r="O244" s="21"/>
      <c r="P244" s="21"/>
      <c r="Q244" s="21"/>
      <c r="R244" s="21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</row>
    <row r="245" spans="1:33" ht="20.100000000000001" customHeight="1" x14ac:dyDescent="0.25">
      <c r="A245" s="21"/>
      <c r="B245" s="21"/>
      <c r="C245" s="21"/>
      <c r="D245" s="21"/>
      <c r="E245" s="21"/>
      <c r="F245" s="452"/>
      <c r="G245" s="22"/>
      <c r="H245" s="21"/>
      <c r="I245" s="21"/>
      <c r="J245" s="21"/>
      <c r="K245" s="21"/>
      <c r="L245" s="452"/>
      <c r="M245" s="22"/>
      <c r="N245" s="21"/>
      <c r="O245" s="21"/>
      <c r="P245" s="21"/>
      <c r="Q245" s="21"/>
      <c r="R245" s="21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</row>
    <row r="246" spans="1:33" ht="20.100000000000001" customHeight="1" x14ac:dyDescent="0.25">
      <c r="A246" s="21"/>
      <c r="B246" s="21"/>
      <c r="C246" s="21"/>
      <c r="D246" s="21"/>
      <c r="E246" s="21"/>
      <c r="F246" s="452"/>
      <c r="G246" s="22"/>
      <c r="H246" s="21"/>
      <c r="I246" s="21"/>
      <c r="J246" s="21"/>
      <c r="K246" s="21"/>
      <c r="L246" s="452"/>
      <c r="M246" s="22"/>
      <c r="N246" s="21"/>
      <c r="O246" s="21"/>
      <c r="P246" s="21"/>
      <c r="Q246" s="21"/>
      <c r="R246" s="21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</row>
    <row r="247" spans="1:33" ht="20.100000000000001" customHeight="1" x14ac:dyDescent="0.25">
      <c r="A247" s="21"/>
      <c r="B247" s="21"/>
      <c r="C247" s="21"/>
      <c r="D247" s="21"/>
      <c r="E247" s="21"/>
      <c r="F247" s="452"/>
      <c r="G247" s="22"/>
      <c r="H247" s="21"/>
      <c r="I247" s="21"/>
      <c r="J247" s="21"/>
      <c r="K247" s="21"/>
      <c r="L247" s="452"/>
      <c r="M247" s="22"/>
      <c r="N247" s="21"/>
      <c r="O247" s="21"/>
      <c r="P247" s="21"/>
      <c r="Q247" s="21"/>
      <c r="R247" s="21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</row>
    <row r="248" spans="1:33" ht="20.100000000000001" customHeight="1" x14ac:dyDescent="0.25">
      <c r="A248" s="21"/>
      <c r="B248" s="21"/>
      <c r="C248" s="21"/>
      <c r="D248" s="21"/>
      <c r="E248" s="21"/>
      <c r="F248" s="452"/>
      <c r="G248" s="22"/>
      <c r="H248" s="21"/>
      <c r="I248" s="21"/>
      <c r="J248" s="21"/>
      <c r="K248" s="21"/>
      <c r="L248" s="452"/>
      <c r="M248" s="22"/>
      <c r="N248" s="21"/>
      <c r="O248" s="21"/>
      <c r="P248" s="21"/>
      <c r="Q248" s="21"/>
      <c r="R248" s="21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</row>
    <row r="249" spans="1:33" ht="20.100000000000001" customHeight="1" x14ac:dyDescent="0.25">
      <c r="A249" s="21"/>
      <c r="B249" s="21"/>
      <c r="C249" s="21"/>
      <c r="D249" s="21"/>
      <c r="E249" s="21"/>
      <c r="F249" s="452"/>
      <c r="G249" s="22"/>
      <c r="H249" s="21"/>
      <c r="I249" s="21"/>
      <c r="J249" s="21"/>
      <c r="K249" s="21"/>
      <c r="L249" s="452"/>
      <c r="M249" s="22"/>
      <c r="N249" s="21"/>
      <c r="O249" s="21"/>
      <c r="P249" s="21"/>
      <c r="Q249" s="21"/>
      <c r="R249" s="21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</row>
    <row r="250" spans="1:33" ht="20.100000000000001" customHeight="1" x14ac:dyDescent="0.25">
      <c r="A250" s="21"/>
      <c r="B250" s="21"/>
      <c r="C250" s="21"/>
      <c r="D250" s="21"/>
      <c r="E250" s="21"/>
      <c r="F250" s="452"/>
      <c r="G250" s="22"/>
      <c r="H250" s="21"/>
      <c r="I250" s="21"/>
      <c r="J250" s="21"/>
      <c r="K250" s="21"/>
      <c r="L250" s="452"/>
      <c r="M250" s="22"/>
      <c r="N250" s="21"/>
      <c r="O250" s="21"/>
      <c r="P250" s="21"/>
      <c r="Q250" s="21"/>
      <c r="R250" s="21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</row>
    <row r="251" spans="1:33" ht="20.100000000000001" customHeight="1" x14ac:dyDescent="0.25">
      <c r="A251" s="21"/>
      <c r="B251" s="21"/>
      <c r="C251" s="21"/>
      <c r="D251" s="21"/>
      <c r="E251" s="21"/>
      <c r="F251" s="452"/>
      <c r="G251" s="22"/>
      <c r="H251" s="21"/>
      <c r="I251" s="21"/>
      <c r="J251" s="21"/>
      <c r="K251" s="21"/>
      <c r="L251" s="452"/>
      <c r="M251" s="22"/>
      <c r="N251" s="21"/>
      <c r="O251" s="21"/>
      <c r="P251" s="21"/>
      <c r="Q251" s="21"/>
      <c r="R251" s="21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</row>
    <row r="252" spans="1:33" ht="20.100000000000001" customHeight="1" x14ac:dyDescent="0.25">
      <c r="A252" s="21"/>
      <c r="B252" s="21"/>
      <c r="C252" s="21"/>
      <c r="D252" s="21"/>
      <c r="E252" s="21"/>
      <c r="F252" s="452"/>
      <c r="G252" s="22"/>
      <c r="H252" s="21"/>
      <c r="I252" s="21"/>
      <c r="J252" s="21"/>
      <c r="K252" s="21"/>
      <c r="L252" s="452"/>
      <c r="M252" s="22"/>
      <c r="N252" s="21"/>
      <c r="O252" s="21"/>
      <c r="P252" s="21"/>
      <c r="Q252" s="21"/>
      <c r="R252" s="21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</row>
    <row r="253" spans="1:33" ht="20.100000000000001" customHeight="1" x14ac:dyDescent="0.25">
      <c r="A253" s="21"/>
      <c r="B253" s="21"/>
      <c r="C253" s="21"/>
      <c r="D253" s="21"/>
      <c r="E253" s="21"/>
      <c r="F253" s="452"/>
      <c r="G253" s="22"/>
      <c r="H253" s="21"/>
      <c r="I253" s="21"/>
      <c r="J253" s="21"/>
      <c r="K253" s="21"/>
      <c r="L253" s="452"/>
      <c r="M253" s="22"/>
      <c r="N253" s="21"/>
      <c r="O253" s="21"/>
      <c r="P253" s="21"/>
      <c r="Q253" s="21"/>
      <c r="R253" s="21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</row>
    <row r="254" spans="1:33" ht="20.100000000000001" customHeight="1" x14ac:dyDescent="0.25">
      <c r="A254" s="21"/>
      <c r="B254" s="21"/>
      <c r="C254" s="21"/>
      <c r="D254" s="21"/>
      <c r="E254" s="21"/>
      <c r="F254" s="452"/>
      <c r="G254" s="22"/>
      <c r="H254" s="21"/>
      <c r="I254" s="21"/>
      <c r="J254" s="21"/>
      <c r="K254" s="21"/>
      <c r="L254" s="452"/>
      <c r="M254" s="22"/>
      <c r="N254" s="21"/>
      <c r="O254" s="21"/>
      <c r="P254" s="21"/>
      <c r="Q254" s="21"/>
      <c r="R254" s="21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</row>
    <row r="255" spans="1:33" ht="20.100000000000001" customHeight="1" x14ac:dyDescent="0.25">
      <c r="A255" s="21"/>
      <c r="B255" s="21"/>
      <c r="C255" s="21"/>
      <c r="D255" s="21"/>
      <c r="E255" s="21"/>
      <c r="F255" s="452"/>
      <c r="G255" s="22"/>
      <c r="H255" s="21"/>
      <c r="I255" s="21"/>
      <c r="J255" s="21"/>
      <c r="K255" s="21"/>
      <c r="L255" s="452"/>
      <c r="M255" s="22"/>
      <c r="N255" s="21"/>
      <c r="O255" s="21"/>
      <c r="P255" s="21"/>
      <c r="Q255" s="21"/>
      <c r="R255" s="21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</row>
    <row r="256" spans="1:33" ht="20.100000000000001" customHeight="1" x14ac:dyDescent="0.25">
      <c r="A256" s="21"/>
      <c r="B256" s="21"/>
      <c r="C256" s="21"/>
      <c r="D256" s="21"/>
      <c r="E256" s="21"/>
      <c r="F256" s="452"/>
      <c r="G256" s="22"/>
      <c r="H256" s="21"/>
      <c r="I256" s="21"/>
      <c r="J256" s="21"/>
      <c r="K256" s="21"/>
      <c r="L256" s="452"/>
      <c r="M256" s="22"/>
      <c r="N256" s="21"/>
      <c r="O256" s="21"/>
      <c r="P256" s="21"/>
      <c r="Q256" s="21"/>
      <c r="R256" s="21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</row>
    <row r="257" spans="1:33" ht="20.100000000000001" customHeight="1" x14ac:dyDescent="0.25">
      <c r="A257" s="21"/>
      <c r="B257" s="21"/>
      <c r="C257" s="21"/>
      <c r="D257" s="21"/>
      <c r="E257" s="21"/>
      <c r="F257" s="452"/>
      <c r="G257" s="22"/>
      <c r="H257" s="21"/>
      <c r="I257" s="21"/>
      <c r="J257" s="21"/>
      <c r="K257" s="21"/>
      <c r="L257" s="452"/>
      <c r="M257" s="22"/>
      <c r="N257" s="21"/>
      <c r="O257" s="21"/>
      <c r="P257" s="21"/>
      <c r="Q257" s="21"/>
      <c r="R257" s="21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</row>
    <row r="258" spans="1:33" ht="20.100000000000001" customHeight="1" x14ac:dyDescent="0.25">
      <c r="A258" s="21"/>
      <c r="B258" s="21"/>
      <c r="C258" s="21"/>
      <c r="D258" s="21"/>
      <c r="E258" s="21"/>
      <c r="F258" s="452"/>
      <c r="G258" s="22"/>
      <c r="H258" s="21"/>
      <c r="I258" s="21"/>
      <c r="J258" s="21"/>
      <c r="K258" s="21"/>
      <c r="L258" s="452"/>
      <c r="M258" s="22"/>
      <c r="N258" s="21"/>
      <c r="O258" s="21"/>
      <c r="P258" s="21"/>
      <c r="Q258" s="21"/>
      <c r="R258" s="21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</row>
    <row r="259" spans="1:33" ht="20.100000000000001" customHeight="1" x14ac:dyDescent="0.25">
      <c r="A259" s="21"/>
      <c r="B259" s="21"/>
      <c r="C259" s="21"/>
      <c r="D259" s="21"/>
      <c r="E259" s="21"/>
      <c r="F259" s="452"/>
      <c r="G259" s="22"/>
      <c r="H259" s="21"/>
      <c r="I259" s="21"/>
      <c r="J259" s="21"/>
      <c r="K259" s="21"/>
      <c r="L259" s="452"/>
      <c r="M259" s="22"/>
      <c r="N259" s="21"/>
      <c r="O259" s="21"/>
      <c r="P259" s="21"/>
      <c r="Q259" s="21"/>
      <c r="R259" s="21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</row>
    <row r="260" spans="1:33" ht="20.100000000000001" customHeight="1" x14ac:dyDescent="0.25">
      <c r="A260" s="21"/>
      <c r="B260" s="21"/>
      <c r="C260" s="21"/>
      <c r="D260" s="21"/>
      <c r="E260" s="21"/>
      <c r="F260" s="452"/>
      <c r="G260" s="22"/>
      <c r="H260" s="21"/>
      <c r="I260" s="21"/>
      <c r="J260" s="21"/>
      <c r="K260" s="21"/>
      <c r="L260" s="452"/>
      <c r="M260" s="22"/>
      <c r="N260" s="21"/>
      <c r="O260" s="21"/>
      <c r="P260" s="21"/>
      <c r="Q260" s="21"/>
      <c r="R260" s="21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</row>
    <row r="261" spans="1:33" ht="20.100000000000001" customHeight="1" x14ac:dyDescent="0.25">
      <c r="A261" s="21"/>
      <c r="B261" s="21"/>
      <c r="C261" s="21"/>
      <c r="D261" s="21"/>
      <c r="E261" s="21"/>
      <c r="F261" s="452"/>
      <c r="G261" s="22"/>
      <c r="H261" s="21"/>
      <c r="I261" s="21"/>
      <c r="J261" s="21"/>
      <c r="K261" s="21"/>
      <c r="L261" s="452"/>
      <c r="M261" s="22"/>
      <c r="N261" s="21"/>
      <c r="O261" s="21"/>
      <c r="P261" s="21"/>
      <c r="Q261" s="21"/>
      <c r="R261" s="21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</row>
    <row r="262" spans="1:33" ht="20.100000000000001" customHeight="1" x14ac:dyDescent="0.25">
      <c r="A262" s="21"/>
      <c r="B262" s="21"/>
      <c r="C262" s="21"/>
      <c r="D262" s="21"/>
      <c r="E262" s="21"/>
      <c r="F262" s="452"/>
      <c r="G262" s="22"/>
      <c r="H262" s="21"/>
      <c r="I262" s="21"/>
      <c r="J262" s="21"/>
      <c r="K262" s="21"/>
      <c r="L262" s="452"/>
      <c r="M262" s="22"/>
      <c r="N262" s="21"/>
      <c r="O262" s="21"/>
      <c r="P262" s="21"/>
      <c r="Q262" s="21"/>
      <c r="R262" s="21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</row>
    <row r="263" spans="1:33" ht="20.100000000000001" customHeight="1" x14ac:dyDescent="0.25">
      <c r="A263" s="21"/>
      <c r="B263" s="21"/>
      <c r="C263" s="21"/>
      <c r="D263" s="21"/>
      <c r="E263" s="21"/>
      <c r="F263" s="452"/>
      <c r="G263" s="22"/>
      <c r="H263" s="21"/>
      <c r="I263" s="21"/>
      <c r="J263" s="21"/>
      <c r="K263" s="21"/>
      <c r="L263" s="452"/>
      <c r="M263" s="22"/>
      <c r="N263" s="21"/>
      <c r="O263" s="21"/>
      <c r="P263" s="21"/>
      <c r="Q263" s="21"/>
      <c r="R263" s="21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</row>
    <row r="264" spans="1:33" ht="20.100000000000001" customHeight="1" x14ac:dyDescent="0.25">
      <c r="A264" s="21"/>
      <c r="B264" s="21"/>
      <c r="C264" s="21"/>
      <c r="D264" s="21"/>
      <c r="E264" s="21"/>
      <c r="F264" s="452"/>
      <c r="G264" s="22"/>
      <c r="H264" s="21"/>
      <c r="I264" s="21"/>
      <c r="J264" s="21"/>
      <c r="K264" s="21"/>
      <c r="L264" s="452"/>
      <c r="M264" s="22"/>
      <c r="N264" s="21"/>
      <c r="O264" s="21"/>
      <c r="P264" s="21"/>
      <c r="Q264" s="21"/>
      <c r="R264" s="21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</row>
    <row r="265" spans="1:33" ht="20.100000000000001" customHeight="1" x14ac:dyDescent="0.25">
      <c r="A265" s="21"/>
      <c r="B265" s="21"/>
      <c r="C265" s="21"/>
      <c r="D265" s="21"/>
      <c r="E265" s="21"/>
      <c r="F265" s="452"/>
      <c r="G265" s="22"/>
      <c r="H265" s="21"/>
      <c r="I265" s="21"/>
      <c r="J265" s="21"/>
      <c r="K265" s="21"/>
      <c r="L265" s="452"/>
      <c r="M265" s="22"/>
      <c r="N265" s="21"/>
      <c r="O265" s="21"/>
      <c r="P265" s="21"/>
      <c r="Q265" s="21"/>
      <c r="R265" s="21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</row>
    <row r="266" spans="1:33" ht="20.100000000000001" customHeight="1" x14ac:dyDescent="0.25">
      <c r="A266" s="21"/>
      <c r="B266" s="21"/>
      <c r="C266" s="21"/>
      <c r="D266" s="21"/>
      <c r="E266" s="21"/>
      <c r="F266" s="452"/>
      <c r="G266" s="22"/>
      <c r="H266" s="21"/>
      <c r="I266" s="21"/>
      <c r="J266" s="21"/>
      <c r="K266" s="21"/>
      <c r="L266" s="452"/>
      <c r="M266" s="22"/>
      <c r="N266" s="21"/>
      <c r="O266" s="21"/>
      <c r="P266" s="21"/>
      <c r="Q266" s="21"/>
      <c r="R266" s="21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</row>
    <row r="267" spans="1:33" ht="20.100000000000001" customHeight="1" x14ac:dyDescent="0.25">
      <c r="A267" s="21"/>
      <c r="B267" s="21"/>
      <c r="C267" s="21"/>
      <c r="D267" s="21"/>
      <c r="E267" s="21"/>
      <c r="F267" s="452"/>
      <c r="G267" s="22"/>
      <c r="H267" s="21"/>
      <c r="I267" s="21"/>
      <c r="J267" s="21"/>
      <c r="K267" s="21"/>
      <c r="L267" s="452"/>
      <c r="M267" s="22"/>
      <c r="N267" s="21"/>
      <c r="O267" s="21"/>
      <c r="P267" s="21"/>
      <c r="Q267" s="21"/>
      <c r="R267" s="21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</row>
    <row r="268" spans="1:33" ht="20.100000000000001" customHeight="1" x14ac:dyDescent="0.25">
      <c r="A268" s="21"/>
      <c r="B268" s="21"/>
      <c r="C268" s="21"/>
      <c r="D268" s="21"/>
      <c r="E268" s="21"/>
      <c r="F268" s="452"/>
      <c r="G268" s="22"/>
      <c r="H268" s="21"/>
      <c r="I268" s="21"/>
      <c r="J268" s="21"/>
      <c r="K268" s="21"/>
      <c r="L268" s="452"/>
      <c r="M268" s="22"/>
      <c r="N268" s="21"/>
      <c r="O268" s="21"/>
      <c r="P268" s="21"/>
      <c r="Q268" s="21"/>
      <c r="R268" s="21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</row>
    <row r="269" spans="1:33" ht="20.100000000000001" customHeight="1" x14ac:dyDescent="0.25">
      <c r="A269" s="21"/>
      <c r="B269" s="21"/>
      <c r="C269" s="21"/>
      <c r="D269" s="21"/>
      <c r="E269" s="21"/>
      <c r="F269" s="452"/>
      <c r="G269" s="22"/>
      <c r="H269" s="21"/>
      <c r="I269" s="21"/>
      <c r="J269" s="21"/>
      <c r="K269" s="21"/>
      <c r="L269" s="452"/>
      <c r="M269" s="22"/>
      <c r="N269" s="21"/>
      <c r="O269" s="21"/>
      <c r="P269" s="21"/>
      <c r="Q269" s="21"/>
      <c r="R269" s="21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</row>
    <row r="270" spans="1:33" ht="20.100000000000001" customHeight="1" x14ac:dyDescent="0.25">
      <c r="A270" s="21"/>
      <c r="B270" s="21"/>
      <c r="C270" s="21"/>
      <c r="D270" s="21"/>
      <c r="E270" s="21"/>
      <c r="F270" s="452"/>
      <c r="G270" s="22"/>
      <c r="H270" s="21"/>
      <c r="I270" s="21"/>
      <c r="J270" s="21"/>
      <c r="K270" s="21"/>
      <c r="L270" s="452"/>
      <c r="M270" s="22"/>
      <c r="N270" s="21"/>
      <c r="O270" s="21"/>
      <c r="P270" s="21"/>
      <c r="Q270" s="21"/>
      <c r="R270" s="21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</row>
    <row r="271" spans="1:33" ht="20.100000000000001" customHeight="1" x14ac:dyDescent="0.25">
      <c r="A271" s="21"/>
      <c r="B271" s="21"/>
      <c r="C271" s="21"/>
      <c r="D271" s="21"/>
      <c r="E271" s="21"/>
      <c r="F271" s="452"/>
      <c r="G271" s="22"/>
      <c r="H271" s="21"/>
      <c r="I271" s="21"/>
      <c r="J271" s="21"/>
      <c r="K271" s="21"/>
      <c r="L271" s="452"/>
      <c r="M271" s="22"/>
      <c r="N271" s="21"/>
      <c r="O271" s="21"/>
      <c r="P271" s="21"/>
      <c r="Q271" s="21"/>
      <c r="R271" s="21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</row>
    <row r="272" spans="1:33" ht="20.100000000000001" customHeight="1" x14ac:dyDescent="0.25">
      <c r="A272" s="21"/>
      <c r="B272" s="21"/>
      <c r="C272" s="21"/>
      <c r="D272" s="21"/>
      <c r="E272" s="21"/>
      <c r="F272" s="452"/>
      <c r="G272" s="22"/>
      <c r="H272" s="21"/>
      <c r="I272" s="21"/>
      <c r="J272" s="21"/>
      <c r="K272" s="21"/>
      <c r="L272" s="452"/>
      <c r="M272" s="22"/>
      <c r="N272" s="21"/>
      <c r="O272" s="21"/>
      <c r="P272" s="21"/>
      <c r="Q272" s="21"/>
      <c r="R272" s="21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</row>
    <row r="273" spans="1:33" ht="20.100000000000001" customHeight="1" x14ac:dyDescent="0.25">
      <c r="A273" s="21"/>
      <c r="B273" s="21"/>
      <c r="C273" s="21"/>
      <c r="D273" s="21"/>
      <c r="E273" s="21"/>
      <c r="F273" s="452"/>
      <c r="G273" s="22"/>
      <c r="H273" s="21"/>
      <c r="I273" s="21"/>
      <c r="J273" s="21"/>
      <c r="K273" s="21"/>
      <c r="L273" s="452"/>
      <c r="M273" s="22"/>
      <c r="N273" s="21"/>
      <c r="O273" s="21"/>
      <c r="P273" s="21"/>
      <c r="Q273" s="21"/>
      <c r="R273" s="21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</row>
    <row r="274" spans="1:33" ht="20.100000000000001" customHeight="1" x14ac:dyDescent="0.25">
      <c r="A274" s="21"/>
      <c r="B274" s="21"/>
      <c r="C274" s="21"/>
      <c r="D274" s="21"/>
      <c r="E274" s="21"/>
      <c r="F274" s="452"/>
      <c r="G274" s="22"/>
      <c r="H274" s="21"/>
      <c r="I274" s="21"/>
      <c r="J274" s="21"/>
      <c r="K274" s="21"/>
      <c r="L274" s="452"/>
      <c r="M274" s="22"/>
      <c r="N274" s="21"/>
      <c r="O274" s="21"/>
      <c r="P274" s="21"/>
      <c r="Q274" s="21"/>
      <c r="R274" s="21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</row>
    <row r="275" spans="1:33" ht="20.100000000000001" customHeight="1" x14ac:dyDescent="0.25">
      <c r="A275" s="21"/>
      <c r="B275" s="21"/>
      <c r="C275" s="21"/>
      <c r="D275" s="21"/>
      <c r="E275" s="21"/>
      <c r="F275" s="452"/>
      <c r="G275" s="22"/>
      <c r="H275" s="21"/>
      <c r="I275" s="21"/>
      <c r="J275" s="21"/>
      <c r="K275" s="21"/>
      <c r="L275" s="452"/>
      <c r="M275" s="22"/>
      <c r="N275" s="21"/>
      <c r="O275" s="21"/>
      <c r="P275" s="21"/>
      <c r="Q275" s="21"/>
      <c r="R275" s="21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</row>
    <row r="276" spans="1:33" ht="20.100000000000001" customHeight="1" x14ac:dyDescent="0.25">
      <c r="A276" s="21"/>
      <c r="B276" s="21"/>
      <c r="C276" s="21"/>
      <c r="D276" s="21"/>
      <c r="E276" s="21"/>
      <c r="F276" s="452"/>
      <c r="G276" s="22"/>
      <c r="H276" s="21"/>
      <c r="I276" s="21"/>
      <c r="J276" s="21"/>
      <c r="K276" s="21"/>
      <c r="L276" s="452"/>
      <c r="M276" s="22"/>
      <c r="N276" s="21"/>
      <c r="O276" s="21"/>
      <c r="P276" s="21"/>
      <c r="Q276" s="21"/>
      <c r="R276" s="21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</row>
    <row r="277" spans="1:33" ht="20.100000000000001" customHeight="1" x14ac:dyDescent="0.25">
      <c r="A277" s="21"/>
      <c r="B277" s="21"/>
      <c r="C277" s="21"/>
      <c r="D277" s="21"/>
      <c r="E277" s="21"/>
      <c r="F277" s="452"/>
      <c r="G277" s="22"/>
      <c r="H277" s="21"/>
      <c r="I277" s="21"/>
      <c r="J277" s="21"/>
      <c r="K277" s="21"/>
      <c r="L277" s="452"/>
      <c r="M277" s="22"/>
      <c r="N277" s="21"/>
      <c r="O277" s="21"/>
      <c r="P277" s="21"/>
      <c r="Q277" s="21"/>
      <c r="R277" s="21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</row>
    <row r="278" spans="1:33" ht="20.100000000000001" customHeight="1" x14ac:dyDescent="0.25">
      <c r="A278" s="21"/>
      <c r="B278" s="21"/>
      <c r="C278" s="21"/>
      <c r="D278" s="21"/>
      <c r="E278" s="21"/>
      <c r="F278" s="452"/>
      <c r="G278" s="22"/>
      <c r="H278" s="21"/>
      <c r="I278" s="21"/>
      <c r="J278" s="21"/>
      <c r="K278" s="21"/>
      <c r="L278" s="452"/>
      <c r="M278" s="22"/>
      <c r="N278" s="21"/>
      <c r="O278" s="21"/>
      <c r="P278" s="21"/>
      <c r="Q278" s="21"/>
      <c r="R278" s="21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</row>
    <row r="279" spans="1:33" ht="20.100000000000001" customHeight="1" x14ac:dyDescent="0.25">
      <c r="A279" s="21"/>
      <c r="B279" s="21"/>
      <c r="C279" s="21"/>
      <c r="D279" s="21"/>
      <c r="E279" s="21"/>
      <c r="F279" s="452"/>
      <c r="G279" s="22"/>
      <c r="H279" s="21"/>
      <c r="I279" s="21"/>
      <c r="J279" s="21"/>
      <c r="K279" s="21"/>
      <c r="L279" s="452"/>
      <c r="M279" s="22"/>
      <c r="N279" s="21"/>
      <c r="O279" s="21"/>
      <c r="P279" s="21"/>
      <c r="Q279" s="21"/>
      <c r="R279" s="21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</row>
    <row r="280" spans="1:33" ht="20.100000000000001" customHeight="1" x14ac:dyDescent="0.25">
      <c r="A280" s="21"/>
      <c r="B280" s="21"/>
      <c r="C280" s="21"/>
      <c r="D280" s="21"/>
      <c r="E280" s="21"/>
      <c r="F280" s="452"/>
      <c r="G280" s="22"/>
      <c r="H280" s="21"/>
      <c r="I280" s="21"/>
      <c r="J280" s="21"/>
      <c r="K280" s="21"/>
      <c r="L280" s="452"/>
      <c r="M280" s="22"/>
      <c r="N280" s="21"/>
      <c r="O280" s="21"/>
      <c r="P280" s="21"/>
      <c r="Q280" s="21"/>
      <c r="R280" s="21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</row>
    <row r="281" spans="1:33" ht="20.100000000000001" customHeight="1" x14ac:dyDescent="0.25">
      <c r="A281" s="21"/>
      <c r="B281" s="21"/>
      <c r="C281" s="21"/>
      <c r="D281" s="21"/>
      <c r="E281" s="21"/>
      <c r="F281" s="452"/>
      <c r="G281" s="22"/>
      <c r="H281" s="21"/>
      <c r="I281" s="21"/>
      <c r="J281" s="21"/>
      <c r="K281" s="21"/>
      <c r="L281" s="452"/>
      <c r="M281" s="22"/>
      <c r="N281" s="21"/>
      <c r="O281" s="21"/>
      <c r="P281" s="21"/>
      <c r="Q281" s="21"/>
      <c r="R281" s="21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</row>
    <row r="282" spans="1:33" ht="20.100000000000001" customHeight="1" x14ac:dyDescent="0.25">
      <c r="A282" s="21"/>
      <c r="B282" s="21"/>
      <c r="C282" s="21"/>
      <c r="D282" s="21"/>
      <c r="E282" s="21"/>
      <c r="F282" s="452"/>
      <c r="G282" s="22"/>
      <c r="H282" s="21"/>
      <c r="I282" s="21"/>
      <c r="J282" s="21"/>
      <c r="K282" s="21"/>
      <c r="L282" s="452"/>
      <c r="M282" s="22"/>
      <c r="N282" s="21"/>
      <c r="O282" s="21"/>
      <c r="P282" s="21"/>
      <c r="Q282" s="21"/>
      <c r="R282" s="21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</row>
    <row r="283" spans="1:33" ht="20.100000000000001" customHeight="1" x14ac:dyDescent="0.25">
      <c r="A283" s="21"/>
      <c r="B283" s="21"/>
      <c r="C283" s="21"/>
      <c r="D283" s="21"/>
      <c r="E283" s="21"/>
      <c r="F283" s="452"/>
      <c r="G283" s="22"/>
      <c r="H283" s="21"/>
      <c r="I283" s="21"/>
      <c r="J283" s="21"/>
      <c r="K283" s="21"/>
      <c r="L283" s="452"/>
      <c r="M283" s="22"/>
      <c r="N283" s="21"/>
      <c r="O283" s="21"/>
      <c r="P283" s="21"/>
      <c r="Q283" s="21"/>
      <c r="R283" s="21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</row>
    <row r="284" spans="1:33" ht="20.100000000000001" customHeight="1" x14ac:dyDescent="0.25">
      <c r="A284" s="21"/>
      <c r="B284" s="21"/>
      <c r="C284" s="21"/>
      <c r="D284" s="21"/>
      <c r="E284" s="21"/>
      <c r="F284" s="452"/>
      <c r="G284" s="22"/>
      <c r="H284" s="21"/>
      <c r="I284" s="21"/>
      <c r="J284" s="21"/>
      <c r="K284" s="21"/>
      <c r="L284" s="452"/>
      <c r="M284" s="22"/>
      <c r="N284" s="21"/>
      <c r="O284" s="21"/>
      <c r="P284" s="21"/>
      <c r="Q284" s="21"/>
      <c r="R284" s="21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</row>
    <row r="285" spans="1:33" ht="20.100000000000001" customHeight="1" x14ac:dyDescent="0.25">
      <c r="A285" s="21"/>
      <c r="B285" s="21"/>
      <c r="C285" s="21"/>
      <c r="D285" s="21"/>
      <c r="E285" s="21"/>
      <c r="F285" s="452"/>
      <c r="G285" s="22"/>
      <c r="H285" s="21"/>
      <c r="I285" s="21"/>
      <c r="J285" s="21"/>
      <c r="K285" s="21"/>
      <c r="L285" s="452"/>
      <c r="M285" s="22"/>
      <c r="N285" s="21"/>
      <c r="O285" s="21"/>
      <c r="P285" s="21"/>
      <c r="Q285" s="21"/>
      <c r="R285" s="21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</row>
    <row r="286" spans="1:33" ht="20.100000000000001" customHeight="1" x14ac:dyDescent="0.25">
      <c r="A286" s="21"/>
      <c r="B286" s="21"/>
      <c r="C286" s="21"/>
      <c r="D286" s="21"/>
      <c r="E286" s="21"/>
      <c r="F286" s="452"/>
      <c r="G286" s="22"/>
      <c r="H286" s="21"/>
      <c r="I286" s="21"/>
      <c r="J286" s="21"/>
      <c r="K286" s="21"/>
      <c r="L286" s="452"/>
      <c r="M286" s="22"/>
      <c r="N286" s="21"/>
      <c r="O286" s="21"/>
      <c r="P286" s="21"/>
      <c r="Q286" s="21"/>
      <c r="R286" s="21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</row>
    <row r="287" spans="1:33" ht="20.100000000000001" customHeight="1" x14ac:dyDescent="0.25">
      <c r="A287" s="21"/>
      <c r="B287" s="21"/>
      <c r="C287" s="21"/>
      <c r="D287" s="21"/>
      <c r="E287" s="21"/>
      <c r="F287" s="452"/>
      <c r="G287" s="22"/>
      <c r="H287" s="21"/>
      <c r="I287" s="21"/>
      <c r="J287" s="21"/>
      <c r="K287" s="21"/>
      <c r="L287" s="452"/>
      <c r="M287" s="22"/>
      <c r="N287" s="21"/>
      <c r="O287" s="21"/>
      <c r="P287" s="21"/>
      <c r="Q287" s="21"/>
      <c r="R287" s="21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</row>
    <row r="288" spans="1:33" ht="20.100000000000001" customHeight="1" x14ac:dyDescent="0.25">
      <c r="A288" s="21"/>
      <c r="B288" s="21"/>
      <c r="C288" s="21"/>
      <c r="D288" s="21"/>
      <c r="E288" s="21"/>
      <c r="F288" s="452"/>
      <c r="G288" s="22"/>
      <c r="H288" s="21"/>
      <c r="I288" s="21"/>
      <c r="J288" s="21"/>
      <c r="K288" s="21"/>
      <c r="L288" s="452"/>
      <c r="M288" s="22"/>
      <c r="N288" s="21"/>
      <c r="O288" s="21"/>
      <c r="P288" s="21"/>
      <c r="Q288" s="21"/>
      <c r="R288" s="21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</row>
    <row r="289" spans="1:33" ht="20.100000000000001" customHeight="1" x14ac:dyDescent="0.25">
      <c r="A289" s="21"/>
      <c r="B289" s="21"/>
      <c r="C289" s="21"/>
      <c r="D289" s="21"/>
      <c r="E289" s="21"/>
      <c r="F289" s="452"/>
      <c r="G289" s="22"/>
      <c r="H289" s="21"/>
      <c r="I289" s="21"/>
      <c r="J289" s="21"/>
      <c r="K289" s="21"/>
      <c r="L289" s="452"/>
      <c r="M289" s="22"/>
      <c r="N289" s="21"/>
      <c r="O289" s="21"/>
      <c r="P289" s="21"/>
      <c r="Q289" s="21"/>
      <c r="R289" s="21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</row>
    <row r="290" spans="1:33" ht="20.100000000000001" customHeight="1" x14ac:dyDescent="0.25">
      <c r="A290" s="21"/>
      <c r="B290" s="21"/>
      <c r="C290" s="21"/>
      <c r="D290" s="21"/>
      <c r="E290" s="21"/>
      <c r="F290" s="452"/>
      <c r="G290" s="22"/>
      <c r="H290" s="21"/>
      <c r="I290" s="21"/>
      <c r="J290" s="21"/>
      <c r="K290" s="21"/>
      <c r="L290" s="452"/>
      <c r="M290" s="22"/>
      <c r="N290" s="21"/>
      <c r="O290" s="21"/>
      <c r="P290" s="21"/>
      <c r="Q290" s="21"/>
      <c r="R290" s="21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</row>
    <row r="291" spans="1:33" ht="20.100000000000001" customHeight="1" x14ac:dyDescent="0.25">
      <c r="A291" s="21"/>
      <c r="B291" s="21"/>
      <c r="C291" s="21"/>
      <c r="D291" s="21"/>
      <c r="E291" s="21"/>
      <c r="F291" s="452"/>
      <c r="G291" s="22"/>
      <c r="H291" s="21"/>
      <c r="I291" s="21"/>
      <c r="J291" s="21"/>
      <c r="K291" s="21"/>
      <c r="L291" s="452"/>
      <c r="M291" s="22"/>
      <c r="N291" s="21"/>
      <c r="O291" s="21"/>
      <c r="P291" s="21"/>
      <c r="Q291" s="21"/>
      <c r="R291" s="21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</row>
    <row r="292" spans="1:33" ht="20.100000000000001" customHeight="1" x14ac:dyDescent="0.25">
      <c r="A292" s="21"/>
      <c r="B292" s="21"/>
      <c r="C292" s="21"/>
      <c r="D292" s="21"/>
      <c r="E292" s="21"/>
      <c r="F292" s="452"/>
      <c r="G292" s="22"/>
      <c r="H292" s="21"/>
      <c r="I292" s="21"/>
      <c r="J292" s="21"/>
      <c r="K292" s="21"/>
      <c r="L292" s="452"/>
      <c r="M292" s="22"/>
      <c r="N292" s="21"/>
      <c r="O292" s="21"/>
      <c r="P292" s="21"/>
      <c r="Q292" s="21"/>
      <c r="R292" s="21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</row>
    <row r="293" spans="1:33" ht="20.100000000000001" customHeight="1" x14ac:dyDescent="0.25">
      <c r="A293" s="21"/>
      <c r="B293" s="21"/>
      <c r="C293" s="21"/>
      <c r="D293" s="21"/>
      <c r="E293" s="21"/>
      <c r="F293" s="452"/>
      <c r="G293" s="22"/>
      <c r="H293" s="21"/>
      <c r="I293" s="21"/>
      <c r="J293" s="21"/>
      <c r="K293" s="21"/>
      <c r="L293" s="452"/>
      <c r="M293" s="22"/>
      <c r="N293" s="21"/>
      <c r="O293" s="21"/>
      <c r="P293" s="21"/>
      <c r="Q293" s="21"/>
      <c r="R293" s="21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</row>
    <row r="294" spans="1:33" ht="20.100000000000001" customHeight="1" x14ac:dyDescent="0.25">
      <c r="A294" s="21"/>
      <c r="B294" s="21"/>
      <c r="C294" s="21"/>
      <c r="D294" s="21"/>
      <c r="E294" s="21"/>
      <c r="F294" s="452"/>
      <c r="G294" s="22"/>
      <c r="H294" s="21"/>
      <c r="I294" s="21"/>
      <c r="J294" s="21"/>
      <c r="K294" s="21"/>
      <c r="L294" s="452"/>
      <c r="M294" s="22"/>
      <c r="N294" s="21"/>
      <c r="O294" s="21"/>
      <c r="P294" s="21"/>
      <c r="Q294" s="21"/>
      <c r="R294" s="21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</row>
    <row r="295" spans="1:33" ht="20.100000000000001" customHeight="1" x14ac:dyDescent="0.25">
      <c r="A295" s="21"/>
      <c r="B295" s="21"/>
      <c r="C295" s="21"/>
      <c r="D295" s="21"/>
      <c r="E295" s="21"/>
      <c r="F295" s="452"/>
      <c r="G295" s="22"/>
      <c r="H295" s="21"/>
      <c r="I295" s="21"/>
      <c r="J295" s="21"/>
      <c r="K295" s="21"/>
      <c r="L295" s="452"/>
      <c r="M295" s="22"/>
      <c r="N295" s="21"/>
      <c r="O295" s="21"/>
      <c r="P295" s="21"/>
      <c r="Q295" s="21"/>
      <c r="R295" s="21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</row>
    <row r="296" spans="1:33" ht="20.100000000000001" customHeight="1" x14ac:dyDescent="0.25">
      <c r="A296" s="21"/>
      <c r="B296" s="21"/>
      <c r="C296" s="21"/>
      <c r="D296" s="21"/>
      <c r="E296" s="21"/>
      <c r="F296" s="452"/>
      <c r="G296" s="22"/>
      <c r="H296" s="21"/>
      <c r="I296" s="21"/>
      <c r="J296" s="21"/>
      <c r="K296" s="21"/>
      <c r="L296" s="452"/>
      <c r="M296" s="22"/>
      <c r="N296" s="21"/>
      <c r="O296" s="21"/>
      <c r="P296" s="21"/>
      <c r="Q296" s="21"/>
      <c r="R296" s="21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</row>
    <row r="297" spans="1:33" ht="20.100000000000001" customHeight="1" x14ac:dyDescent="0.25">
      <c r="A297" s="21"/>
      <c r="B297" s="21"/>
      <c r="C297" s="21"/>
      <c r="D297" s="21"/>
      <c r="E297" s="21"/>
      <c r="F297" s="452"/>
      <c r="G297" s="22"/>
      <c r="H297" s="21"/>
      <c r="I297" s="21"/>
      <c r="J297" s="21"/>
      <c r="K297" s="21"/>
      <c r="L297" s="452"/>
      <c r="M297" s="22"/>
      <c r="N297" s="21"/>
      <c r="O297" s="21"/>
      <c r="P297" s="21"/>
      <c r="Q297" s="21"/>
      <c r="R297" s="21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</row>
    <row r="298" spans="1:33" ht="20.100000000000001" customHeight="1" x14ac:dyDescent="0.25">
      <c r="A298" s="21"/>
      <c r="B298" s="21"/>
      <c r="C298" s="21"/>
      <c r="D298" s="21"/>
      <c r="E298" s="21"/>
      <c r="F298" s="452"/>
      <c r="G298" s="22"/>
      <c r="H298" s="21"/>
      <c r="I298" s="21"/>
      <c r="J298" s="21"/>
      <c r="K298" s="21"/>
      <c r="L298" s="452"/>
      <c r="M298" s="22"/>
      <c r="N298" s="21"/>
      <c r="O298" s="21"/>
      <c r="P298" s="21"/>
      <c r="Q298" s="21"/>
      <c r="R298" s="21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</row>
    <row r="299" spans="1:33" ht="20.100000000000001" customHeight="1" x14ac:dyDescent="0.25">
      <c r="A299" s="21"/>
      <c r="B299" s="21"/>
      <c r="C299" s="21"/>
      <c r="D299" s="21"/>
      <c r="E299" s="21"/>
      <c r="F299" s="452"/>
      <c r="G299" s="22"/>
      <c r="H299" s="21"/>
      <c r="I299" s="21"/>
      <c r="J299" s="21"/>
      <c r="K299" s="21"/>
      <c r="L299" s="452"/>
      <c r="M299" s="22"/>
      <c r="N299" s="21"/>
      <c r="O299" s="21"/>
      <c r="P299" s="21"/>
      <c r="Q299" s="21"/>
      <c r="R299" s="21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</row>
    <row r="300" spans="1:33" ht="20.100000000000001" customHeight="1" x14ac:dyDescent="0.25">
      <c r="A300" s="21"/>
      <c r="B300" s="21"/>
      <c r="C300" s="21"/>
      <c r="D300" s="21"/>
      <c r="E300" s="21"/>
      <c r="F300" s="452"/>
      <c r="G300" s="22"/>
      <c r="H300" s="21"/>
      <c r="I300" s="21"/>
      <c r="J300" s="21"/>
      <c r="K300" s="21"/>
      <c r="L300" s="452"/>
      <c r="M300" s="22"/>
      <c r="N300" s="21"/>
      <c r="O300" s="21"/>
      <c r="P300" s="21"/>
      <c r="Q300" s="21"/>
      <c r="R300" s="21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</row>
    <row r="301" spans="1:33" ht="20.100000000000001" customHeight="1" x14ac:dyDescent="0.25">
      <c r="A301" s="21"/>
      <c r="B301" s="21"/>
      <c r="C301" s="21"/>
      <c r="D301" s="21"/>
      <c r="E301" s="21"/>
      <c r="F301" s="452"/>
      <c r="G301" s="22"/>
      <c r="H301" s="21"/>
      <c r="I301" s="21"/>
      <c r="J301" s="21"/>
      <c r="K301" s="21"/>
      <c r="L301" s="452"/>
      <c r="M301" s="22"/>
      <c r="N301" s="21"/>
      <c r="O301" s="21"/>
      <c r="P301" s="21"/>
      <c r="Q301" s="21"/>
      <c r="R301" s="21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</row>
    <row r="302" spans="1:33" ht="20.100000000000001" customHeight="1" x14ac:dyDescent="0.25">
      <c r="A302" s="21"/>
      <c r="B302" s="21"/>
      <c r="C302" s="21"/>
      <c r="D302" s="21"/>
      <c r="E302" s="21"/>
      <c r="F302" s="452"/>
      <c r="G302" s="22"/>
      <c r="H302" s="21"/>
      <c r="I302" s="21"/>
      <c r="J302" s="21"/>
      <c r="K302" s="21"/>
      <c r="L302" s="452"/>
      <c r="M302" s="22"/>
      <c r="N302" s="21"/>
      <c r="O302" s="21"/>
      <c r="P302" s="21"/>
      <c r="Q302" s="21"/>
      <c r="R302" s="21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</row>
    <row r="303" spans="1:33" ht="20.100000000000001" customHeight="1" x14ac:dyDescent="0.25">
      <c r="A303" s="21"/>
      <c r="B303" s="21"/>
      <c r="C303" s="21"/>
      <c r="D303" s="21"/>
      <c r="E303" s="21"/>
      <c r="F303" s="452"/>
      <c r="G303" s="22"/>
      <c r="H303" s="21"/>
      <c r="I303" s="21"/>
      <c r="J303" s="21"/>
      <c r="K303" s="21"/>
      <c r="L303" s="452"/>
      <c r="M303" s="22"/>
      <c r="N303" s="21"/>
      <c r="O303" s="21"/>
      <c r="P303" s="21"/>
      <c r="Q303" s="21"/>
      <c r="R303" s="21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</row>
    <row r="304" spans="1:33" ht="20.100000000000001" customHeight="1" x14ac:dyDescent="0.25">
      <c r="A304" s="21"/>
      <c r="B304" s="21"/>
      <c r="C304" s="21"/>
      <c r="D304" s="21"/>
      <c r="E304" s="21"/>
      <c r="F304" s="452"/>
      <c r="G304" s="22"/>
      <c r="H304" s="21"/>
      <c r="I304" s="21"/>
      <c r="J304" s="21"/>
      <c r="K304" s="21"/>
      <c r="L304" s="452"/>
      <c r="M304" s="22"/>
      <c r="N304" s="21"/>
      <c r="O304" s="21"/>
      <c r="P304" s="21"/>
      <c r="Q304" s="21"/>
      <c r="R304" s="21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</row>
    <row r="305" spans="1:33" ht="20.100000000000001" customHeight="1" x14ac:dyDescent="0.25">
      <c r="A305" s="21"/>
      <c r="B305" s="21"/>
      <c r="C305" s="21"/>
      <c r="D305" s="21"/>
      <c r="E305" s="21"/>
      <c r="F305" s="452"/>
      <c r="G305" s="22"/>
      <c r="H305" s="21"/>
      <c r="I305" s="21"/>
      <c r="J305" s="21"/>
      <c r="K305" s="21"/>
      <c r="L305" s="452"/>
      <c r="M305" s="22"/>
      <c r="N305" s="21"/>
      <c r="O305" s="21"/>
      <c r="P305" s="21"/>
      <c r="Q305" s="21"/>
      <c r="R305" s="21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</row>
    <row r="306" spans="1:33" ht="20.100000000000001" customHeight="1" x14ac:dyDescent="0.25">
      <c r="A306" s="21"/>
      <c r="B306" s="21"/>
      <c r="C306" s="21"/>
      <c r="D306" s="21"/>
      <c r="E306" s="21"/>
      <c r="F306" s="452"/>
      <c r="G306" s="22"/>
      <c r="H306" s="21"/>
      <c r="I306" s="21"/>
      <c r="J306" s="21"/>
      <c r="K306" s="21"/>
      <c r="L306" s="452"/>
      <c r="M306" s="22"/>
      <c r="N306" s="21"/>
      <c r="O306" s="21"/>
      <c r="P306" s="21"/>
      <c r="Q306" s="21"/>
      <c r="R306" s="21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</row>
    <row r="307" spans="1:33" ht="20.100000000000001" customHeight="1" x14ac:dyDescent="0.25">
      <c r="A307" s="21"/>
      <c r="B307" s="21"/>
      <c r="C307" s="21"/>
      <c r="D307" s="21"/>
      <c r="E307" s="21"/>
      <c r="F307" s="452"/>
      <c r="G307" s="22"/>
      <c r="H307" s="21"/>
      <c r="I307" s="21"/>
      <c r="J307" s="21"/>
      <c r="K307" s="21"/>
      <c r="L307" s="452"/>
      <c r="M307" s="22"/>
      <c r="N307" s="21"/>
      <c r="O307" s="21"/>
      <c r="P307" s="21"/>
      <c r="Q307" s="21"/>
      <c r="R307" s="21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</row>
    <row r="308" spans="1:33" ht="20.100000000000001" customHeight="1" x14ac:dyDescent="0.25">
      <c r="A308" s="21"/>
      <c r="B308" s="21"/>
      <c r="C308" s="21"/>
      <c r="D308" s="21"/>
      <c r="E308" s="21"/>
      <c r="F308" s="452"/>
      <c r="G308" s="22"/>
      <c r="H308" s="21"/>
      <c r="I308" s="21"/>
      <c r="J308" s="21"/>
      <c r="K308" s="21"/>
      <c r="L308" s="452"/>
      <c r="M308" s="22"/>
      <c r="N308" s="21"/>
      <c r="O308" s="21"/>
      <c r="P308" s="21"/>
      <c r="Q308" s="21"/>
      <c r="R308" s="21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</row>
    <row r="309" spans="1:33" ht="20.100000000000001" customHeight="1" x14ac:dyDescent="0.25">
      <c r="A309" s="21"/>
      <c r="B309" s="21"/>
      <c r="C309" s="21"/>
      <c r="D309" s="21"/>
      <c r="E309" s="21"/>
      <c r="F309" s="452"/>
      <c r="G309" s="22"/>
      <c r="H309" s="21"/>
      <c r="I309" s="21"/>
      <c r="J309" s="21"/>
      <c r="K309" s="21"/>
      <c r="L309" s="452"/>
      <c r="M309" s="22"/>
      <c r="N309" s="21"/>
      <c r="O309" s="21"/>
      <c r="P309" s="21"/>
      <c r="Q309" s="21"/>
      <c r="R309" s="21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</row>
    <row r="310" spans="1:33" ht="20.100000000000001" customHeight="1" x14ac:dyDescent="0.25">
      <c r="A310" s="21"/>
      <c r="B310" s="21"/>
      <c r="C310" s="21"/>
      <c r="D310" s="21"/>
      <c r="E310" s="21"/>
      <c r="F310" s="452"/>
      <c r="G310" s="22"/>
      <c r="H310" s="21"/>
      <c r="I310" s="21"/>
      <c r="J310" s="21"/>
      <c r="K310" s="21"/>
      <c r="L310" s="452"/>
      <c r="M310" s="22"/>
      <c r="N310" s="21"/>
      <c r="O310" s="21"/>
      <c r="P310" s="21"/>
      <c r="Q310" s="21"/>
      <c r="R310" s="21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</row>
    <row r="311" spans="1:33" ht="20.100000000000001" customHeight="1" x14ac:dyDescent="0.25">
      <c r="A311" s="21"/>
      <c r="B311" s="21"/>
      <c r="C311" s="21"/>
      <c r="D311" s="21"/>
      <c r="E311" s="21"/>
      <c r="F311" s="452"/>
      <c r="G311" s="22"/>
      <c r="H311" s="21"/>
      <c r="I311" s="21"/>
      <c r="J311" s="21"/>
      <c r="K311" s="21"/>
      <c r="L311" s="452"/>
      <c r="M311" s="22"/>
      <c r="N311" s="21"/>
      <c r="O311" s="21"/>
      <c r="P311" s="21"/>
      <c r="Q311" s="21"/>
      <c r="R311" s="21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</row>
    <row r="312" spans="1:33" ht="20.100000000000001" customHeight="1" x14ac:dyDescent="0.25">
      <c r="A312" s="21"/>
      <c r="B312" s="21"/>
      <c r="C312" s="21"/>
      <c r="D312" s="21"/>
      <c r="E312" s="21"/>
      <c r="F312" s="452"/>
      <c r="G312" s="22"/>
      <c r="H312" s="21"/>
      <c r="I312" s="21"/>
      <c r="J312" s="21"/>
      <c r="K312" s="21"/>
      <c r="L312" s="452"/>
      <c r="M312" s="22"/>
      <c r="N312" s="21"/>
      <c r="O312" s="21"/>
      <c r="P312" s="21"/>
      <c r="Q312" s="21"/>
      <c r="R312" s="21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</row>
    <row r="313" spans="1:33" ht="20.100000000000001" customHeight="1" x14ac:dyDescent="0.25">
      <c r="A313" s="21"/>
      <c r="B313" s="21"/>
      <c r="C313" s="21"/>
      <c r="D313" s="21"/>
      <c r="E313" s="21"/>
      <c r="F313" s="452"/>
      <c r="G313" s="22"/>
      <c r="H313" s="21"/>
      <c r="I313" s="21"/>
      <c r="J313" s="21"/>
      <c r="K313" s="21"/>
      <c r="L313" s="452"/>
      <c r="M313" s="22"/>
      <c r="N313" s="21"/>
      <c r="O313" s="21"/>
      <c r="P313" s="21"/>
      <c r="Q313" s="21"/>
      <c r="R313" s="21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</row>
    <row r="314" spans="1:33" ht="20.100000000000001" customHeight="1" x14ac:dyDescent="0.25">
      <c r="A314" s="21"/>
      <c r="B314" s="21"/>
      <c r="C314" s="21"/>
      <c r="D314" s="21"/>
      <c r="E314" s="21"/>
      <c r="F314" s="452"/>
      <c r="G314" s="22"/>
      <c r="H314" s="21"/>
      <c r="I314" s="21"/>
      <c r="J314" s="21"/>
      <c r="K314" s="21"/>
      <c r="L314" s="452"/>
      <c r="M314" s="22"/>
      <c r="N314" s="21"/>
      <c r="O314" s="21"/>
      <c r="P314" s="21"/>
      <c r="Q314" s="21"/>
      <c r="R314" s="21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</row>
    <row r="315" spans="1:33" ht="20.100000000000001" customHeight="1" x14ac:dyDescent="0.25">
      <c r="A315" s="21"/>
      <c r="B315" s="21"/>
      <c r="C315" s="21"/>
      <c r="D315" s="21"/>
      <c r="E315" s="21"/>
      <c r="F315" s="452"/>
      <c r="G315" s="22"/>
      <c r="H315" s="21"/>
      <c r="I315" s="21"/>
      <c r="J315" s="21"/>
      <c r="K315" s="21"/>
      <c r="L315" s="452"/>
      <c r="M315" s="22"/>
      <c r="N315" s="21"/>
      <c r="O315" s="21"/>
      <c r="P315" s="21"/>
      <c r="Q315" s="21"/>
      <c r="R315" s="21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</row>
    <row r="316" spans="1:33" ht="20.100000000000001" customHeight="1" x14ac:dyDescent="0.25">
      <c r="A316" s="21"/>
      <c r="B316" s="21"/>
      <c r="C316" s="21"/>
      <c r="D316" s="21"/>
      <c r="E316" s="21"/>
      <c r="F316" s="452"/>
      <c r="G316" s="22"/>
      <c r="H316" s="21"/>
      <c r="I316" s="21"/>
      <c r="J316" s="21"/>
      <c r="K316" s="21"/>
      <c r="L316" s="452"/>
      <c r="M316" s="22"/>
      <c r="N316" s="21"/>
      <c r="O316" s="21"/>
      <c r="P316" s="21"/>
      <c r="Q316" s="21"/>
      <c r="R316" s="21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</row>
    <row r="317" spans="1:33" ht="20.100000000000001" customHeight="1" x14ac:dyDescent="0.25">
      <c r="A317" s="21"/>
      <c r="B317" s="21"/>
      <c r="C317" s="21"/>
      <c r="D317" s="21"/>
      <c r="E317" s="21"/>
      <c r="F317" s="452"/>
      <c r="G317" s="22"/>
      <c r="H317" s="21"/>
      <c r="I317" s="21"/>
      <c r="J317" s="21"/>
      <c r="K317" s="21"/>
      <c r="L317" s="452"/>
      <c r="M317" s="22"/>
      <c r="N317" s="21"/>
      <c r="O317" s="21"/>
      <c r="P317" s="21"/>
      <c r="Q317" s="21"/>
      <c r="R317" s="21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</row>
    <row r="318" spans="1:33" ht="20.100000000000001" customHeight="1" x14ac:dyDescent="0.25">
      <c r="A318" s="21"/>
      <c r="B318" s="21"/>
      <c r="C318" s="21"/>
      <c r="D318" s="21"/>
      <c r="E318" s="21"/>
      <c r="F318" s="452"/>
      <c r="G318" s="22"/>
      <c r="H318" s="21"/>
      <c r="I318" s="21"/>
      <c r="J318" s="21"/>
      <c r="K318" s="21"/>
      <c r="L318" s="452"/>
      <c r="M318" s="22"/>
      <c r="N318" s="21"/>
      <c r="O318" s="21"/>
      <c r="P318" s="21"/>
      <c r="Q318" s="21"/>
      <c r="R318" s="21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</row>
    <row r="319" spans="1:33" ht="20.100000000000001" customHeight="1" x14ac:dyDescent="0.25">
      <c r="A319" s="21"/>
      <c r="B319" s="21"/>
      <c r="C319" s="21"/>
      <c r="D319" s="21"/>
      <c r="E319" s="21"/>
      <c r="F319" s="452"/>
      <c r="G319" s="22"/>
      <c r="H319" s="21"/>
      <c r="I319" s="21"/>
      <c r="J319" s="21"/>
      <c r="K319" s="21"/>
      <c r="L319" s="452"/>
      <c r="M319" s="22"/>
      <c r="N319" s="21"/>
      <c r="O319" s="21"/>
      <c r="P319" s="21"/>
      <c r="Q319" s="21"/>
      <c r="R319" s="21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</row>
    <row r="320" spans="1:33" ht="20.100000000000001" customHeight="1" x14ac:dyDescent="0.25">
      <c r="A320" s="21"/>
      <c r="B320" s="21"/>
      <c r="C320" s="21"/>
      <c r="D320" s="21"/>
      <c r="E320" s="21"/>
      <c r="F320" s="452"/>
      <c r="G320" s="22"/>
      <c r="H320" s="21"/>
      <c r="I320" s="21"/>
      <c r="J320" s="21"/>
      <c r="K320" s="21"/>
      <c r="L320" s="452"/>
      <c r="M320" s="22"/>
      <c r="N320" s="21"/>
      <c r="O320" s="21"/>
      <c r="P320" s="21"/>
      <c r="Q320" s="21"/>
      <c r="R320" s="21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</row>
    <row r="321" spans="1:33" ht="20.100000000000001" customHeight="1" x14ac:dyDescent="0.25">
      <c r="A321" s="21"/>
      <c r="B321" s="21"/>
      <c r="C321" s="21"/>
      <c r="D321" s="21"/>
      <c r="E321" s="21"/>
      <c r="F321" s="452"/>
      <c r="G321" s="22"/>
      <c r="H321" s="21"/>
      <c r="I321" s="21"/>
      <c r="J321" s="21"/>
      <c r="K321" s="21"/>
      <c r="L321" s="452"/>
      <c r="M321" s="22"/>
      <c r="N321" s="21"/>
      <c r="O321" s="21"/>
      <c r="P321" s="21"/>
      <c r="Q321" s="21"/>
      <c r="R321" s="21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</row>
    <row r="322" spans="1:33" ht="20.100000000000001" customHeight="1" x14ac:dyDescent="0.25">
      <c r="A322" s="21"/>
      <c r="B322" s="21"/>
      <c r="C322" s="21"/>
      <c r="D322" s="21"/>
      <c r="E322" s="21"/>
      <c r="F322" s="452"/>
      <c r="G322" s="22"/>
      <c r="H322" s="21"/>
      <c r="I322" s="21"/>
      <c r="J322" s="21"/>
      <c r="K322" s="21"/>
      <c r="L322" s="452"/>
      <c r="M322" s="22"/>
      <c r="N322" s="21"/>
      <c r="O322" s="21"/>
      <c r="P322" s="21"/>
      <c r="Q322" s="21"/>
      <c r="R322" s="21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</row>
    <row r="323" spans="1:33" ht="20.100000000000001" customHeight="1" x14ac:dyDescent="0.25">
      <c r="A323" s="21"/>
      <c r="B323" s="21"/>
      <c r="C323" s="21"/>
      <c r="D323" s="21"/>
      <c r="E323" s="21"/>
      <c r="F323" s="452"/>
      <c r="G323" s="22"/>
      <c r="H323" s="21"/>
      <c r="I323" s="21"/>
      <c r="J323" s="21"/>
      <c r="K323" s="21"/>
      <c r="L323" s="452"/>
      <c r="M323" s="22"/>
      <c r="N323" s="21"/>
      <c r="O323" s="21"/>
      <c r="P323" s="21"/>
      <c r="Q323" s="21"/>
      <c r="R323" s="21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</row>
    <row r="324" spans="1:33" ht="20.100000000000001" customHeight="1" x14ac:dyDescent="0.25">
      <c r="A324" s="21"/>
      <c r="B324" s="21"/>
      <c r="C324" s="21"/>
      <c r="D324" s="21"/>
      <c r="E324" s="21"/>
      <c r="F324" s="452"/>
      <c r="G324" s="22"/>
      <c r="H324" s="21"/>
      <c r="I324" s="21"/>
      <c r="J324" s="21"/>
      <c r="K324" s="21"/>
      <c r="L324" s="452"/>
      <c r="M324" s="22"/>
      <c r="N324" s="21"/>
      <c r="O324" s="21"/>
      <c r="P324" s="21"/>
      <c r="Q324" s="21"/>
      <c r="R324" s="21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</row>
    <row r="325" spans="1:33" ht="20.100000000000001" customHeight="1" x14ac:dyDescent="0.25">
      <c r="A325" s="21"/>
      <c r="B325" s="21"/>
      <c r="C325" s="21"/>
      <c r="D325" s="21"/>
      <c r="E325" s="21"/>
      <c r="F325" s="452"/>
      <c r="G325" s="22"/>
      <c r="H325" s="21"/>
      <c r="I325" s="21"/>
      <c r="J325" s="21"/>
      <c r="K325" s="21"/>
      <c r="L325" s="452"/>
      <c r="M325" s="22"/>
      <c r="N325" s="21"/>
      <c r="O325" s="21"/>
      <c r="P325" s="21"/>
      <c r="Q325" s="21"/>
      <c r="R325" s="21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</row>
    <row r="326" spans="1:33" ht="20.100000000000001" customHeight="1" x14ac:dyDescent="0.25">
      <c r="A326" s="21"/>
      <c r="B326" s="21"/>
      <c r="C326" s="21"/>
      <c r="D326" s="21"/>
      <c r="E326" s="21"/>
      <c r="F326" s="452"/>
      <c r="G326" s="22"/>
      <c r="H326" s="21"/>
      <c r="I326" s="21"/>
      <c r="J326" s="21"/>
      <c r="K326" s="21"/>
      <c r="L326" s="452"/>
      <c r="M326" s="22"/>
      <c r="N326" s="21"/>
      <c r="O326" s="21"/>
      <c r="P326" s="21"/>
      <c r="Q326" s="21"/>
      <c r="R326" s="21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</row>
    <row r="327" spans="1:33" ht="20.100000000000001" customHeight="1" x14ac:dyDescent="0.25">
      <c r="A327" s="21"/>
      <c r="B327" s="21"/>
      <c r="C327" s="21"/>
      <c r="D327" s="21"/>
      <c r="E327" s="21"/>
      <c r="F327" s="452"/>
      <c r="G327" s="22"/>
      <c r="H327" s="21"/>
      <c r="I327" s="21"/>
      <c r="J327" s="21"/>
      <c r="K327" s="21"/>
      <c r="L327" s="452"/>
      <c r="M327" s="22"/>
      <c r="N327" s="21"/>
      <c r="O327" s="21"/>
      <c r="P327" s="21"/>
      <c r="Q327" s="21"/>
      <c r="R327" s="21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</row>
    <row r="328" spans="1:33" ht="20.100000000000001" customHeight="1" x14ac:dyDescent="0.25">
      <c r="A328" s="21"/>
      <c r="B328" s="21"/>
      <c r="C328" s="21"/>
      <c r="D328" s="21"/>
      <c r="E328" s="21"/>
      <c r="F328" s="452"/>
      <c r="G328" s="22"/>
      <c r="H328" s="21"/>
      <c r="I328" s="21"/>
      <c r="J328" s="21"/>
      <c r="K328" s="21"/>
      <c r="L328" s="452"/>
      <c r="M328" s="22"/>
      <c r="N328" s="21"/>
      <c r="O328" s="21"/>
      <c r="P328" s="21"/>
      <c r="Q328" s="21"/>
      <c r="R328" s="21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</row>
    <row r="329" spans="1:33" ht="20.100000000000001" customHeight="1" x14ac:dyDescent="0.25">
      <c r="A329" s="21"/>
      <c r="B329" s="21"/>
      <c r="C329" s="21"/>
      <c r="D329" s="21"/>
      <c r="E329" s="21"/>
      <c r="F329" s="452"/>
      <c r="G329" s="22"/>
      <c r="H329" s="21"/>
      <c r="I329" s="21"/>
      <c r="J329" s="21"/>
      <c r="K329" s="21"/>
      <c r="L329" s="452"/>
      <c r="M329" s="22"/>
      <c r="N329" s="21"/>
      <c r="O329" s="21"/>
      <c r="P329" s="21"/>
      <c r="Q329" s="21"/>
      <c r="R329" s="21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</row>
    <row r="330" spans="1:33" ht="20.100000000000001" customHeight="1" x14ac:dyDescent="0.25">
      <c r="A330" s="21"/>
      <c r="B330" s="21"/>
      <c r="C330" s="21"/>
      <c r="D330" s="21"/>
      <c r="E330" s="21"/>
      <c r="F330" s="452"/>
      <c r="G330" s="22"/>
      <c r="H330" s="21"/>
      <c r="I330" s="21"/>
      <c r="J330" s="21"/>
      <c r="K330" s="21"/>
      <c r="L330" s="452"/>
      <c r="M330" s="22"/>
      <c r="N330" s="21"/>
      <c r="O330" s="21"/>
      <c r="P330" s="21"/>
      <c r="Q330" s="21"/>
      <c r="R330" s="21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</row>
    <row r="331" spans="1:33" ht="20.100000000000001" customHeight="1" x14ac:dyDescent="0.25">
      <c r="A331" s="21"/>
      <c r="B331" s="21"/>
      <c r="C331" s="21"/>
      <c r="D331" s="21"/>
      <c r="E331" s="21"/>
      <c r="F331" s="452"/>
      <c r="G331" s="22"/>
      <c r="H331" s="21"/>
      <c r="I331" s="21"/>
      <c r="J331" s="21"/>
      <c r="K331" s="21"/>
      <c r="L331" s="452"/>
      <c r="M331" s="22"/>
      <c r="N331" s="21"/>
      <c r="O331" s="21"/>
      <c r="P331" s="21"/>
      <c r="Q331" s="21"/>
      <c r="R331" s="21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</row>
    <row r="332" spans="1:33" ht="20.100000000000001" customHeight="1" x14ac:dyDescent="0.25">
      <c r="A332" s="21"/>
      <c r="B332" s="21"/>
      <c r="C332" s="21"/>
      <c r="D332" s="21"/>
      <c r="E332" s="21"/>
      <c r="F332" s="452"/>
      <c r="G332" s="22"/>
      <c r="H332" s="21"/>
      <c r="I332" s="21"/>
      <c r="J332" s="21"/>
      <c r="K332" s="21"/>
      <c r="L332" s="452"/>
      <c r="M332" s="22"/>
      <c r="N332" s="21"/>
      <c r="O332" s="21"/>
      <c r="P332" s="21"/>
      <c r="Q332" s="21"/>
      <c r="R332" s="21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</row>
    <row r="333" spans="1:33" ht="20.100000000000001" customHeight="1" x14ac:dyDescent="0.25">
      <c r="A333" s="21"/>
      <c r="B333" s="21"/>
      <c r="C333" s="21"/>
      <c r="D333" s="21"/>
      <c r="E333" s="21"/>
      <c r="F333" s="452"/>
      <c r="G333" s="22"/>
      <c r="H333" s="21"/>
      <c r="I333" s="21"/>
      <c r="J333" s="21"/>
      <c r="K333" s="21"/>
      <c r="L333" s="452"/>
      <c r="M333" s="22"/>
      <c r="N333" s="21"/>
      <c r="O333" s="21"/>
      <c r="P333" s="21"/>
      <c r="Q333" s="21"/>
      <c r="R333" s="21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</row>
    <row r="334" spans="1:33" ht="20.100000000000001" customHeight="1" x14ac:dyDescent="0.25">
      <c r="A334" s="21"/>
      <c r="B334" s="21"/>
      <c r="C334" s="21"/>
      <c r="D334" s="21"/>
      <c r="E334" s="21"/>
      <c r="F334" s="452"/>
      <c r="G334" s="22"/>
      <c r="H334" s="21"/>
      <c r="I334" s="21"/>
      <c r="J334" s="21"/>
      <c r="K334" s="21"/>
      <c r="L334" s="452"/>
      <c r="M334" s="22"/>
      <c r="N334" s="21"/>
      <c r="O334" s="21"/>
      <c r="P334" s="21"/>
      <c r="Q334" s="21"/>
      <c r="R334" s="21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</row>
    <row r="335" spans="1:33" ht="20.100000000000001" customHeight="1" x14ac:dyDescent="0.25">
      <c r="A335" s="21"/>
      <c r="B335" s="21"/>
      <c r="C335" s="21"/>
      <c r="D335" s="21"/>
      <c r="E335" s="21"/>
      <c r="F335" s="452"/>
      <c r="G335" s="22"/>
      <c r="H335" s="21"/>
      <c r="I335" s="21"/>
      <c r="J335" s="21"/>
      <c r="K335" s="21"/>
      <c r="L335" s="452"/>
      <c r="M335" s="22"/>
      <c r="N335" s="21"/>
      <c r="O335" s="21"/>
      <c r="P335" s="21"/>
      <c r="Q335" s="21"/>
      <c r="R335" s="21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</row>
    <row r="336" spans="1:33" ht="20.100000000000001" customHeight="1" x14ac:dyDescent="0.25">
      <c r="A336" s="21"/>
      <c r="B336" s="21"/>
      <c r="C336" s="21"/>
      <c r="D336" s="21"/>
      <c r="E336" s="21"/>
      <c r="F336" s="452"/>
      <c r="G336" s="22"/>
      <c r="H336" s="21"/>
      <c r="I336" s="21"/>
      <c r="J336" s="21"/>
      <c r="K336" s="21"/>
      <c r="L336" s="452"/>
      <c r="M336" s="22"/>
      <c r="N336" s="21"/>
      <c r="O336" s="21"/>
      <c r="P336" s="21"/>
      <c r="Q336" s="21"/>
      <c r="R336" s="21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</row>
    <row r="337" spans="1:33" ht="20.100000000000001" customHeight="1" x14ac:dyDescent="0.25">
      <c r="A337" s="21"/>
      <c r="B337" s="21"/>
      <c r="C337" s="21"/>
      <c r="D337" s="21"/>
      <c r="E337" s="21"/>
      <c r="F337" s="452"/>
      <c r="G337" s="22"/>
      <c r="H337" s="21"/>
      <c r="I337" s="21"/>
      <c r="J337" s="21"/>
      <c r="K337" s="21"/>
      <c r="L337" s="452"/>
      <c r="M337" s="22"/>
      <c r="N337" s="21"/>
      <c r="O337" s="21"/>
      <c r="P337" s="21"/>
      <c r="Q337" s="21"/>
      <c r="R337" s="21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</row>
    <row r="338" spans="1:33" ht="20.100000000000001" customHeight="1" x14ac:dyDescent="0.25">
      <c r="A338" s="21"/>
      <c r="B338" s="21"/>
      <c r="C338" s="21"/>
      <c r="D338" s="21"/>
      <c r="E338" s="21"/>
      <c r="F338" s="452"/>
      <c r="G338" s="22"/>
      <c r="H338" s="21"/>
      <c r="I338" s="21"/>
      <c r="J338" s="21"/>
      <c r="K338" s="21"/>
      <c r="L338" s="452"/>
      <c r="M338" s="22"/>
      <c r="N338" s="21"/>
      <c r="O338" s="21"/>
      <c r="P338" s="21"/>
      <c r="Q338" s="21"/>
      <c r="R338" s="21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</row>
    <row r="339" spans="1:33" ht="20.100000000000001" customHeight="1" x14ac:dyDescent="0.25">
      <c r="A339" s="21"/>
      <c r="B339" s="21"/>
      <c r="C339" s="21"/>
      <c r="D339" s="21"/>
      <c r="E339" s="21"/>
      <c r="F339" s="452"/>
      <c r="G339" s="22"/>
      <c r="H339" s="21"/>
      <c r="I339" s="21"/>
      <c r="J339" s="21"/>
      <c r="K339" s="21"/>
      <c r="L339" s="452"/>
      <c r="M339" s="22"/>
      <c r="N339" s="21"/>
      <c r="O339" s="21"/>
      <c r="P339" s="21"/>
      <c r="Q339" s="21"/>
      <c r="R339" s="21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</row>
    <row r="340" spans="1:33" ht="20.100000000000001" customHeight="1" x14ac:dyDescent="0.25">
      <c r="A340" s="21"/>
      <c r="B340" s="21"/>
      <c r="C340" s="21"/>
      <c r="D340" s="21"/>
      <c r="E340" s="21"/>
      <c r="F340" s="452"/>
      <c r="G340" s="22"/>
      <c r="H340" s="21"/>
      <c r="I340" s="21"/>
      <c r="J340" s="21"/>
      <c r="K340" s="21"/>
      <c r="L340" s="452"/>
      <c r="M340" s="22"/>
      <c r="N340" s="21"/>
      <c r="O340" s="21"/>
      <c r="P340" s="21"/>
      <c r="Q340" s="21"/>
      <c r="R340" s="21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</row>
    <row r="341" spans="1:33" ht="20.100000000000001" customHeight="1" x14ac:dyDescent="0.25">
      <c r="A341" s="21"/>
      <c r="B341" s="21"/>
      <c r="C341" s="21"/>
      <c r="D341" s="21"/>
      <c r="E341" s="21"/>
      <c r="F341" s="452"/>
      <c r="G341" s="22"/>
      <c r="H341" s="21"/>
      <c r="I341" s="21"/>
      <c r="J341" s="21"/>
      <c r="K341" s="21"/>
      <c r="L341" s="452"/>
      <c r="M341" s="22"/>
      <c r="N341" s="21"/>
      <c r="O341" s="21"/>
      <c r="P341" s="21"/>
      <c r="Q341" s="21"/>
      <c r="R341" s="21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</row>
    <row r="342" spans="1:33" ht="20.100000000000001" customHeight="1" x14ac:dyDescent="0.25">
      <c r="A342" s="21"/>
      <c r="B342" s="21"/>
      <c r="C342" s="21"/>
      <c r="D342" s="21"/>
      <c r="E342" s="21"/>
      <c r="F342" s="452"/>
      <c r="G342" s="22"/>
      <c r="H342" s="21"/>
      <c r="I342" s="21"/>
      <c r="J342" s="21"/>
      <c r="K342" s="21"/>
      <c r="L342" s="452"/>
      <c r="M342" s="22"/>
      <c r="N342" s="21"/>
      <c r="O342" s="21"/>
      <c r="P342" s="21"/>
      <c r="Q342" s="21"/>
      <c r="R342" s="21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</row>
    <row r="343" spans="1:33" ht="20.100000000000001" customHeight="1" x14ac:dyDescent="0.25">
      <c r="A343" s="21"/>
      <c r="B343" s="21"/>
      <c r="C343" s="21"/>
      <c r="D343" s="21"/>
      <c r="E343" s="21"/>
      <c r="F343" s="452"/>
      <c r="G343" s="22"/>
      <c r="H343" s="21"/>
      <c r="I343" s="21"/>
      <c r="J343" s="21"/>
      <c r="K343" s="21"/>
      <c r="L343" s="452"/>
      <c r="M343" s="22"/>
      <c r="N343" s="21"/>
      <c r="O343" s="21"/>
      <c r="P343" s="21"/>
      <c r="Q343" s="21"/>
      <c r="R343" s="21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</row>
    <row r="344" spans="1:33" ht="20.100000000000001" customHeight="1" x14ac:dyDescent="0.25">
      <c r="A344" s="21"/>
      <c r="B344" s="21"/>
      <c r="C344" s="21"/>
      <c r="D344" s="21"/>
      <c r="E344" s="21"/>
      <c r="F344" s="452"/>
      <c r="G344" s="22"/>
      <c r="H344" s="21"/>
      <c r="I344" s="21"/>
      <c r="J344" s="21"/>
      <c r="K344" s="21"/>
      <c r="L344" s="452"/>
      <c r="M344" s="22"/>
      <c r="N344" s="21"/>
      <c r="O344" s="21"/>
      <c r="P344" s="21"/>
      <c r="Q344" s="21"/>
      <c r="R344" s="21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</row>
    <row r="345" spans="1:33" ht="20.100000000000001" customHeight="1" x14ac:dyDescent="0.25">
      <c r="A345" s="21"/>
      <c r="B345" s="21"/>
      <c r="C345" s="21"/>
      <c r="D345" s="21"/>
      <c r="E345" s="21"/>
      <c r="F345" s="452"/>
      <c r="G345" s="22"/>
      <c r="H345" s="21"/>
      <c r="I345" s="21"/>
      <c r="J345" s="21"/>
      <c r="K345" s="21"/>
      <c r="L345" s="452"/>
      <c r="M345" s="22"/>
      <c r="N345" s="21"/>
      <c r="O345" s="21"/>
      <c r="P345" s="21"/>
      <c r="Q345" s="21"/>
      <c r="R345" s="21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</row>
    <row r="346" spans="1:33" ht="20.100000000000001" customHeight="1" x14ac:dyDescent="0.25">
      <c r="A346" s="21"/>
      <c r="B346" s="21"/>
      <c r="C346" s="21"/>
      <c r="D346" s="21"/>
      <c r="E346" s="21"/>
      <c r="F346" s="452"/>
      <c r="G346" s="22"/>
      <c r="H346" s="21"/>
      <c r="I346" s="21"/>
      <c r="J346" s="21"/>
      <c r="K346" s="21"/>
      <c r="L346" s="452"/>
      <c r="M346" s="22"/>
      <c r="N346" s="21"/>
      <c r="O346" s="21"/>
      <c r="P346" s="21"/>
      <c r="Q346" s="21"/>
      <c r="R346" s="21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</row>
    <row r="347" spans="1:33" ht="20.100000000000001" customHeight="1" x14ac:dyDescent="0.25">
      <c r="A347" s="21"/>
      <c r="B347" s="21"/>
      <c r="C347" s="21"/>
      <c r="D347" s="21"/>
      <c r="E347" s="21"/>
      <c r="F347" s="452"/>
      <c r="G347" s="22"/>
      <c r="H347" s="21"/>
      <c r="I347" s="21"/>
      <c r="J347" s="21"/>
      <c r="K347" s="21"/>
      <c r="L347" s="452"/>
      <c r="M347" s="22"/>
      <c r="N347" s="21"/>
      <c r="O347" s="21"/>
      <c r="P347" s="21"/>
      <c r="Q347" s="21"/>
      <c r="R347" s="21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</row>
    <row r="348" spans="1:33" ht="20.100000000000001" customHeight="1" x14ac:dyDescent="0.25">
      <c r="A348" s="21"/>
      <c r="B348" s="21"/>
      <c r="C348" s="21"/>
      <c r="D348" s="21"/>
      <c r="E348" s="21"/>
      <c r="F348" s="452"/>
      <c r="G348" s="22"/>
      <c r="H348" s="21"/>
      <c r="I348" s="21"/>
      <c r="J348" s="21"/>
      <c r="K348" s="21"/>
      <c r="L348" s="452"/>
      <c r="M348" s="22"/>
      <c r="N348" s="21"/>
      <c r="O348" s="21"/>
      <c r="P348" s="21"/>
      <c r="Q348" s="21"/>
      <c r="R348" s="21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</row>
    <row r="349" spans="1:33" ht="20.100000000000001" customHeight="1" x14ac:dyDescent="0.25">
      <c r="A349" s="21"/>
      <c r="B349" s="21"/>
      <c r="C349" s="21"/>
      <c r="D349" s="21"/>
      <c r="E349" s="21"/>
      <c r="F349" s="452"/>
      <c r="G349" s="22"/>
      <c r="H349" s="21"/>
      <c r="I349" s="21"/>
      <c r="J349" s="21"/>
      <c r="K349" s="21"/>
      <c r="L349" s="452"/>
      <c r="M349" s="22"/>
      <c r="N349" s="21"/>
      <c r="O349" s="21"/>
      <c r="P349" s="21"/>
      <c r="Q349" s="21"/>
      <c r="R349" s="21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</row>
    <row r="350" spans="1:33" ht="20.100000000000001" customHeight="1" x14ac:dyDescent="0.25">
      <c r="A350" s="21"/>
      <c r="B350" s="21"/>
      <c r="C350" s="21"/>
      <c r="D350" s="21"/>
      <c r="E350" s="21"/>
      <c r="F350" s="452"/>
      <c r="G350" s="22"/>
      <c r="H350" s="21"/>
      <c r="I350" s="21"/>
      <c r="J350" s="21"/>
      <c r="K350" s="21"/>
      <c r="L350" s="452"/>
      <c r="M350" s="22"/>
      <c r="N350" s="21"/>
      <c r="O350" s="21"/>
      <c r="P350" s="21"/>
      <c r="Q350" s="21"/>
      <c r="R350" s="21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</row>
    <row r="351" spans="1:33" ht="20.100000000000001" customHeight="1" x14ac:dyDescent="0.25">
      <c r="A351" s="21"/>
      <c r="B351" s="21"/>
      <c r="C351" s="21"/>
      <c r="D351" s="21"/>
      <c r="E351" s="21"/>
      <c r="F351" s="452"/>
      <c r="G351" s="22"/>
      <c r="H351" s="21"/>
      <c r="I351" s="21"/>
      <c r="J351" s="21"/>
      <c r="K351" s="21"/>
      <c r="L351" s="452"/>
      <c r="M351" s="22"/>
      <c r="N351" s="21"/>
      <c r="O351" s="21"/>
      <c r="P351" s="21"/>
      <c r="Q351" s="21"/>
      <c r="R351" s="21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</row>
    <row r="352" spans="1:33" ht="20.100000000000001" customHeight="1" x14ac:dyDescent="0.25">
      <c r="A352" s="21"/>
      <c r="B352" s="21"/>
      <c r="C352" s="21"/>
      <c r="D352" s="21"/>
      <c r="E352" s="21"/>
      <c r="F352" s="452"/>
      <c r="G352" s="22"/>
      <c r="H352" s="21"/>
      <c r="I352" s="21"/>
      <c r="J352" s="21"/>
      <c r="K352" s="21"/>
      <c r="L352" s="452"/>
      <c r="M352" s="22"/>
      <c r="N352" s="21"/>
      <c r="O352" s="21"/>
      <c r="P352" s="21"/>
      <c r="Q352" s="21"/>
      <c r="R352" s="21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</row>
    <row r="353" spans="1:33" ht="20.100000000000001" customHeight="1" x14ac:dyDescent="0.25">
      <c r="A353" s="21"/>
      <c r="B353" s="21"/>
      <c r="C353" s="21"/>
      <c r="D353" s="21"/>
      <c r="E353" s="21"/>
      <c r="F353" s="452"/>
      <c r="G353" s="22"/>
      <c r="H353" s="21"/>
      <c r="I353" s="21"/>
      <c r="J353" s="21"/>
      <c r="K353" s="21"/>
      <c r="L353" s="452"/>
      <c r="M353" s="22"/>
      <c r="N353" s="21"/>
      <c r="O353" s="21"/>
      <c r="P353" s="21"/>
      <c r="Q353" s="21"/>
      <c r="R353" s="21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</row>
    <row r="354" spans="1:33" ht="20.100000000000001" customHeight="1" x14ac:dyDescent="0.25">
      <c r="A354" s="21"/>
      <c r="B354" s="21"/>
      <c r="C354" s="21"/>
      <c r="D354" s="21"/>
      <c r="E354" s="21"/>
      <c r="F354" s="452"/>
      <c r="G354" s="22"/>
      <c r="H354" s="21"/>
      <c r="I354" s="21"/>
      <c r="J354" s="21"/>
      <c r="K354" s="21"/>
      <c r="L354" s="452"/>
      <c r="M354" s="22"/>
      <c r="N354" s="21"/>
      <c r="O354" s="21"/>
      <c r="P354" s="21"/>
      <c r="Q354" s="21"/>
      <c r="R354" s="21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</row>
    <row r="355" spans="1:33" ht="20.100000000000001" customHeight="1" x14ac:dyDescent="0.25">
      <c r="A355" s="21"/>
      <c r="B355" s="21"/>
      <c r="C355" s="21"/>
      <c r="D355" s="21"/>
      <c r="E355" s="21"/>
      <c r="F355" s="452"/>
      <c r="G355" s="22"/>
      <c r="H355" s="21"/>
      <c r="I355" s="21"/>
      <c r="J355" s="21"/>
      <c r="K355" s="21"/>
      <c r="L355" s="452"/>
      <c r="M355" s="22"/>
      <c r="N355" s="21"/>
      <c r="O355" s="21"/>
      <c r="P355" s="21"/>
      <c r="Q355" s="21"/>
      <c r="R355" s="21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</row>
    <row r="356" spans="1:33" ht="20.100000000000001" customHeight="1" x14ac:dyDescent="0.25">
      <c r="A356" s="21"/>
      <c r="B356" s="21"/>
      <c r="C356" s="21"/>
      <c r="D356" s="21"/>
      <c r="E356" s="21"/>
      <c r="F356" s="452"/>
      <c r="G356" s="22"/>
      <c r="H356" s="21"/>
      <c r="I356" s="21"/>
      <c r="J356" s="21"/>
      <c r="K356" s="21"/>
      <c r="L356" s="452"/>
      <c r="M356" s="22"/>
      <c r="N356" s="21"/>
      <c r="O356" s="21"/>
      <c r="P356" s="21"/>
      <c r="Q356" s="21"/>
      <c r="R356" s="21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</row>
    <row r="357" spans="1:33" ht="20.100000000000001" customHeight="1" x14ac:dyDescent="0.25">
      <c r="A357" s="21"/>
      <c r="B357" s="21"/>
      <c r="C357" s="21"/>
      <c r="D357" s="21"/>
      <c r="E357" s="21"/>
      <c r="F357" s="452"/>
      <c r="G357" s="22"/>
      <c r="H357" s="21"/>
      <c r="I357" s="21"/>
      <c r="J357" s="21"/>
      <c r="K357" s="21"/>
      <c r="L357" s="452"/>
      <c r="M357" s="22"/>
      <c r="N357" s="21"/>
      <c r="O357" s="21"/>
      <c r="P357" s="21"/>
      <c r="Q357" s="21"/>
      <c r="R357" s="21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</row>
    <row r="358" spans="1:33" ht="20.100000000000001" customHeight="1" x14ac:dyDescent="0.25">
      <c r="A358" s="21"/>
      <c r="B358" s="21"/>
      <c r="C358" s="21"/>
      <c r="D358" s="21"/>
      <c r="E358" s="21"/>
      <c r="F358" s="452"/>
      <c r="G358" s="22"/>
      <c r="H358" s="21"/>
      <c r="I358" s="21"/>
      <c r="J358" s="21"/>
      <c r="K358" s="21"/>
      <c r="L358" s="452"/>
      <c r="M358" s="22"/>
      <c r="N358" s="21"/>
      <c r="O358" s="21"/>
      <c r="P358" s="21"/>
      <c r="Q358" s="21"/>
      <c r="R358" s="21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</row>
    <row r="359" spans="1:33" ht="20.100000000000001" customHeight="1" x14ac:dyDescent="0.25">
      <c r="A359" s="21"/>
      <c r="B359" s="21"/>
      <c r="C359" s="21"/>
      <c r="D359" s="21"/>
      <c r="E359" s="21"/>
      <c r="F359" s="452"/>
      <c r="G359" s="22"/>
      <c r="H359" s="21"/>
      <c r="I359" s="21"/>
      <c r="J359" s="21"/>
      <c r="K359" s="21"/>
      <c r="L359" s="452"/>
      <c r="M359" s="22"/>
      <c r="N359" s="21"/>
      <c r="O359" s="21"/>
      <c r="P359" s="21"/>
      <c r="Q359" s="21"/>
      <c r="R359" s="21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</row>
    <row r="360" spans="1:33" ht="20.100000000000001" customHeight="1" x14ac:dyDescent="0.25">
      <c r="A360" s="21"/>
      <c r="B360" s="21"/>
      <c r="C360" s="21"/>
      <c r="D360" s="21"/>
      <c r="E360" s="21"/>
      <c r="F360" s="452"/>
      <c r="G360" s="22"/>
      <c r="H360" s="21"/>
      <c r="I360" s="21"/>
      <c r="J360" s="21"/>
      <c r="K360" s="21"/>
      <c r="L360" s="452"/>
      <c r="M360" s="22"/>
      <c r="N360" s="21"/>
      <c r="O360" s="21"/>
      <c r="P360" s="21"/>
      <c r="Q360" s="21"/>
      <c r="R360" s="21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</row>
    <row r="361" spans="1:33" ht="20.100000000000001" customHeight="1" x14ac:dyDescent="0.25">
      <c r="A361" s="21"/>
      <c r="B361" s="21"/>
      <c r="C361" s="21"/>
      <c r="D361" s="21"/>
      <c r="E361" s="21"/>
      <c r="F361" s="452"/>
      <c r="G361" s="22"/>
      <c r="H361" s="21"/>
      <c r="I361" s="21"/>
      <c r="J361" s="21"/>
      <c r="K361" s="21"/>
      <c r="L361" s="452"/>
      <c r="M361" s="22"/>
      <c r="N361" s="21"/>
      <c r="O361" s="21"/>
      <c r="P361" s="21"/>
      <c r="Q361" s="21"/>
      <c r="R361" s="21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</row>
    <row r="362" spans="1:33" ht="20.100000000000001" customHeight="1" x14ac:dyDescent="0.25">
      <c r="A362" s="21"/>
      <c r="B362" s="21"/>
      <c r="C362" s="21"/>
      <c r="D362" s="21"/>
      <c r="E362" s="21"/>
      <c r="F362" s="452"/>
      <c r="G362" s="22"/>
      <c r="H362" s="21"/>
      <c r="I362" s="21"/>
      <c r="J362" s="21"/>
      <c r="K362" s="21"/>
      <c r="L362" s="452"/>
      <c r="M362" s="22"/>
      <c r="N362" s="21"/>
      <c r="O362" s="21"/>
      <c r="P362" s="21"/>
      <c r="Q362" s="21"/>
      <c r="R362" s="21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</row>
    <row r="363" spans="1:33" ht="20.100000000000001" customHeight="1" x14ac:dyDescent="0.25">
      <c r="A363" s="21"/>
      <c r="B363" s="21"/>
      <c r="C363" s="21"/>
      <c r="D363" s="21"/>
      <c r="E363" s="21"/>
      <c r="F363" s="452"/>
      <c r="G363" s="22"/>
      <c r="H363" s="21"/>
      <c r="I363" s="21"/>
      <c r="J363" s="21"/>
      <c r="K363" s="21"/>
      <c r="L363" s="452"/>
      <c r="M363" s="22"/>
      <c r="N363" s="21"/>
      <c r="O363" s="21"/>
      <c r="P363" s="21"/>
      <c r="Q363" s="21"/>
      <c r="R363" s="21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</row>
    <row r="364" spans="1:33" ht="20.100000000000001" customHeight="1" x14ac:dyDescent="0.25">
      <c r="A364" s="21"/>
      <c r="B364" s="21"/>
      <c r="C364" s="21"/>
      <c r="D364" s="21"/>
      <c r="E364" s="21"/>
      <c r="F364" s="452"/>
      <c r="G364" s="22"/>
      <c r="H364" s="21"/>
      <c r="I364" s="21"/>
      <c r="J364" s="21"/>
      <c r="K364" s="21"/>
      <c r="L364" s="452"/>
      <c r="M364" s="22"/>
      <c r="N364" s="21"/>
      <c r="O364" s="21"/>
      <c r="P364" s="21"/>
      <c r="Q364" s="21"/>
      <c r="R364" s="21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</row>
    <row r="365" spans="1:33" ht="20.100000000000001" customHeight="1" x14ac:dyDescent="0.25">
      <c r="A365" s="21"/>
      <c r="B365" s="21"/>
      <c r="C365" s="21"/>
      <c r="D365" s="21"/>
      <c r="E365" s="21"/>
      <c r="F365" s="452"/>
      <c r="G365" s="22"/>
      <c r="H365" s="21"/>
      <c r="I365" s="21"/>
      <c r="J365" s="21"/>
      <c r="K365" s="21"/>
      <c r="L365" s="452"/>
      <c r="M365" s="22"/>
      <c r="N365" s="21"/>
      <c r="O365" s="21"/>
      <c r="P365" s="21"/>
      <c r="Q365" s="21"/>
      <c r="R365" s="21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</row>
    <row r="366" spans="1:33" ht="20.100000000000001" customHeight="1" x14ac:dyDescent="0.25">
      <c r="A366" s="21"/>
      <c r="B366" s="21"/>
      <c r="C366" s="21"/>
      <c r="D366" s="21"/>
      <c r="E366" s="21"/>
      <c r="F366" s="452"/>
      <c r="G366" s="22"/>
      <c r="H366" s="21"/>
      <c r="I366" s="21"/>
      <c r="J366" s="21"/>
      <c r="K366" s="21"/>
      <c r="L366" s="452"/>
      <c r="M366" s="22"/>
      <c r="N366" s="21"/>
      <c r="O366" s="21"/>
      <c r="P366" s="21"/>
      <c r="Q366" s="21"/>
      <c r="R366" s="21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</row>
    <row r="367" spans="1:33" ht="20.100000000000001" customHeight="1" x14ac:dyDescent="0.25">
      <c r="A367" s="21"/>
      <c r="B367" s="21"/>
      <c r="C367" s="21"/>
      <c r="D367" s="21"/>
      <c r="E367" s="21"/>
      <c r="F367" s="452"/>
      <c r="G367" s="22"/>
      <c r="H367" s="21"/>
      <c r="I367" s="21"/>
      <c r="J367" s="21"/>
      <c r="K367" s="21"/>
      <c r="L367" s="452"/>
      <c r="M367" s="22"/>
      <c r="N367" s="21"/>
      <c r="O367" s="21"/>
      <c r="P367" s="21"/>
      <c r="Q367" s="21"/>
      <c r="R367" s="21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</row>
    <row r="368" spans="1:33" ht="20.100000000000001" customHeight="1" x14ac:dyDescent="0.25">
      <c r="A368" s="21"/>
      <c r="B368" s="21"/>
      <c r="C368" s="21"/>
      <c r="D368" s="21"/>
      <c r="E368" s="21"/>
      <c r="F368" s="452"/>
      <c r="G368" s="22"/>
      <c r="H368" s="21"/>
      <c r="I368" s="21"/>
      <c r="J368" s="21"/>
      <c r="K368" s="21"/>
      <c r="L368" s="452"/>
      <c r="M368" s="22"/>
      <c r="N368" s="21"/>
      <c r="O368" s="21"/>
      <c r="P368" s="21"/>
      <c r="Q368" s="21"/>
      <c r="R368" s="21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</row>
    <row r="369" spans="1:33" ht="20.100000000000001" customHeight="1" x14ac:dyDescent="0.25">
      <c r="A369" s="21"/>
      <c r="B369" s="21"/>
      <c r="C369" s="21"/>
      <c r="D369" s="21"/>
      <c r="E369" s="21"/>
      <c r="F369" s="452"/>
      <c r="G369" s="22"/>
      <c r="H369" s="21"/>
      <c r="I369" s="21"/>
      <c r="J369" s="21"/>
      <c r="K369" s="21"/>
      <c r="L369" s="452"/>
      <c r="M369" s="22"/>
      <c r="N369" s="21"/>
      <c r="O369" s="21"/>
      <c r="P369" s="21"/>
      <c r="Q369" s="21"/>
      <c r="R369" s="21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</row>
    <row r="370" spans="1:33" ht="20.100000000000001" customHeight="1" x14ac:dyDescent="0.25">
      <c r="A370" s="21"/>
      <c r="B370" s="21"/>
      <c r="C370" s="21"/>
      <c r="D370" s="21"/>
      <c r="E370" s="21"/>
      <c r="F370" s="452"/>
      <c r="G370" s="22"/>
      <c r="H370" s="21"/>
      <c r="I370" s="21"/>
      <c r="J370" s="21"/>
      <c r="K370" s="21"/>
      <c r="L370" s="452"/>
      <c r="M370" s="22"/>
      <c r="N370" s="21"/>
      <c r="O370" s="21"/>
      <c r="P370" s="21"/>
      <c r="Q370" s="21"/>
      <c r="R370" s="21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</row>
    <row r="371" spans="1:33" ht="20.100000000000001" customHeight="1" x14ac:dyDescent="0.25">
      <c r="A371" s="21"/>
      <c r="B371" s="21"/>
      <c r="C371" s="21"/>
      <c r="D371" s="21"/>
      <c r="E371" s="21"/>
      <c r="F371" s="452"/>
      <c r="G371" s="22"/>
      <c r="H371" s="21"/>
      <c r="I371" s="21"/>
      <c r="J371" s="21"/>
      <c r="K371" s="21"/>
      <c r="L371" s="452"/>
      <c r="M371" s="22"/>
      <c r="N371" s="21"/>
      <c r="O371" s="21"/>
      <c r="P371" s="21"/>
      <c r="Q371" s="21"/>
      <c r="R371" s="21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</row>
    <row r="372" spans="1:33" ht="20.100000000000001" customHeight="1" x14ac:dyDescent="0.25">
      <c r="A372" s="21"/>
      <c r="B372" s="21"/>
      <c r="C372" s="21"/>
      <c r="D372" s="21"/>
      <c r="E372" s="21"/>
      <c r="F372" s="452"/>
      <c r="G372" s="22"/>
      <c r="H372" s="21"/>
      <c r="I372" s="21"/>
      <c r="J372" s="21"/>
      <c r="K372" s="21"/>
      <c r="L372" s="452"/>
      <c r="M372" s="22"/>
      <c r="N372" s="21"/>
      <c r="O372" s="21"/>
      <c r="P372" s="21"/>
      <c r="Q372" s="21"/>
      <c r="R372" s="21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</row>
    <row r="373" spans="1:33" ht="20.100000000000001" customHeight="1" x14ac:dyDescent="0.25">
      <c r="A373" s="21"/>
      <c r="B373" s="21"/>
      <c r="C373" s="21"/>
      <c r="D373" s="21"/>
      <c r="E373" s="21"/>
      <c r="F373" s="452"/>
      <c r="G373" s="22"/>
      <c r="H373" s="21"/>
      <c r="I373" s="21"/>
      <c r="J373" s="21"/>
      <c r="K373" s="21"/>
      <c r="L373" s="452"/>
      <c r="M373" s="22"/>
      <c r="N373" s="21"/>
      <c r="O373" s="21"/>
      <c r="P373" s="21"/>
      <c r="Q373" s="21"/>
      <c r="R373" s="21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</row>
    <row r="374" spans="1:33" ht="20.100000000000001" customHeight="1" x14ac:dyDescent="0.25">
      <c r="A374" s="21"/>
      <c r="B374" s="21"/>
      <c r="C374" s="21"/>
      <c r="D374" s="21"/>
      <c r="E374" s="21"/>
      <c r="F374" s="452"/>
      <c r="G374" s="22"/>
      <c r="H374" s="21"/>
      <c r="I374" s="21"/>
      <c r="J374" s="21"/>
      <c r="K374" s="21"/>
      <c r="L374" s="452"/>
      <c r="M374" s="22"/>
      <c r="N374" s="21"/>
      <c r="O374" s="21"/>
      <c r="P374" s="21"/>
      <c r="Q374" s="21"/>
      <c r="R374" s="21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</row>
    <row r="375" spans="1:33" ht="20.100000000000001" customHeight="1" x14ac:dyDescent="0.25">
      <c r="A375" s="21"/>
      <c r="B375" s="21"/>
      <c r="C375" s="21"/>
      <c r="D375" s="21"/>
      <c r="E375" s="21"/>
      <c r="F375" s="452"/>
      <c r="G375" s="22"/>
      <c r="H375" s="21"/>
      <c r="I375" s="21"/>
      <c r="J375" s="21"/>
      <c r="K375" s="21"/>
      <c r="L375" s="452"/>
      <c r="M375" s="22"/>
      <c r="N375" s="21"/>
      <c r="O375" s="21"/>
      <c r="P375" s="21"/>
      <c r="Q375" s="21"/>
      <c r="R375" s="21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</row>
    <row r="376" spans="1:33" ht="20.100000000000001" customHeight="1" x14ac:dyDescent="0.25">
      <c r="A376" s="21"/>
      <c r="B376" s="21"/>
      <c r="C376" s="21"/>
      <c r="D376" s="21"/>
      <c r="E376" s="21"/>
      <c r="F376" s="452"/>
      <c r="G376" s="22"/>
      <c r="H376" s="21"/>
      <c r="I376" s="21"/>
      <c r="J376" s="21"/>
      <c r="K376" s="21"/>
      <c r="L376" s="452"/>
      <c r="M376" s="22"/>
      <c r="N376" s="21"/>
      <c r="O376" s="21"/>
      <c r="P376" s="21"/>
      <c r="Q376" s="21"/>
      <c r="R376" s="21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</row>
    <row r="377" spans="1:33" ht="20.100000000000001" customHeight="1" x14ac:dyDescent="0.25">
      <c r="A377" s="21"/>
      <c r="B377" s="21"/>
      <c r="C377" s="21"/>
      <c r="D377" s="21"/>
      <c r="E377" s="21"/>
      <c r="F377" s="452"/>
      <c r="G377" s="22"/>
      <c r="H377" s="21"/>
      <c r="I377" s="21"/>
      <c r="J377" s="21"/>
      <c r="K377" s="21"/>
      <c r="L377" s="452"/>
      <c r="M377" s="22"/>
      <c r="N377" s="21"/>
      <c r="O377" s="21"/>
      <c r="P377" s="21"/>
      <c r="Q377" s="21"/>
      <c r="R377" s="21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</row>
    <row r="378" spans="1:33" ht="20.100000000000001" customHeight="1" x14ac:dyDescent="0.25">
      <c r="A378" s="21"/>
      <c r="B378" s="21"/>
      <c r="C378" s="21"/>
      <c r="D378" s="21"/>
      <c r="E378" s="21"/>
      <c r="F378" s="452"/>
      <c r="G378" s="22"/>
      <c r="H378" s="21"/>
      <c r="I378" s="21"/>
      <c r="J378" s="21"/>
      <c r="K378" s="21"/>
      <c r="L378" s="452"/>
      <c r="M378" s="22"/>
      <c r="N378" s="21"/>
      <c r="O378" s="21"/>
      <c r="P378" s="21"/>
      <c r="Q378" s="21"/>
      <c r="R378" s="21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</row>
    <row r="379" spans="1:33" ht="20.100000000000001" customHeight="1" x14ac:dyDescent="0.25">
      <c r="A379" s="21"/>
      <c r="B379" s="21"/>
      <c r="C379" s="21"/>
      <c r="D379" s="21"/>
      <c r="E379" s="21"/>
      <c r="F379" s="452"/>
      <c r="G379" s="22"/>
      <c r="H379" s="21"/>
      <c r="I379" s="21"/>
      <c r="J379" s="21"/>
      <c r="K379" s="21"/>
      <c r="L379" s="452"/>
      <c r="M379" s="22"/>
      <c r="N379" s="21"/>
      <c r="O379" s="21"/>
      <c r="P379" s="21"/>
      <c r="Q379" s="21"/>
      <c r="R379" s="21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</row>
    <row r="380" spans="1:33" ht="20.100000000000001" customHeight="1" x14ac:dyDescent="0.25">
      <c r="A380" s="21"/>
      <c r="B380" s="21"/>
      <c r="C380" s="21"/>
      <c r="D380" s="21"/>
      <c r="E380" s="21"/>
      <c r="F380" s="452"/>
      <c r="G380" s="22"/>
      <c r="H380" s="21"/>
      <c r="I380" s="21"/>
      <c r="J380" s="21"/>
      <c r="K380" s="21"/>
      <c r="L380" s="452"/>
      <c r="M380" s="22"/>
      <c r="N380" s="21"/>
      <c r="O380" s="21"/>
      <c r="P380" s="21"/>
      <c r="Q380" s="21"/>
      <c r="R380" s="21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</row>
    <row r="381" spans="1:33" ht="20.100000000000001" customHeight="1" x14ac:dyDescent="0.25">
      <c r="A381" s="21"/>
      <c r="B381" s="21"/>
      <c r="C381" s="21"/>
      <c r="D381" s="21"/>
      <c r="E381" s="21"/>
      <c r="F381" s="452"/>
      <c r="G381" s="22"/>
      <c r="H381" s="21"/>
      <c r="I381" s="21"/>
      <c r="J381" s="21"/>
      <c r="K381" s="21"/>
      <c r="L381" s="452"/>
      <c r="M381" s="22"/>
      <c r="N381" s="21"/>
      <c r="O381" s="21"/>
      <c r="P381" s="21"/>
      <c r="Q381" s="21"/>
      <c r="R381" s="21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</row>
    <row r="382" spans="1:33" ht="20.100000000000001" customHeight="1" x14ac:dyDescent="0.25">
      <c r="A382" s="21"/>
      <c r="B382" s="21"/>
      <c r="C382" s="21"/>
      <c r="D382" s="21"/>
      <c r="E382" s="21"/>
      <c r="F382" s="452"/>
      <c r="G382" s="22"/>
      <c r="H382" s="21"/>
      <c r="I382" s="21"/>
      <c r="J382" s="21"/>
      <c r="K382" s="21"/>
      <c r="L382" s="452"/>
      <c r="M382" s="22"/>
      <c r="N382" s="21"/>
      <c r="O382" s="21"/>
      <c r="P382" s="21"/>
      <c r="Q382" s="21"/>
      <c r="R382" s="21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</row>
    <row r="383" spans="1:33" ht="20.100000000000001" customHeight="1" x14ac:dyDescent="0.25">
      <c r="A383" s="21"/>
      <c r="B383" s="21"/>
      <c r="C383" s="21"/>
      <c r="D383" s="21"/>
      <c r="E383" s="21"/>
      <c r="F383" s="452"/>
      <c r="G383" s="22"/>
      <c r="H383" s="21"/>
      <c r="I383" s="21"/>
      <c r="J383" s="21"/>
      <c r="K383" s="21"/>
      <c r="L383" s="452"/>
      <c r="M383" s="22"/>
      <c r="N383" s="21"/>
      <c r="O383" s="21"/>
      <c r="P383" s="21"/>
      <c r="Q383" s="21"/>
      <c r="R383" s="21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</row>
    <row r="384" spans="1:33" ht="20.100000000000001" customHeight="1" x14ac:dyDescent="0.25">
      <c r="A384" s="21"/>
      <c r="B384" s="21"/>
      <c r="C384" s="21"/>
      <c r="D384" s="21"/>
      <c r="E384" s="21"/>
      <c r="F384" s="452"/>
      <c r="G384" s="22"/>
      <c r="H384" s="21"/>
      <c r="I384" s="21"/>
      <c r="J384" s="21"/>
      <c r="K384" s="21"/>
      <c r="L384" s="452"/>
      <c r="M384" s="22"/>
      <c r="N384" s="21"/>
      <c r="O384" s="21"/>
      <c r="P384" s="21"/>
      <c r="Q384" s="21"/>
      <c r="R384" s="21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</row>
    <row r="385" spans="1:33" ht="20.100000000000001" customHeight="1" x14ac:dyDescent="0.25">
      <c r="A385" s="21"/>
      <c r="B385" s="21"/>
      <c r="C385" s="21"/>
      <c r="D385" s="21"/>
      <c r="E385" s="21"/>
      <c r="F385" s="452"/>
      <c r="G385" s="22"/>
      <c r="H385" s="21"/>
      <c r="I385" s="21"/>
      <c r="J385" s="21"/>
      <c r="K385" s="21"/>
      <c r="L385" s="452"/>
      <c r="M385" s="22"/>
      <c r="N385" s="21"/>
      <c r="O385" s="21"/>
      <c r="P385" s="21"/>
      <c r="Q385" s="21"/>
      <c r="R385" s="21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</row>
    <row r="386" spans="1:33" ht="20.100000000000001" customHeight="1" x14ac:dyDescent="0.25">
      <c r="A386" s="21"/>
      <c r="B386" s="21"/>
      <c r="C386" s="21"/>
      <c r="D386" s="21"/>
      <c r="E386" s="21"/>
      <c r="F386" s="452"/>
      <c r="G386" s="22"/>
      <c r="H386" s="21"/>
      <c r="I386" s="21"/>
      <c r="J386" s="21"/>
      <c r="K386" s="21"/>
      <c r="L386" s="452"/>
      <c r="M386" s="22"/>
      <c r="N386" s="21"/>
      <c r="O386" s="21"/>
      <c r="P386" s="21"/>
      <c r="Q386" s="21"/>
      <c r="R386" s="21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</row>
    <row r="387" spans="1:33" ht="20.100000000000001" customHeight="1" x14ac:dyDescent="0.25">
      <c r="A387" s="21"/>
      <c r="B387" s="21"/>
      <c r="C387" s="21"/>
      <c r="D387" s="21"/>
      <c r="E387" s="21"/>
      <c r="F387" s="452"/>
      <c r="G387" s="22"/>
      <c r="H387" s="21"/>
      <c r="I387" s="21"/>
      <c r="J387" s="21"/>
      <c r="K387" s="21"/>
      <c r="L387" s="452"/>
      <c r="M387" s="22"/>
      <c r="N387" s="21"/>
      <c r="O387" s="21"/>
      <c r="P387" s="21"/>
      <c r="Q387" s="21"/>
      <c r="R387" s="21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</row>
    <row r="388" spans="1:33" ht="20.100000000000001" customHeight="1" x14ac:dyDescent="0.25">
      <c r="A388" s="21"/>
      <c r="B388" s="21"/>
      <c r="C388" s="21"/>
      <c r="D388" s="21"/>
      <c r="E388" s="21"/>
      <c r="F388" s="452"/>
      <c r="G388" s="22"/>
      <c r="H388" s="21"/>
      <c r="I388" s="21"/>
      <c r="J388" s="21"/>
      <c r="K388" s="21"/>
      <c r="L388" s="452"/>
      <c r="M388" s="22"/>
      <c r="N388" s="21"/>
      <c r="O388" s="21"/>
      <c r="P388" s="21"/>
      <c r="Q388" s="21"/>
      <c r="R388" s="21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</row>
    <row r="389" spans="1:33" ht="20.100000000000001" customHeight="1" x14ac:dyDescent="0.25">
      <c r="A389" s="21"/>
      <c r="B389" s="21"/>
      <c r="C389" s="21"/>
      <c r="D389" s="21"/>
      <c r="E389" s="21"/>
      <c r="F389" s="452"/>
      <c r="G389" s="22"/>
      <c r="H389" s="21"/>
      <c r="I389" s="21"/>
      <c r="J389" s="21"/>
      <c r="K389" s="21"/>
      <c r="L389" s="452"/>
      <c r="M389" s="22"/>
      <c r="N389" s="21"/>
      <c r="O389" s="21"/>
      <c r="P389" s="21"/>
      <c r="Q389" s="21"/>
      <c r="R389" s="21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</row>
    <row r="390" spans="1:33" ht="20.100000000000001" customHeight="1" x14ac:dyDescent="0.25">
      <c r="A390" s="21"/>
      <c r="B390" s="21"/>
      <c r="C390" s="21"/>
      <c r="D390" s="21"/>
      <c r="E390" s="21"/>
      <c r="F390" s="452"/>
      <c r="G390" s="22"/>
      <c r="H390" s="21"/>
      <c r="I390" s="21"/>
      <c r="J390" s="21"/>
      <c r="K390" s="21"/>
      <c r="L390" s="452"/>
      <c r="M390" s="22"/>
      <c r="N390" s="21"/>
      <c r="O390" s="21"/>
      <c r="P390" s="21"/>
      <c r="Q390" s="21"/>
      <c r="R390" s="21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</row>
    <row r="391" spans="1:33" ht="20.100000000000001" customHeight="1" x14ac:dyDescent="0.25">
      <c r="A391" s="21"/>
      <c r="B391" s="21"/>
      <c r="C391" s="21"/>
      <c r="D391" s="21"/>
      <c r="E391" s="21"/>
      <c r="F391" s="452"/>
      <c r="G391" s="22"/>
      <c r="H391" s="21"/>
      <c r="I391" s="21"/>
      <c r="J391" s="21"/>
      <c r="K391" s="21"/>
      <c r="L391" s="452"/>
      <c r="M391" s="22"/>
      <c r="N391" s="21"/>
      <c r="O391" s="21"/>
      <c r="P391" s="21"/>
      <c r="Q391" s="21"/>
      <c r="R391" s="21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</row>
    <row r="392" spans="1:33" ht="20.100000000000001" customHeight="1" x14ac:dyDescent="0.25">
      <c r="A392" s="21"/>
      <c r="B392" s="21"/>
      <c r="C392" s="21"/>
      <c r="D392" s="21"/>
      <c r="E392" s="21"/>
      <c r="F392" s="452"/>
      <c r="G392" s="22"/>
      <c r="H392" s="21"/>
      <c r="I392" s="21"/>
      <c r="J392" s="21"/>
      <c r="K392" s="21"/>
      <c r="L392" s="452"/>
      <c r="M392" s="22"/>
      <c r="N392" s="21"/>
      <c r="O392" s="21"/>
      <c r="P392" s="21"/>
      <c r="Q392" s="21"/>
      <c r="R392" s="21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</row>
    <row r="393" spans="1:33" ht="20.100000000000001" customHeight="1" x14ac:dyDescent="0.25">
      <c r="A393" s="21"/>
      <c r="B393" s="21"/>
      <c r="C393" s="21"/>
      <c r="D393" s="21"/>
      <c r="E393" s="21"/>
      <c r="F393" s="452"/>
      <c r="G393" s="22"/>
      <c r="H393" s="21"/>
      <c r="I393" s="21"/>
      <c r="J393" s="21"/>
      <c r="K393" s="21"/>
      <c r="L393" s="452"/>
      <c r="M393" s="22"/>
      <c r="N393" s="21"/>
      <c r="O393" s="21"/>
      <c r="P393" s="21"/>
      <c r="Q393" s="21"/>
      <c r="R393" s="21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</row>
    <row r="394" spans="1:33" ht="20.100000000000001" customHeight="1" x14ac:dyDescent="0.25">
      <c r="A394" s="21"/>
      <c r="B394" s="21"/>
      <c r="C394" s="21"/>
      <c r="D394" s="21"/>
      <c r="E394" s="21"/>
      <c r="F394" s="452"/>
      <c r="G394" s="22"/>
      <c r="H394" s="21"/>
      <c r="I394" s="21"/>
      <c r="J394" s="21"/>
      <c r="K394" s="21"/>
      <c r="L394" s="452"/>
      <c r="M394" s="22"/>
      <c r="N394" s="21"/>
      <c r="O394" s="21"/>
      <c r="P394" s="21"/>
      <c r="Q394" s="21"/>
      <c r="R394" s="21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</row>
    <row r="395" spans="1:33" ht="20.100000000000001" customHeight="1" x14ac:dyDescent="0.25">
      <c r="A395" s="21"/>
      <c r="B395" s="21"/>
      <c r="C395" s="21"/>
      <c r="D395" s="21"/>
      <c r="E395" s="21"/>
      <c r="F395" s="452"/>
      <c r="G395" s="22"/>
      <c r="H395" s="21"/>
      <c r="I395" s="21"/>
      <c r="J395" s="21"/>
      <c r="K395" s="21"/>
      <c r="L395" s="452"/>
      <c r="M395" s="22"/>
      <c r="N395" s="21"/>
      <c r="O395" s="21"/>
      <c r="P395" s="21"/>
      <c r="Q395" s="21"/>
      <c r="R395" s="21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</row>
    <row r="396" spans="1:33" ht="20.100000000000001" customHeight="1" x14ac:dyDescent="0.25">
      <c r="A396" s="21"/>
      <c r="B396" s="21"/>
      <c r="C396" s="21"/>
      <c r="D396" s="21"/>
      <c r="E396" s="21"/>
      <c r="F396" s="452"/>
      <c r="G396" s="22"/>
      <c r="H396" s="21"/>
      <c r="I396" s="21"/>
      <c r="J396" s="21"/>
      <c r="K396" s="21"/>
      <c r="L396" s="452"/>
      <c r="M396" s="22"/>
      <c r="N396" s="21"/>
      <c r="O396" s="21"/>
      <c r="P396" s="21"/>
      <c r="Q396" s="21"/>
      <c r="R396" s="21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</row>
    <row r="397" spans="1:33" ht="20.100000000000001" customHeight="1" x14ac:dyDescent="0.25">
      <c r="A397" s="21"/>
      <c r="B397" s="21"/>
      <c r="C397" s="21"/>
      <c r="D397" s="21"/>
      <c r="E397" s="21"/>
      <c r="F397" s="452"/>
      <c r="G397" s="22"/>
      <c r="H397" s="21"/>
      <c r="I397" s="21"/>
      <c r="J397" s="21"/>
      <c r="K397" s="21"/>
      <c r="L397" s="452"/>
      <c r="M397" s="22"/>
      <c r="N397" s="21"/>
      <c r="O397" s="21"/>
      <c r="P397" s="21"/>
      <c r="Q397" s="21"/>
      <c r="R397" s="21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</row>
    <row r="398" spans="1:33" ht="20.100000000000001" customHeight="1" x14ac:dyDescent="0.25">
      <c r="A398" s="21"/>
      <c r="B398" s="21"/>
      <c r="C398" s="21"/>
      <c r="D398" s="21"/>
      <c r="E398" s="21"/>
      <c r="F398" s="452"/>
      <c r="G398" s="22"/>
      <c r="H398" s="21"/>
      <c r="I398" s="21"/>
      <c r="J398" s="21"/>
      <c r="K398" s="21"/>
      <c r="L398" s="452"/>
      <c r="M398" s="22"/>
      <c r="N398" s="21"/>
      <c r="O398" s="21"/>
      <c r="P398" s="21"/>
      <c r="Q398" s="21"/>
      <c r="R398" s="21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</row>
    <row r="399" spans="1:33" ht="20.100000000000001" customHeight="1" x14ac:dyDescent="0.25">
      <c r="A399" s="21"/>
      <c r="B399" s="21"/>
      <c r="C399" s="21"/>
      <c r="D399" s="21"/>
      <c r="E399" s="21"/>
      <c r="F399" s="452"/>
      <c r="G399" s="22"/>
      <c r="H399" s="21"/>
      <c r="I399" s="21"/>
      <c r="J399" s="21"/>
      <c r="K399" s="21"/>
      <c r="L399" s="452"/>
      <c r="M399" s="22"/>
      <c r="N399" s="21"/>
      <c r="O399" s="21"/>
      <c r="P399" s="21"/>
      <c r="Q399" s="21"/>
      <c r="R399" s="21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</row>
    <row r="400" spans="1:33" ht="20.100000000000001" customHeight="1" x14ac:dyDescent="0.25">
      <c r="A400" s="21"/>
      <c r="B400" s="21"/>
      <c r="C400" s="21"/>
      <c r="D400" s="21"/>
      <c r="E400" s="21"/>
      <c r="F400" s="452"/>
      <c r="G400" s="22"/>
      <c r="H400" s="21"/>
      <c r="I400" s="21"/>
      <c r="J400" s="21"/>
      <c r="K400" s="21"/>
      <c r="L400" s="452"/>
      <c r="M400" s="22"/>
      <c r="N400" s="21"/>
      <c r="O400" s="21"/>
      <c r="P400" s="21"/>
      <c r="Q400" s="21"/>
      <c r="R400" s="21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</row>
    <row r="401" spans="1:33" ht="20.100000000000001" customHeight="1" x14ac:dyDescent="0.25">
      <c r="A401" s="21"/>
      <c r="B401" s="21"/>
      <c r="C401" s="21"/>
      <c r="D401" s="21"/>
      <c r="E401" s="21"/>
      <c r="F401" s="452"/>
      <c r="G401" s="22"/>
      <c r="H401" s="21"/>
      <c r="I401" s="21"/>
      <c r="J401" s="21"/>
      <c r="K401" s="21"/>
      <c r="L401" s="452"/>
      <c r="M401" s="22"/>
      <c r="N401" s="21"/>
      <c r="O401" s="21"/>
      <c r="P401" s="21"/>
      <c r="Q401" s="21"/>
      <c r="R401" s="21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</row>
    <row r="402" spans="1:33" ht="20.100000000000001" customHeight="1" x14ac:dyDescent="0.25">
      <c r="A402" s="21"/>
      <c r="B402" s="21"/>
      <c r="C402" s="21"/>
      <c r="D402" s="21"/>
      <c r="E402" s="21"/>
      <c r="F402" s="452"/>
      <c r="G402" s="22"/>
      <c r="H402" s="21"/>
      <c r="I402" s="21"/>
      <c r="J402" s="21"/>
      <c r="K402" s="21"/>
      <c r="L402" s="452"/>
      <c r="M402" s="22"/>
      <c r="N402" s="21"/>
      <c r="O402" s="21"/>
      <c r="P402" s="21"/>
      <c r="Q402" s="21"/>
      <c r="R402" s="21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</row>
    <row r="403" spans="1:33" ht="20.100000000000001" customHeight="1" x14ac:dyDescent="0.25">
      <c r="A403" s="21"/>
      <c r="B403" s="21"/>
      <c r="C403" s="21"/>
      <c r="D403" s="21"/>
      <c r="E403" s="21"/>
      <c r="F403" s="452"/>
      <c r="G403" s="22"/>
      <c r="H403" s="21"/>
      <c r="I403" s="21"/>
      <c r="J403" s="21"/>
      <c r="K403" s="21"/>
      <c r="L403" s="452"/>
      <c r="M403" s="22"/>
      <c r="N403" s="21"/>
      <c r="O403" s="21"/>
      <c r="P403" s="21"/>
      <c r="Q403" s="21"/>
      <c r="R403" s="21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</row>
    <row r="404" spans="1:33" ht="20.100000000000001" customHeight="1" x14ac:dyDescent="0.25">
      <c r="A404" s="21"/>
      <c r="B404" s="21"/>
      <c r="C404" s="21"/>
      <c r="D404" s="21"/>
      <c r="E404" s="21"/>
      <c r="F404" s="452"/>
      <c r="G404" s="22"/>
      <c r="H404" s="21"/>
      <c r="I404" s="21"/>
      <c r="J404" s="21"/>
      <c r="K404" s="21"/>
      <c r="L404" s="452"/>
      <c r="M404" s="22"/>
      <c r="N404" s="21"/>
      <c r="O404" s="21"/>
      <c r="P404" s="21"/>
      <c r="Q404" s="21"/>
      <c r="R404" s="21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</row>
    <row r="405" spans="1:33" ht="20.100000000000001" customHeight="1" x14ac:dyDescent="0.25">
      <c r="A405" s="21"/>
      <c r="B405" s="21"/>
      <c r="C405" s="21"/>
      <c r="D405" s="21"/>
      <c r="E405" s="21"/>
      <c r="F405" s="452"/>
      <c r="G405" s="22"/>
      <c r="H405" s="21"/>
      <c r="I405" s="21"/>
      <c r="J405" s="21"/>
      <c r="K405" s="21"/>
      <c r="L405" s="452"/>
      <c r="M405" s="22"/>
      <c r="N405" s="21"/>
      <c r="O405" s="21"/>
      <c r="P405" s="21"/>
      <c r="Q405" s="21"/>
      <c r="R405" s="21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</row>
    <row r="406" spans="1:33" ht="20.100000000000001" customHeight="1" x14ac:dyDescent="0.25">
      <c r="A406" s="21"/>
      <c r="B406" s="21"/>
      <c r="C406" s="21"/>
      <c r="D406" s="21"/>
      <c r="E406" s="21"/>
      <c r="F406" s="452"/>
      <c r="G406" s="22"/>
      <c r="H406" s="21"/>
      <c r="I406" s="21"/>
      <c r="J406" s="21"/>
      <c r="K406" s="21"/>
      <c r="L406" s="452"/>
      <c r="M406" s="22"/>
      <c r="N406" s="21"/>
      <c r="O406" s="21"/>
      <c r="P406" s="21"/>
      <c r="Q406" s="21"/>
      <c r="R406" s="21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</row>
    <row r="407" spans="1:33" ht="20.100000000000001" customHeight="1" x14ac:dyDescent="0.25">
      <c r="A407" s="21"/>
      <c r="B407" s="21"/>
      <c r="C407" s="21"/>
      <c r="D407" s="21"/>
      <c r="E407" s="21"/>
      <c r="F407" s="452"/>
      <c r="G407" s="22"/>
      <c r="H407" s="21"/>
      <c r="I407" s="21"/>
      <c r="J407" s="21"/>
      <c r="K407" s="21"/>
      <c r="L407" s="452"/>
      <c r="M407" s="22"/>
      <c r="N407" s="21"/>
      <c r="O407" s="21"/>
      <c r="P407" s="21"/>
      <c r="Q407" s="21"/>
      <c r="R407" s="21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</row>
    <row r="408" spans="1:33" ht="20.100000000000001" customHeight="1" x14ac:dyDescent="0.25">
      <c r="A408" s="21"/>
      <c r="B408" s="21"/>
      <c r="C408" s="21"/>
      <c r="D408" s="21"/>
      <c r="E408" s="21"/>
      <c r="F408" s="452"/>
      <c r="G408" s="22"/>
      <c r="H408" s="21"/>
      <c r="I408" s="21"/>
      <c r="J408" s="21"/>
      <c r="K408" s="21"/>
      <c r="L408" s="452"/>
      <c r="M408" s="22"/>
      <c r="N408" s="21"/>
      <c r="O408" s="21"/>
      <c r="P408" s="21"/>
      <c r="Q408" s="21"/>
      <c r="R408" s="21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</row>
    <row r="409" spans="1:33" ht="20.100000000000001" customHeight="1" x14ac:dyDescent="0.25">
      <c r="A409" s="21"/>
      <c r="B409" s="21"/>
      <c r="C409" s="21"/>
      <c r="D409" s="21"/>
      <c r="E409" s="21"/>
      <c r="F409" s="452"/>
      <c r="G409" s="22"/>
      <c r="H409" s="21"/>
      <c r="I409" s="21"/>
      <c r="J409" s="21"/>
      <c r="K409" s="21"/>
      <c r="L409" s="452"/>
      <c r="M409" s="22"/>
      <c r="N409" s="21"/>
      <c r="O409" s="21"/>
      <c r="P409" s="21"/>
      <c r="Q409" s="21"/>
      <c r="R409" s="21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</row>
    <row r="410" spans="1:33" ht="20.100000000000001" customHeight="1" x14ac:dyDescent="0.25">
      <c r="A410" s="21"/>
      <c r="B410" s="21"/>
      <c r="C410" s="21"/>
      <c r="D410" s="21"/>
      <c r="E410" s="21"/>
      <c r="F410" s="452"/>
      <c r="G410" s="22"/>
      <c r="H410" s="21"/>
      <c r="I410" s="21"/>
      <c r="J410" s="21"/>
      <c r="K410" s="21"/>
      <c r="L410" s="452"/>
      <c r="M410" s="22"/>
      <c r="N410" s="21"/>
      <c r="O410" s="21"/>
      <c r="P410" s="21"/>
      <c r="Q410" s="21"/>
      <c r="R410" s="21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</row>
    <row r="411" spans="1:33" ht="20.100000000000001" customHeight="1" x14ac:dyDescent="0.25">
      <c r="A411" s="21"/>
      <c r="B411" s="21"/>
      <c r="C411" s="21"/>
      <c r="D411" s="21"/>
      <c r="E411" s="21"/>
      <c r="F411" s="452"/>
      <c r="G411" s="22"/>
      <c r="H411" s="21"/>
      <c r="I411" s="21"/>
      <c r="J411" s="21"/>
      <c r="K411" s="21"/>
      <c r="L411" s="452"/>
      <c r="M411" s="22"/>
      <c r="N411" s="21"/>
      <c r="O411" s="21"/>
      <c r="P411" s="21"/>
      <c r="Q411" s="21"/>
      <c r="R411" s="21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</row>
    <row r="412" spans="1:33" ht="20.100000000000001" customHeight="1" x14ac:dyDescent="0.25">
      <c r="A412" s="21"/>
      <c r="B412" s="21"/>
      <c r="C412" s="21"/>
      <c r="D412" s="21"/>
      <c r="E412" s="21"/>
      <c r="F412" s="452"/>
      <c r="G412" s="22"/>
      <c r="H412" s="21"/>
      <c r="I412" s="21"/>
      <c r="J412" s="21"/>
      <c r="K412" s="21"/>
      <c r="L412" s="452"/>
      <c r="M412" s="22"/>
      <c r="N412" s="21"/>
      <c r="O412" s="21"/>
      <c r="P412" s="21"/>
      <c r="Q412" s="21"/>
      <c r="R412" s="21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</row>
    <row r="413" spans="1:33" ht="20.100000000000001" customHeight="1" x14ac:dyDescent="0.25">
      <c r="A413" s="21"/>
      <c r="B413" s="21"/>
      <c r="C413" s="21"/>
      <c r="D413" s="21"/>
      <c r="E413" s="21"/>
      <c r="F413" s="452"/>
      <c r="G413" s="22"/>
      <c r="H413" s="21"/>
      <c r="I413" s="21"/>
      <c r="J413" s="21"/>
      <c r="K413" s="21"/>
      <c r="L413" s="452"/>
      <c r="M413" s="22"/>
      <c r="N413" s="21"/>
      <c r="O413" s="21"/>
      <c r="P413" s="21"/>
      <c r="Q413" s="21"/>
      <c r="R413" s="21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</row>
    <row r="414" spans="1:33" ht="20.100000000000001" customHeight="1" x14ac:dyDescent="0.25">
      <c r="A414" s="21"/>
      <c r="B414" s="21"/>
      <c r="C414" s="21"/>
      <c r="D414" s="21"/>
      <c r="E414" s="21"/>
      <c r="F414" s="452"/>
      <c r="G414" s="22"/>
      <c r="H414" s="21"/>
      <c r="I414" s="21"/>
      <c r="J414" s="21"/>
      <c r="K414" s="21"/>
      <c r="L414" s="452"/>
      <c r="M414" s="22"/>
      <c r="N414" s="21"/>
      <c r="O414" s="21"/>
      <c r="P414" s="21"/>
      <c r="Q414" s="21"/>
      <c r="R414" s="21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</row>
    <row r="415" spans="1:33" ht="20.100000000000001" customHeight="1" x14ac:dyDescent="0.25">
      <c r="A415" s="21"/>
      <c r="B415" s="21"/>
      <c r="C415" s="21"/>
      <c r="D415" s="21"/>
      <c r="E415" s="21"/>
      <c r="F415" s="452"/>
      <c r="G415" s="22"/>
      <c r="H415" s="21"/>
      <c r="I415" s="21"/>
      <c r="J415" s="21"/>
      <c r="K415" s="21"/>
      <c r="L415" s="452"/>
      <c r="M415" s="22"/>
      <c r="N415" s="21"/>
      <c r="O415" s="21"/>
      <c r="P415" s="21"/>
      <c r="Q415" s="21"/>
      <c r="R415" s="21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</row>
    <row r="416" spans="1:33" ht="20.100000000000001" customHeight="1" x14ac:dyDescent="0.25">
      <c r="A416" s="21"/>
      <c r="B416" s="21"/>
      <c r="C416" s="21"/>
      <c r="D416" s="21"/>
      <c r="E416" s="21"/>
      <c r="F416" s="452"/>
      <c r="G416" s="22"/>
      <c r="H416" s="21"/>
      <c r="I416" s="21"/>
      <c r="J416" s="21"/>
      <c r="K416" s="21"/>
      <c r="L416" s="452"/>
      <c r="M416" s="22"/>
      <c r="N416" s="21"/>
      <c r="O416" s="21"/>
      <c r="P416" s="21"/>
      <c r="Q416" s="21"/>
      <c r="R416" s="21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</row>
    <row r="417" spans="1:33" ht="20.100000000000001" customHeight="1" x14ac:dyDescent="0.25">
      <c r="A417" s="21"/>
      <c r="B417" s="21"/>
      <c r="C417" s="21"/>
      <c r="D417" s="21"/>
      <c r="E417" s="21"/>
      <c r="F417" s="452"/>
      <c r="G417" s="22"/>
      <c r="H417" s="21"/>
      <c r="I417" s="21"/>
      <c r="J417" s="21"/>
      <c r="K417" s="21"/>
      <c r="L417" s="452"/>
      <c r="M417" s="22"/>
      <c r="N417" s="21"/>
      <c r="O417" s="21"/>
      <c r="P417" s="21"/>
      <c r="Q417" s="21"/>
      <c r="R417" s="21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</row>
    <row r="418" spans="1:33" ht="20.100000000000001" customHeight="1" x14ac:dyDescent="0.25">
      <c r="A418" s="21"/>
      <c r="B418" s="21"/>
      <c r="C418" s="21"/>
      <c r="D418" s="21"/>
      <c r="E418" s="21"/>
      <c r="F418" s="452"/>
      <c r="G418" s="22"/>
      <c r="H418" s="21"/>
      <c r="I418" s="21"/>
      <c r="J418" s="21"/>
      <c r="K418" s="21"/>
      <c r="L418" s="452"/>
      <c r="M418" s="22"/>
      <c r="N418" s="21"/>
      <c r="O418" s="21"/>
      <c r="P418" s="21"/>
      <c r="Q418" s="21"/>
      <c r="R418" s="21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</row>
    <row r="419" spans="1:33" ht="20.100000000000001" customHeight="1" x14ac:dyDescent="0.25">
      <c r="A419" s="21"/>
      <c r="B419" s="21"/>
      <c r="C419" s="21"/>
      <c r="D419" s="21"/>
      <c r="E419" s="21"/>
      <c r="F419" s="452"/>
      <c r="G419" s="22"/>
      <c r="H419" s="21"/>
      <c r="I419" s="21"/>
      <c r="J419" s="21"/>
      <c r="K419" s="21"/>
      <c r="L419" s="452"/>
      <c r="M419" s="22"/>
      <c r="N419" s="21"/>
      <c r="O419" s="21"/>
      <c r="P419" s="21"/>
      <c r="Q419" s="21"/>
      <c r="R419" s="21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</row>
    <row r="420" spans="1:33" ht="20.100000000000001" customHeight="1" x14ac:dyDescent="0.25">
      <c r="A420" s="21"/>
      <c r="B420" s="21"/>
      <c r="C420" s="21"/>
      <c r="D420" s="21"/>
      <c r="E420" s="21"/>
      <c r="F420" s="452"/>
      <c r="G420" s="22"/>
      <c r="H420" s="21"/>
      <c r="I420" s="21"/>
      <c r="J420" s="21"/>
      <c r="K420" s="21"/>
      <c r="L420" s="452"/>
      <c r="M420" s="22"/>
      <c r="N420" s="21"/>
      <c r="O420" s="21"/>
      <c r="P420" s="21"/>
      <c r="Q420" s="21"/>
      <c r="R420" s="21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</row>
    <row r="421" spans="1:33" ht="20.100000000000001" customHeight="1" x14ac:dyDescent="0.25">
      <c r="A421" s="21"/>
      <c r="B421" s="21"/>
      <c r="C421" s="21"/>
      <c r="D421" s="21"/>
      <c r="E421" s="21"/>
      <c r="F421" s="452"/>
      <c r="G421" s="22"/>
      <c r="H421" s="21"/>
      <c r="I421" s="21"/>
      <c r="J421" s="21"/>
      <c r="K421" s="21"/>
      <c r="L421" s="452"/>
      <c r="M421" s="22"/>
      <c r="N421" s="21"/>
      <c r="O421" s="21"/>
      <c r="P421" s="21"/>
      <c r="Q421" s="21"/>
      <c r="R421" s="21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</row>
    <row r="422" spans="1:33" ht="20.100000000000001" customHeight="1" x14ac:dyDescent="0.25">
      <c r="A422" s="21"/>
      <c r="B422" s="21"/>
      <c r="C422" s="21"/>
      <c r="D422" s="21"/>
      <c r="E422" s="21"/>
      <c r="F422" s="452"/>
      <c r="G422" s="22"/>
      <c r="H422" s="21"/>
      <c r="I422" s="21"/>
      <c r="J422" s="21"/>
      <c r="K422" s="21"/>
      <c r="L422" s="452"/>
      <c r="M422" s="22"/>
      <c r="N422" s="21"/>
      <c r="O422" s="21"/>
      <c r="P422" s="21"/>
      <c r="Q422" s="21"/>
      <c r="R422" s="21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</row>
    <row r="423" spans="1:33" ht="20.100000000000001" customHeight="1" x14ac:dyDescent="0.25">
      <c r="A423" s="21"/>
      <c r="B423" s="21"/>
      <c r="C423" s="21"/>
      <c r="D423" s="21"/>
      <c r="E423" s="21"/>
      <c r="F423" s="452"/>
      <c r="G423" s="22"/>
      <c r="H423" s="21"/>
      <c r="I423" s="21"/>
      <c r="J423" s="21"/>
      <c r="K423" s="21"/>
      <c r="L423" s="452"/>
      <c r="M423" s="22"/>
      <c r="N423" s="21"/>
      <c r="O423" s="21"/>
      <c r="P423" s="21"/>
      <c r="Q423" s="21"/>
      <c r="R423" s="21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</row>
    <row r="424" spans="1:33" ht="20.100000000000001" customHeight="1" x14ac:dyDescent="0.25">
      <c r="A424" s="21"/>
      <c r="B424" s="21"/>
      <c r="C424" s="21"/>
      <c r="D424" s="21"/>
      <c r="E424" s="21"/>
      <c r="F424" s="452"/>
      <c r="G424" s="22"/>
      <c r="H424" s="21"/>
      <c r="I424" s="21"/>
      <c r="J424" s="21"/>
      <c r="K424" s="21"/>
      <c r="L424" s="452"/>
      <c r="M424" s="22"/>
      <c r="N424" s="21"/>
      <c r="O424" s="21"/>
      <c r="P424" s="21"/>
      <c r="Q424" s="21"/>
      <c r="R424" s="21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</row>
    <row r="425" spans="1:33" ht="20.100000000000001" customHeight="1" x14ac:dyDescent="0.25">
      <c r="A425" s="21"/>
      <c r="B425" s="21"/>
      <c r="C425" s="21"/>
      <c r="D425" s="21"/>
      <c r="E425" s="21"/>
      <c r="F425" s="452"/>
      <c r="G425" s="22"/>
      <c r="H425" s="21"/>
      <c r="I425" s="21"/>
      <c r="J425" s="21"/>
      <c r="K425" s="21"/>
      <c r="L425" s="452"/>
      <c r="M425" s="22"/>
      <c r="N425" s="21"/>
      <c r="O425" s="21"/>
      <c r="P425" s="21"/>
      <c r="Q425" s="21"/>
      <c r="R425" s="21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</row>
    <row r="426" spans="1:33" ht="20.100000000000001" customHeight="1" x14ac:dyDescent="0.25">
      <c r="A426" s="21"/>
      <c r="B426" s="21"/>
      <c r="C426" s="21"/>
      <c r="D426" s="21"/>
      <c r="E426" s="21"/>
      <c r="F426" s="452"/>
      <c r="G426" s="22"/>
      <c r="H426" s="21"/>
      <c r="I426" s="21"/>
      <c r="J426" s="21"/>
      <c r="K426" s="21"/>
      <c r="L426" s="452"/>
      <c r="M426" s="22"/>
      <c r="N426" s="21"/>
      <c r="O426" s="21"/>
      <c r="P426" s="21"/>
      <c r="Q426" s="21"/>
      <c r="R426" s="21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</row>
    <row r="427" spans="1:33" ht="20.100000000000001" customHeight="1" x14ac:dyDescent="0.25">
      <c r="A427" s="21"/>
      <c r="B427" s="21"/>
      <c r="C427" s="21"/>
      <c r="D427" s="21"/>
      <c r="E427" s="21"/>
      <c r="F427" s="452"/>
      <c r="G427" s="22"/>
      <c r="H427" s="21"/>
      <c r="I427" s="21"/>
      <c r="J427" s="21"/>
      <c r="K427" s="21"/>
      <c r="L427" s="452"/>
      <c r="M427" s="22"/>
      <c r="N427" s="21"/>
      <c r="O427" s="21"/>
      <c r="P427" s="21"/>
      <c r="Q427" s="21"/>
      <c r="R427" s="21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</row>
    <row r="428" spans="1:33" ht="20.100000000000001" customHeight="1" x14ac:dyDescent="0.25">
      <c r="A428" s="21"/>
      <c r="B428" s="21"/>
      <c r="C428" s="21"/>
      <c r="D428" s="21"/>
      <c r="E428" s="21"/>
      <c r="F428" s="452"/>
      <c r="G428" s="22"/>
      <c r="H428" s="21"/>
      <c r="I428" s="21"/>
      <c r="J428" s="21"/>
      <c r="K428" s="21"/>
      <c r="L428" s="452"/>
      <c r="M428" s="22"/>
      <c r="N428" s="21"/>
      <c r="O428" s="21"/>
      <c r="P428" s="21"/>
      <c r="Q428" s="21"/>
      <c r="R428" s="21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</row>
    <row r="429" spans="1:33" ht="20.100000000000001" customHeight="1" x14ac:dyDescent="0.25">
      <c r="A429" s="21"/>
      <c r="B429" s="21"/>
      <c r="C429" s="21"/>
      <c r="D429" s="21"/>
      <c r="E429" s="21"/>
      <c r="F429" s="452"/>
      <c r="G429" s="22"/>
      <c r="H429" s="21"/>
      <c r="I429" s="21"/>
      <c r="J429" s="21"/>
      <c r="K429" s="21"/>
      <c r="L429" s="452"/>
      <c r="M429" s="22"/>
      <c r="N429" s="21"/>
      <c r="O429" s="21"/>
      <c r="P429" s="21"/>
      <c r="Q429" s="21"/>
      <c r="R429" s="21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</row>
    <row r="430" spans="1:33" ht="20.100000000000001" customHeight="1" x14ac:dyDescent="0.25">
      <c r="A430" s="21"/>
      <c r="B430" s="21"/>
      <c r="C430" s="21"/>
      <c r="D430" s="21"/>
      <c r="E430" s="21"/>
      <c r="F430" s="452"/>
      <c r="G430" s="22"/>
      <c r="H430" s="21"/>
      <c r="I430" s="21"/>
      <c r="J430" s="21"/>
      <c r="K430" s="21"/>
      <c r="L430" s="452"/>
      <c r="M430" s="22"/>
      <c r="N430" s="21"/>
      <c r="O430" s="21"/>
      <c r="P430" s="21"/>
      <c r="Q430" s="21"/>
      <c r="R430" s="21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</row>
    <row r="431" spans="1:33" ht="20.100000000000001" customHeight="1" x14ac:dyDescent="0.25">
      <c r="A431" s="21"/>
      <c r="B431" s="21"/>
      <c r="C431" s="21"/>
      <c r="D431" s="21"/>
      <c r="E431" s="21"/>
      <c r="F431" s="452"/>
      <c r="G431" s="22"/>
      <c r="H431" s="21"/>
      <c r="I431" s="21"/>
      <c r="J431" s="21"/>
      <c r="K431" s="21"/>
      <c r="L431" s="452"/>
      <c r="M431" s="22"/>
      <c r="N431" s="21"/>
      <c r="O431" s="21"/>
      <c r="P431" s="21"/>
      <c r="Q431" s="21"/>
      <c r="R431" s="21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</row>
    <row r="432" spans="1:33" ht="20.100000000000001" customHeight="1" x14ac:dyDescent="0.25">
      <c r="A432" s="21"/>
      <c r="B432" s="21"/>
      <c r="C432" s="21"/>
      <c r="D432" s="21"/>
      <c r="E432" s="21"/>
      <c r="F432" s="452"/>
      <c r="G432" s="22"/>
      <c r="H432" s="21"/>
      <c r="I432" s="21"/>
      <c r="J432" s="21"/>
      <c r="K432" s="21"/>
      <c r="L432" s="452"/>
      <c r="M432" s="22"/>
      <c r="N432" s="21"/>
      <c r="O432" s="21"/>
      <c r="P432" s="21"/>
      <c r="Q432" s="21"/>
      <c r="R432" s="21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</row>
    <row r="433" spans="1:33" ht="20.100000000000001" customHeight="1" x14ac:dyDescent="0.25">
      <c r="A433" s="21"/>
      <c r="B433" s="21"/>
      <c r="C433" s="21"/>
      <c r="D433" s="21"/>
      <c r="E433" s="21"/>
      <c r="F433" s="452"/>
      <c r="G433" s="22"/>
      <c r="H433" s="21"/>
      <c r="I433" s="21"/>
      <c r="J433" s="21"/>
      <c r="K433" s="21"/>
      <c r="L433" s="452"/>
      <c r="M433" s="22"/>
      <c r="N433" s="21"/>
      <c r="O433" s="21"/>
      <c r="P433" s="21"/>
      <c r="Q433" s="21"/>
      <c r="R433" s="21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</row>
    <row r="434" spans="1:33" ht="20.100000000000001" customHeight="1" x14ac:dyDescent="0.25">
      <c r="A434" s="21"/>
      <c r="B434" s="21"/>
      <c r="C434" s="21"/>
      <c r="D434" s="21"/>
      <c r="E434" s="21"/>
      <c r="F434" s="452"/>
      <c r="G434" s="22"/>
      <c r="H434" s="21"/>
      <c r="I434" s="21"/>
      <c r="J434" s="21"/>
      <c r="K434" s="21"/>
      <c r="L434" s="452"/>
      <c r="M434" s="22"/>
      <c r="N434" s="21"/>
      <c r="O434" s="21"/>
      <c r="P434" s="21"/>
      <c r="Q434" s="21"/>
      <c r="R434" s="21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</row>
    <row r="435" spans="1:33" ht="20.100000000000001" customHeight="1" x14ac:dyDescent="0.25">
      <c r="A435" s="21"/>
      <c r="B435" s="21"/>
      <c r="C435" s="21"/>
      <c r="D435" s="21"/>
      <c r="E435" s="21"/>
      <c r="F435" s="452"/>
      <c r="G435" s="22"/>
      <c r="H435" s="21"/>
      <c r="I435" s="21"/>
      <c r="J435" s="21"/>
      <c r="K435" s="21"/>
      <c r="L435" s="452"/>
      <c r="M435" s="22"/>
      <c r="N435" s="21"/>
      <c r="O435" s="21"/>
      <c r="P435" s="21"/>
      <c r="Q435" s="21"/>
      <c r="R435" s="21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</row>
    <row r="436" spans="1:33" ht="20.100000000000001" customHeight="1" x14ac:dyDescent="0.25">
      <c r="A436" s="21"/>
      <c r="B436" s="21"/>
      <c r="C436" s="21"/>
      <c r="D436" s="21"/>
      <c r="E436" s="21"/>
      <c r="F436" s="452"/>
      <c r="G436" s="22"/>
      <c r="H436" s="21"/>
      <c r="I436" s="21"/>
      <c r="J436" s="21"/>
      <c r="K436" s="21"/>
      <c r="L436" s="452"/>
      <c r="M436" s="22"/>
      <c r="N436" s="21"/>
      <c r="O436" s="21"/>
      <c r="P436" s="21"/>
      <c r="Q436" s="21"/>
      <c r="R436" s="21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</row>
    <row r="437" spans="1:33" ht="20.100000000000001" customHeight="1" x14ac:dyDescent="0.25">
      <c r="A437" s="21"/>
      <c r="B437" s="21"/>
      <c r="C437" s="21"/>
      <c r="D437" s="21"/>
      <c r="E437" s="21"/>
      <c r="F437" s="452"/>
      <c r="G437" s="22"/>
      <c r="H437" s="21"/>
      <c r="I437" s="21"/>
      <c r="J437" s="21"/>
      <c r="K437" s="21"/>
      <c r="L437" s="452"/>
      <c r="M437" s="22"/>
      <c r="N437" s="21"/>
      <c r="O437" s="21"/>
      <c r="P437" s="21"/>
      <c r="Q437" s="21"/>
      <c r="R437" s="21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</row>
    <row r="438" spans="1:33" ht="20.100000000000001" customHeight="1" x14ac:dyDescent="0.25">
      <c r="A438" s="21"/>
      <c r="B438" s="21"/>
      <c r="C438" s="21"/>
      <c r="D438" s="21"/>
      <c r="E438" s="21"/>
      <c r="F438" s="452"/>
      <c r="G438" s="22"/>
      <c r="H438" s="21"/>
      <c r="I438" s="21"/>
      <c r="J438" s="21"/>
      <c r="K438" s="21"/>
      <c r="L438" s="452"/>
      <c r="M438" s="22"/>
      <c r="N438" s="21"/>
      <c r="O438" s="21"/>
      <c r="P438" s="21"/>
      <c r="Q438" s="21"/>
      <c r="R438" s="21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</row>
    <row r="439" spans="1:33" ht="20.100000000000001" customHeight="1" x14ac:dyDescent="0.25">
      <c r="A439" s="21"/>
      <c r="B439" s="21"/>
      <c r="C439" s="21"/>
      <c r="D439" s="21"/>
      <c r="E439" s="21"/>
      <c r="F439" s="452"/>
      <c r="G439" s="22"/>
      <c r="H439" s="21"/>
      <c r="I439" s="21"/>
      <c r="J439" s="21"/>
      <c r="K439" s="21"/>
      <c r="L439" s="452"/>
      <c r="M439" s="22"/>
      <c r="N439" s="21"/>
      <c r="O439" s="21"/>
      <c r="P439" s="21"/>
      <c r="Q439" s="21"/>
      <c r="R439" s="21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</row>
    <row r="440" spans="1:33" ht="20.100000000000001" customHeight="1" x14ac:dyDescent="0.25">
      <c r="A440" s="21"/>
      <c r="B440" s="21"/>
      <c r="C440" s="21"/>
      <c r="D440" s="21"/>
      <c r="E440" s="21"/>
      <c r="F440" s="452"/>
      <c r="G440" s="22"/>
      <c r="H440" s="21"/>
      <c r="I440" s="21"/>
      <c r="J440" s="21"/>
      <c r="K440" s="21"/>
      <c r="L440" s="452"/>
      <c r="M440" s="22"/>
      <c r="N440" s="21"/>
      <c r="O440" s="21"/>
      <c r="P440" s="21"/>
      <c r="Q440" s="21"/>
      <c r="R440" s="21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</row>
    <row r="441" spans="1:33" ht="20.100000000000001" customHeight="1" x14ac:dyDescent="0.25">
      <c r="A441" s="21"/>
      <c r="B441" s="21"/>
      <c r="C441" s="21"/>
      <c r="D441" s="21"/>
      <c r="E441" s="21"/>
      <c r="F441" s="452"/>
      <c r="G441" s="22"/>
      <c r="H441" s="21"/>
      <c r="I441" s="21"/>
      <c r="J441" s="21"/>
      <c r="K441" s="21"/>
      <c r="L441" s="452"/>
      <c r="M441" s="22"/>
      <c r="N441" s="21"/>
      <c r="O441" s="21"/>
      <c r="P441" s="21"/>
      <c r="Q441" s="21"/>
      <c r="R441" s="21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</row>
    <row r="442" spans="1:33" ht="20.100000000000001" customHeight="1" x14ac:dyDescent="0.25">
      <c r="A442" s="21"/>
      <c r="B442" s="21"/>
      <c r="C442" s="21"/>
      <c r="D442" s="21"/>
      <c r="E442" s="21"/>
      <c r="F442" s="452"/>
      <c r="G442" s="22"/>
      <c r="H442" s="21"/>
      <c r="I442" s="21"/>
      <c r="J442" s="21"/>
      <c r="K442" s="21"/>
      <c r="L442" s="452"/>
      <c r="M442" s="22"/>
      <c r="N442" s="21"/>
      <c r="O442" s="21"/>
      <c r="P442" s="21"/>
      <c r="Q442" s="21"/>
      <c r="R442" s="21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</row>
    <row r="443" spans="1:33" ht="20.100000000000001" customHeight="1" x14ac:dyDescent="0.25">
      <c r="A443" s="21"/>
      <c r="B443" s="21"/>
      <c r="C443" s="21"/>
      <c r="D443" s="21"/>
      <c r="E443" s="21"/>
      <c r="F443" s="452"/>
      <c r="G443" s="22"/>
      <c r="H443" s="21"/>
      <c r="I443" s="21"/>
      <c r="J443" s="21"/>
      <c r="K443" s="21"/>
      <c r="L443" s="452"/>
      <c r="M443" s="22"/>
      <c r="N443" s="21"/>
      <c r="O443" s="21"/>
      <c r="P443" s="21"/>
      <c r="Q443" s="21"/>
      <c r="R443" s="21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</row>
    <row r="444" spans="1:33" ht="20.100000000000001" customHeight="1" x14ac:dyDescent="0.25">
      <c r="A444" s="21"/>
      <c r="B444" s="21"/>
      <c r="C444" s="21"/>
      <c r="D444" s="21"/>
      <c r="E444" s="21"/>
      <c r="F444" s="452"/>
      <c r="G444" s="22"/>
      <c r="H444" s="21"/>
      <c r="I444" s="21"/>
      <c r="J444" s="21"/>
      <c r="K444" s="21"/>
      <c r="L444" s="452"/>
      <c r="M444" s="22"/>
      <c r="N444" s="21"/>
      <c r="O444" s="21"/>
      <c r="P444" s="21"/>
      <c r="Q444" s="21"/>
      <c r="R444" s="21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</row>
    <row r="445" spans="1:33" ht="20.100000000000001" customHeight="1" x14ac:dyDescent="0.25">
      <c r="A445" s="21"/>
      <c r="B445" s="21"/>
      <c r="C445" s="21"/>
      <c r="D445" s="21"/>
      <c r="E445" s="21"/>
      <c r="F445" s="452"/>
      <c r="G445" s="22"/>
      <c r="H445" s="21"/>
      <c r="I445" s="21"/>
      <c r="J445" s="21"/>
      <c r="K445" s="21"/>
      <c r="L445" s="452"/>
      <c r="M445" s="22"/>
      <c r="N445" s="21"/>
      <c r="O445" s="21"/>
      <c r="P445" s="21"/>
      <c r="Q445" s="21"/>
      <c r="R445" s="21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</row>
    <row r="446" spans="1:33" ht="20.100000000000001" customHeight="1" x14ac:dyDescent="0.25">
      <c r="A446" s="21"/>
      <c r="B446" s="21"/>
      <c r="C446" s="21"/>
      <c r="D446" s="21"/>
      <c r="E446" s="21"/>
      <c r="F446" s="452"/>
      <c r="G446" s="22"/>
      <c r="H446" s="21"/>
      <c r="I446" s="21"/>
      <c r="J446" s="21"/>
      <c r="K446" s="21"/>
      <c r="L446" s="452"/>
      <c r="M446" s="22"/>
      <c r="N446" s="21"/>
      <c r="O446" s="21"/>
      <c r="P446" s="21"/>
      <c r="Q446" s="21"/>
      <c r="R446" s="21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</row>
    <row r="447" spans="1:33" ht="20.100000000000001" customHeight="1" x14ac:dyDescent="0.25">
      <c r="A447" s="21"/>
      <c r="B447" s="21"/>
      <c r="C447" s="21"/>
      <c r="D447" s="21"/>
      <c r="E447" s="21"/>
      <c r="F447" s="452"/>
      <c r="G447" s="22"/>
      <c r="H447" s="21"/>
      <c r="I447" s="21"/>
      <c r="J447" s="21"/>
      <c r="K447" s="21"/>
      <c r="L447" s="452"/>
      <c r="M447" s="22"/>
      <c r="N447" s="21"/>
      <c r="O447" s="21"/>
      <c r="P447" s="21"/>
      <c r="Q447" s="21"/>
      <c r="R447" s="21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</row>
    <row r="448" spans="1:33" ht="20.100000000000001" customHeight="1" x14ac:dyDescent="0.25">
      <c r="A448" s="21"/>
      <c r="B448" s="21"/>
      <c r="C448" s="21"/>
      <c r="D448" s="21"/>
      <c r="E448" s="21"/>
      <c r="F448" s="452"/>
      <c r="G448" s="22"/>
      <c r="H448" s="21"/>
      <c r="I448" s="21"/>
      <c r="J448" s="21"/>
      <c r="K448" s="21"/>
      <c r="L448" s="452"/>
      <c r="M448" s="22"/>
      <c r="N448" s="21"/>
      <c r="O448" s="21"/>
      <c r="P448" s="21"/>
      <c r="Q448" s="21"/>
      <c r="R448" s="21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</row>
    <row r="449" spans="1:33" ht="20.100000000000001" customHeight="1" x14ac:dyDescent="0.25">
      <c r="A449" s="21"/>
      <c r="B449" s="21"/>
      <c r="C449" s="21"/>
      <c r="D449" s="21"/>
      <c r="E449" s="21"/>
      <c r="F449" s="452"/>
      <c r="G449" s="22"/>
      <c r="H449" s="21"/>
      <c r="I449" s="21"/>
      <c r="J449" s="21"/>
      <c r="K449" s="21"/>
      <c r="L449" s="452"/>
      <c r="M449" s="22"/>
      <c r="N449" s="21"/>
      <c r="O449" s="21"/>
      <c r="P449" s="21"/>
      <c r="Q449" s="21"/>
      <c r="R449" s="21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</row>
    <row r="450" spans="1:33" ht="20.100000000000001" customHeight="1" x14ac:dyDescent="0.25">
      <c r="A450" s="21"/>
      <c r="B450" s="21"/>
      <c r="C450" s="21"/>
      <c r="D450" s="21"/>
      <c r="E450" s="21"/>
      <c r="F450" s="452"/>
      <c r="G450" s="22"/>
      <c r="H450" s="21"/>
      <c r="I450" s="21"/>
      <c r="J450" s="21"/>
      <c r="K450" s="21"/>
      <c r="L450" s="452"/>
      <c r="M450" s="22"/>
      <c r="N450" s="21"/>
      <c r="O450" s="21"/>
      <c r="P450" s="21"/>
      <c r="Q450" s="21"/>
      <c r="R450" s="21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</row>
    <row r="451" spans="1:33" ht="20.100000000000001" customHeight="1" x14ac:dyDescent="0.25">
      <c r="A451" s="21"/>
      <c r="B451" s="21"/>
      <c r="C451" s="21"/>
      <c r="D451" s="21"/>
      <c r="E451" s="21"/>
      <c r="F451" s="452"/>
      <c r="G451" s="22"/>
      <c r="H451" s="21"/>
      <c r="I451" s="21"/>
      <c r="J451" s="21"/>
      <c r="K451" s="21"/>
      <c r="L451" s="452"/>
      <c r="M451" s="22"/>
      <c r="N451" s="21"/>
      <c r="O451" s="21"/>
      <c r="P451" s="21"/>
      <c r="Q451" s="21"/>
      <c r="R451" s="21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</row>
    <row r="452" spans="1:33" ht="20.100000000000001" customHeight="1" x14ac:dyDescent="0.25">
      <c r="A452" s="21"/>
      <c r="B452" s="21"/>
      <c r="C452" s="21"/>
      <c r="D452" s="21"/>
      <c r="E452" s="21"/>
      <c r="F452" s="452"/>
      <c r="G452" s="22"/>
      <c r="H452" s="21"/>
      <c r="I452" s="21"/>
      <c r="J452" s="21"/>
      <c r="K452" s="21"/>
      <c r="L452" s="452"/>
      <c r="M452" s="22"/>
      <c r="N452" s="21"/>
      <c r="O452" s="21"/>
      <c r="P452" s="21"/>
      <c r="Q452" s="21"/>
      <c r="R452" s="21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</row>
    <row r="453" spans="1:33" ht="20.100000000000001" customHeight="1" x14ac:dyDescent="0.25">
      <c r="A453" s="21"/>
      <c r="B453" s="21"/>
      <c r="C453" s="21"/>
      <c r="D453" s="21"/>
      <c r="E453" s="21"/>
      <c r="F453" s="452"/>
      <c r="G453" s="22"/>
      <c r="H453" s="21"/>
      <c r="I453" s="21"/>
      <c r="J453" s="21"/>
      <c r="K453" s="21"/>
      <c r="L453" s="452"/>
      <c r="M453" s="22"/>
      <c r="N453" s="21"/>
      <c r="O453" s="21"/>
      <c r="P453" s="21"/>
      <c r="Q453" s="21"/>
      <c r="R453" s="21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</row>
    <row r="454" spans="1:33" ht="20.100000000000001" customHeight="1" x14ac:dyDescent="0.25">
      <c r="A454" s="21"/>
      <c r="B454" s="21"/>
      <c r="C454" s="21"/>
      <c r="D454" s="21"/>
      <c r="E454" s="21"/>
      <c r="F454" s="452"/>
      <c r="G454" s="22"/>
      <c r="H454" s="21"/>
      <c r="I454" s="21"/>
      <c r="J454" s="21"/>
      <c r="K454" s="21"/>
      <c r="L454" s="452"/>
      <c r="M454" s="22"/>
      <c r="N454" s="21"/>
      <c r="O454" s="21"/>
      <c r="P454" s="21"/>
      <c r="Q454" s="21"/>
      <c r="R454" s="21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</row>
    <row r="455" spans="1:33" ht="20.100000000000001" customHeight="1" x14ac:dyDescent="0.25">
      <c r="A455" s="21"/>
      <c r="B455" s="21"/>
      <c r="C455" s="21"/>
      <c r="D455" s="21"/>
      <c r="E455" s="21"/>
      <c r="F455" s="452"/>
      <c r="G455" s="22"/>
      <c r="H455" s="21"/>
      <c r="I455" s="21"/>
      <c r="J455" s="21"/>
      <c r="K455" s="21"/>
      <c r="L455" s="452"/>
      <c r="M455" s="22"/>
      <c r="N455" s="21"/>
      <c r="O455" s="21"/>
      <c r="P455" s="21"/>
      <c r="Q455" s="21"/>
      <c r="R455" s="21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</row>
    <row r="456" spans="1:33" ht="20.100000000000001" customHeight="1" x14ac:dyDescent="0.25">
      <c r="A456" s="21"/>
      <c r="B456" s="21"/>
      <c r="C456" s="21"/>
      <c r="D456" s="21"/>
      <c r="E456" s="21"/>
      <c r="F456" s="452"/>
      <c r="G456" s="22"/>
      <c r="H456" s="21"/>
      <c r="I456" s="21"/>
      <c r="J456" s="21"/>
      <c r="K456" s="21"/>
      <c r="L456" s="452"/>
      <c r="M456" s="22"/>
      <c r="N456" s="21"/>
      <c r="O456" s="21"/>
      <c r="P456" s="21"/>
      <c r="Q456" s="21"/>
      <c r="R456" s="21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</row>
    <row r="457" spans="1:33" ht="20.100000000000001" customHeight="1" x14ac:dyDescent="0.25">
      <c r="A457" s="21"/>
      <c r="B457" s="21"/>
      <c r="C457" s="21"/>
      <c r="D457" s="21"/>
      <c r="E457" s="21"/>
      <c r="F457" s="452"/>
      <c r="G457" s="22"/>
      <c r="H457" s="21"/>
      <c r="I457" s="21"/>
      <c r="J457" s="21"/>
      <c r="K457" s="21"/>
      <c r="L457" s="452"/>
      <c r="M457" s="22"/>
      <c r="N457" s="21"/>
      <c r="O457" s="21"/>
      <c r="P457" s="21"/>
      <c r="Q457" s="21"/>
      <c r="R457" s="21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</row>
    <row r="458" spans="1:33" ht="20.100000000000001" customHeight="1" x14ac:dyDescent="0.25">
      <c r="A458" s="21"/>
      <c r="B458" s="21"/>
      <c r="C458" s="21"/>
      <c r="D458" s="21"/>
      <c r="E458" s="21"/>
      <c r="F458" s="452"/>
      <c r="G458" s="22"/>
      <c r="H458" s="21"/>
      <c r="I458" s="21"/>
      <c r="J458" s="21"/>
      <c r="K458" s="21"/>
      <c r="L458" s="452"/>
      <c r="M458" s="22"/>
      <c r="N458" s="21"/>
      <c r="O458" s="21"/>
      <c r="P458" s="21"/>
      <c r="Q458" s="21"/>
      <c r="R458" s="21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</row>
    <row r="459" spans="1:33" ht="20.100000000000001" customHeight="1" x14ac:dyDescent="0.25">
      <c r="A459" s="21"/>
      <c r="B459" s="21"/>
      <c r="C459" s="21"/>
      <c r="D459" s="21"/>
      <c r="E459" s="21"/>
      <c r="F459" s="452"/>
      <c r="G459" s="22"/>
      <c r="H459" s="21"/>
      <c r="I459" s="21"/>
      <c r="J459" s="21"/>
      <c r="K459" s="21"/>
      <c r="L459" s="452"/>
      <c r="M459" s="22"/>
      <c r="N459" s="21"/>
      <c r="O459" s="21"/>
      <c r="P459" s="21"/>
      <c r="Q459" s="21"/>
      <c r="R459" s="21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</row>
    <row r="460" spans="1:33" ht="20.100000000000001" customHeight="1" x14ac:dyDescent="0.25">
      <c r="A460" s="21"/>
      <c r="B460" s="21"/>
      <c r="C460" s="21"/>
      <c r="D460" s="21"/>
      <c r="E460" s="21"/>
      <c r="F460" s="452"/>
      <c r="G460" s="22"/>
      <c r="H460" s="21"/>
      <c r="I460" s="21"/>
      <c r="J460" s="21"/>
      <c r="K460" s="21"/>
      <c r="L460" s="452"/>
      <c r="M460" s="22"/>
      <c r="N460" s="21"/>
      <c r="O460" s="21"/>
      <c r="P460" s="21"/>
      <c r="Q460" s="21"/>
      <c r="R460" s="21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</row>
    <row r="461" spans="1:33" ht="20.100000000000001" customHeight="1" x14ac:dyDescent="0.25">
      <c r="A461" s="21"/>
      <c r="B461" s="21"/>
      <c r="C461" s="21"/>
      <c r="D461" s="21"/>
      <c r="E461" s="21"/>
      <c r="F461" s="452"/>
      <c r="G461" s="22"/>
      <c r="H461" s="21"/>
      <c r="I461" s="21"/>
      <c r="J461" s="21"/>
      <c r="K461" s="21"/>
      <c r="L461" s="452"/>
      <c r="M461" s="22"/>
      <c r="N461" s="21"/>
      <c r="O461" s="21"/>
      <c r="P461" s="21"/>
      <c r="Q461" s="21"/>
      <c r="R461" s="21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</row>
    <row r="462" spans="1:33" ht="20.100000000000001" customHeight="1" x14ac:dyDescent="0.25">
      <c r="A462" s="21"/>
      <c r="B462" s="21"/>
      <c r="C462" s="21"/>
      <c r="D462" s="21"/>
      <c r="E462" s="21"/>
      <c r="F462" s="452"/>
      <c r="G462" s="22"/>
      <c r="H462" s="21"/>
      <c r="I462" s="21"/>
      <c r="J462" s="21"/>
      <c r="K462" s="21"/>
      <c r="L462" s="452"/>
      <c r="M462" s="22"/>
      <c r="N462" s="21"/>
      <c r="O462" s="21"/>
      <c r="P462" s="21"/>
      <c r="Q462" s="21"/>
      <c r="R462" s="21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</row>
    <row r="463" spans="1:33" ht="20.100000000000001" customHeight="1" x14ac:dyDescent="0.25">
      <c r="A463" s="21"/>
      <c r="B463" s="21"/>
      <c r="C463" s="21"/>
      <c r="D463" s="21"/>
      <c r="E463" s="21"/>
      <c r="F463" s="452"/>
      <c r="G463" s="22"/>
      <c r="H463" s="21"/>
      <c r="I463" s="21"/>
      <c r="J463" s="21"/>
      <c r="K463" s="21"/>
      <c r="L463" s="452"/>
      <c r="M463" s="22"/>
      <c r="N463" s="21"/>
      <c r="O463" s="21"/>
      <c r="P463" s="21"/>
      <c r="Q463" s="21"/>
      <c r="R463" s="21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</row>
    <row r="464" spans="1:33" ht="20.100000000000001" customHeight="1" x14ac:dyDescent="0.25">
      <c r="A464" s="21"/>
      <c r="B464" s="21"/>
      <c r="C464" s="21"/>
      <c r="D464" s="21"/>
      <c r="E464" s="21"/>
      <c r="F464" s="452"/>
      <c r="G464" s="22"/>
      <c r="H464" s="21"/>
      <c r="I464" s="21"/>
      <c r="J464" s="21"/>
      <c r="K464" s="21"/>
      <c r="L464" s="452"/>
      <c r="M464" s="22"/>
      <c r="N464" s="21"/>
      <c r="O464" s="21"/>
      <c r="P464" s="21"/>
      <c r="Q464" s="21"/>
      <c r="R464" s="21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</row>
    <row r="465" spans="1:33" ht="20.100000000000001" customHeight="1" x14ac:dyDescent="0.25">
      <c r="A465" s="21"/>
      <c r="B465" s="21"/>
      <c r="C465" s="21"/>
      <c r="D465" s="21"/>
      <c r="E465" s="21"/>
      <c r="F465" s="452"/>
      <c r="G465" s="22"/>
      <c r="H465" s="21"/>
      <c r="I465" s="21"/>
      <c r="J465" s="21"/>
      <c r="K465" s="21"/>
      <c r="L465" s="452"/>
      <c r="M465" s="22"/>
      <c r="N465" s="21"/>
      <c r="O465" s="21"/>
      <c r="P465" s="21"/>
      <c r="Q465" s="21"/>
      <c r="R465" s="21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</row>
    <row r="466" spans="1:33" ht="20.100000000000001" customHeight="1" x14ac:dyDescent="0.25">
      <c r="A466" s="21"/>
      <c r="B466" s="21"/>
      <c r="C466" s="21"/>
      <c r="D466" s="21"/>
      <c r="E466" s="21"/>
      <c r="F466" s="452"/>
      <c r="G466" s="22"/>
      <c r="H466" s="21"/>
      <c r="I466" s="21"/>
      <c r="J466" s="21"/>
      <c r="K466" s="21"/>
      <c r="L466" s="452"/>
      <c r="M466" s="22"/>
      <c r="N466" s="21"/>
      <c r="O466" s="21"/>
      <c r="P466" s="21"/>
      <c r="Q466" s="21"/>
      <c r="R466" s="21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</row>
    <row r="467" spans="1:33" ht="20.100000000000001" customHeight="1" x14ac:dyDescent="0.25">
      <c r="A467" s="21"/>
      <c r="B467" s="21"/>
      <c r="C467" s="21"/>
      <c r="D467" s="21"/>
      <c r="E467" s="21"/>
      <c r="F467" s="452"/>
      <c r="G467" s="22"/>
      <c r="H467" s="21"/>
      <c r="I467" s="21"/>
      <c r="J467" s="21"/>
      <c r="K467" s="21"/>
      <c r="L467" s="452"/>
      <c r="M467" s="22"/>
      <c r="N467" s="21"/>
      <c r="O467" s="21"/>
      <c r="P467" s="21"/>
      <c r="Q467" s="21"/>
      <c r="R467" s="21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</row>
    <row r="468" spans="1:33" ht="20.100000000000001" customHeight="1" x14ac:dyDescent="0.25">
      <c r="A468" s="21"/>
      <c r="B468" s="21"/>
      <c r="C468" s="21"/>
      <c r="D468" s="21"/>
      <c r="E468" s="21"/>
      <c r="F468" s="452"/>
      <c r="G468" s="22"/>
      <c r="H468" s="21"/>
      <c r="I468" s="21"/>
      <c r="J468" s="21"/>
      <c r="K468" s="21"/>
      <c r="L468" s="452"/>
      <c r="M468" s="22"/>
      <c r="N468" s="21"/>
      <c r="O468" s="21"/>
      <c r="P468" s="21"/>
      <c r="Q468" s="21"/>
      <c r="R468" s="21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</row>
    <row r="469" spans="1:33" ht="20.100000000000001" customHeight="1" x14ac:dyDescent="0.25">
      <c r="A469" s="21"/>
      <c r="B469" s="21"/>
      <c r="C469" s="21"/>
      <c r="D469" s="21"/>
      <c r="E469" s="21"/>
      <c r="F469" s="452"/>
      <c r="G469" s="22"/>
      <c r="H469" s="21"/>
      <c r="I469" s="21"/>
      <c r="J469" s="21"/>
      <c r="K469" s="21"/>
      <c r="L469" s="452"/>
      <c r="M469" s="22"/>
      <c r="N469" s="21"/>
      <c r="O469" s="21"/>
      <c r="P469" s="21"/>
      <c r="Q469" s="21"/>
      <c r="R469" s="21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</row>
    <row r="470" spans="1:33" ht="20.100000000000001" customHeight="1" x14ac:dyDescent="0.25">
      <c r="A470" s="21"/>
      <c r="B470" s="21"/>
      <c r="C470" s="21"/>
      <c r="D470" s="21"/>
      <c r="E470" s="21"/>
      <c r="F470" s="452"/>
      <c r="G470" s="22"/>
      <c r="H470" s="21"/>
      <c r="I470" s="21"/>
      <c r="J470" s="21"/>
      <c r="K470" s="21"/>
      <c r="L470" s="452"/>
      <c r="M470" s="22"/>
      <c r="N470" s="21"/>
      <c r="O470" s="21"/>
      <c r="P470" s="21"/>
      <c r="Q470" s="21"/>
      <c r="R470" s="21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</row>
    <row r="471" spans="1:33" ht="20.100000000000001" customHeight="1" x14ac:dyDescent="0.25">
      <c r="A471" s="21"/>
      <c r="B471" s="21"/>
      <c r="C471" s="21"/>
      <c r="D471" s="21"/>
      <c r="E471" s="21"/>
      <c r="F471" s="452"/>
      <c r="G471" s="22"/>
      <c r="H471" s="21"/>
      <c r="I471" s="21"/>
      <c r="J471" s="21"/>
      <c r="K471" s="21"/>
      <c r="L471" s="452"/>
      <c r="M471" s="22"/>
      <c r="N471" s="21"/>
      <c r="O471" s="21"/>
      <c r="P471" s="21"/>
      <c r="Q471" s="21"/>
      <c r="R471" s="21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</row>
    <row r="472" spans="1:33" ht="20.100000000000001" customHeight="1" x14ac:dyDescent="0.25">
      <c r="A472" s="21"/>
      <c r="B472" s="21"/>
      <c r="C472" s="21"/>
      <c r="D472" s="21"/>
      <c r="E472" s="21"/>
      <c r="F472" s="452"/>
      <c r="G472" s="22"/>
      <c r="H472" s="21"/>
      <c r="I472" s="21"/>
      <c r="J472" s="21"/>
      <c r="K472" s="21"/>
      <c r="L472" s="452"/>
      <c r="M472" s="22"/>
      <c r="N472" s="21"/>
      <c r="O472" s="21"/>
      <c r="P472" s="21"/>
      <c r="Q472" s="21"/>
      <c r="R472" s="21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</row>
    <row r="473" spans="1:33" ht="20.100000000000001" customHeight="1" x14ac:dyDescent="0.25">
      <c r="A473" s="21"/>
      <c r="B473" s="21"/>
      <c r="C473" s="21"/>
      <c r="D473" s="21"/>
      <c r="E473" s="21"/>
      <c r="F473" s="452"/>
      <c r="G473" s="22"/>
      <c r="H473" s="21"/>
      <c r="I473" s="21"/>
      <c r="J473" s="21"/>
      <c r="K473" s="21"/>
      <c r="L473" s="452"/>
      <c r="M473" s="22"/>
      <c r="N473" s="21"/>
      <c r="O473" s="21"/>
      <c r="P473" s="21"/>
      <c r="Q473" s="21"/>
      <c r="R473" s="21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</row>
    <row r="474" spans="1:33" ht="20.100000000000001" customHeight="1" x14ac:dyDescent="0.25">
      <c r="A474" s="21"/>
      <c r="B474" s="21"/>
      <c r="C474" s="21"/>
      <c r="D474" s="21"/>
      <c r="E474" s="21"/>
      <c r="F474" s="452"/>
      <c r="G474" s="22"/>
      <c r="H474" s="21"/>
      <c r="I474" s="21"/>
      <c r="J474" s="21"/>
      <c r="K474" s="21"/>
      <c r="L474" s="452"/>
      <c r="M474" s="22"/>
      <c r="N474" s="21"/>
      <c r="O474" s="21"/>
      <c r="P474" s="21"/>
      <c r="Q474" s="21"/>
      <c r="R474" s="21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</row>
    <row r="475" spans="1:33" ht="20.100000000000001" customHeight="1" x14ac:dyDescent="0.25">
      <c r="A475" s="21"/>
      <c r="B475" s="21"/>
      <c r="C475" s="21"/>
      <c r="D475" s="21"/>
      <c r="E475" s="21"/>
      <c r="F475" s="452"/>
      <c r="G475" s="22"/>
      <c r="H475" s="21"/>
      <c r="I475" s="21"/>
      <c r="J475" s="21"/>
      <c r="K475" s="21"/>
      <c r="L475" s="452"/>
      <c r="M475" s="22"/>
      <c r="N475" s="21"/>
      <c r="O475" s="21"/>
      <c r="P475" s="21"/>
      <c r="Q475" s="21"/>
      <c r="R475" s="21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</row>
    <row r="476" spans="1:33" ht="20.100000000000001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1:33" ht="20.100000000000001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1:33" ht="20.100000000000001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1:33" ht="20.100000000000001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1:33" ht="20.100000000000001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1:18" ht="20.100000000000001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1:18" ht="20.100000000000001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1:18" ht="20.100000000000001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1:18" ht="20.100000000000001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</row>
    <row r="485" spans="1:18" ht="20.100000000000001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</row>
    <row r="486" spans="1:18" ht="20.100000000000001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</row>
    <row r="487" spans="1:18" ht="20.100000000000001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</row>
    <row r="488" spans="1:18" ht="20.100000000000001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</row>
    <row r="489" spans="1:18" ht="20.100000000000001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</row>
    <row r="490" spans="1:18" ht="20.100000000000001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</row>
    <row r="491" spans="1:18" ht="20.100000000000001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</row>
    <row r="492" spans="1:18" ht="20.100000000000001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</row>
    <row r="493" spans="1:18" ht="20.100000000000001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</row>
    <row r="494" spans="1:18" ht="20.100000000000001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</row>
    <row r="495" spans="1:18" ht="20.100000000000001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</row>
    <row r="496" spans="1:18" ht="20.100000000000001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</row>
    <row r="497" spans="1:18" ht="20.100000000000001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</row>
    <row r="498" spans="1:18" ht="20.100000000000001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</row>
    <row r="499" spans="1:18" ht="20.100000000000001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</row>
    <row r="500" spans="1:18" ht="20.100000000000001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</row>
    <row r="501" spans="1:18" ht="20.100000000000001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</row>
    <row r="502" spans="1:18" ht="20.100000000000001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</row>
    <row r="503" spans="1:18" ht="20.100000000000001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</row>
    <row r="504" spans="1:18" ht="20.100000000000001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</row>
    <row r="505" spans="1:18" ht="20.100000000000001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</row>
    <row r="506" spans="1:18" ht="20.100000000000001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</row>
    <row r="507" spans="1:18" ht="20.100000000000001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</row>
    <row r="508" spans="1:18" ht="20.100000000000001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</row>
    <row r="509" spans="1:18" ht="20.100000000000001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</row>
    <row r="510" spans="1:18" ht="20.100000000000001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</row>
    <row r="511" spans="1:18" ht="20.100000000000001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</row>
    <row r="512" spans="1:18" ht="20.100000000000001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</row>
    <row r="513" spans="1:18" ht="20.100000000000001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</row>
    <row r="514" spans="1:18" ht="20.100000000000001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</row>
    <row r="515" spans="1:18" ht="20.100000000000001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</row>
    <row r="516" spans="1:18" ht="20.100000000000001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</row>
    <row r="517" spans="1:18" ht="20.100000000000001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</row>
    <row r="518" spans="1:18" ht="20.100000000000001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</row>
    <row r="519" spans="1:18" ht="20.100000000000001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</row>
    <row r="520" spans="1:18" ht="20.100000000000001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</row>
    <row r="521" spans="1:18" ht="20.100000000000001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</row>
    <row r="522" spans="1:18" ht="20.100000000000001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</row>
    <row r="523" spans="1:18" ht="20.100000000000001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</row>
    <row r="524" spans="1:18" ht="20.100000000000001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</row>
    <row r="525" spans="1:18" ht="20.100000000000001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</row>
    <row r="526" spans="1:18" ht="20.100000000000001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1:18" ht="20.100000000000001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</row>
    <row r="528" spans="1:18" ht="20.100000000000001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</row>
    <row r="529" spans="1:18" ht="20.100000000000001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</row>
    <row r="530" spans="1:18" ht="20.100000000000001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</row>
    <row r="531" spans="1:18" ht="20.100000000000001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</row>
    <row r="532" spans="1:18" ht="20.100000000000001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</row>
    <row r="533" spans="1:18" ht="20.100000000000001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</row>
    <row r="534" spans="1:18" ht="20.100000000000001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</row>
    <row r="535" spans="1:18" ht="20.100000000000001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</row>
    <row r="536" spans="1:18" ht="20.100000000000001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</row>
    <row r="537" spans="1:18" ht="17.100000000000001" customHeight="1" x14ac:dyDescent="0.25"/>
    <row r="538" spans="1:18" ht="17.100000000000001" customHeight="1" x14ac:dyDescent="0.25"/>
    <row r="539" spans="1:18" ht="17.100000000000001" customHeight="1" x14ac:dyDescent="0.25"/>
    <row r="540" spans="1:18" ht="17.100000000000001" customHeight="1" x14ac:dyDescent="0.25"/>
    <row r="541" spans="1:18" ht="17.100000000000001" customHeight="1" x14ac:dyDescent="0.25"/>
    <row r="542" spans="1:18" ht="17.100000000000001" customHeight="1" x14ac:dyDescent="0.25"/>
    <row r="543" spans="1:18" ht="17.100000000000001" customHeight="1" x14ac:dyDescent="0.25"/>
    <row r="544" spans="1:18" ht="17.100000000000001" customHeight="1" x14ac:dyDescent="0.25"/>
    <row r="545" ht="17.100000000000001" customHeight="1" x14ac:dyDescent="0.25"/>
    <row r="546" ht="17.100000000000001" customHeight="1" x14ac:dyDescent="0.25"/>
    <row r="547" ht="17.100000000000001" customHeight="1" x14ac:dyDescent="0.25"/>
    <row r="548" ht="17.100000000000001" customHeight="1" x14ac:dyDescent="0.25"/>
    <row r="549" ht="17.100000000000001" customHeight="1" x14ac:dyDescent="0.25"/>
    <row r="550" ht="17.100000000000001" customHeight="1" x14ac:dyDescent="0.25"/>
    <row r="551" ht="17.100000000000001" customHeight="1" x14ac:dyDescent="0.25"/>
    <row r="552" ht="17.100000000000001" customHeight="1" x14ac:dyDescent="0.25"/>
    <row r="553" ht="17.100000000000001" customHeight="1" x14ac:dyDescent="0.25"/>
    <row r="554" ht="17.100000000000001" customHeight="1" x14ac:dyDescent="0.25"/>
    <row r="555" ht="17.100000000000001" customHeight="1" x14ac:dyDescent="0.25"/>
    <row r="556" ht="17.100000000000001" customHeight="1" x14ac:dyDescent="0.25"/>
    <row r="557" ht="17.100000000000001" customHeight="1" x14ac:dyDescent="0.25"/>
    <row r="558" ht="17.100000000000001" customHeight="1" x14ac:dyDescent="0.25"/>
    <row r="559" ht="17.100000000000001" customHeight="1" x14ac:dyDescent="0.25"/>
    <row r="560" ht="17.100000000000001" customHeight="1" x14ac:dyDescent="0.25"/>
    <row r="561" ht="17.100000000000001" customHeight="1" x14ac:dyDescent="0.25"/>
    <row r="562" ht="17.100000000000001" customHeight="1" x14ac:dyDescent="0.25"/>
    <row r="563" ht="17.100000000000001" customHeight="1" x14ac:dyDescent="0.25"/>
    <row r="564" ht="17.100000000000001" customHeight="1" x14ac:dyDescent="0.25"/>
    <row r="565" ht="17.100000000000001" customHeight="1" x14ac:dyDescent="0.25"/>
    <row r="566" ht="17.100000000000001" customHeight="1" x14ac:dyDescent="0.25"/>
    <row r="567" ht="17.100000000000001" customHeight="1" x14ac:dyDescent="0.25"/>
    <row r="568" ht="17.100000000000001" customHeight="1" x14ac:dyDescent="0.25"/>
    <row r="569" ht="17.100000000000001" customHeight="1" x14ac:dyDescent="0.25"/>
    <row r="570" ht="17.100000000000001" customHeight="1" x14ac:dyDescent="0.25"/>
    <row r="571" ht="17.100000000000001" customHeight="1" x14ac:dyDescent="0.25"/>
    <row r="572" ht="17.100000000000001" customHeight="1" x14ac:dyDescent="0.25"/>
    <row r="573" ht="17.100000000000001" customHeight="1" x14ac:dyDescent="0.25"/>
    <row r="574" ht="17.100000000000001" customHeight="1" x14ac:dyDescent="0.25"/>
    <row r="575" ht="17.100000000000001" customHeight="1" x14ac:dyDescent="0.25"/>
    <row r="576" ht="17.100000000000001" customHeight="1" x14ac:dyDescent="0.25"/>
    <row r="577" ht="17.100000000000001" customHeight="1" x14ac:dyDescent="0.25"/>
    <row r="578" ht="17.100000000000001" customHeight="1" x14ac:dyDescent="0.25"/>
    <row r="579" ht="17.100000000000001" customHeight="1" x14ac:dyDescent="0.25"/>
    <row r="580" ht="17.100000000000001" customHeight="1" x14ac:dyDescent="0.25"/>
    <row r="581" ht="17.100000000000001" customHeight="1" x14ac:dyDescent="0.25"/>
    <row r="582" ht="17.100000000000001" customHeight="1" x14ac:dyDescent="0.25"/>
    <row r="583" ht="17.100000000000001" customHeight="1" x14ac:dyDescent="0.25"/>
    <row r="584" ht="17.100000000000001" customHeight="1" x14ac:dyDescent="0.25"/>
    <row r="585" ht="17.100000000000001" customHeight="1" x14ac:dyDescent="0.25"/>
    <row r="586" ht="17.100000000000001" customHeight="1" x14ac:dyDescent="0.25"/>
    <row r="587" ht="17.100000000000001" customHeight="1" x14ac:dyDescent="0.25"/>
    <row r="588" ht="17.100000000000001" customHeight="1" x14ac:dyDescent="0.25"/>
    <row r="589" ht="17.100000000000001" customHeight="1" x14ac:dyDescent="0.25"/>
    <row r="590" ht="17.100000000000001" customHeight="1" x14ac:dyDescent="0.25"/>
    <row r="591" ht="17.100000000000001" customHeight="1" x14ac:dyDescent="0.25"/>
    <row r="592" ht="17.100000000000001" customHeight="1" x14ac:dyDescent="0.25"/>
    <row r="593" ht="17.100000000000001" customHeight="1" x14ac:dyDescent="0.25"/>
    <row r="594" ht="17.100000000000001" customHeight="1" x14ac:dyDescent="0.25"/>
    <row r="595" ht="17.100000000000001" customHeight="1" x14ac:dyDescent="0.25"/>
    <row r="596" ht="17.100000000000001" customHeight="1" x14ac:dyDescent="0.25"/>
    <row r="597" ht="17.100000000000001" customHeight="1" x14ac:dyDescent="0.25"/>
    <row r="598" ht="17.100000000000001" customHeight="1" x14ac:dyDescent="0.25"/>
    <row r="599" ht="17.100000000000001" customHeight="1" x14ac:dyDescent="0.25"/>
    <row r="600" ht="17.100000000000001" customHeight="1" x14ac:dyDescent="0.25"/>
    <row r="601" ht="17.100000000000001" customHeight="1" x14ac:dyDescent="0.25"/>
    <row r="602" ht="17.100000000000001" customHeight="1" x14ac:dyDescent="0.25"/>
    <row r="603" ht="17.100000000000001" customHeight="1" x14ac:dyDescent="0.25"/>
    <row r="604" ht="17.100000000000001" customHeight="1" x14ac:dyDescent="0.25"/>
    <row r="605" ht="17.100000000000001" customHeight="1" x14ac:dyDescent="0.25"/>
    <row r="606" ht="17.100000000000001" customHeight="1" x14ac:dyDescent="0.25"/>
    <row r="607" ht="17.100000000000001" customHeight="1" x14ac:dyDescent="0.25"/>
    <row r="608" ht="17.100000000000001" customHeight="1" x14ac:dyDescent="0.25"/>
    <row r="609" ht="17.100000000000001" customHeight="1" x14ac:dyDescent="0.25"/>
    <row r="610" ht="17.100000000000001" customHeight="1" x14ac:dyDescent="0.25"/>
    <row r="611" ht="17.100000000000001" customHeight="1" x14ac:dyDescent="0.25"/>
    <row r="612" ht="17.100000000000001" customHeight="1" x14ac:dyDescent="0.25"/>
    <row r="613" ht="17.100000000000001" customHeight="1" x14ac:dyDescent="0.25"/>
    <row r="614" ht="17.100000000000001" customHeight="1" x14ac:dyDescent="0.25"/>
    <row r="615" ht="17.100000000000001" customHeight="1" x14ac:dyDescent="0.25"/>
    <row r="616" ht="17.100000000000001" customHeight="1" x14ac:dyDescent="0.25"/>
    <row r="617" ht="17.100000000000001" customHeight="1" x14ac:dyDescent="0.25"/>
    <row r="618" ht="17.100000000000001" customHeight="1" x14ac:dyDescent="0.25"/>
    <row r="619" ht="17.100000000000001" customHeight="1" x14ac:dyDescent="0.25"/>
    <row r="620" ht="17.100000000000001" customHeight="1" x14ac:dyDescent="0.25"/>
    <row r="621" ht="17.100000000000001" customHeight="1" x14ac:dyDescent="0.25"/>
    <row r="622" ht="17.100000000000001" customHeight="1" x14ac:dyDescent="0.25"/>
    <row r="623" ht="17.100000000000001" customHeight="1" x14ac:dyDescent="0.25"/>
    <row r="624" ht="17.100000000000001" customHeight="1" x14ac:dyDescent="0.25"/>
    <row r="625" ht="17.100000000000001" customHeight="1" x14ac:dyDescent="0.25"/>
    <row r="626" ht="17.100000000000001" customHeight="1" x14ac:dyDescent="0.25"/>
    <row r="627" ht="17.100000000000001" customHeight="1" x14ac:dyDescent="0.25"/>
    <row r="628" ht="17.100000000000001" customHeight="1" x14ac:dyDescent="0.25"/>
    <row r="629" ht="17.100000000000001" customHeight="1" x14ac:dyDescent="0.25"/>
    <row r="630" ht="17.100000000000001" customHeight="1" x14ac:dyDescent="0.25"/>
    <row r="631" ht="17.100000000000001" customHeight="1" x14ac:dyDescent="0.25"/>
    <row r="632" ht="17.100000000000001" customHeight="1" x14ac:dyDescent="0.25"/>
    <row r="633" ht="17.100000000000001" customHeight="1" x14ac:dyDescent="0.25"/>
    <row r="634" ht="17.100000000000001" customHeight="1" x14ac:dyDescent="0.25"/>
    <row r="635" ht="17.100000000000001" customHeight="1" x14ac:dyDescent="0.25"/>
    <row r="636" ht="17.100000000000001" customHeight="1" x14ac:dyDescent="0.25"/>
    <row r="637" ht="17.100000000000001" customHeight="1" x14ac:dyDescent="0.25"/>
    <row r="638" ht="17.100000000000001" customHeight="1" x14ac:dyDescent="0.25"/>
    <row r="639" ht="17.100000000000001" customHeight="1" x14ac:dyDescent="0.25"/>
    <row r="640" ht="17.100000000000001" customHeight="1" x14ac:dyDescent="0.25"/>
    <row r="641" ht="17.100000000000001" customHeight="1" x14ac:dyDescent="0.25"/>
    <row r="642" ht="17.100000000000001" customHeight="1" x14ac:dyDescent="0.25"/>
    <row r="643" ht="17.100000000000001" customHeight="1" x14ac:dyDescent="0.25"/>
    <row r="644" ht="17.100000000000001" customHeight="1" x14ac:dyDescent="0.25"/>
    <row r="645" ht="17.100000000000001" customHeight="1" x14ac:dyDescent="0.25"/>
    <row r="646" ht="17.100000000000001" customHeight="1" x14ac:dyDescent="0.25"/>
    <row r="647" ht="17.100000000000001" customHeight="1" x14ac:dyDescent="0.25"/>
    <row r="648" ht="17.100000000000001" customHeight="1" x14ac:dyDescent="0.25"/>
    <row r="649" ht="17.100000000000001" customHeight="1" x14ac:dyDescent="0.25"/>
    <row r="650" ht="17.100000000000001" customHeight="1" x14ac:dyDescent="0.25"/>
    <row r="651" ht="17.100000000000001" customHeight="1" x14ac:dyDescent="0.25"/>
    <row r="652" ht="17.100000000000001" customHeight="1" x14ac:dyDescent="0.25"/>
    <row r="653" ht="17.100000000000001" customHeight="1" x14ac:dyDescent="0.25"/>
    <row r="654" ht="17.100000000000001" customHeight="1" x14ac:dyDescent="0.25"/>
    <row r="655" ht="17.100000000000001" customHeight="1" x14ac:dyDescent="0.25"/>
    <row r="656" ht="17.100000000000001" customHeight="1" x14ac:dyDescent="0.25"/>
    <row r="657" ht="17.100000000000001" customHeight="1" x14ac:dyDescent="0.25"/>
    <row r="658" ht="17.100000000000001" customHeight="1" x14ac:dyDescent="0.25"/>
    <row r="659" ht="17.100000000000001" customHeight="1" x14ac:dyDescent="0.25"/>
    <row r="660" ht="17.100000000000001" customHeight="1" x14ac:dyDescent="0.25"/>
    <row r="661" ht="17.100000000000001" customHeight="1" x14ac:dyDescent="0.25"/>
    <row r="662" ht="17.100000000000001" customHeight="1" x14ac:dyDescent="0.25"/>
    <row r="663" ht="17.100000000000001" customHeight="1" x14ac:dyDescent="0.25"/>
    <row r="664" ht="17.100000000000001" customHeight="1" x14ac:dyDescent="0.25"/>
    <row r="665" ht="17.100000000000001" customHeight="1" x14ac:dyDescent="0.25"/>
    <row r="666" ht="17.100000000000001" customHeight="1" x14ac:dyDescent="0.25"/>
    <row r="667" ht="17.100000000000001" customHeight="1" x14ac:dyDescent="0.25"/>
    <row r="668" ht="17.100000000000001" customHeight="1" x14ac:dyDescent="0.25"/>
    <row r="669" ht="17.100000000000001" customHeight="1" x14ac:dyDescent="0.25"/>
    <row r="670" ht="17.100000000000001" customHeight="1" x14ac:dyDescent="0.25"/>
    <row r="671" ht="17.100000000000001" customHeight="1" x14ac:dyDescent="0.25"/>
    <row r="672" ht="17.100000000000001" customHeight="1" x14ac:dyDescent="0.25"/>
    <row r="673" ht="17.100000000000001" customHeight="1" x14ac:dyDescent="0.25"/>
    <row r="674" ht="17.100000000000001" customHeight="1" x14ac:dyDescent="0.25"/>
    <row r="675" ht="17.100000000000001" customHeight="1" x14ac:dyDescent="0.25"/>
    <row r="676" ht="17.100000000000001" customHeight="1" x14ac:dyDescent="0.25"/>
    <row r="677" ht="17.100000000000001" customHeight="1" x14ac:dyDescent="0.25"/>
    <row r="678" ht="17.100000000000001" customHeight="1" x14ac:dyDescent="0.25"/>
    <row r="679" ht="17.100000000000001" customHeight="1" x14ac:dyDescent="0.25"/>
    <row r="680" ht="17.100000000000001" customHeight="1" x14ac:dyDescent="0.25"/>
    <row r="681" ht="17.100000000000001" customHeight="1" x14ac:dyDescent="0.25"/>
    <row r="682" ht="17.100000000000001" customHeight="1" x14ac:dyDescent="0.25"/>
    <row r="683" ht="17.100000000000001" customHeight="1" x14ac:dyDescent="0.25"/>
    <row r="684" ht="17.100000000000001" customHeight="1" x14ac:dyDescent="0.25"/>
    <row r="685" ht="17.100000000000001" customHeight="1" x14ac:dyDescent="0.25"/>
    <row r="686" ht="17.100000000000001" customHeight="1" x14ac:dyDescent="0.25"/>
    <row r="687" ht="17.100000000000001" customHeight="1" x14ac:dyDescent="0.25"/>
    <row r="688" ht="17.100000000000001" customHeight="1" x14ac:dyDescent="0.25"/>
    <row r="689" ht="17.100000000000001" customHeight="1" x14ac:dyDescent="0.25"/>
    <row r="690" ht="17.100000000000001" customHeight="1" x14ac:dyDescent="0.25"/>
    <row r="691" ht="17.100000000000001" customHeight="1" x14ac:dyDescent="0.25"/>
    <row r="692" ht="17.100000000000001" customHeight="1" x14ac:dyDescent="0.25"/>
    <row r="693" ht="17.100000000000001" customHeight="1" x14ac:dyDescent="0.25"/>
    <row r="694" ht="17.100000000000001" customHeight="1" x14ac:dyDescent="0.25"/>
    <row r="695" ht="17.100000000000001" customHeight="1" x14ac:dyDescent="0.25"/>
    <row r="696" ht="17.100000000000001" customHeight="1" x14ac:dyDescent="0.25"/>
    <row r="697" ht="17.100000000000001" customHeight="1" x14ac:dyDescent="0.25"/>
    <row r="698" ht="17.100000000000001" customHeight="1" x14ac:dyDescent="0.25"/>
    <row r="699" ht="17.100000000000001" customHeight="1" x14ac:dyDescent="0.25"/>
    <row r="700" ht="17.100000000000001" customHeight="1" x14ac:dyDescent="0.25"/>
    <row r="701" ht="17.100000000000001" customHeight="1" x14ac:dyDescent="0.25"/>
    <row r="702" ht="17.100000000000001" customHeight="1" x14ac:dyDescent="0.25"/>
    <row r="703" ht="17.100000000000001" customHeight="1" x14ac:dyDescent="0.25"/>
    <row r="704" ht="17.100000000000001" customHeight="1" x14ac:dyDescent="0.25"/>
    <row r="705" ht="17.100000000000001" customHeight="1" x14ac:dyDescent="0.25"/>
    <row r="706" ht="17.100000000000001" customHeight="1" x14ac:dyDescent="0.25"/>
    <row r="707" ht="17.100000000000001" customHeight="1" x14ac:dyDescent="0.25"/>
    <row r="708" ht="17.100000000000001" customHeight="1" x14ac:dyDescent="0.25"/>
    <row r="709" ht="17.100000000000001" customHeight="1" x14ac:dyDescent="0.25"/>
    <row r="710" ht="17.100000000000001" customHeight="1" x14ac:dyDescent="0.25"/>
    <row r="711" ht="17.100000000000001" customHeight="1" x14ac:dyDescent="0.25"/>
    <row r="712" ht="17.100000000000001" customHeight="1" x14ac:dyDescent="0.25"/>
    <row r="713" ht="17.100000000000001" customHeight="1" x14ac:dyDescent="0.25"/>
    <row r="714" ht="17.100000000000001" customHeight="1" x14ac:dyDescent="0.25"/>
    <row r="715" ht="17.100000000000001" customHeight="1" x14ac:dyDescent="0.25"/>
    <row r="716" ht="17.100000000000001" customHeight="1" x14ac:dyDescent="0.25"/>
    <row r="717" ht="17.100000000000001" customHeight="1" x14ac:dyDescent="0.25"/>
    <row r="718" ht="17.100000000000001" customHeight="1" x14ac:dyDescent="0.25"/>
    <row r="719" ht="17.100000000000001" customHeight="1" x14ac:dyDescent="0.25"/>
    <row r="720" ht="17.100000000000001" customHeight="1" x14ac:dyDescent="0.25"/>
    <row r="721" ht="17.100000000000001" customHeight="1" x14ac:dyDescent="0.25"/>
    <row r="722" ht="17.100000000000001" customHeight="1" x14ac:dyDescent="0.25"/>
    <row r="723" ht="17.100000000000001" customHeight="1" x14ac:dyDescent="0.25"/>
    <row r="724" ht="17.100000000000001" customHeight="1" x14ac:dyDescent="0.25"/>
    <row r="725" ht="17.100000000000001" customHeight="1" x14ac:dyDescent="0.25"/>
    <row r="726" ht="17.100000000000001" customHeight="1" x14ac:dyDescent="0.25"/>
    <row r="727" ht="17.100000000000001" customHeight="1" x14ac:dyDescent="0.25"/>
    <row r="728" ht="17.100000000000001" customHeight="1" x14ac:dyDescent="0.25"/>
    <row r="729" ht="17.100000000000001" customHeight="1" x14ac:dyDescent="0.25"/>
    <row r="730" ht="17.100000000000001" customHeight="1" x14ac:dyDescent="0.25"/>
    <row r="731" ht="17.100000000000001" customHeight="1" x14ac:dyDescent="0.25"/>
    <row r="732" ht="17.100000000000001" customHeight="1" x14ac:dyDescent="0.25"/>
    <row r="733" ht="17.100000000000001" customHeight="1" x14ac:dyDescent="0.25"/>
    <row r="734" ht="17.100000000000001" customHeight="1" x14ac:dyDescent="0.25"/>
    <row r="735" ht="17.100000000000001" customHeight="1" x14ac:dyDescent="0.25"/>
    <row r="736" ht="17.100000000000001" customHeight="1" x14ac:dyDescent="0.25"/>
    <row r="737" ht="17.100000000000001" customHeight="1" x14ac:dyDescent="0.25"/>
    <row r="738" ht="17.100000000000001" customHeight="1" x14ac:dyDescent="0.25"/>
    <row r="739" ht="17.100000000000001" customHeight="1" x14ac:dyDescent="0.25"/>
    <row r="740" ht="17.100000000000001" customHeight="1" x14ac:dyDescent="0.25"/>
    <row r="741" ht="17.100000000000001" customHeight="1" x14ac:dyDescent="0.25"/>
    <row r="742" ht="17.100000000000001" customHeight="1" x14ac:dyDescent="0.25"/>
    <row r="743" ht="17.100000000000001" customHeight="1" x14ac:dyDescent="0.25"/>
    <row r="744" ht="17.100000000000001" customHeight="1" x14ac:dyDescent="0.25"/>
    <row r="745" ht="17.100000000000001" customHeight="1" x14ac:dyDescent="0.25"/>
    <row r="746" ht="17.100000000000001" customHeight="1" x14ac:dyDescent="0.25"/>
    <row r="747" ht="17.100000000000001" customHeight="1" x14ac:dyDescent="0.25"/>
    <row r="748" ht="17.100000000000001" customHeight="1" x14ac:dyDescent="0.25"/>
    <row r="749" ht="17.100000000000001" customHeight="1" x14ac:dyDescent="0.25"/>
    <row r="750" ht="17.100000000000001" customHeight="1" x14ac:dyDescent="0.25"/>
    <row r="751" ht="17.100000000000001" customHeight="1" x14ac:dyDescent="0.25"/>
    <row r="752" ht="17.100000000000001" customHeight="1" x14ac:dyDescent="0.25"/>
    <row r="753" ht="17.100000000000001" customHeight="1" x14ac:dyDescent="0.25"/>
    <row r="754" ht="17.100000000000001" customHeight="1" x14ac:dyDescent="0.25"/>
    <row r="755" ht="17.100000000000001" customHeight="1" x14ac:dyDescent="0.25"/>
    <row r="756" ht="17.100000000000001" customHeight="1" x14ac:dyDescent="0.25"/>
    <row r="757" ht="17.100000000000001" customHeight="1" x14ac:dyDescent="0.25"/>
    <row r="758" ht="17.100000000000001" customHeight="1" x14ac:dyDescent="0.25"/>
    <row r="759" ht="17.100000000000001" customHeight="1" x14ac:dyDescent="0.25"/>
    <row r="760" ht="17.100000000000001" customHeight="1" x14ac:dyDescent="0.25"/>
    <row r="761" ht="17.100000000000001" customHeight="1" x14ac:dyDescent="0.25"/>
    <row r="762" ht="17.100000000000001" customHeight="1" x14ac:dyDescent="0.25"/>
    <row r="763" ht="17.100000000000001" customHeight="1" x14ac:dyDescent="0.25"/>
    <row r="764" ht="17.100000000000001" customHeight="1" x14ac:dyDescent="0.25"/>
    <row r="765" ht="17.100000000000001" customHeight="1" x14ac:dyDescent="0.25"/>
    <row r="766" ht="17.100000000000001" customHeight="1" x14ac:dyDescent="0.25"/>
    <row r="767" ht="17.100000000000001" customHeight="1" x14ac:dyDescent="0.25"/>
    <row r="768" ht="17.100000000000001" customHeight="1" x14ac:dyDescent="0.25"/>
    <row r="769" ht="17.100000000000001" customHeight="1" x14ac:dyDescent="0.25"/>
    <row r="770" ht="17.100000000000001" customHeight="1" x14ac:dyDescent="0.25"/>
    <row r="771" ht="17.100000000000001" customHeight="1" x14ac:dyDescent="0.25"/>
    <row r="772" ht="17.100000000000001" customHeight="1" x14ac:dyDescent="0.25"/>
    <row r="773" ht="17.100000000000001" customHeight="1" x14ac:dyDescent="0.25"/>
    <row r="774" ht="17.100000000000001" customHeight="1" x14ac:dyDescent="0.25"/>
    <row r="775" ht="17.100000000000001" customHeight="1" x14ac:dyDescent="0.25"/>
    <row r="776" ht="17.100000000000001" customHeight="1" x14ac:dyDescent="0.25"/>
    <row r="777" ht="17.100000000000001" customHeight="1" x14ac:dyDescent="0.25"/>
    <row r="778" ht="17.100000000000001" customHeight="1" x14ac:dyDescent="0.25"/>
    <row r="779" ht="17.100000000000001" customHeight="1" x14ac:dyDescent="0.25"/>
    <row r="780" ht="17.100000000000001" customHeight="1" x14ac:dyDescent="0.25"/>
    <row r="781" ht="17.100000000000001" customHeight="1" x14ac:dyDescent="0.25"/>
    <row r="782" ht="17.100000000000001" customHeight="1" x14ac:dyDescent="0.25"/>
    <row r="783" ht="17.100000000000001" customHeight="1" x14ac:dyDescent="0.25"/>
    <row r="784" ht="17.100000000000001" customHeight="1" x14ac:dyDescent="0.25"/>
    <row r="785" ht="17.100000000000001" customHeight="1" x14ac:dyDescent="0.25"/>
    <row r="786" ht="17.100000000000001" customHeight="1" x14ac:dyDescent="0.25"/>
    <row r="787" ht="17.100000000000001" customHeight="1" x14ac:dyDescent="0.25"/>
    <row r="788" ht="17.100000000000001" customHeight="1" x14ac:dyDescent="0.25"/>
    <row r="789" ht="17.100000000000001" customHeight="1" x14ac:dyDescent="0.25"/>
    <row r="790" ht="17.100000000000001" customHeight="1" x14ac:dyDescent="0.25"/>
    <row r="791" ht="17.100000000000001" customHeight="1" x14ac:dyDescent="0.25"/>
    <row r="792" ht="17.100000000000001" customHeight="1" x14ac:dyDescent="0.25"/>
    <row r="793" ht="17.100000000000001" customHeight="1" x14ac:dyDescent="0.25"/>
    <row r="794" ht="17.100000000000001" customHeight="1" x14ac:dyDescent="0.25"/>
    <row r="795" ht="17.100000000000001" customHeight="1" x14ac:dyDescent="0.25"/>
    <row r="796" ht="17.100000000000001" customHeight="1" x14ac:dyDescent="0.25"/>
    <row r="797" ht="17.100000000000001" customHeight="1" x14ac:dyDescent="0.25"/>
    <row r="798" ht="17.100000000000001" customHeight="1" x14ac:dyDescent="0.25"/>
    <row r="799" ht="17.100000000000001" customHeight="1" x14ac:dyDescent="0.25"/>
    <row r="800" ht="17.100000000000001" customHeight="1" x14ac:dyDescent="0.25"/>
    <row r="801" ht="17.100000000000001" customHeight="1" x14ac:dyDescent="0.25"/>
    <row r="802" ht="17.100000000000001" customHeight="1" x14ac:dyDescent="0.25"/>
    <row r="803" ht="17.100000000000001" customHeight="1" x14ac:dyDescent="0.25"/>
    <row r="804" ht="17.100000000000001" customHeight="1" x14ac:dyDescent="0.25"/>
    <row r="805" ht="17.100000000000001" customHeight="1" x14ac:dyDescent="0.25"/>
    <row r="806" ht="17.100000000000001" customHeight="1" x14ac:dyDescent="0.25"/>
    <row r="807" ht="17.100000000000001" customHeight="1" x14ac:dyDescent="0.25"/>
    <row r="808" ht="17.100000000000001" customHeight="1" x14ac:dyDescent="0.25"/>
    <row r="809" ht="17.100000000000001" customHeight="1" x14ac:dyDescent="0.25"/>
    <row r="810" ht="17.100000000000001" customHeight="1" x14ac:dyDescent="0.25"/>
    <row r="811" ht="17.100000000000001" customHeight="1" x14ac:dyDescent="0.25"/>
    <row r="812" ht="17.100000000000001" customHeight="1" x14ac:dyDescent="0.25"/>
    <row r="813" ht="17.100000000000001" customHeight="1" x14ac:dyDescent="0.25"/>
    <row r="814" ht="17.100000000000001" customHeight="1" x14ac:dyDescent="0.25"/>
    <row r="815" ht="17.100000000000001" customHeight="1" x14ac:dyDescent="0.25"/>
    <row r="816" ht="17.100000000000001" customHeight="1" x14ac:dyDescent="0.25"/>
    <row r="817" ht="17.100000000000001" customHeight="1" x14ac:dyDescent="0.25"/>
    <row r="818" ht="17.100000000000001" customHeight="1" x14ac:dyDescent="0.25"/>
    <row r="819" ht="17.100000000000001" customHeight="1" x14ac:dyDescent="0.25"/>
    <row r="820" ht="17.100000000000001" customHeight="1" x14ac:dyDescent="0.25"/>
    <row r="821" ht="17.100000000000001" customHeight="1" x14ac:dyDescent="0.25"/>
    <row r="822" ht="17.100000000000001" customHeight="1" x14ac:dyDescent="0.25"/>
    <row r="823" ht="17.100000000000001" customHeight="1" x14ac:dyDescent="0.25"/>
    <row r="824" ht="17.100000000000001" customHeight="1" x14ac:dyDescent="0.25"/>
    <row r="825" ht="17.100000000000001" customHeight="1" x14ac:dyDescent="0.25"/>
    <row r="826" ht="17.100000000000001" customHeight="1" x14ac:dyDescent="0.25"/>
    <row r="827" ht="17.100000000000001" customHeight="1" x14ac:dyDescent="0.25"/>
    <row r="828" ht="17.100000000000001" customHeight="1" x14ac:dyDescent="0.25"/>
    <row r="829" ht="17.100000000000001" customHeight="1" x14ac:dyDescent="0.25"/>
    <row r="830" ht="17.100000000000001" customHeight="1" x14ac:dyDescent="0.25"/>
    <row r="831" ht="17.100000000000001" customHeight="1" x14ac:dyDescent="0.25"/>
    <row r="832" ht="17.100000000000001" customHeight="1" x14ac:dyDescent="0.25"/>
    <row r="833" ht="17.100000000000001" customHeight="1" x14ac:dyDescent="0.25"/>
    <row r="834" ht="17.100000000000001" customHeight="1" x14ac:dyDescent="0.25"/>
    <row r="835" ht="17.100000000000001" customHeight="1" x14ac:dyDescent="0.25"/>
    <row r="836" ht="17.100000000000001" customHeight="1" x14ac:dyDescent="0.25"/>
    <row r="837" ht="17.100000000000001" customHeight="1" x14ac:dyDescent="0.25"/>
    <row r="838" ht="17.100000000000001" customHeight="1" x14ac:dyDescent="0.25"/>
    <row r="839" ht="17.100000000000001" customHeight="1" x14ac:dyDescent="0.25"/>
    <row r="840" ht="17.100000000000001" customHeight="1" x14ac:dyDescent="0.25"/>
    <row r="841" ht="17.100000000000001" customHeight="1" x14ac:dyDescent="0.25"/>
    <row r="842" ht="17.100000000000001" customHeight="1" x14ac:dyDescent="0.25"/>
    <row r="843" ht="17.100000000000001" customHeight="1" x14ac:dyDescent="0.25"/>
    <row r="844" ht="17.100000000000001" customHeight="1" x14ac:dyDescent="0.25"/>
    <row r="845" ht="17.100000000000001" customHeight="1" x14ac:dyDescent="0.25"/>
    <row r="846" ht="17.100000000000001" customHeight="1" x14ac:dyDescent="0.25"/>
    <row r="847" ht="17.100000000000001" customHeight="1" x14ac:dyDescent="0.25"/>
    <row r="848" ht="17.100000000000001" customHeight="1" x14ac:dyDescent="0.25"/>
    <row r="849" ht="17.100000000000001" customHeight="1" x14ac:dyDescent="0.25"/>
    <row r="850" ht="17.100000000000001" customHeight="1" x14ac:dyDescent="0.25"/>
    <row r="851" ht="17.100000000000001" customHeight="1" x14ac:dyDescent="0.25"/>
    <row r="852" ht="17.100000000000001" customHeight="1" x14ac:dyDescent="0.25"/>
    <row r="853" ht="17.100000000000001" customHeight="1" x14ac:dyDescent="0.25"/>
    <row r="854" ht="17.100000000000001" customHeight="1" x14ac:dyDescent="0.25"/>
    <row r="855" ht="17.100000000000001" customHeight="1" x14ac:dyDescent="0.25"/>
    <row r="856" ht="17.100000000000001" customHeight="1" x14ac:dyDescent="0.25"/>
    <row r="857" ht="17.100000000000001" customHeight="1" x14ac:dyDescent="0.25"/>
    <row r="858" ht="17.100000000000001" customHeight="1" x14ac:dyDescent="0.25"/>
    <row r="859" ht="17.100000000000001" customHeight="1" x14ac:dyDescent="0.25"/>
    <row r="860" ht="17.100000000000001" customHeight="1" x14ac:dyDescent="0.25"/>
    <row r="861" ht="17.100000000000001" customHeight="1" x14ac:dyDescent="0.25"/>
    <row r="862" ht="17.100000000000001" customHeight="1" x14ac:dyDescent="0.25"/>
    <row r="863" ht="17.100000000000001" customHeight="1" x14ac:dyDescent="0.25"/>
    <row r="864" ht="17.100000000000001" customHeight="1" x14ac:dyDescent="0.25"/>
    <row r="865" ht="17.100000000000001" customHeight="1" x14ac:dyDescent="0.25"/>
    <row r="866" ht="17.100000000000001" customHeight="1" x14ac:dyDescent="0.25"/>
    <row r="867" ht="17.100000000000001" customHeight="1" x14ac:dyDescent="0.25"/>
    <row r="868" ht="17.100000000000001" customHeight="1" x14ac:dyDescent="0.25"/>
    <row r="869" ht="17.100000000000001" customHeight="1" x14ac:dyDescent="0.25"/>
    <row r="870" ht="17.100000000000001" customHeight="1" x14ac:dyDescent="0.25"/>
    <row r="871" ht="17.100000000000001" customHeight="1" x14ac:dyDescent="0.25"/>
    <row r="872" ht="17.100000000000001" customHeight="1" x14ac:dyDescent="0.25"/>
    <row r="873" ht="17.100000000000001" customHeight="1" x14ac:dyDescent="0.25"/>
    <row r="874" ht="17.100000000000001" customHeight="1" x14ac:dyDescent="0.25"/>
    <row r="875" ht="17.100000000000001" customHeight="1" x14ac:dyDescent="0.25"/>
    <row r="876" ht="17.100000000000001" customHeight="1" x14ac:dyDescent="0.25"/>
    <row r="877" ht="17.100000000000001" customHeight="1" x14ac:dyDescent="0.25"/>
    <row r="878" ht="17.100000000000001" customHeight="1" x14ac:dyDescent="0.25"/>
    <row r="879" ht="17.100000000000001" customHeight="1" x14ac:dyDescent="0.25"/>
    <row r="880" ht="17.100000000000001" customHeight="1" x14ac:dyDescent="0.25"/>
    <row r="881" ht="17.100000000000001" customHeight="1" x14ac:dyDescent="0.25"/>
    <row r="882" ht="17.100000000000001" customHeight="1" x14ac:dyDescent="0.25"/>
    <row r="883" ht="17.100000000000001" customHeight="1" x14ac:dyDescent="0.25"/>
    <row r="884" ht="17.100000000000001" customHeight="1" x14ac:dyDescent="0.25"/>
    <row r="885" ht="17.100000000000001" customHeight="1" x14ac:dyDescent="0.25"/>
    <row r="886" ht="17.100000000000001" customHeight="1" x14ac:dyDescent="0.25"/>
    <row r="887" ht="17.100000000000001" customHeight="1" x14ac:dyDescent="0.25"/>
    <row r="888" ht="17.100000000000001" customHeight="1" x14ac:dyDescent="0.25"/>
    <row r="889" ht="17.100000000000001" customHeight="1" x14ac:dyDescent="0.25"/>
    <row r="890" ht="17.100000000000001" customHeight="1" x14ac:dyDescent="0.25"/>
    <row r="891" ht="17.100000000000001" customHeight="1" x14ac:dyDescent="0.25"/>
    <row r="892" ht="17.100000000000001" customHeight="1" x14ac:dyDescent="0.25"/>
    <row r="893" ht="17.100000000000001" customHeight="1" x14ac:dyDescent="0.25"/>
    <row r="894" ht="17.100000000000001" customHeight="1" x14ac:dyDescent="0.25"/>
    <row r="895" ht="17.100000000000001" customHeight="1" x14ac:dyDescent="0.25"/>
    <row r="896" ht="17.100000000000001" customHeight="1" x14ac:dyDescent="0.25"/>
    <row r="897" ht="17.100000000000001" customHeight="1" x14ac:dyDescent="0.25"/>
    <row r="898" ht="17.100000000000001" customHeight="1" x14ac:dyDescent="0.25"/>
    <row r="899" ht="17.100000000000001" customHeight="1" x14ac:dyDescent="0.25"/>
    <row r="900" ht="17.100000000000001" customHeight="1" x14ac:dyDescent="0.25"/>
    <row r="901" ht="17.100000000000001" customHeight="1" x14ac:dyDescent="0.25"/>
    <row r="902" ht="17.100000000000001" customHeight="1" x14ac:dyDescent="0.25"/>
    <row r="903" ht="17.100000000000001" customHeight="1" x14ac:dyDescent="0.25"/>
    <row r="904" ht="17.100000000000001" customHeight="1" x14ac:dyDescent="0.25"/>
    <row r="905" ht="17.100000000000001" customHeight="1" x14ac:dyDescent="0.25"/>
    <row r="906" ht="17.100000000000001" customHeight="1" x14ac:dyDescent="0.25"/>
    <row r="907" ht="17.100000000000001" customHeight="1" x14ac:dyDescent="0.25"/>
    <row r="908" ht="17.100000000000001" customHeight="1" x14ac:dyDescent="0.25"/>
    <row r="909" ht="17.100000000000001" customHeight="1" x14ac:dyDescent="0.25"/>
    <row r="910" ht="17.100000000000001" customHeight="1" x14ac:dyDescent="0.25"/>
    <row r="911" ht="17.100000000000001" customHeight="1" x14ac:dyDescent="0.25"/>
    <row r="912" ht="17.100000000000001" customHeight="1" x14ac:dyDescent="0.25"/>
    <row r="913" ht="17.100000000000001" customHeight="1" x14ac:dyDescent="0.25"/>
    <row r="914" ht="17.100000000000001" customHeight="1" x14ac:dyDescent="0.25"/>
    <row r="915" ht="17.100000000000001" customHeight="1" x14ac:dyDescent="0.25"/>
    <row r="916" ht="17.100000000000001" customHeight="1" x14ac:dyDescent="0.25"/>
    <row r="917" ht="17.100000000000001" customHeight="1" x14ac:dyDescent="0.25"/>
    <row r="918" ht="17.100000000000001" customHeight="1" x14ac:dyDescent="0.25"/>
    <row r="919" ht="17.100000000000001" customHeight="1" x14ac:dyDescent="0.25"/>
    <row r="920" ht="17.100000000000001" customHeight="1" x14ac:dyDescent="0.25"/>
    <row r="921" ht="17.100000000000001" customHeight="1" x14ac:dyDescent="0.25"/>
    <row r="922" ht="17.100000000000001" customHeight="1" x14ac:dyDescent="0.25"/>
    <row r="923" ht="17.100000000000001" customHeight="1" x14ac:dyDescent="0.25"/>
    <row r="924" ht="17.100000000000001" customHeight="1" x14ac:dyDescent="0.25"/>
    <row r="925" ht="17.100000000000001" customHeight="1" x14ac:dyDescent="0.25"/>
    <row r="926" ht="17.100000000000001" customHeight="1" x14ac:dyDescent="0.25"/>
    <row r="927" ht="17.100000000000001" customHeight="1" x14ac:dyDescent="0.25"/>
    <row r="928" ht="17.100000000000001" customHeight="1" x14ac:dyDescent="0.25"/>
    <row r="929" ht="17.100000000000001" customHeight="1" x14ac:dyDescent="0.25"/>
    <row r="930" ht="17.100000000000001" customHeight="1" x14ac:dyDescent="0.25"/>
    <row r="931" ht="17.100000000000001" customHeight="1" x14ac:dyDescent="0.25"/>
    <row r="932" ht="17.100000000000001" customHeight="1" x14ac:dyDescent="0.25"/>
    <row r="933" ht="17.100000000000001" customHeight="1" x14ac:dyDescent="0.25"/>
    <row r="934" ht="17.100000000000001" customHeight="1" x14ac:dyDescent="0.25"/>
    <row r="935" ht="17.100000000000001" customHeight="1" x14ac:dyDescent="0.25"/>
    <row r="936" ht="17.100000000000001" customHeight="1" x14ac:dyDescent="0.25"/>
    <row r="937" ht="17.100000000000001" customHeight="1" x14ac:dyDescent="0.25"/>
    <row r="938" ht="17.100000000000001" customHeight="1" x14ac:dyDescent="0.25"/>
    <row r="939" ht="17.100000000000001" customHeight="1" x14ac:dyDescent="0.25"/>
    <row r="940" ht="17.100000000000001" customHeight="1" x14ac:dyDescent="0.25"/>
    <row r="941" ht="17.100000000000001" customHeight="1" x14ac:dyDescent="0.25"/>
    <row r="942" ht="17.100000000000001" customHeight="1" x14ac:dyDescent="0.25"/>
    <row r="943" ht="17.100000000000001" customHeight="1" x14ac:dyDescent="0.25"/>
    <row r="944" ht="17.100000000000001" customHeight="1" x14ac:dyDescent="0.25"/>
    <row r="945" ht="17.100000000000001" customHeight="1" x14ac:dyDescent="0.25"/>
    <row r="946" ht="17.100000000000001" customHeight="1" x14ac:dyDescent="0.25"/>
    <row r="947" ht="17.100000000000001" customHeight="1" x14ac:dyDescent="0.25"/>
    <row r="948" ht="17.100000000000001" customHeight="1" x14ac:dyDescent="0.25"/>
    <row r="949" ht="17.100000000000001" customHeight="1" x14ac:dyDescent="0.25"/>
    <row r="950" ht="17.100000000000001" customHeight="1" x14ac:dyDescent="0.25"/>
    <row r="951" ht="17.100000000000001" customHeight="1" x14ac:dyDescent="0.25"/>
    <row r="952" ht="17.100000000000001" customHeight="1" x14ac:dyDescent="0.25"/>
    <row r="953" ht="17.100000000000001" customHeight="1" x14ac:dyDescent="0.25"/>
    <row r="954" ht="17.100000000000001" customHeight="1" x14ac:dyDescent="0.25"/>
    <row r="955" ht="17.100000000000001" customHeight="1" x14ac:dyDescent="0.25"/>
    <row r="956" ht="17.100000000000001" customHeight="1" x14ac:dyDescent="0.25"/>
    <row r="957" ht="17.100000000000001" customHeight="1" x14ac:dyDescent="0.25"/>
    <row r="958" ht="17.100000000000001" customHeight="1" x14ac:dyDescent="0.25"/>
    <row r="959" ht="17.100000000000001" customHeight="1" x14ac:dyDescent="0.25"/>
    <row r="960" ht="17.100000000000001" customHeight="1" x14ac:dyDescent="0.25"/>
    <row r="961" ht="17.100000000000001" customHeight="1" x14ac:dyDescent="0.25"/>
    <row r="962" ht="17.100000000000001" customHeight="1" x14ac:dyDescent="0.25"/>
    <row r="963" ht="17.100000000000001" customHeight="1" x14ac:dyDescent="0.25"/>
    <row r="964" ht="17.100000000000001" customHeight="1" x14ac:dyDescent="0.25"/>
    <row r="965" ht="17.100000000000001" customHeight="1" x14ac:dyDescent="0.25"/>
    <row r="966" ht="17.100000000000001" customHeight="1" x14ac:dyDescent="0.25"/>
    <row r="967" ht="17.100000000000001" customHeight="1" x14ac:dyDescent="0.25"/>
    <row r="968" ht="17.100000000000001" customHeight="1" x14ac:dyDescent="0.25"/>
    <row r="969" ht="17.100000000000001" customHeight="1" x14ac:dyDescent="0.25"/>
    <row r="970" ht="17.100000000000001" customHeight="1" x14ac:dyDescent="0.25"/>
    <row r="971" ht="17.100000000000001" customHeight="1" x14ac:dyDescent="0.25"/>
    <row r="972" ht="17.100000000000001" customHeight="1" x14ac:dyDescent="0.25"/>
    <row r="973" ht="17.100000000000001" customHeight="1" x14ac:dyDescent="0.25"/>
    <row r="974" ht="17.100000000000001" customHeight="1" x14ac:dyDescent="0.25"/>
    <row r="975" ht="17.100000000000001" customHeight="1" x14ac:dyDescent="0.25"/>
    <row r="976" ht="17.100000000000001" customHeight="1" x14ac:dyDescent="0.25"/>
    <row r="977" ht="17.100000000000001" customHeight="1" x14ac:dyDescent="0.25"/>
    <row r="978" ht="17.100000000000001" customHeight="1" x14ac:dyDescent="0.25"/>
    <row r="979" ht="17.100000000000001" customHeight="1" x14ac:dyDescent="0.25"/>
    <row r="980" ht="17.100000000000001" customHeight="1" x14ac:dyDescent="0.25"/>
    <row r="981" ht="17.100000000000001" customHeight="1" x14ac:dyDescent="0.25"/>
    <row r="982" ht="17.100000000000001" customHeight="1" x14ac:dyDescent="0.25"/>
    <row r="983" ht="17.100000000000001" customHeight="1" x14ac:dyDescent="0.25"/>
    <row r="984" ht="17.100000000000001" customHeight="1" x14ac:dyDescent="0.25"/>
    <row r="985" ht="17.100000000000001" customHeight="1" x14ac:dyDescent="0.25"/>
    <row r="986" ht="17.100000000000001" customHeight="1" x14ac:dyDescent="0.25"/>
    <row r="987" ht="17.100000000000001" customHeight="1" x14ac:dyDescent="0.25"/>
    <row r="988" ht="17.100000000000001" customHeight="1" x14ac:dyDescent="0.25"/>
    <row r="989" ht="17.100000000000001" customHeight="1" x14ac:dyDescent="0.25"/>
    <row r="990" ht="17.100000000000001" customHeight="1" x14ac:dyDescent="0.25"/>
    <row r="991" ht="17.100000000000001" customHeight="1" x14ac:dyDescent="0.25"/>
    <row r="992" ht="17.100000000000001" customHeight="1" x14ac:dyDescent="0.25"/>
    <row r="993" ht="17.100000000000001" customHeight="1" x14ac:dyDescent="0.25"/>
    <row r="994" ht="17.100000000000001" customHeight="1" x14ac:dyDescent="0.25"/>
    <row r="995" ht="17.100000000000001" customHeight="1" x14ac:dyDescent="0.25"/>
    <row r="996" ht="17.100000000000001" customHeight="1" x14ac:dyDescent="0.25"/>
    <row r="997" ht="17.100000000000001" customHeight="1" x14ac:dyDescent="0.25"/>
    <row r="998" ht="17.100000000000001" customHeight="1" x14ac:dyDescent="0.25"/>
    <row r="999" ht="17.100000000000001" customHeight="1" x14ac:dyDescent="0.25"/>
    <row r="1000" ht="17.100000000000001" customHeight="1" x14ac:dyDescent="0.25"/>
    <row r="1001" ht="17.100000000000001" customHeight="1" x14ac:dyDescent="0.25"/>
    <row r="1002" ht="17.100000000000001" customHeight="1" x14ac:dyDescent="0.25"/>
    <row r="1003" ht="17.100000000000001" customHeight="1" x14ac:dyDescent="0.25"/>
    <row r="1004" ht="17.100000000000001" customHeight="1" x14ac:dyDescent="0.25"/>
    <row r="1005" ht="17.100000000000001" customHeight="1" x14ac:dyDescent="0.25"/>
    <row r="1006" ht="17.100000000000001" customHeight="1" x14ac:dyDescent="0.25"/>
    <row r="1007" ht="17.100000000000001" customHeight="1" x14ac:dyDescent="0.25"/>
    <row r="1008" ht="17.100000000000001" customHeight="1" x14ac:dyDescent="0.25"/>
    <row r="1009" ht="17.100000000000001" customHeight="1" x14ac:dyDescent="0.25"/>
    <row r="1010" ht="17.100000000000001" customHeight="1" x14ac:dyDescent="0.25"/>
    <row r="1011" ht="17.100000000000001" customHeight="1" x14ac:dyDescent="0.25"/>
    <row r="1012" ht="17.100000000000001" customHeight="1" x14ac:dyDescent="0.25"/>
    <row r="1013" ht="17.100000000000001" customHeight="1" x14ac:dyDescent="0.25"/>
    <row r="1014" ht="17.100000000000001" customHeight="1" x14ac:dyDescent="0.25"/>
    <row r="1015" ht="17.100000000000001" customHeight="1" x14ac:dyDescent="0.25"/>
    <row r="1016" ht="17.100000000000001" customHeight="1" x14ac:dyDescent="0.25"/>
    <row r="1017" ht="17.100000000000001" customHeight="1" x14ac:dyDescent="0.25"/>
    <row r="1018" ht="17.100000000000001" customHeight="1" x14ac:dyDescent="0.25"/>
    <row r="1019" ht="17.100000000000001" customHeight="1" x14ac:dyDescent="0.25"/>
    <row r="1020" ht="17.100000000000001" customHeight="1" x14ac:dyDescent="0.25"/>
    <row r="1021" ht="17.100000000000001" customHeight="1" x14ac:dyDescent="0.25"/>
    <row r="1022" ht="17.100000000000001" customHeight="1" x14ac:dyDescent="0.25"/>
    <row r="1023" ht="17.100000000000001" customHeight="1" x14ac:dyDescent="0.25"/>
    <row r="1024" ht="17.100000000000001" customHeight="1" x14ac:dyDescent="0.25"/>
    <row r="1025" ht="17.100000000000001" customHeight="1" x14ac:dyDescent="0.25"/>
    <row r="1026" ht="17.100000000000001" customHeight="1" x14ac:dyDescent="0.25"/>
    <row r="1027" ht="17.100000000000001" customHeight="1" x14ac:dyDescent="0.25"/>
    <row r="1028" ht="17.100000000000001" customHeight="1" x14ac:dyDescent="0.25"/>
    <row r="1029" ht="17.100000000000001" customHeight="1" x14ac:dyDescent="0.25"/>
    <row r="1030" ht="17.100000000000001" customHeight="1" x14ac:dyDescent="0.25"/>
    <row r="1031" ht="17.100000000000001" customHeight="1" x14ac:dyDescent="0.25"/>
    <row r="1032" ht="17.100000000000001" customHeight="1" x14ac:dyDescent="0.25"/>
    <row r="1033" ht="17.100000000000001" customHeight="1" x14ac:dyDescent="0.25"/>
    <row r="1034" ht="17.100000000000001" customHeight="1" x14ac:dyDescent="0.25"/>
    <row r="1035" ht="17.100000000000001" customHeight="1" x14ac:dyDescent="0.25"/>
    <row r="1036" ht="17.100000000000001" customHeight="1" x14ac:dyDescent="0.25"/>
    <row r="1037" ht="17.100000000000001" customHeight="1" x14ac:dyDescent="0.25"/>
    <row r="1038" ht="17.100000000000001" customHeight="1" x14ac:dyDescent="0.25"/>
    <row r="1039" ht="17.100000000000001" customHeight="1" x14ac:dyDescent="0.25"/>
    <row r="1040" ht="17.100000000000001" customHeight="1" x14ac:dyDescent="0.25"/>
    <row r="1041" ht="17.100000000000001" customHeight="1" x14ac:dyDescent="0.25"/>
    <row r="1042" ht="17.100000000000001" customHeight="1" x14ac:dyDescent="0.25"/>
    <row r="1043" ht="17.100000000000001" customHeight="1" x14ac:dyDescent="0.25"/>
    <row r="1044" ht="17.100000000000001" customHeight="1" x14ac:dyDescent="0.25"/>
    <row r="1045" ht="17.100000000000001" customHeight="1" x14ac:dyDescent="0.25"/>
    <row r="1046" ht="17.100000000000001" customHeight="1" x14ac:dyDescent="0.25"/>
    <row r="1047" ht="17.100000000000001" customHeight="1" x14ac:dyDescent="0.25"/>
    <row r="1048" ht="17.100000000000001" customHeight="1" x14ac:dyDescent="0.25"/>
    <row r="1049" ht="17.100000000000001" customHeight="1" x14ac:dyDescent="0.25"/>
    <row r="1050" ht="17.100000000000001" customHeight="1" x14ac:dyDescent="0.25"/>
    <row r="1051" ht="17.100000000000001" customHeight="1" x14ac:dyDescent="0.25"/>
    <row r="1052" ht="17.100000000000001" customHeight="1" x14ac:dyDescent="0.25"/>
    <row r="1053" ht="17.100000000000001" customHeight="1" x14ac:dyDescent="0.25"/>
    <row r="1054" ht="17.100000000000001" customHeight="1" x14ac:dyDescent="0.25"/>
    <row r="1055" ht="17.100000000000001" customHeight="1" x14ac:dyDescent="0.25"/>
    <row r="1056" ht="17.100000000000001" customHeight="1" x14ac:dyDescent="0.25"/>
    <row r="1057" ht="17.100000000000001" customHeight="1" x14ac:dyDescent="0.25"/>
    <row r="1058" ht="17.100000000000001" customHeight="1" x14ac:dyDescent="0.25"/>
    <row r="1059" ht="17.100000000000001" customHeight="1" x14ac:dyDescent="0.25"/>
    <row r="1060" ht="17.100000000000001" customHeight="1" x14ac:dyDescent="0.25"/>
    <row r="1061" ht="17.100000000000001" customHeight="1" x14ac:dyDescent="0.25"/>
    <row r="1062" ht="17.100000000000001" customHeight="1" x14ac:dyDescent="0.25"/>
    <row r="1063" ht="17.100000000000001" customHeight="1" x14ac:dyDescent="0.25"/>
    <row r="1064" ht="17.100000000000001" customHeight="1" x14ac:dyDescent="0.25"/>
    <row r="1065" ht="17.100000000000001" customHeight="1" x14ac:dyDescent="0.25"/>
    <row r="1066" ht="17.100000000000001" customHeight="1" x14ac:dyDescent="0.25"/>
    <row r="1067" ht="17.100000000000001" customHeight="1" x14ac:dyDescent="0.25"/>
    <row r="1068" ht="17.100000000000001" customHeight="1" x14ac:dyDescent="0.25"/>
    <row r="1069" ht="17.100000000000001" customHeight="1" x14ac:dyDescent="0.25"/>
    <row r="1070" ht="17.100000000000001" customHeight="1" x14ac:dyDescent="0.25"/>
    <row r="1071" ht="17.100000000000001" customHeight="1" x14ac:dyDescent="0.25"/>
    <row r="1072" ht="17.100000000000001" customHeight="1" x14ac:dyDescent="0.25"/>
    <row r="1073" ht="17.100000000000001" customHeight="1" x14ac:dyDescent="0.25"/>
    <row r="1074" ht="17.100000000000001" customHeight="1" x14ac:dyDescent="0.25"/>
    <row r="1075" ht="17.100000000000001" customHeight="1" x14ac:dyDescent="0.25"/>
    <row r="1076" ht="17.100000000000001" customHeight="1" x14ac:dyDescent="0.25"/>
    <row r="1077" ht="17.100000000000001" customHeight="1" x14ac:dyDescent="0.25"/>
    <row r="1078" ht="17.100000000000001" customHeight="1" x14ac:dyDescent="0.25"/>
    <row r="1079" ht="17.100000000000001" customHeight="1" x14ac:dyDescent="0.25"/>
    <row r="1080" ht="17.100000000000001" customHeight="1" x14ac:dyDescent="0.25"/>
    <row r="1081" ht="17.100000000000001" customHeight="1" x14ac:dyDescent="0.25"/>
    <row r="1082" ht="17.100000000000001" customHeight="1" x14ac:dyDescent="0.25"/>
    <row r="1083" ht="17.100000000000001" customHeight="1" x14ac:dyDescent="0.25"/>
    <row r="1084" ht="17.100000000000001" customHeight="1" x14ac:dyDescent="0.25"/>
    <row r="1085" ht="17.100000000000001" customHeight="1" x14ac:dyDescent="0.25"/>
    <row r="1086" ht="17.100000000000001" customHeight="1" x14ac:dyDescent="0.25"/>
    <row r="1087" ht="17.100000000000001" customHeight="1" x14ac:dyDescent="0.25"/>
    <row r="1088" ht="17.100000000000001" customHeight="1" x14ac:dyDescent="0.25"/>
    <row r="1089" ht="17.100000000000001" customHeight="1" x14ac:dyDescent="0.25"/>
    <row r="1090" ht="17.100000000000001" customHeight="1" x14ac:dyDescent="0.25"/>
    <row r="1091" ht="17.100000000000001" customHeight="1" x14ac:dyDescent="0.25"/>
    <row r="1092" ht="17.100000000000001" customHeight="1" x14ac:dyDescent="0.25"/>
    <row r="1093" ht="17.100000000000001" customHeight="1" x14ac:dyDescent="0.25"/>
    <row r="1094" ht="17.100000000000001" customHeight="1" x14ac:dyDescent="0.25"/>
    <row r="1095" ht="17.100000000000001" customHeight="1" x14ac:dyDescent="0.25"/>
    <row r="1096" ht="17.100000000000001" customHeight="1" x14ac:dyDescent="0.25"/>
    <row r="1097" ht="17.100000000000001" customHeight="1" x14ac:dyDescent="0.25"/>
    <row r="1098" ht="17.100000000000001" customHeight="1" x14ac:dyDescent="0.25"/>
    <row r="1099" ht="17.100000000000001" customHeight="1" x14ac:dyDescent="0.25"/>
    <row r="1100" ht="17.100000000000001" customHeight="1" x14ac:dyDescent="0.25"/>
    <row r="1101" ht="17.100000000000001" customHeight="1" x14ac:dyDescent="0.25"/>
    <row r="1102" ht="17.100000000000001" customHeight="1" x14ac:dyDescent="0.25"/>
    <row r="1103" ht="17.100000000000001" customHeight="1" x14ac:dyDescent="0.25"/>
    <row r="1104" ht="17.100000000000001" customHeight="1" x14ac:dyDescent="0.25"/>
    <row r="1105" ht="17.100000000000001" customHeight="1" x14ac:dyDescent="0.25"/>
    <row r="1106" ht="17.100000000000001" customHeight="1" x14ac:dyDescent="0.25"/>
    <row r="1107" ht="17.100000000000001" customHeight="1" x14ac:dyDescent="0.25"/>
    <row r="1108" ht="17.100000000000001" customHeight="1" x14ac:dyDescent="0.25"/>
    <row r="1109" ht="17.100000000000001" customHeight="1" x14ac:dyDescent="0.25"/>
    <row r="1110" ht="17.100000000000001" customHeight="1" x14ac:dyDescent="0.25"/>
    <row r="1111" ht="17.100000000000001" customHeight="1" x14ac:dyDescent="0.25"/>
    <row r="1112" ht="17.100000000000001" customHeight="1" x14ac:dyDescent="0.25"/>
    <row r="1113" ht="17.100000000000001" customHeight="1" x14ac:dyDescent="0.25"/>
    <row r="1114" ht="17.100000000000001" customHeight="1" x14ac:dyDescent="0.25"/>
    <row r="1115" ht="17.100000000000001" customHeight="1" x14ac:dyDescent="0.25"/>
    <row r="1116" ht="17.100000000000001" customHeight="1" x14ac:dyDescent="0.25"/>
    <row r="1117" ht="17.100000000000001" customHeight="1" x14ac:dyDescent="0.25"/>
    <row r="1118" ht="17.100000000000001" customHeight="1" x14ac:dyDescent="0.25"/>
    <row r="1119" ht="17.100000000000001" customHeight="1" x14ac:dyDescent="0.25"/>
    <row r="1120" ht="17.100000000000001" customHeight="1" x14ac:dyDescent="0.25"/>
    <row r="1121" ht="17.100000000000001" customHeight="1" x14ac:dyDescent="0.25"/>
    <row r="1122" ht="17.100000000000001" customHeight="1" x14ac:dyDescent="0.25"/>
    <row r="1123" ht="17.100000000000001" customHeight="1" x14ac:dyDescent="0.25"/>
    <row r="1124" ht="17.100000000000001" customHeight="1" x14ac:dyDescent="0.25"/>
    <row r="1125" ht="17.100000000000001" customHeight="1" x14ac:dyDescent="0.25"/>
    <row r="1126" ht="17.100000000000001" customHeight="1" x14ac:dyDescent="0.25"/>
    <row r="1127" ht="17.100000000000001" customHeight="1" x14ac:dyDescent="0.25"/>
    <row r="1128" ht="17.100000000000001" customHeight="1" x14ac:dyDescent="0.25"/>
    <row r="1129" ht="17.100000000000001" customHeight="1" x14ac:dyDescent="0.25"/>
    <row r="1130" ht="17.100000000000001" customHeight="1" x14ac:dyDescent="0.25"/>
    <row r="1131" ht="17.100000000000001" customHeight="1" x14ac:dyDescent="0.25"/>
    <row r="1132" ht="17.100000000000001" customHeight="1" x14ac:dyDescent="0.25"/>
    <row r="1133" ht="17.100000000000001" customHeight="1" x14ac:dyDescent="0.25"/>
    <row r="1134" ht="17.100000000000001" customHeight="1" x14ac:dyDescent="0.25"/>
    <row r="1135" ht="17.100000000000001" customHeight="1" x14ac:dyDescent="0.25"/>
    <row r="1136" ht="17.100000000000001" customHeight="1" x14ac:dyDescent="0.25"/>
    <row r="1137" ht="17.100000000000001" customHeight="1" x14ac:dyDescent="0.25"/>
    <row r="1138" ht="17.100000000000001" customHeight="1" x14ac:dyDescent="0.25"/>
    <row r="1139" ht="17.100000000000001" customHeight="1" x14ac:dyDescent="0.25"/>
    <row r="1140" ht="17.100000000000001" customHeight="1" x14ac:dyDescent="0.25"/>
    <row r="1141" ht="17.100000000000001" customHeight="1" x14ac:dyDescent="0.25"/>
    <row r="1142" ht="17.100000000000001" customHeight="1" x14ac:dyDescent="0.25"/>
    <row r="1143" ht="17.100000000000001" customHeight="1" x14ac:dyDescent="0.25"/>
    <row r="1144" ht="17.100000000000001" customHeight="1" x14ac:dyDescent="0.25"/>
    <row r="1145" ht="17.100000000000001" customHeight="1" x14ac:dyDescent="0.25"/>
    <row r="1146" ht="17.100000000000001" customHeight="1" x14ac:dyDescent="0.25"/>
    <row r="1147" ht="17.100000000000001" customHeight="1" x14ac:dyDescent="0.25"/>
    <row r="1148" ht="17.100000000000001" customHeight="1" x14ac:dyDescent="0.25"/>
    <row r="1149" ht="17.100000000000001" customHeight="1" x14ac:dyDescent="0.25"/>
    <row r="1150" ht="17.100000000000001" customHeight="1" x14ac:dyDescent="0.25"/>
    <row r="1151" ht="17.100000000000001" customHeight="1" x14ac:dyDescent="0.25"/>
    <row r="1152" ht="17.100000000000001" customHeight="1" x14ac:dyDescent="0.25"/>
    <row r="1153" ht="17.100000000000001" customHeight="1" x14ac:dyDescent="0.25"/>
    <row r="1154" ht="17.100000000000001" customHeight="1" x14ac:dyDescent="0.25"/>
    <row r="1155" ht="17.100000000000001" customHeight="1" x14ac:dyDescent="0.25"/>
    <row r="1156" ht="17.100000000000001" customHeight="1" x14ac:dyDescent="0.25"/>
    <row r="1157" ht="17.100000000000001" customHeight="1" x14ac:dyDescent="0.25"/>
    <row r="1158" ht="17.100000000000001" customHeight="1" x14ac:dyDescent="0.25"/>
    <row r="1159" ht="17.100000000000001" customHeight="1" x14ac:dyDescent="0.25"/>
    <row r="1160" ht="17.100000000000001" customHeight="1" x14ac:dyDescent="0.25"/>
    <row r="1161" ht="17.100000000000001" customHeight="1" x14ac:dyDescent="0.25"/>
    <row r="1162" ht="17.100000000000001" customHeight="1" x14ac:dyDescent="0.25"/>
    <row r="1163" ht="17.100000000000001" customHeight="1" x14ac:dyDescent="0.25"/>
    <row r="1164" ht="17.100000000000001" customHeight="1" x14ac:dyDescent="0.25"/>
    <row r="1165" ht="17.100000000000001" customHeight="1" x14ac:dyDescent="0.25"/>
    <row r="1166" ht="17.100000000000001" customHeight="1" x14ac:dyDescent="0.25"/>
    <row r="1167" ht="17.100000000000001" customHeight="1" x14ac:dyDescent="0.25"/>
    <row r="1168" ht="17.100000000000001" customHeight="1" x14ac:dyDescent="0.25"/>
    <row r="1169" ht="17.100000000000001" customHeight="1" x14ac:dyDescent="0.25"/>
    <row r="1170" ht="17.100000000000001" customHeight="1" x14ac:dyDescent="0.25"/>
    <row r="1171" ht="17.100000000000001" customHeight="1" x14ac:dyDescent="0.25"/>
    <row r="1172" ht="17.100000000000001" customHeight="1" x14ac:dyDescent="0.25"/>
    <row r="1173" ht="17.100000000000001" customHeight="1" x14ac:dyDescent="0.25"/>
    <row r="1174" ht="17.100000000000001" customHeight="1" x14ac:dyDescent="0.25"/>
    <row r="1175" ht="17.100000000000001" customHeight="1" x14ac:dyDescent="0.25"/>
    <row r="1176" ht="17.100000000000001" customHeight="1" x14ac:dyDescent="0.25"/>
    <row r="1177" ht="17.100000000000001" customHeight="1" x14ac:dyDescent="0.25"/>
    <row r="1178" ht="17.100000000000001" customHeight="1" x14ac:dyDescent="0.25"/>
    <row r="1179" ht="17.100000000000001" customHeight="1" x14ac:dyDescent="0.25"/>
    <row r="1180" ht="17.100000000000001" customHeight="1" x14ac:dyDescent="0.25"/>
    <row r="1181" ht="17.100000000000001" customHeight="1" x14ac:dyDescent="0.25"/>
    <row r="1182" ht="17.100000000000001" customHeight="1" x14ac:dyDescent="0.25"/>
    <row r="1183" ht="17.100000000000001" customHeight="1" x14ac:dyDescent="0.25"/>
    <row r="1184" ht="17.100000000000001" customHeight="1" x14ac:dyDescent="0.25"/>
    <row r="1185" ht="17.100000000000001" customHeight="1" x14ac:dyDescent="0.25"/>
    <row r="1186" ht="17.100000000000001" customHeight="1" x14ac:dyDescent="0.25"/>
    <row r="1187" ht="17.100000000000001" customHeight="1" x14ac:dyDescent="0.25"/>
    <row r="1188" ht="17.100000000000001" customHeight="1" x14ac:dyDescent="0.25"/>
    <row r="1189" ht="17.100000000000001" customHeight="1" x14ac:dyDescent="0.25"/>
    <row r="1190" ht="17.100000000000001" customHeight="1" x14ac:dyDescent="0.25"/>
    <row r="1191" ht="17.100000000000001" customHeight="1" x14ac:dyDescent="0.25"/>
    <row r="1192" ht="17.100000000000001" customHeight="1" x14ac:dyDescent="0.25"/>
    <row r="1193" ht="17.100000000000001" customHeight="1" x14ac:dyDescent="0.25"/>
    <row r="1194" ht="17.100000000000001" customHeight="1" x14ac:dyDescent="0.25"/>
    <row r="1195" ht="17.100000000000001" customHeight="1" x14ac:dyDescent="0.25"/>
    <row r="1196" ht="17.100000000000001" customHeight="1" x14ac:dyDescent="0.25"/>
    <row r="1197" ht="17.100000000000001" customHeight="1" x14ac:dyDescent="0.25"/>
    <row r="1198" ht="17.100000000000001" customHeight="1" x14ac:dyDescent="0.25"/>
    <row r="1199" ht="17.100000000000001" customHeight="1" x14ac:dyDescent="0.25"/>
    <row r="1200" ht="17.100000000000001" customHeight="1" x14ac:dyDescent="0.25"/>
    <row r="1201" ht="17.100000000000001" customHeight="1" x14ac:dyDescent="0.25"/>
    <row r="1202" ht="17.100000000000001" customHeight="1" x14ac:dyDescent="0.25"/>
    <row r="1203" ht="17.100000000000001" customHeight="1" x14ac:dyDescent="0.25"/>
    <row r="1204" ht="17.100000000000001" customHeight="1" x14ac:dyDescent="0.25"/>
    <row r="1205" ht="17.100000000000001" customHeight="1" x14ac:dyDescent="0.25"/>
    <row r="1206" ht="17.100000000000001" customHeight="1" x14ac:dyDescent="0.25"/>
    <row r="1207" ht="17.100000000000001" customHeight="1" x14ac:dyDescent="0.25"/>
    <row r="1208" ht="17.100000000000001" customHeight="1" x14ac:dyDescent="0.25"/>
    <row r="1209" ht="17.100000000000001" customHeight="1" x14ac:dyDescent="0.25"/>
    <row r="1210" ht="17.100000000000001" customHeight="1" x14ac:dyDescent="0.25"/>
    <row r="1211" ht="17.100000000000001" customHeight="1" x14ac:dyDescent="0.25"/>
    <row r="1212" ht="17.100000000000001" customHeight="1" x14ac:dyDescent="0.25"/>
    <row r="1213" ht="17.100000000000001" customHeight="1" x14ac:dyDescent="0.25"/>
    <row r="1214" ht="17.100000000000001" customHeight="1" x14ac:dyDescent="0.25"/>
    <row r="1215" ht="17.100000000000001" customHeight="1" x14ac:dyDescent="0.25"/>
    <row r="1216" ht="17.100000000000001" customHeight="1" x14ac:dyDescent="0.25"/>
    <row r="1217" ht="17.100000000000001" customHeight="1" x14ac:dyDescent="0.25"/>
    <row r="1218" ht="17.100000000000001" customHeight="1" x14ac:dyDescent="0.25"/>
    <row r="1219" ht="17.100000000000001" customHeight="1" x14ac:dyDescent="0.25"/>
    <row r="1220" ht="17.100000000000001" customHeight="1" x14ac:dyDescent="0.25"/>
    <row r="1221" ht="17.100000000000001" customHeight="1" x14ac:dyDescent="0.25"/>
    <row r="1222" ht="17.100000000000001" customHeight="1" x14ac:dyDescent="0.25"/>
    <row r="1223" ht="17.100000000000001" customHeight="1" x14ac:dyDescent="0.25"/>
    <row r="1224" ht="17.100000000000001" customHeight="1" x14ac:dyDescent="0.25"/>
    <row r="1225" ht="17.100000000000001" customHeight="1" x14ac:dyDescent="0.25"/>
    <row r="1226" ht="17.100000000000001" customHeight="1" x14ac:dyDescent="0.25"/>
    <row r="1227" ht="17.100000000000001" customHeight="1" x14ac:dyDescent="0.25"/>
    <row r="1228" ht="17.100000000000001" customHeight="1" x14ac:dyDescent="0.25"/>
    <row r="1229" ht="17.100000000000001" customHeight="1" x14ac:dyDescent="0.25"/>
    <row r="1230" ht="17.100000000000001" customHeight="1" x14ac:dyDescent="0.25"/>
    <row r="1231" ht="17.100000000000001" customHeight="1" x14ac:dyDescent="0.25"/>
    <row r="1232" ht="17.100000000000001" customHeight="1" x14ac:dyDescent="0.25"/>
    <row r="1233" ht="17.100000000000001" customHeight="1" x14ac:dyDescent="0.25"/>
    <row r="1234" ht="17.100000000000001" customHeight="1" x14ac:dyDescent="0.25"/>
    <row r="1235" ht="17.100000000000001" customHeight="1" x14ac:dyDescent="0.25"/>
    <row r="1236" ht="17.100000000000001" customHeight="1" x14ac:dyDescent="0.25"/>
    <row r="1237" ht="17.100000000000001" customHeight="1" x14ac:dyDescent="0.25"/>
    <row r="1238" ht="17.100000000000001" customHeight="1" x14ac:dyDescent="0.25"/>
    <row r="1239" ht="17.100000000000001" customHeight="1" x14ac:dyDescent="0.25"/>
    <row r="1240" ht="17.100000000000001" customHeight="1" x14ac:dyDescent="0.25"/>
    <row r="1241" ht="17.100000000000001" customHeight="1" x14ac:dyDescent="0.25"/>
    <row r="1242" ht="17.100000000000001" customHeight="1" x14ac:dyDescent="0.25"/>
    <row r="1243" ht="17.100000000000001" customHeight="1" x14ac:dyDescent="0.25"/>
    <row r="1244" ht="17.100000000000001" customHeight="1" x14ac:dyDescent="0.25"/>
    <row r="1245" ht="17.100000000000001" customHeight="1" x14ac:dyDescent="0.25"/>
    <row r="1246" ht="17.100000000000001" customHeight="1" x14ac:dyDescent="0.25"/>
    <row r="1247" ht="17.100000000000001" customHeight="1" x14ac:dyDescent="0.25"/>
    <row r="1248" ht="17.100000000000001" customHeight="1" x14ac:dyDescent="0.25"/>
    <row r="1249" ht="17.100000000000001" customHeight="1" x14ac:dyDescent="0.25"/>
    <row r="1250" ht="17.100000000000001" customHeight="1" x14ac:dyDescent="0.25"/>
    <row r="1251" ht="17.100000000000001" customHeight="1" x14ac:dyDescent="0.25"/>
    <row r="1252" ht="17.100000000000001" customHeight="1" x14ac:dyDescent="0.25"/>
    <row r="1253" ht="17.100000000000001" customHeight="1" x14ac:dyDescent="0.25"/>
    <row r="1254" ht="17.100000000000001" customHeight="1" x14ac:dyDescent="0.25"/>
    <row r="1255" ht="17.100000000000001" customHeight="1" x14ac:dyDescent="0.25"/>
    <row r="1256" ht="17.100000000000001" customHeight="1" x14ac:dyDescent="0.25"/>
    <row r="1257" ht="17.100000000000001" customHeight="1" x14ac:dyDescent="0.25"/>
    <row r="1258" ht="17.100000000000001" customHeight="1" x14ac:dyDescent="0.25"/>
    <row r="1259" ht="17.100000000000001" customHeight="1" x14ac:dyDescent="0.25"/>
    <row r="1260" ht="17.100000000000001" customHeight="1" x14ac:dyDescent="0.25"/>
    <row r="1261" ht="17.100000000000001" customHeight="1" x14ac:dyDescent="0.25"/>
    <row r="1262" ht="17.100000000000001" customHeight="1" x14ac:dyDescent="0.25"/>
    <row r="1263" ht="17.100000000000001" customHeight="1" x14ac:dyDescent="0.25"/>
    <row r="1264" ht="17.100000000000001" customHeight="1" x14ac:dyDescent="0.25"/>
    <row r="1265" ht="17.100000000000001" customHeight="1" x14ac:dyDescent="0.25"/>
    <row r="1266" ht="17.100000000000001" customHeight="1" x14ac:dyDescent="0.25"/>
    <row r="1267" ht="17.100000000000001" customHeight="1" x14ac:dyDescent="0.25"/>
    <row r="1268" ht="17.100000000000001" customHeight="1" x14ac:dyDescent="0.25"/>
    <row r="1269" ht="17.100000000000001" customHeight="1" x14ac:dyDescent="0.25"/>
    <row r="1270" ht="17.100000000000001" customHeight="1" x14ac:dyDescent="0.25"/>
    <row r="1271" ht="17.100000000000001" customHeight="1" x14ac:dyDescent="0.25"/>
    <row r="1272" ht="17.100000000000001" customHeight="1" x14ac:dyDescent="0.25"/>
    <row r="1273" ht="17.100000000000001" customHeight="1" x14ac:dyDescent="0.25"/>
    <row r="1274" ht="17.100000000000001" customHeight="1" x14ac:dyDescent="0.25"/>
    <row r="1275" ht="17.100000000000001" customHeight="1" x14ac:dyDescent="0.25"/>
    <row r="1276" ht="17.100000000000001" customHeight="1" x14ac:dyDescent="0.25"/>
    <row r="1277" ht="17.100000000000001" customHeight="1" x14ac:dyDescent="0.25"/>
    <row r="1278" ht="17.100000000000001" customHeight="1" x14ac:dyDescent="0.25"/>
    <row r="1279" ht="17.100000000000001" customHeight="1" x14ac:dyDescent="0.25"/>
    <row r="1280" ht="17.100000000000001" customHeight="1" x14ac:dyDescent="0.25"/>
    <row r="1281" ht="17.100000000000001" customHeight="1" x14ac:dyDescent="0.25"/>
    <row r="1282" ht="17.100000000000001" customHeight="1" x14ac:dyDescent="0.25"/>
    <row r="1283" ht="17.100000000000001" customHeight="1" x14ac:dyDescent="0.25"/>
    <row r="1284" ht="17.100000000000001" customHeight="1" x14ac:dyDescent="0.25"/>
    <row r="1285" ht="17.100000000000001" customHeight="1" x14ac:dyDescent="0.25"/>
    <row r="1286" ht="17.100000000000001" customHeight="1" x14ac:dyDescent="0.25"/>
    <row r="1287" ht="17.100000000000001" customHeight="1" x14ac:dyDescent="0.25"/>
    <row r="1288" ht="17.100000000000001" customHeight="1" x14ac:dyDescent="0.25"/>
    <row r="1289" ht="17.100000000000001" customHeight="1" x14ac:dyDescent="0.25"/>
    <row r="1290" ht="17.100000000000001" customHeight="1" x14ac:dyDescent="0.25"/>
    <row r="1291" ht="17.100000000000001" customHeight="1" x14ac:dyDescent="0.25"/>
    <row r="1292" ht="17.100000000000001" customHeight="1" x14ac:dyDescent="0.25"/>
    <row r="1293" ht="17.100000000000001" customHeight="1" x14ac:dyDescent="0.25"/>
    <row r="1294" ht="17.100000000000001" customHeight="1" x14ac:dyDescent="0.25"/>
    <row r="1295" ht="17.100000000000001" customHeight="1" x14ac:dyDescent="0.25"/>
    <row r="1296" ht="17.100000000000001" customHeight="1" x14ac:dyDescent="0.25"/>
    <row r="1297" ht="17.100000000000001" customHeight="1" x14ac:dyDescent="0.25"/>
    <row r="1298" ht="17.100000000000001" customHeight="1" x14ac:dyDescent="0.25"/>
    <row r="1299" ht="17.100000000000001" customHeight="1" x14ac:dyDescent="0.25"/>
    <row r="1300" ht="17.100000000000001" customHeight="1" x14ac:dyDescent="0.25"/>
    <row r="1301" ht="17.100000000000001" customHeight="1" x14ac:dyDescent="0.25"/>
    <row r="1302" ht="17.100000000000001" customHeight="1" x14ac:dyDescent="0.25"/>
    <row r="1303" ht="17.100000000000001" customHeight="1" x14ac:dyDescent="0.25"/>
    <row r="1304" ht="17.100000000000001" customHeight="1" x14ac:dyDescent="0.25"/>
    <row r="1305" ht="17.100000000000001" customHeight="1" x14ac:dyDescent="0.25"/>
    <row r="1306" ht="17.100000000000001" customHeight="1" x14ac:dyDescent="0.25"/>
    <row r="1307" ht="17.100000000000001" customHeight="1" x14ac:dyDescent="0.25"/>
    <row r="1308" ht="17.100000000000001" customHeight="1" x14ac:dyDescent="0.25"/>
    <row r="1309" ht="17.100000000000001" customHeight="1" x14ac:dyDescent="0.25"/>
    <row r="1310" ht="17.100000000000001" customHeight="1" x14ac:dyDescent="0.25"/>
    <row r="1311" ht="17.100000000000001" customHeight="1" x14ac:dyDescent="0.25"/>
    <row r="1312" ht="17.100000000000001" customHeight="1" x14ac:dyDescent="0.25"/>
    <row r="1313" ht="17.100000000000001" customHeight="1" x14ac:dyDescent="0.25"/>
    <row r="1314" ht="17.100000000000001" customHeight="1" x14ac:dyDescent="0.25"/>
    <row r="1315" ht="17.100000000000001" customHeight="1" x14ac:dyDescent="0.25"/>
    <row r="1316" ht="17.100000000000001" customHeight="1" x14ac:dyDescent="0.25"/>
    <row r="1317" ht="17.100000000000001" customHeight="1" x14ac:dyDescent="0.25"/>
    <row r="1318" ht="17.100000000000001" customHeight="1" x14ac:dyDescent="0.25"/>
    <row r="1319" ht="17.100000000000001" customHeight="1" x14ac:dyDescent="0.25"/>
    <row r="1320" ht="17.100000000000001" customHeight="1" x14ac:dyDescent="0.25"/>
    <row r="1321" ht="17.100000000000001" customHeight="1" x14ac:dyDescent="0.25"/>
    <row r="1322" ht="17.100000000000001" customHeight="1" x14ac:dyDescent="0.25"/>
    <row r="1323" ht="17.100000000000001" customHeight="1" x14ac:dyDescent="0.25"/>
    <row r="1324" ht="17.100000000000001" customHeight="1" x14ac:dyDescent="0.25"/>
    <row r="1325" ht="17.100000000000001" customHeight="1" x14ac:dyDescent="0.25"/>
    <row r="1326" ht="17.100000000000001" customHeight="1" x14ac:dyDescent="0.25"/>
    <row r="1327" ht="17.100000000000001" customHeight="1" x14ac:dyDescent="0.25"/>
    <row r="1328" ht="17.100000000000001" customHeight="1" x14ac:dyDescent="0.25"/>
    <row r="1329" ht="17.100000000000001" customHeight="1" x14ac:dyDescent="0.25"/>
    <row r="1330" ht="17.100000000000001" customHeight="1" x14ac:dyDescent="0.25"/>
    <row r="1331" ht="17.100000000000001" customHeight="1" x14ac:dyDescent="0.25"/>
    <row r="1332" ht="17.100000000000001" customHeight="1" x14ac:dyDescent="0.25"/>
    <row r="1333" ht="17.100000000000001" customHeight="1" x14ac:dyDescent="0.25"/>
    <row r="1334" ht="17.100000000000001" customHeight="1" x14ac:dyDescent="0.25"/>
    <row r="1335" ht="17.100000000000001" customHeight="1" x14ac:dyDescent="0.25"/>
    <row r="1336" ht="17.100000000000001" customHeight="1" x14ac:dyDescent="0.25"/>
    <row r="1337" ht="17.100000000000001" customHeight="1" x14ac:dyDescent="0.25"/>
    <row r="1338" ht="17.100000000000001" customHeight="1" x14ac:dyDescent="0.25"/>
    <row r="1339" ht="17.100000000000001" customHeight="1" x14ac:dyDescent="0.25"/>
    <row r="1340" ht="17.100000000000001" customHeight="1" x14ac:dyDescent="0.25"/>
    <row r="1341" ht="17.100000000000001" customHeight="1" x14ac:dyDescent="0.25"/>
    <row r="1342" ht="17.100000000000001" customHeight="1" x14ac:dyDescent="0.25"/>
    <row r="1343" ht="17.100000000000001" customHeight="1" x14ac:dyDescent="0.25"/>
    <row r="1344" ht="17.100000000000001" customHeight="1" x14ac:dyDescent="0.25"/>
    <row r="1345" ht="17.100000000000001" customHeight="1" x14ac:dyDescent="0.25"/>
    <row r="1346" ht="17.100000000000001" customHeight="1" x14ac:dyDescent="0.25"/>
    <row r="1347" ht="17.100000000000001" customHeight="1" x14ac:dyDescent="0.25"/>
    <row r="1348" ht="17.100000000000001" customHeight="1" x14ac:dyDescent="0.25"/>
    <row r="1349" ht="17.100000000000001" customHeight="1" x14ac:dyDescent="0.25"/>
    <row r="1350" ht="17.100000000000001" customHeight="1" x14ac:dyDescent="0.25"/>
    <row r="1351" ht="17.100000000000001" customHeight="1" x14ac:dyDescent="0.25"/>
    <row r="1352" ht="17.100000000000001" customHeight="1" x14ac:dyDescent="0.25"/>
    <row r="1353" ht="17.100000000000001" customHeight="1" x14ac:dyDescent="0.25"/>
    <row r="1354" ht="17.100000000000001" customHeight="1" x14ac:dyDescent="0.25"/>
    <row r="1355" ht="17.100000000000001" customHeight="1" x14ac:dyDescent="0.25"/>
    <row r="1356" ht="17.100000000000001" customHeight="1" x14ac:dyDescent="0.25"/>
    <row r="1357" ht="17.100000000000001" customHeight="1" x14ac:dyDescent="0.25"/>
    <row r="1358" ht="17.100000000000001" customHeight="1" x14ac:dyDescent="0.25"/>
    <row r="1359" ht="17.100000000000001" customHeight="1" x14ac:dyDescent="0.25"/>
    <row r="1360" ht="17.100000000000001" customHeight="1" x14ac:dyDescent="0.25"/>
    <row r="1361" ht="17.100000000000001" customHeight="1" x14ac:dyDescent="0.25"/>
    <row r="1362" ht="17.100000000000001" customHeight="1" x14ac:dyDescent="0.25"/>
    <row r="1363" ht="17.100000000000001" customHeight="1" x14ac:dyDescent="0.25"/>
    <row r="1364" ht="17.100000000000001" customHeight="1" x14ac:dyDescent="0.25"/>
    <row r="1365" ht="17.100000000000001" customHeight="1" x14ac:dyDescent="0.25"/>
    <row r="1366" ht="17.100000000000001" customHeight="1" x14ac:dyDescent="0.25"/>
    <row r="1367" ht="17.100000000000001" customHeight="1" x14ac:dyDescent="0.25"/>
    <row r="1368" ht="17.100000000000001" customHeight="1" x14ac:dyDescent="0.25"/>
    <row r="1369" ht="17.100000000000001" customHeight="1" x14ac:dyDescent="0.25"/>
    <row r="1370" ht="17.100000000000001" customHeight="1" x14ac:dyDescent="0.25"/>
    <row r="1371" ht="17.100000000000001" customHeight="1" x14ac:dyDescent="0.25"/>
    <row r="1372" ht="17.100000000000001" customHeight="1" x14ac:dyDescent="0.25"/>
    <row r="1373" ht="17.100000000000001" customHeight="1" x14ac:dyDescent="0.25"/>
    <row r="1374" ht="17.100000000000001" customHeight="1" x14ac:dyDescent="0.25"/>
    <row r="1375" ht="17.100000000000001" customHeight="1" x14ac:dyDescent="0.25"/>
    <row r="1376" ht="17.100000000000001" customHeight="1" x14ac:dyDescent="0.25"/>
    <row r="1377" ht="17.100000000000001" customHeight="1" x14ac:dyDescent="0.25"/>
    <row r="1378" ht="17.100000000000001" customHeight="1" x14ac:dyDescent="0.25"/>
    <row r="1379" ht="17.100000000000001" customHeight="1" x14ac:dyDescent="0.25"/>
    <row r="1380" ht="17.100000000000001" customHeight="1" x14ac:dyDescent="0.25"/>
    <row r="1381" ht="17.100000000000001" customHeight="1" x14ac:dyDescent="0.25"/>
    <row r="1382" ht="17.100000000000001" customHeight="1" x14ac:dyDescent="0.25"/>
    <row r="1383" ht="17.100000000000001" customHeight="1" x14ac:dyDescent="0.25"/>
    <row r="1384" ht="17.100000000000001" customHeight="1" x14ac:dyDescent="0.25"/>
    <row r="1385" ht="17.100000000000001" customHeight="1" x14ac:dyDescent="0.25"/>
    <row r="1386" ht="17.100000000000001" customHeight="1" x14ac:dyDescent="0.25"/>
    <row r="1387" ht="17.100000000000001" customHeight="1" x14ac:dyDescent="0.25"/>
    <row r="1388" ht="17.100000000000001" customHeight="1" x14ac:dyDescent="0.25"/>
    <row r="1389" ht="17.100000000000001" customHeight="1" x14ac:dyDescent="0.25"/>
    <row r="1390" ht="17.100000000000001" customHeight="1" x14ac:dyDescent="0.25"/>
    <row r="1391" ht="17.100000000000001" customHeight="1" x14ac:dyDescent="0.25"/>
    <row r="1392" ht="17.100000000000001" customHeight="1" x14ac:dyDescent="0.25"/>
    <row r="1393" ht="17.100000000000001" customHeight="1" x14ac:dyDescent="0.25"/>
    <row r="1394" ht="17.100000000000001" customHeight="1" x14ac:dyDescent="0.25"/>
    <row r="1395" ht="17.100000000000001" customHeight="1" x14ac:dyDescent="0.25"/>
    <row r="1396" ht="17.100000000000001" customHeight="1" x14ac:dyDescent="0.25"/>
    <row r="1397" ht="17.100000000000001" customHeight="1" x14ac:dyDescent="0.25"/>
    <row r="1398" ht="17.100000000000001" customHeight="1" x14ac:dyDescent="0.25"/>
    <row r="1399" ht="17.100000000000001" customHeight="1" x14ac:dyDescent="0.25"/>
    <row r="1400" ht="17.100000000000001" customHeight="1" x14ac:dyDescent="0.25"/>
    <row r="1401" ht="17.100000000000001" customHeight="1" x14ac:dyDescent="0.25"/>
    <row r="1402" ht="17.100000000000001" customHeight="1" x14ac:dyDescent="0.25"/>
    <row r="1403" ht="17.100000000000001" customHeight="1" x14ac:dyDescent="0.25"/>
    <row r="1404" ht="17.100000000000001" customHeight="1" x14ac:dyDescent="0.25"/>
    <row r="1405" ht="17.100000000000001" customHeight="1" x14ac:dyDescent="0.25"/>
    <row r="1406" ht="17.100000000000001" customHeight="1" x14ac:dyDescent="0.25"/>
    <row r="1407" ht="17.100000000000001" customHeight="1" x14ac:dyDescent="0.25"/>
    <row r="1408" ht="17.100000000000001" customHeight="1" x14ac:dyDescent="0.25"/>
    <row r="1409" ht="17.100000000000001" customHeight="1" x14ac:dyDescent="0.25"/>
    <row r="1410" ht="17.100000000000001" customHeight="1" x14ac:dyDescent="0.25"/>
    <row r="1411" ht="17.100000000000001" customHeight="1" x14ac:dyDescent="0.25"/>
    <row r="1412" ht="17.100000000000001" customHeight="1" x14ac:dyDescent="0.25"/>
    <row r="1413" ht="17.100000000000001" customHeight="1" x14ac:dyDescent="0.25"/>
    <row r="1414" ht="17.100000000000001" customHeight="1" x14ac:dyDescent="0.25"/>
    <row r="1415" ht="17.100000000000001" customHeight="1" x14ac:dyDescent="0.25"/>
    <row r="1416" ht="17.100000000000001" customHeight="1" x14ac:dyDescent="0.25"/>
    <row r="1417" ht="17.100000000000001" customHeight="1" x14ac:dyDescent="0.25"/>
    <row r="1418" ht="17.100000000000001" customHeight="1" x14ac:dyDescent="0.25"/>
    <row r="1419" ht="17.100000000000001" customHeight="1" x14ac:dyDescent="0.25"/>
    <row r="1420" ht="17.100000000000001" customHeight="1" x14ac:dyDescent="0.25"/>
    <row r="1421" ht="17.100000000000001" customHeight="1" x14ac:dyDescent="0.25"/>
    <row r="1422" ht="17.100000000000001" customHeight="1" x14ac:dyDescent="0.25"/>
    <row r="1423" ht="17.100000000000001" customHeight="1" x14ac:dyDescent="0.25"/>
    <row r="1424" ht="17.100000000000001" customHeight="1" x14ac:dyDescent="0.25"/>
    <row r="1425" ht="17.100000000000001" customHeight="1" x14ac:dyDescent="0.25"/>
    <row r="1426" ht="17.100000000000001" customHeight="1" x14ac:dyDescent="0.25"/>
    <row r="1427" ht="17.100000000000001" customHeight="1" x14ac:dyDescent="0.25"/>
    <row r="1428" ht="17.100000000000001" customHeight="1" x14ac:dyDescent="0.25"/>
    <row r="1429" ht="17.100000000000001" customHeight="1" x14ac:dyDescent="0.25"/>
    <row r="1430" ht="17.100000000000001" customHeight="1" x14ac:dyDescent="0.25"/>
    <row r="1431" ht="17.100000000000001" customHeight="1" x14ac:dyDescent="0.25"/>
    <row r="1432" ht="17.100000000000001" customHeight="1" x14ac:dyDescent="0.25"/>
    <row r="1433" ht="17.100000000000001" customHeight="1" x14ac:dyDescent="0.25"/>
    <row r="1434" ht="17.100000000000001" customHeight="1" x14ac:dyDescent="0.25"/>
    <row r="1435" ht="17.100000000000001" customHeight="1" x14ac:dyDescent="0.25"/>
    <row r="1436" ht="17.100000000000001" customHeight="1" x14ac:dyDescent="0.25"/>
    <row r="1437" ht="17.100000000000001" customHeight="1" x14ac:dyDescent="0.25"/>
    <row r="1438" ht="17.100000000000001" customHeight="1" x14ac:dyDescent="0.25"/>
    <row r="1439" ht="17.100000000000001" customHeight="1" x14ac:dyDescent="0.25"/>
    <row r="1440" ht="17.100000000000001" customHeight="1" x14ac:dyDescent="0.25"/>
    <row r="1441" ht="17.100000000000001" customHeight="1" x14ac:dyDescent="0.25"/>
    <row r="1442" ht="17.100000000000001" customHeight="1" x14ac:dyDescent="0.25"/>
    <row r="1443" ht="17.100000000000001" customHeight="1" x14ac:dyDescent="0.25"/>
    <row r="1444" ht="17.100000000000001" customHeight="1" x14ac:dyDescent="0.25"/>
    <row r="1445" ht="17.100000000000001" customHeight="1" x14ac:dyDescent="0.25"/>
    <row r="1446" ht="17.100000000000001" customHeight="1" x14ac:dyDescent="0.25"/>
    <row r="1447" ht="17.100000000000001" customHeight="1" x14ac:dyDescent="0.25"/>
    <row r="1448" ht="17.100000000000001" customHeight="1" x14ac:dyDescent="0.25"/>
    <row r="1449" ht="17.100000000000001" customHeight="1" x14ac:dyDescent="0.25"/>
    <row r="1450" ht="17.100000000000001" customHeight="1" x14ac:dyDescent="0.25"/>
    <row r="1451" ht="17.100000000000001" customHeight="1" x14ac:dyDescent="0.25"/>
    <row r="1452" ht="17.100000000000001" customHeight="1" x14ac:dyDescent="0.25"/>
    <row r="1453" ht="17.100000000000001" customHeight="1" x14ac:dyDescent="0.25"/>
    <row r="1454" ht="17.100000000000001" customHeight="1" x14ac:dyDescent="0.25"/>
    <row r="1455" ht="17.100000000000001" customHeight="1" x14ac:dyDescent="0.25"/>
    <row r="1456" ht="17.100000000000001" customHeight="1" x14ac:dyDescent="0.25"/>
    <row r="1457" ht="17.100000000000001" customHeight="1" x14ac:dyDescent="0.25"/>
    <row r="1458" ht="17.100000000000001" customHeight="1" x14ac:dyDescent="0.25"/>
    <row r="1459" ht="17.100000000000001" customHeight="1" x14ac:dyDescent="0.25"/>
    <row r="1460" ht="17.100000000000001" customHeight="1" x14ac:dyDescent="0.25"/>
    <row r="1461" ht="17.100000000000001" customHeight="1" x14ac:dyDescent="0.25"/>
    <row r="1462" ht="17.100000000000001" customHeight="1" x14ac:dyDescent="0.25"/>
    <row r="1463" ht="17.100000000000001" customHeight="1" x14ac:dyDescent="0.25"/>
    <row r="1464" ht="17.100000000000001" customHeight="1" x14ac:dyDescent="0.25"/>
    <row r="1465" ht="17.100000000000001" customHeight="1" x14ac:dyDescent="0.25"/>
    <row r="1466" ht="17.100000000000001" customHeight="1" x14ac:dyDescent="0.25"/>
    <row r="1467" ht="17.100000000000001" customHeight="1" x14ac:dyDescent="0.25"/>
  </sheetData>
  <mergeCells count="3">
    <mergeCell ref="A1:Q2"/>
    <mergeCell ref="N9:Q30"/>
    <mergeCell ref="A3:Q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570"/>
  <sheetViews>
    <sheetView topLeftCell="A295" zoomScaleNormal="100" workbookViewId="0">
      <selection activeCell="G326" sqref="G326"/>
    </sheetView>
  </sheetViews>
  <sheetFormatPr defaultColWidth="9.109375" defaultRowHeight="20.100000000000001" customHeight="1" x14ac:dyDescent="0.3"/>
  <cols>
    <col min="1" max="1" width="8.6640625" style="66" customWidth="1"/>
    <col min="2" max="2" width="3.6640625" style="48" customWidth="1"/>
    <col min="3" max="5" width="10.6640625" style="66" customWidth="1"/>
    <col min="6" max="6" width="15.6640625" style="48" customWidth="1"/>
    <col min="7" max="7" width="53.6640625" style="48" customWidth="1"/>
    <col min="8" max="8" width="45.6640625" style="48" customWidth="1"/>
    <col min="9" max="12" width="11.5546875" style="48" customWidth="1"/>
    <col min="13" max="13" width="11.5546875" style="66" customWidth="1"/>
    <col min="14" max="14" width="11.5546875" style="64" customWidth="1"/>
    <col min="15" max="15" width="9.109375" style="48" customWidth="1"/>
    <col min="16" max="32" width="9.109375" style="48"/>
    <col min="33" max="16384" width="9.109375" style="65"/>
  </cols>
  <sheetData>
    <row r="1" spans="1:16" ht="20.100000000000001" customHeight="1" x14ac:dyDescent="0.3">
      <c r="A1" s="891" t="s">
        <v>1594</v>
      </c>
      <c r="B1" s="892"/>
      <c r="C1" s="892"/>
      <c r="D1" s="892"/>
      <c r="E1" s="892"/>
      <c r="F1" s="892"/>
      <c r="G1" s="892"/>
      <c r="H1" s="892"/>
      <c r="I1" s="892"/>
      <c r="J1" s="892"/>
      <c r="K1" s="892"/>
      <c r="L1" s="892"/>
      <c r="M1" s="892"/>
      <c r="N1" s="892"/>
    </row>
    <row r="2" spans="1:16" ht="20.100000000000001" customHeight="1" x14ac:dyDescent="0.3">
      <c r="A2" s="892"/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</row>
    <row r="3" spans="1:16" ht="20.100000000000001" customHeight="1" x14ac:dyDescent="0.3">
      <c r="A3" s="894"/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</row>
    <row r="4" spans="1:16" ht="20.100000000000001" customHeight="1" x14ac:dyDescent="0.3">
      <c r="A4" s="479" t="s">
        <v>909</v>
      </c>
      <c r="B4" s="461"/>
      <c r="C4" s="893" t="s">
        <v>911</v>
      </c>
      <c r="D4" s="893"/>
      <c r="E4" s="893"/>
      <c r="F4" s="461" t="s">
        <v>910</v>
      </c>
      <c r="G4" s="461"/>
      <c r="H4" s="461"/>
      <c r="I4" s="461" t="s">
        <v>916</v>
      </c>
      <c r="J4" s="461" t="s">
        <v>916</v>
      </c>
      <c r="K4" s="461" t="s">
        <v>919</v>
      </c>
      <c r="L4" s="461" t="s">
        <v>919</v>
      </c>
      <c r="M4" s="479" t="s">
        <v>922</v>
      </c>
      <c r="N4" s="427" t="s">
        <v>924</v>
      </c>
      <c r="O4" s="47"/>
      <c r="P4" s="47"/>
    </row>
    <row r="5" spans="1:16" ht="20.100000000000001" customHeight="1" x14ac:dyDescent="0.3">
      <c r="A5" s="479" t="s">
        <v>475</v>
      </c>
      <c r="B5" s="461"/>
      <c r="C5" s="479" t="s">
        <v>912</v>
      </c>
      <c r="D5" s="479" t="s">
        <v>913</v>
      </c>
      <c r="E5" s="479" t="s">
        <v>774</v>
      </c>
      <c r="F5" s="461" t="s">
        <v>1522</v>
      </c>
      <c r="G5" s="461" t="s">
        <v>915</v>
      </c>
      <c r="H5" s="461" t="s">
        <v>1523</v>
      </c>
      <c r="I5" s="461" t="s">
        <v>917</v>
      </c>
      <c r="J5" s="461" t="s">
        <v>918</v>
      </c>
      <c r="K5" s="461" t="s">
        <v>917</v>
      </c>
      <c r="L5" s="461" t="s">
        <v>918</v>
      </c>
      <c r="M5" s="479" t="s">
        <v>923</v>
      </c>
      <c r="N5" s="427" t="s">
        <v>925</v>
      </c>
      <c r="O5" s="47"/>
      <c r="P5" s="47"/>
    </row>
    <row r="6" spans="1:16" ht="20.100000000000001" customHeight="1" x14ac:dyDescent="0.3">
      <c r="A6" s="480"/>
      <c r="B6" s="459"/>
      <c r="C6" s="536"/>
      <c r="D6" s="536"/>
      <c r="E6" s="536"/>
      <c r="F6" s="506"/>
      <c r="G6" s="506"/>
      <c r="H6" s="506"/>
      <c r="I6" s="506"/>
      <c r="J6" s="506"/>
      <c r="K6" s="506"/>
      <c r="L6" s="506"/>
      <c r="M6" s="536"/>
      <c r="N6" s="542"/>
    </row>
    <row r="7" spans="1:16" ht="20.100000000000001" customHeight="1" x14ac:dyDescent="0.3">
      <c r="A7" s="479"/>
      <c r="B7" s="461"/>
      <c r="C7" s="533"/>
      <c r="D7" s="533"/>
      <c r="E7" s="533"/>
      <c r="F7" s="501"/>
      <c r="G7" s="501" t="s">
        <v>1524</v>
      </c>
      <c r="H7" s="501"/>
      <c r="I7" s="501"/>
      <c r="J7" s="501"/>
      <c r="K7" s="501"/>
      <c r="L7" s="501"/>
      <c r="M7" s="533"/>
      <c r="N7" s="535"/>
    </row>
    <row r="8" spans="1:16" ht="20.100000000000001" customHeight="1" x14ac:dyDescent="0.3">
      <c r="A8" s="480"/>
      <c r="B8" s="459"/>
      <c r="C8" s="536"/>
      <c r="D8" s="536"/>
      <c r="E8" s="536"/>
      <c r="F8" s="506"/>
      <c r="G8" s="506" t="s">
        <v>477</v>
      </c>
      <c r="H8" s="506"/>
      <c r="I8" s="506"/>
      <c r="J8" s="506"/>
      <c r="K8" s="506"/>
      <c r="L8" s="506"/>
      <c r="M8" s="536"/>
      <c r="N8" s="542"/>
    </row>
    <row r="9" spans="1:16" ht="20.100000000000001" customHeight="1" x14ac:dyDescent="0.3">
      <c r="A9" s="479"/>
      <c r="B9" s="461"/>
      <c r="C9" s="533"/>
      <c r="D9" s="533"/>
      <c r="E9" s="533"/>
      <c r="F9" s="501"/>
      <c r="G9" s="501"/>
      <c r="H9" s="501"/>
      <c r="I9" s="501"/>
      <c r="J9" s="501"/>
      <c r="K9" s="501"/>
      <c r="L9" s="501"/>
      <c r="M9" s="533"/>
      <c r="N9" s="535"/>
    </row>
    <row r="10" spans="1:16" ht="20.100000000000001" customHeight="1" x14ac:dyDescent="0.3">
      <c r="A10" s="480"/>
      <c r="B10" s="459"/>
      <c r="C10" s="536"/>
      <c r="D10" s="536"/>
      <c r="E10" s="536"/>
      <c r="F10" s="506"/>
      <c r="G10" s="506"/>
      <c r="H10" s="506"/>
      <c r="I10" s="506"/>
      <c r="J10" s="506"/>
      <c r="K10" s="506"/>
      <c r="L10" s="506"/>
      <c r="M10" s="536"/>
      <c r="N10" s="542"/>
    </row>
    <row r="11" spans="1:16" ht="20.100000000000001" customHeight="1" x14ac:dyDescent="0.3">
      <c r="A11" s="891" t="s">
        <v>1595</v>
      </c>
      <c r="B11" s="892"/>
      <c r="C11" s="892"/>
      <c r="D11" s="892"/>
      <c r="E11" s="892"/>
      <c r="F11" s="892"/>
      <c r="G11" s="892"/>
      <c r="H11" s="892"/>
      <c r="I11" s="892"/>
      <c r="J11" s="892"/>
      <c r="K11" s="892"/>
      <c r="L11" s="892"/>
      <c r="M11" s="892"/>
      <c r="N11" s="892"/>
    </row>
    <row r="12" spans="1:16" ht="20.100000000000001" customHeight="1" x14ac:dyDescent="0.3">
      <c r="A12" s="892"/>
      <c r="B12" s="892"/>
      <c r="C12" s="892"/>
      <c r="D12" s="892"/>
      <c r="E12" s="892"/>
      <c r="F12" s="892"/>
      <c r="G12" s="892"/>
      <c r="H12" s="892"/>
      <c r="I12" s="892"/>
      <c r="J12" s="892"/>
      <c r="K12" s="892"/>
      <c r="L12" s="892"/>
      <c r="M12" s="892"/>
      <c r="N12" s="892"/>
    </row>
    <row r="13" spans="1:16" ht="20.100000000000001" customHeight="1" x14ac:dyDescent="0.3">
      <c r="A13" s="896"/>
      <c r="B13" s="895"/>
      <c r="C13" s="895"/>
      <c r="D13" s="895"/>
      <c r="E13" s="895"/>
      <c r="F13" s="895"/>
      <c r="G13" s="895"/>
      <c r="H13" s="895"/>
      <c r="I13" s="895"/>
      <c r="J13" s="895"/>
      <c r="K13" s="895"/>
      <c r="L13" s="895"/>
      <c r="M13" s="895"/>
      <c r="N13" s="895"/>
    </row>
    <row r="14" spans="1:16" ht="20.100000000000001" customHeight="1" x14ac:dyDescent="0.3">
      <c r="A14" s="479" t="s">
        <v>909</v>
      </c>
      <c r="B14" s="461"/>
      <c r="C14" s="893" t="s">
        <v>911</v>
      </c>
      <c r="D14" s="893"/>
      <c r="E14" s="893"/>
      <c r="F14" s="461" t="s">
        <v>910</v>
      </c>
      <c r="G14" s="461"/>
      <c r="H14" s="461"/>
      <c r="I14" s="461" t="s">
        <v>916</v>
      </c>
      <c r="J14" s="461" t="s">
        <v>916</v>
      </c>
      <c r="K14" s="461" t="s">
        <v>919</v>
      </c>
      <c r="L14" s="461" t="s">
        <v>919</v>
      </c>
      <c r="M14" s="479" t="s">
        <v>922</v>
      </c>
      <c r="N14" s="427" t="s">
        <v>924</v>
      </c>
    </row>
    <row r="15" spans="1:16" ht="20.100000000000001" customHeight="1" x14ac:dyDescent="0.3">
      <c r="A15" s="479" t="s">
        <v>475</v>
      </c>
      <c r="B15" s="461"/>
      <c r="C15" s="479" t="s">
        <v>912</v>
      </c>
      <c r="D15" s="479" t="s">
        <v>913</v>
      </c>
      <c r="E15" s="479" t="s">
        <v>774</v>
      </c>
      <c r="F15" s="461" t="s">
        <v>1522</v>
      </c>
      <c r="G15" s="461" t="s">
        <v>915</v>
      </c>
      <c r="H15" s="461" t="s">
        <v>1523</v>
      </c>
      <c r="I15" s="461" t="s">
        <v>917</v>
      </c>
      <c r="J15" s="461" t="s">
        <v>918</v>
      </c>
      <c r="K15" s="461" t="s">
        <v>917</v>
      </c>
      <c r="L15" s="461" t="s">
        <v>918</v>
      </c>
      <c r="M15" s="479" t="s">
        <v>923</v>
      </c>
      <c r="N15" s="427" t="s">
        <v>925</v>
      </c>
    </row>
    <row r="16" spans="1:16" ht="20.100000000000001" customHeight="1" x14ac:dyDescent="0.3">
      <c r="A16" s="480"/>
      <c r="B16" s="459"/>
      <c r="C16" s="536"/>
      <c r="D16" s="536"/>
      <c r="E16" s="536"/>
      <c r="F16" s="506"/>
      <c r="G16" s="506"/>
      <c r="H16" s="506"/>
      <c r="I16" s="506"/>
      <c r="J16" s="506"/>
      <c r="K16" s="506"/>
      <c r="L16" s="506"/>
      <c r="M16" s="536"/>
      <c r="N16" s="542"/>
    </row>
    <row r="17" spans="1:14" ht="20.100000000000001" customHeight="1" x14ac:dyDescent="0.3">
      <c r="A17" s="533">
        <v>1</v>
      </c>
      <c r="B17" s="500"/>
      <c r="C17" s="290">
        <v>6</v>
      </c>
      <c r="D17" s="290">
        <v>25</v>
      </c>
      <c r="E17" s="593">
        <v>1950</v>
      </c>
      <c r="F17" s="594">
        <v>0.875</v>
      </c>
      <c r="G17" s="592" t="s">
        <v>483</v>
      </c>
      <c r="H17" s="595" t="s">
        <v>363</v>
      </c>
      <c r="I17" s="501">
        <v>45.58</v>
      </c>
      <c r="J17" s="501">
        <v>-89.58</v>
      </c>
      <c r="K17" s="501">
        <v>45.67</v>
      </c>
      <c r="L17" s="501">
        <v>-89.33</v>
      </c>
      <c r="M17" s="533">
        <v>880</v>
      </c>
      <c r="N17" s="535">
        <v>13.1</v>
      </c>
    </row>
    <row r="18" spans="1:14" ht="20.100000000000001" customHeight="1" x14ac:dyDescent="0.3">
      <c r="A18" s="598">
        <v>2</v>
      </c>
      <c r="B18" s="600"/>
      <c r="C18" s="298">
        <v>9</v>
      </c>
      <c r="D18" s="298">
        <v>26</v>
      </c>
      <c r="E18" s="610">
        <v>1951</v>
      </c>
      <c r="F18" s="597" t="s">
        <v>1332</v>
      </c>
      <c r="G18" s="600" t="s">
        <v>497</v>
      </c>
      <c r="H18" s="601" t="s">
        <v>540</v>
      </c>
      <c r="I18" s="609">
        <v>44.33</v>
      </c>
      <c r="J18" s="609">
        <v>-89.3</v>
      </c>
      <c r="K18" s="609">
        <v>44.46</v>
      </c>
      <c r="L18" s="609">
        <v>-88.78</v>
      </c>
      <c r="M18" s="598">
        <v>400</v>
      </c>
      <c r="N18" s="611">
        <v>22.3</v>
      </c>
    </row>
    <row r="19" spans="1:14" ht="20.100000000000001" customHeight="1" x14ac:dyDescent="0.3">
      <c r="A19" s="593">
        <v>3</v>
      </c>
      <c r="B19" s="592"/>
      <c r="C19" s="290">
        <v>4</v>
      </c>
      <c r="D19" s="290">
        <v>3</v>
      </c>
      <c r="E19" s="604">
        <v>1956</v>
      </c>
      <c r="F19" s="592" t="s">
        <v>1398</v>
      </c>
      <c r="G19" s="603" t="s">
        <v>478</v>
      </c>
      <c r="H19" s="595" t="s">
        <v>542</v>
      </c>
      <c r="I19" s="606">
        <v>43.94</v>
      </c>
      <c r="J19" s="606">
        <v>-88.97</v>
      </c>
      <c r="K19" s="606">
        <v>44.05</v>
      </c>
      <c r="L19" s="606">
        <v>-88.79</v>
      </c>
      <c r="M19" s="593">
        <v>440</v>
      </c>
      <c r="N19" s="607">
        <v>11.5</v>
      </c>
    </row>
    <row r="20" spans="1:14" ht="20.100000000000001" customHeight="1" x14ac:dyDescent="0.3">
      <c r="A20" s="598">
        <v>4</v>
      </c>
      <c r="B20" s="600"/>
      <c r="C20" s="298">
        <v>8</v>
      </c>
      <c r="D20" s="298">
        <v>19</v>
      </c>
      <c r="E20" s="610">
        <v>1968</v>
      </c>
      <c r="F20" s="613">
        <v>0.67361111111111116</v>
      </c>
      <c r="G20" s="597" t="s">
        <v>328</v>
      </c>
      <c r="H20" s="601" t="s">
        <v>321</v>
      </c>
      <c r="I20" s="609">
        <v>45.08</v>
      </c>
      <c r="J20" s="609">
        <v>-88.08</v>
      </c>
      <c r="K20" s="609">
        <v>45.07</v>
      </c>
      <c r="L20" s="609">
        <v>-87.63</v>
      </c>
      <c r="M20" s="598">
        <v>75</v>
      </c>
      <c r="N20" s="611">
        <v>21.8</v>
      </c>
    </row>
    <row r="21" spans="1:14" ht="20.100000000000001" customHeight="1" x14ac:dyDescent="0.3">
      <c r="A21" s="533">
        <v>5</v>
      </c>
      <c r="B21" s="500"/>
      <c r="C21" s="290">
        <v>4</v>
      </c>
      <c r="D21" s="290">
        <v>21</v>
      </c>
      <c r="E21" s="604">
        <v>1974</v>
      </c>
      <c r="F21" s="592" t="s">
        <v>1529</v>
      </c>
      <c r="G21" s="592" t="s">
        <v>448</v>
      </c>
      <c r="H21" s="595" t="s">
        <v>442</v>
      </c>
      <c r="I21" s="606">
        <v>43.75</v>
      </c>
      <c r="J21" s="606">
        <v>-88.83</v>
      </c>
      <c r="K21" s="606">
        <v>44.07</v>
      </c>
      <c r="L21" s="606">
        <v>-88.53</v>
      </c>
      <c r="M21" s="533">
        <v>200</v>
      </c>
      <c r="N21" s="427">
        <v>26</v>
      </c>
    </row>
    <row r="22" spans="1:14" ht="20.100000000000001" customHeight="1" x14ac:dyDescent="0.3">
      <c r="A22" s="536">
        <v>6</v>
      </c>
      <c r="B22" s="505"/>
      <c r="C22" s="298">
        <v>4</v>
      </c>
      <c r="D22" s="298">
        <v>27</v>
      </c>
      <c r="E22" s="610">
        <v>1984</v>
      </c>
      <c r="F22" s="600" t="s">
        <v>1285</v>
      </c>
      <c r="G22" s="600" t="s">
        <v>370</v>
      </c>
      <c r="H22" s="601" t="s">
        <v>813</v>
      </c>
      <c r="I22" s="609">
        <v>44.08</v>
      </c>
      <c r="J22" s="609">
        <v>-88.75</v>
      </c>
      <c r="K22" s="609">
        <v>44.45</v>
      </c>
      <c r="L22" s="609">
        <v>-88.3</v>
      </c>
      <c r="M22" s="536">
        <v>600</v>
      </c>
      <c r="N22" s="590">
        <v>27.5</v>
      </c>
    </row>
    <row r="23" spans="1:14" ht="20.100000000000001" customHeight="1" x14ac:dyDescent="0.3">
      <c r="A23" s="533">
        <v>7</v>
      </c>
      <c r="B23" s="500"/>
      <c r="C23" s="290">
        <v>7</v>
      </c>
      <c r="D23" s="290">
        <v>5</v>
      </c>
      <c r="E23" s="593">
        <v>1994</v>
      </c>
      <c r="F23" s="592" t="s">
        <v>1140</v>
      </c>
      <c r="G23" s="592" t="s">
        <v>479</v>
      </c>
      <c r="H23" s="595" t="s">
        <v>269</v>
      </c>
      <c r="I23" s="501">
        <v>44.28</v>
      </c>
      <c r="J23" s="501">
        <v>-87.82</v>
      </c>
      <c r="K23" s="501">
        <v>44.32</v>
      </c>
      <c r="L23" s="501">
        <v>-87.77</v>
      </c>
      <c r="M23" s="533">
        <v>150</v>
      </c>
      <c r="N23" s="535">
        <v>3.5</v>
      </c>
    </row>
    <row r="24" spans="1:14" ht="20.100000000000001" customHeight="1" x14ac:dyDescent="0.3">
      <c r="A24" s="480"/>
      <c r="B24" s="459"/>
      <c r="C24" s="536"/>
      <c r="D24" s="536"/>
      <c r="E24" s="536"/>
      <c r="F24" s="506"/>
      <c r="G24" s="506"/>
      <c r="H24" s="506"/>
      <c r="I24" s="506"/>
      <c r="J24" s="506"/>
      <c r="K24" s="506"/>
      <c r="L24" s="506"/>
      <c r="M24" s="536"/>
      <c r="N24" s="542"/>
    </row>
    <row r="25" spans="1:14" ht="20.100000000000001" customHeight="1" x14ac:dyDescent="0.3">
      <c r="A25" s="479"/>
      <c r="B25" s="461"/>
      <c r="C25" s="533"/>
      <c r="D25" s="533"/>
      <c r="E25" s="533"/>
      <c r="F25" s="501"/>
      <c r="G25" s="501"/>
      <c r="H25" s="501"/>
      <c r="I25" s="501"/>
      <c r="J25" s="501"/>
      <c r="K25" s="501"/>
      <c r="L25" s="501"/>
      <c r="M25" s="533"/>
      <c r="N25" s="535"/>
    </row>
    <row r="26" spans="1:14" ht="20.100000000000001" customHeight="1" x14ac:dyDescent="0.3">
      <c r="A26" s="480"/>
      <c r="B26" s="459"/>
      <c r="C26" s="480"/>
      <c r="D26" s="480"/>
      <c r="E26" s="480"/>
      <c r="F26" s="459"/>
      <c r="G26" s="459"/>
      <c r="H26" s="459"/>
      <c r="I26" s="459"/>
      <c r="J26" s="459"/>
      <c r="K26" s="459"/>
      <c r="L26" s="459"/>
      <c r="M26" s="480"/>
      <c r="N26" s="590"/>
    </row>
    <row r="27" spans="1:14" ht="20.100000000000001" customHeight="1" x14ac:dyDescent="0.3">
      <c r="A27" s="891" t="s">
        <v>1596</v>
      </c>
      <c r="B27" s="892"/>
      <c r="C27" s="892"/>
      <c r="D27" s="892"/>
      <c r="E27" s="892"/>
      <c r="F27" s="892"/>
      <c r="G27" s="892"/>
      <c r="H27" s="892"/>
      <c r="I27" s="892"/>
      <c r="J27" s="892"/>
      <c r="K27" s="892"/>
      <c r="L27" s="892"/>
      <c r="M27" s="892"/>
      <c r="N27" s="892"/>
    </row>
    <row r="28" spans="1:14" ht="20.100000000000001" customHeight="1" x14ac:dyDescent="0.3">
      <c r="A28" s="892"/>
      <c r="B28" s="892"/>
      <c r="C28" s="892"/>
      <c r="D28" s="892"/>
      <c r="E28" s="892"/>
      <c r="F28" s="892"/>
      <c r="G28" s="892"/>
      <c r="H28" s="892"/>
      <c r="I28" s="892"/>
      <c r="J28" s="892"/>
      <c r="K28" s="892"/>
      <c r="L28" s="892"/>
      <c r="M28" s="892"/>
      <c r="N28" s="892"/>
    </row>
    <row r="29" spans="1:14" ht="20.100000000000001" customHeight="1" x14ac:dyDescent="0.3">
      <c r="A29" s="896"/>
      <c r="B29" s="895"/>
      <c r="C29" s="895"/>
      <c r="D29" s="895"/>
      <c r="E29" s="895"/>
      <c r="F29" s="895"/>
      <c r="G29" s="895"/>
      <c r="H29" s="895"/>
      <c r="I29" s="895"/>
      <c r="J29" s="895"/>
      <c r="K29" s="895"/>
      <c r="L29" s="895"/>
      <c r="M29" s="895"/>
      <c r="N29" s="895"/>
    </row>
    <row r="30" spans="1:14" ht="20.100000000000001" customHeight="1" x14ac:dyDescent="0.3">
      <c r="A30" s="479" t="s">
        <v>909</v>
      </c>
      <c r="B30" s="461"/>
      <c r="C30" s="893" t="s">
        <v>911</v>
      </c>
      <c r="D30" s="893"/>
      <c r="E30" s="893"/>
      <c r="F30" s="461" t="s">
        <v>910</v>
      </c>
      <c r="G30" s="461"/>
      <c r="H30" s="461"/>
      <c r="I30" s="461" t="s">
        <v>916</v>
      </c>
      <c r="J30" s="461" t="s">
        <v>916</v>
      </c>
      <c r="K30" s="461" t="s">
        <v>919</v>
      </c>
      <c r="L30" s="461" t="s">
        <v>919</v>
      </c>
      <c r="M30" s="479" t="s">
        <v>922</v>
      </c>
      <c r="N30" s="427" t="s">
        <v>924</v>
      </c>
    </row>
    <row r="31" spans="1:14" ht="20.100000000000001" customHeight="1" x14ac:dyDescent="0.3">
      <c r="A31" s="479" t="s">
        <v>475</v>
      </c>
      <c r="B31" s="461"/>
      <c r="C31" s="479" t="s">
        <v>912</v>
      </c>
      <c r="D31" s="479" t="s">
        <v>913</v>
      </c>
      <c r="E31" s="479" t="s">
        <v>774</v>
      </c>
      <c r="F31" s="461" t="s">
        <v>1522</v>
      </c>
      <c r="G31" s="461" t="s">
        <v>915</v>
      </c>
      <c r="H31" s="461" t="s">
        <v>1523</v>
      </c>
      <c r="I31" s="461" t="s">
        <v>917</v>
      </c>
      <c r="J31" s="461" t="s">
        <v>918</v>
      </c>
      <c r="K31" s="461" t="s">
        <v>917</v>
      </c>
      <c r="L31" s="461" t="s">
        <v>918</v>
      </c>
      <c r="M31" s="479" t="s">
        <v>923</v>
      </c>
      <c r="N31" s="427" t="s">
        <v>925</v>
      </c>
    </row>
    <row r="32" spans="1:14" ht="20.100000000000001" customHeight="1" x14ac:dyDescent="0.3">
      <c r="A32" s="480"/>
      <c r="B32" s="459"/>
      <c r="C32" s="536"/>
      <c r="D32" s="536"/>
      <c r="E32" s="536"/>
      <c r="F32" s="506"/>
      <c r="G32" s="506"/>
      <c r="H32" s="506"/>
      <c r="I32" s="506"/>
      <c r="J32" s="506"/>
      <c r="K32" s="506"/>
      <c r="L32" s="506"/>
      <c r="M32" s="536"/>
      <c r="N32" s="542"/>
    </row>
    <row r="33" spans="1:14" ht="20.100000000000001" customHeight="1" x14ac:dyDescent="0.3">
      <c r="A33" s="593">
        <v>1</v>
      </c>
      <c r="B33" s="592"/>
      <c r="C33" s="290">
        <v>9</v>
      </c>
      <c r="D33" s="290">
        <v>18</v>
      </c>
      <c r="E33" s="604">
        <v>1950</v>
      </c>
      <c r="F33" s="605">
        <v>0.60416666666666663</v>
      </c>
      <c r="G33" s="603" t="s">
        <v>416</v>
      </c>
      <c r="H33" s="595" t="s">
        <v>414</v>
      </c>
      <c r="I33" s="606">
        <v>44.37</v>
      </c>
      <c r="J33" s="606">
        <v>-89.06</v>
      </c>
      <c r="K33" s="606">
        <v>44.31</v>
      </c>
      <c r="L33" s="606">
        <v>-88.93</v>
      </c>
      <c r="M33" s="593">
        <v>-9999</v>
      </c>
      <c r="N33" s="607">
        <v>-9999</v>
      </c>
    </row>
    <row r="34" spans="1:14" ht="20.100000000000001" customHeight="1" x14ac:dyDescent="0.3">
      <c r="A34" s="536">
        <v>2</v>
      </c>
      <c r="B34" s="505"/>
      <c r="C34" s="298">
        <v>6</v>
      </c>
      <c r="D34" s="298">
        <v>4</v>
      </c>
      <c r="E34" s="598">
        <v>1958</v>
      </c>
      <c r="F34" s="600" t="s">
        <v>1530</v>
      </c>
      <c r="G34" s="600" t="s">
        <v>1160</v>
      </c>
      <c r="H34" s="601" t="s">
        <v>283</v>
      </c>
      <c r="I34" s="506">
        <v>44.9</v>
      </c>
      <c r="J34" s="506">
        <v>-92.33</v>
      </c>
      <c r="K34" s="506">
        <v>45.04</v>
      </c>
      <c r="L34" s="506">
        <v>-90.12</v>
      </c>
      <c r="M34" s="536">
        <v>880</v>
      </c>
      <c r="N34" s="542">
        <v>59.2</v>
      </c>
    </row>
    <row r="35" spans="1:14" ht="20.100000000000001" customHeight="1" x14ac:dyDescent="0.3">
      <c r="A35" s="533">
        <v>3</v>
      </c>
      <c r="B35" s="500"/>
      <c r="C35" s="290">
        <v>6</v>
      </c>
      <c r="D35" s="290">
        <v>26</v>
      </c>
      <c r="E35" s="593">
        <v>1969</v>
      </c>
      <c r="F35" s="603" t="s">
        <v>894</v>
      </c>
      <c r="G35" s="603" t="s">
        <v>498</v>
      </c>
      <c r="H35" s="595" t="s">
        <v>1573</v>
      </c>
      <c r="I35" s="501">
        <v>44.46</v>
      </c>
      <c r="J35" s="501">
        <v>-88.44</v>
      </c>
      <c r="K35" s="501">
        <v>44.68</v>
      </c>
      <c r="L35" s="501">
        <v>-88.23</v>
      </c>
      <c r="M35" s="533">
        <v>100</v>
      </c>
      <c r="N35" s="607">
        <v>18</v>
      </c>
    </row>
    <row r="36" spans="1:14" ht="20.100000000000001" customHeight="1" x14ac:dyDescent="0.3">
      <c r="A36" s="598">
        <v>4</v>
      </c>
      <c r="B36" s="600"/>
      <c r="C36" s="298">
        <v>12</v>
      </c>
      <c r="D36" s="298">
        <v>1</v>
      </c>
      <c r="E36" s="610">
        <v>1970</v>
      </c>
      <c r="F36" s="597" t="s">
        <v>1531</v>
      </c>
      <c r="G36" s="597" t="s">
        <v>496</v>
      </c>
      <c r="H36" s="601" t="s">
        <v>1574</v>
      </c>
      <c r="I36" s="609">
        <v>44.3</v>
      </c>
      <c r="J36" s="609">
        <v>-88.65</v>
      </c>
      <c r="K36" s="609">
        <v>44.59</v>
      </c>
      <c r="L36" s="609">
        <v>-88.3</v>
      </c>
      <c r="M36" s="598">
        <v>200</v>
      </c>
      <c r="N36" s="611">
        <v>30</v>
      </c>
    </row>
    <row r="37" spans="1:14" ht="20.100000000000001" customHeight="1" x14ac:dyDescent="0.3">
      <c r="A37" s="593">
        <v>5</v>
      </c>
      <c r="B37" s="592"/>
      <c r="C37" s="290">
        <v>9</v>
      </c>
      <c r="D37" s="290">
        <v>28</v>
      </c>
      <c r="E37" s="604">
        <v>1971</v>
      </c>
      <c r="F37" s="603" t="s">
        <v>1532</v>
      </c>
      <c r="G37" s="603" t="s">
        <v>481</v>
      </c>
      <c r="H37" s="595" t="s">
        <v>283</v>
      </c>
      <c r="I37" s="606">
        <v>44.91</v>
      </c>
      <c r="J37" s="606">
        <v>-91.03</v>
      </c>
      <c r="K37" s="606">
        <v>45.03</v>
      </c>
      <c r="L37" s="606">
        <v>-90.08</v>
      </c>
      <c r="M37" s="593">
        <v>300</v>
      </c>
      <c r="N37" s="607">
        <v>75</v>
      </c>
    </row>
    <row r="38" spans="1:14" ht="20.100000000000001" customHeight="1" x14ac:dyDescent="0.3">
      <c r="A38" s="536">
        <v>6</v>
      </c>
      <c r="B38" s="505"/>
      <c r="C38" s="298">
        <v>9</v>
      </c>
      <c r="D38" s="298">
        <v>28</v>
      </c>
      <c r="E38" s="598">
        <v>1971</v>
      </c>
      <c r="F38" s="600" t="s">
        <v>1098</v>
      </c>
      <c r="G38" s="600" t="s">
        <v>480</v>
      </c>
      <c r="H38" s="601" t="s">
        <v>1575</v>
      </c>
      <c r="I38" s="506">
        <v>45.05</v>
      </c>
      <c r="J38" s="506">
        <v>-89.6</v>
      </c>
      <c r="K38" s="506">
        <v>45.25</v>
      </c>
      <c r="L38" s="506">
        <v>-88</v>
      </c>
      <c r="M38" s="536">
        <v>300</v>
      </c>
      <c r="N38" s="542">
        <v>78.400000000000006</v>
      </c>
    </row>
    <row r="39" spans="1:14" ht="20.100000000000001" customHeight="1" x14ac:dyDescent="0.3">
      <c r="A39" s="533">
        <v>7</v>
      </c>
      <c r="B39" s="500"/>
      <c r="C39" s="290">
        <v>8</v>
      </c>
      <c r="D39" s="290">
        <v>31</v>
      </c>
      <c r="E39" s="593">
        <v>1977</v>
      </c>
      <c r="F39" s="594">
        <v>0.76041666666666663</v>
      </c>
      <c r="G39" s="592" t="s">
        <v>482</v>
      </c>
      <c r="H39" s="595" t="s">
        <v>283</v>
      </c>
      <c r="I39" s="501">
        <v>44.78</v>
      </c>
      <c r="J39" s="501">
        <v>-90.1</v>
      </c>
      <c r="K39" s="501">
        <v>44.97</v>
      </c>
      <c r="L39" s="501">
        <v>-89.5</v>
      </c>
      <c r="M39" s="533">
        <v>1000</v>
      </c>
      <c r="N39" s="427">
        <v>27</v>
      </c>
    </row>
    <row r="40" spans="1:14" ht="20.100000000000001" customHeight="1" x14ac:dyDescent="0.3">
      <c r="A40" s="598">
        <v>8</v>
      </c>
      <c r="B40" s="600"/>
      <c r="C40" s="298">
        <v>4</v>
      </c>
      <c r="D40" s="298">
        <v>27</v>
      </c>
      <c r="E40" s="610">
        <v>1984</v>
      </c>
      <c r="F40" s="600" t="s">
        <v>1257</v>
      </c>
      <c r="G40" s="597" t="s">
        <v>350</v>
      </c>
      <c r="H40" s="601" t="s">
        <v>1576</v>
      </c>
      <c r="I40" s="609">
        <v>45.66</v>
      </c>
      <c r="J40" s="609">
        <v>-89.81</v>
      </c>
      <c r="K40" s="609">
        <v>46.07</v>
      </c>
      <c r="L40" s="609">
        <v>-89.5</v>
      </c>
      <c r="M40" s="598">
        <v>880</v>
      </c>
      <c r="N40" s="611">
        <v>29</v>
      </c>
    </row>
    <row r="41" spans="1:14" ht="20.100000000000001" customHeight="1" x14ac:dyDescent="0.3">
      <c r="A41" s="593">
        <v>9</v>
      </c>
      <c r="B41" s="592"/>
      <c r="C41" s="290">
        <v>4</v>
      </c>
      <c r="D41" s="290">
        <v>27</v>
      </c>
      <c r="E41" s="604">
        <v>1984</v>
      </c>
      <c r="F41" s="592" t="s">
        <v>1234</v>
      </c>
      <c r="G41" s="592" t="s">
        <v>337</v>
      </c>
      <c r="H41" s="595" t="s">
        <v>1577</v>
      </c>
      <c r="I41" s="606">
        <v>44.53</v>
      </c>
      <c r="J41" s="606">
        <v>-88.92</v>
      </c>
      <c r="K41" s="606">
        <v>45.07</v>
      </c>
      <c r="L41" s="606">
        <v>-88.78</v>
      </c>
      <c r="M41" s="593">
        <v>440</v>
      </c>
      <c r="N41" s="607">
        <v>32</v>
      </c>
    </row>
    <row r="42" spans="1:14" ht="20.100000000000001" customHeight="1" x14ac:dyDescent="0.3">
      <c r="A42" s="536">
        <v>10</v>
      </c>
      <c r="B42" s="505"/>
      <c r="C42" s="298">
        <v>6</v>
      </c>
      <c r="D42" s="298">
        <v>8</v>
      </c>
      <c r="E42" s="598">
        <v>1985</v>
      </c>
      <c r="F42" s="600" t="s">
        <v>1258</v>
      </c>
      <c r="G42" s="600" t="s">
        <v>351</v>
      </c>
      <c r="H42" s="601" t="s">
        <v>1578</v>
      </c>
      <c r="I42" s="506">
        <v>45.93</v>
      </c>
      <c r="J42" s="506">
        <v>-90.44</v>
      </c>
      <c r="K42" s="506">
        <v>45.57</v>
      </c>
      <c r="L42" s="506">
        <v>-89.1</v>
      </c>
      <c r="M42" s="536">
        <v>2640</v>
      </c>
      <c r="N42" s="542">
        <v>18</v>
      </c>
    </row>
    <row r="43" spans="1:14" ht="20.100000000000001" customHeight="1" x14ac:dyDescent="0.3">
      <c r="A43" s="593">
        <v>11</v>
      </c>
      <c r="B43" s="592"/>
      <c r="C43" s="290">
        <v>7</v>
      </c>
      <c r="D43" s="290">
        <v>4</v>
      </c>
      <c r="E43" s="604">
        <v>1986</v>
      </c>
      <c r="F43" s="592" t="s">
        <v>1219</v>
      </c>
      <c r="G43" s="603" t="s">
        <v>333</v>
      </c>
      <c r="H43" s="595" t="s">
        <v>321</v>
      </c>
      <c r="I43" s="606">
        <v>45.73</v>
      </c>
      <c r="J43" s="606">
        <v>-87.77</v>
      </c>
      <c r="K43" s="606">
        <v>45.68</v>
      </c>
      <c r="L43" s="606">
        <v>-87.85</v>
      </c>
      <c r="M43" s="593">
        <v>100</v>
      </c>
      <c r="N43" s="607">
        <v>8</v>
      </c>
    </row>
    <row r="44" spans="1:14" ht="20.100000000000001" customHeight="1" x14ac:dyDescent="0.3">
      <c r="A44" s="598">
        <v>12</v>
      </c>
      <c r="B44" s="600"/>
      <c r="C44" s="298">
        <v>8</v>
      </c>
      <c r="D44" s="298">
        <v>29</v>
      </c>
      <c r="E44" s="610">
        <v>1992</v>
      </c>
      <c r="F44" s="597" t="s">
        <v>1405</v>
      </c>
      <c r="G44" s="597" t="s">
        <v>433</v>
      </c>
      <c r="H44" s="601" t="s">
        <v>535</v>
      </c>
      <c r="I44" s="609">
        <v>44.07</v>
      </c>
      <c r="J44" s="609">
        <v>-89.52</v>
      </c>
      <c r="K44" s="609">
        <v>44.13</v>
      </c>
      <c r="L44" s="609">
        <v>-89</v>
      </c>
      <c r="M44" s="598">
        <v>800</v>
      </c>
      <c r="N44" s="611">
        <v>28</v>
      </c>
    </row>
    <row r="45" spans="1:14" ht="20.100000000000001" customHeight="1" x14ac:dyDescent="0.3">
      <c r="A45" s="593">
        <v>13</v>
      </c>
      <c r="B45" s="593"/>
      <c r="C45" s="290">
        <v>8</v>
      </c>
      <c r="D45" s="290">
        <v>23</v>
      </c>
      <c r="E45" s="604">
        <v>1998</v>
      </c>
      <c r="F45" s="603" t="s">
        <v>1028</v>
      </c>
      <c r="G45" s="592" t="s">
        <v>232</v>
      </c>
      <c r="H45" s="595" t="s">
        <v>531</v>
      </c>
      <c r="I45" s="606">
        <v>45.02</v>
      </c>
      <c r="J45" s="606">
        <v>-87.33</v>
      </c>
      <c r="K45" s="606">
        <v>45</v>
      </c>
      <c r="L45" s="606">
        <v>-87.22</v>
      </c>
      <c r="M45" s="593">
        <v>1300</v>
      </c>
      <c r="N45" s="607">
        <v>5.0999999999999996</v>
      </c>
    </row>
    <row r="46" spans="1:14" ht="20.100000000000001" customHeight="1" x14ac:dyDescent="0.3">
      <c r="A46" s="536">
        <v>14</v>
      </c>
      <c r="B46" s="504"/>
      <c r="C46" s="298">
        <v>6</v>
      </c>
      <c r="D46" s="298">
        <v>7</v>
      </c>
      <c r="E46" s="598">
        <v>2007</v>
      </c>
      <c r="F46" s="597" t="s">
        <v>1240</v>
      </c>
      <c r="G46" s="600" t="s">
        <v>500</v>
      </c>
      <c r="H46" s="601" t="s">
        <v>1579</v>
      </c>
      <c r="I46" s="609">
        <v>45.01</v>
      </c>
      <c r="J46" s="609">
        <v>-89</v>
      </c>
      <c r="K46" s="609">
        <v>45.32</v>
      </c>
      <c r="L46" s="609">
        <v>-88.31</v>
      </c>
      <c r="M46" s="598">
        <v>500</v>
      </c>
      <c r="N46" s="590">
        <v>40</v>
      </c>
    </row>
    <row r="47" spans="1:14" ht="20.100000000000001" customHeight="1" x14ac:dyDescent="0.3">
      <c r="A47" s="533">
        <v>15</v>
      </c>
      <c r="B47" s="499"/>
      <c r="C47" s="604">
        <v>4</v>
      </c>
      <c r="D47" s="604">
        <v>10</v>
      </c>
      <c r="E47" s="593">
        <v>2011</v>
      </c>
      <c r="F47" s="603" t="s">
        <v>1184</v>
      </c>
      <c r="G47" s="603" t="s">
        <v>1525</v>
      </c>
      <c r="H47" s="603" t="s">
        <v>620</v>
      </c>
      <c r="I47" s="606">
        <v>45.1</v>
      </c>
      <c r="J47" s="606">
        <v>-89.88</v>
      </c>
      <c r="K47" s="606">
        <v>45.28</v>
      </c>
      <c r="L47" s="606">
        <v>-89.53</v>
      </c>
      <c r="M47" s="593">
        <v>1050</v>
      </c>
      <c r="N47" s="427">
        <v>42.3</v>
      </c>
    </row>
    <row r="48" spans="1:14" ht="20.100000000000001" customHeight="1" x14ac:dyDescent="0.3">
      <c r="A48" s="536"/>
      <c r="B48" s="504"/>
      <c r="C48" s="480"/>
      <c r="D48" s="480"/>
      <c r="E48" s="536"/>
      <c r="F48" s="600"/>
      <c r="G48" s="505"/>
      <c r="H48" s="292"/>
      <c r="I48" s="609"/>
      <c r="J48" s="609"/>
      <c r="K48" s="609"/>
      <c r="L48" s="609"/>
      <c r="M48" s="598"/>
      <c r="N48" s="590"/>
    </row>
    <row r="49" spans="1:16" ht="20.100000000000001" customHeight="1" x14ac:dyDescent="0.3">
      <c r="A49" s="533"/>
      <c r="B49" s="499"/>
      <c r="C49" s="479"/>
      <c r="D49" s="479"/>
      <c r="E49" s="533"/>
      <c r="F49" s="592"/>
      <c r="G49" s="500"/>
      <c r="H49" s="235"/>
      <c r="I49" s="461"/>
      <c r="J49" s="461"/>
      <c r="K49" s="461"/>
      <c r="L49" s="461"/>
      <c r="M49" s="479"/>
      <c r="N49" s="427"/>
      <c r="O49" s="60"/>
      <c r="P49" s="60"/>
    </row>
    <row r="50" spans="1:16" ht="20.100000000000001" customHeight="1" x14ac:dyDescent="0.3">
      <c r="A50" s="536"/>
      <c r="B50" s="504"/>
      <c r="C50" s="480"/>
      <c r="D50" s="480"/>
      <c r="E50" s="536"/>
      <c r="F50" s="600"/>
      <c r="G50" s="505"/>
      <c r="H50" s="292"/>
      <c r="I50" s="609"/>
      <c r="J50" s="609"/>
      <c r="K50" s="609"/>
      <c r="L50" s="609"/>
      <c r="M50" s="598"/>
      <c r="N50" s="590"/>
    </row>
    <row r="51" spans="1:16" ht="20.100000000000001" customHeight="1" x14ac:dyDescent="0.3">
      <c r="A51" s="891" t="s">
        <v>1597</v>
      </c>
      <c r="B51" s="892"/>
      <c r="C51" s="892"/>
      <c r="D51" s="892"/>
      <c r="E51" s="892"/>
      <c r="F51" s="892"/>
      <c r="G51" s="892"/>
      <c r="H51" s="892"/>
      <c r="I51" s="892"/>
      <c r="J51" s="892"/>
      <c r="K51" s="892"/>
      <c r="L51" s="892"/>
      <c r="M51" s="892"/>
      <c r="N51" s="892"/>
    </row>
    <row r="52" spans="1:16" ht="20.100000000000001" customHeight="1" x14ac:dyDescent="0.3">
      <c r="A52" s="892"/>
      <c r="B52" s="892"/>
      <c r="C52" s="892"/>
      <c r="D52" s="892"/>
      <c r="E52" s="892"/>
      <c r="F52" s="892"/>
      <c r="G52" s="892"/>
      <c r="H52" s="892"/>
      <c r="I52" s="892"/>
      <c r="J52" s="892"/>
      <c r="K52" s="892"/>
      <c r="L52" s="892"/>
      <c r="M52" s="892"/>
      <c r="N52" s="892"/>
    </row>
    <row r="53" spans="1:16" ht="20.100000000000001" customHeight="1" x14ac:dyDescent="0.3">
      <c r="A53" s="81"/>
      <c r="B53" s="81"/>
      <c r="C53" s="82"/>
      <c r="D53" s="82"/>
      <c r="E53" s="82"/>
      <c r="F53" s="81"/>
      <c r="G53" s="81"/>
      <c r="H53" s="81"/>
      <c r="I53" s="84"/>
      <c r="J53" s="84"/>
      <c r="K53" s="84"/>
      <c r="L53" s="84"/>
      <c r="M53" s="82"/>
      <c r="N53" s="81"/>
    </row>
    <row r="54" spans="1:16" ht="20.100000000000001" customHeight="1" x14ac:dyDescent="0.3">
      <c r="A54" s="479" t="s">
        <v>909</v>
      </c>
      <c r="B54" s="479"/>
      <c r="C54" s="893" t="s">
        <v>911</v>
      </c>
      <c r="D54" s="893"/>
      <c r="E54" s="893"/>
      <c r="F54" s="461" t="s">
        <v>910</v>
      </c>
      <c r="G54" s="461"/>
      <c r="H54" s="461"/>
      <c r="I54" s="461" t="s">
        <v>916</v>
      </c>
      <c r="J54" s="461" t="s">
        <v>916</v>
      </c>
      <c r="K54" s="461" t="s">
        <v>919</v>
      </c>
      <c r="L54" s="461" t="s">
        <v>919</v>
      </c>
      <c r="M54" s="479" t="s">
        <v>922</v>
      </c>
      <c r="N54" s="427" t="s">
        <v>924</v>
      </c>
    </row>
    <row r="55" spans="1:16" ht="20.100000000000001" customHeight="1" x14ac:dyDescent="0.3">
      <c r="A55" s="479" t="s">
        <v>475</v>
      </c>
      <c r="B55" s="479"/>
      <c r="C55" s="479" t="s">
        <v>912</v>
      </c>
      <c r="D55" s="479" t="s">
        <v>913</v>
      </c>
      <c r="E55" s="479" t="s">
        <v>774</v>
      </c>
      <c r="F55" s="461" t="s">
        <v>1522</v>
      </c>
      <c r="G55" s="461" t="s">
        <v>915</v>
      </c>
      <c r="H55" s="461" t="s">
        <v>1523</v>
      </c>
      <c r="I55" s="461" t="s">
        <v>917</v>
      </c>
      <c r="J55" s="461" t="s">
        <v>918</v>
      </c>
      <c r="K55" s="461" t="s">
        <v>917</v>
      </c>
      <c r="L55" s="461" t="s">
        <v>918</v>
      </c>
      <c r="M55" s="479" t="s">
        <v>923</v>
      </c>
      <c r="N55" s="427" t="s">
        <v>925</v>
      </c>
    </row>
    <row r="56" spans="1:16" ht="20.100000000000001" customHeight="1" x14ac:dyDescent="0.3">
      <c r="A56" s="480"/>
      <c r="B56" s="480"/>
      <c r="C56" s="536"/>
      <c r="D56" s="536"/>
      <c r="E56" s="536"/>
      <c r="F56" s="506"/>
      <c r="G56" s="506"/>
      <c r="H56" s="506"/>
      <c r="I56" s="506"/>
      <c r="J56" s="506"/>
      <c r="K56" s="506"/>
      <c r="L56" s="506"/>
      <c r="M56" s="536"/>
      <c r="N56" s="542"/>
    </row>
    <row r="57" spans="1:16" ht="20.100000000000001" customHeight="1" x14ac:dyDescent="0.3">
      <c r="A57" s="479">
        <v>1</v>
      </c>
      <c r="B57" s="479"/>
      <c r="C57" s="290">
        <v>6</v>
      </c>
      <c r="D57" s="290">
        <v>25</v>
      </c>
      <c r="E57" s="593">
        <v>1950</v>
      </c>
      <c r="F57" s="594">
        <v>0.875</v>
      </c>
      <c r="G57" s="592" t="s">
        <v>605</v>
      </c>
      <c r="H57" s="595" t="s">
        <v>283</v>
      </c>
      <c r="I57" s="501">
        <v>44.92</v>
      </c>
      <c r="J57" s="501">
        <v>-90.32</v>
      </c>
      <c r="K57" s="501">
        <v>44.97</v>
      </c>
      <c r="L57" s="501">
        <v>-90.28</v>
      </c>
      <c r="M57" s="533">
        <v>20</v>
      </c>
      <c r="N57" s="535">
        <v>3</v>
      </c>
    </row>
    <row r="58" spans="1:16" ht="20.100000000000001" customHeight="1" x14ac:dyDescent="0.3">
      <c r="A58" s="480">
        <v>2</v>
      </c>
      <c r="B58" s="480"/>
      <c r="C58" s="298">
        <v>4</v>
      </c>
      <c r="D58" s="298">
        <v>15</v>
      </c>
      <c r="E58" s="610">
        <v>1954</v>
      </c>
      <c r="F58" s="613">
        <v>0.625</v>
      </c>
      <c r="G58" s="597" t="s">
        <v>427</v>
      </c>
      <c r="H58" s="601" t="s">
        <v>541</v>
      </c>
      <c r="I58" s="609">
        <v>43.98</v>
      </c>
      <c r="J58" s="609">
        <v>-89.18</v>
      </c>
      <c r="K58" s="609">
        <v>44.05</v>
      </c>
      <c r="L58" s="609">
        <v>-89.08</v>
      </c>
      <c r="M58" s="598">
        <v>30</v>
      </c>
      <c r="N58" s="611">
        <v>6</v>
      </c>
    </row>
    <row r="59" spans="1:16" ht="20.100000000000001" customHeight="1" x14ac:dyDescent="0.3">
      <c r="A59" s="479">
        <v>3</v>
      </c>
      <c r="B59" s="479"/>
      <c r="C59" s="290">
        <v>6</v>
      </c>
      <c r="D59" s="290">
        <v>20</v>
      </c>
      <c r="E59" s="593">
        <v>1954</v>
      </c>
      <c r="F59" s="592" t="s">
        <v>1533</v>
      </c>
      <c r="G59" s="592" t="s">
        <v>1159</v>
      </c>
      <c r="H59" s="595" t="s">
        <v>283</v>
      </c>
      <c r="I59" s="501">
        <v>44.88</v>
      </c>
      <c r="J59" s="501">
        <v>-89.62</v>
      </c>
      <c r="K59" s="501">
        <v>44.8</v>
      </c>
      <c r="L59" s="501">
        <v>-89.55</v>
      </c>
      <c r="M59" s="533">
        <v>70</v>
      </c>
      <c r="N59" s="535">
        <v>6.3</v>
      </c>
    </row>
    <row r="60" spans="1:16" ht="20.100000000000001" customHeight="1" x14ac:dyDescent="0.3">
      <c r="A60" s="480">
        <v>4</v>
      </c>
      <c r="B60" s="480"/>
      <c r="C60" s="298">
        <v>6</v>
      </c>
      <c r="D60" s="298">
        <v>20</v>
      </c>
      <c r="E60" s="610">
        <v>1954</v>
      </c>
      <c r="F60" s="632">
        <v>0.16666666666666666</v>
      </c>
      <c r="G60" s="597" t="s">
        <v>146</v>
      </c>
      <c r="H60" s="601" t="s">
        <v>528</v>
      </c>
      <c r="I60" s="609">
        <v>43.95</v>
      </c>
      <c r="J60" s="609">
        <v>-88.3</v>
      </c>
      <c r="K60" s="609">
        <v>43.96</v>
      </c>
      <c r="L60" s="609">
        <v>-88.31</v>
      </c>
      <c r="M60" s="598">
        <v>33</v>
      </c>
      <c r="N60" s="611">
        <v>1</v>
      </c>
    </row>
    <row r="61" spans="1:16" ht="20.100000000000001" customHeight="1" x14ac:dyDescent="0.3">
      <c r="A61" s="479">
        <v>5</v>
      </c>
      <c r="B61" s="479"/>
      <c r="C61" s="290">
        <v>4</v>
      </c>
      <c r="D61" s="290">
        <v>3</v>
      </c>
      <c r="E61" s="604">
        <v>1956</v>
      </c>
      <c r="F61" s="605">
        <v>0.53472222222222221</v>
      </c>
      <c r="G61" s="603" t="s">
        <v>485</v>
      </c>
      <c r="H61" s="595" t="s">
        <v>533</v>
      </c>
      <c r="I61" s="606">
        <v>44.25</v>
      </c>
      <c r="J61" s="606">
        <v>-89.52</v>
      </c>
      <c r="K61" s="606">
        <v>44.48</v>
      </c>
      <c r="L61" s="606">
        <v>-89.33</v>
      </c>
      <c r="M61" s="593">
        <v>100</v>
      </c>
      <c r="N61" s="607">
        <v>18.2</v>
      </c>
    </row>
    <row r="62" spans="1:16" ht="20.100000000000001" customHeight="1" x14ac:dyDescent="0.3">
      <c r="A62" s="480">
        <v>6</v>
      </c>
      <c r="B62" s="480"/>
      <c r="C62" s="298">
        <v>4</v>
      </c>
      <c r="D62" s="298">
        <v>6</v>
      </c>
      <c r="E62" s="610">
        <v>1956</v>
      </c>
      <c r="F62" s="597" t="s">
        <v>1398</v>
      </c>
      <c r="G62" s="597" t="s">
        <v>418</v>
      </c>
      <c r="H62" s="601" t="s">
        <v>414</v>
      </c>
      <c r="I62" s="609">
        <v>44.45</v>
      </c>
      <c r="J62" s="609">
        <v>-89.03</v>
      </c>
      <c r="K62" s="609">
        <v>44.51</v>
      </c>
      <c r="L62" s="609">
        <v>-88.9</v>
      </c>
      <c r="M62" s="598">
        <v>100</v>
      </c>
      <c r="N62" s="611">
        <v>7</v>
      </c>
    </row>
    <row r="63" spans="1:16" ht="20.100000000000001" customHeight="1" x14ac:dyDescent="0.3">
      <c r="A63" s="479">
        <v>7</v>
      </c>
      <c r="B63" s="479"/>
      <c r="C63" s="290">
        <v>7</v>
      </c>
      <c r="D63" s="290">
        <v>1</v>
      </c>
      <c r="E63" s="604">
        <v>1956</v>
      </c>
      <c r="F63" s="605">
        <v>0.50347222222222221</v>
      </c>
      <c r="G63" s="603" t="s">
        <v>1561</v>
      </c>
      <c r="H63" s="595" t="s">
        <v>531</v>
      </c>
      <c r="I63" s="606">
        <v>44.73</v>
      </c>
      <c r="J63" s="606">
        <v>-87.38</v>
      </c>
      <c r="K63" s="606">
        <v>44.85</v>
      </c>
      <c r="L63" s="606">
        <v>-87.23</v>
      </c>
      <c r="M63" s="593">
        <v>50</v>
      </c>
      <c r="N63" s="607">
        <v>11</v>
      </c>
    </row>
    <row r="64" spans="1:16" ht="20.100000000000001" customHeight="1" x14ac:dyDescent="0.3">
      <c r="A64" s="480">
        <v>8</v>
      </c>
      <c r="B64" s="480"/>
      <c r="C64" s="298">
        <v>4</v>
      </c>
      <c r="D64" s="298">
        <v>19</v>
      </c>
      <c r="E64" s="610">
        <v>1957</v>
      </c>
      <c r="F64" s="600" t="s">
        <v>1400</v>
      </c>
      <c r="G64" s="597" t="s">
        <v>486</v>
      </c>
      <c r="H64" s="601" t="s">
        <v>535</v>
      </c>
      <c r="I64" s="609">
        <v>44.07</v>
      </c>
      <c r="J64" s="609">
        <v>-89.4</v>
      </c>
      <c r="K64" s="609">
        <v>44.23</v>
      </c>
      <c r="L64" s="609">
        <v>-89</v>
      </c>
      <c r="M64" s="598">
        <v>50</v>
      </c>
      <c r="N64" s="611">
        <v>22.8</v>
      </c>
    </row>
    <row r="65" spans="1:14" ht="20.100000000000001" customHeight="1" x14ac:dyDescent="0.3">
      <c r="A65" s="479">
        <v>9</v>
      </c>
      <c r="B65" s="479"/>
      <c r="C65" s="290">
        <v>5</v>
      </c>
      <c r="D65" s="290">
        <v>17</v>
      </c>
      <c r="E65" s="604">
        <v>1958</v>
      </c>
      <c r="F65" s="605">
        <v>0.65277777777777779</v>
      </c>
      <c r="G65" s="592" t="s">
        <v>487</v>
      </c>
      <c r="H65" s="595" t="s">
        <v>321</v>
      </c>
      <c r="I65" s="606">
        <v>45.35</v>
      </c>
      <c r="J65" s="606">
        <v>-88</v>
      </c>
      <c r="K65" s="606">
        <v>45.38</v>
      </c>
      <c r="L65" s="606">
        <v>-87.9</v>
      </c>
      <c r="M65" s="593">
        <v>80</v>
      </c>
      <c r="N65" s="607">
        <v>4.7</v>
      </c>
    </row>
    <row r="66" spans="1:14" ht="20.100000000000001" customHeight="1" x14ac:dyDescent="0.3">
      <c r="A66" s="480">
        <v>10</v>
      </c>
      <c r="B66" s="480"/>
      <c r="C66" s="298">
        <v>6</v>
      </c>
      <c r="D66" s="298">
        <v>30</v>
      </c>
      <c r="E66" s="598">
        <v>1958</v>
      </c>
      <c r="F66" s="599">
        <v>0.72916666666666663</v>
      </c>
      <c r="G66" s="600" t="s">
        <v>254</v>
      </c>
      <c r="H66" s="601" t="s">
        <v>537</v>
      </c>
      <c r="I66" s="506">
        <v>45.3</v>
      </c>
      <c r="J66" s="506">
        <v>-89.52</v>
      </c>
      <c r="K66" s="506">
        <v>45.3</v>
      </c>
      <c r="L66" s="506">
        <v>-89.52</v>
      </c>
      <c r="M66" s="536">
        <v>50</v>
      </c>
      <c r="N66" s="542">
        <v>2</v>
      </c>
    </row>
    <row r="67" spans="1:14" ht="20.100000000000001" customHeight="1" x14ac:dyDescent="0.3">
      <c r="A67" s="479">
        <v>11</v>
      </c>
      <c r="B67" s="479"/>
      <c r="C67" s="290">
        <v>5</v>
      </c>
      <c r="D67" s="290">
        <v>6</v>
      </c>
      <c r="E67" s="290">
        <v>1959</v>
      </c>
      <c r="F67" s="616">
        <v>0.1388888888888889</v>
      </c>
      <c r="G67" s="235" t="s">
        <v>1281</v>
      </c>
      <c r="H67" s="595" t="s">
        <v>543</v>
      </c>
      <c r="I67" s="461">
        <v>44.51</v>
      </c>
      <c r="J67" s="461">
        <v>-88.9</v>
      </c>
      <c r="K67" s="461">
        <v>44.57</v>
      </c>
      <c r="L67" s="461">
        <v>-88.69</v>
      </c>
      <c r="M67" s="479">
        <v>1000</v>
      </c>
      <c r="N67" s="427">
        <v>7.2</v>
      </c>
    </row>
    <row r="68" spans="1:14" ht="20.100000000000001" customHeight="1" x14ac:dyDescent="0.3">
      <c r="A68" s="480">
        <v>12</v>
      </c>
      <c r="B68" s="480"/>
      <c r="C68" s="298">
        <v>5</v>
      </c>
      <c r="D68" s="298">
        <v>6</v>
      </c>
      <c r="E68" s="610">
        <v>1959</v>
      </c>
      <c r="F68" s="613">
        <v>0.5625</v>
      </c>
      <c r="G68" s="597" t="s">
        <v>365</v>
      </c>
      <c r="H68" s="601" t="s">
        <v>529</v>
      </c>
      <c r="I68" s="609">
        <v>44.47</v>
      </c>
      <c r="J68" s="609">
        <v>-88.55</v>
      </c>
      <c r="K68" s="609">
        <v>44.47</v>
      </c>
      <c r="L68" s="609">
        <v>-88.55</v>
      </c>
      <c r="M68" s="598">
        <v>200</v>
      </c>
      <c r="N68" s="611">
        <v>3</v>
      </c>
    </row>
    <row r="69" spans="1:14" ht="20.100000000000001" customHeight="1" x14ac:dyDescent="0.3">
      <c r="A69" s="479">
        <v>13</v>
      </c>
      <c r="B69" s="479"/>
      <c r="C69" s="290">
        <v>5</v>
      </c>
      <c r="D69" s="290">
        <v>10</v>
      </c>
      <c r="E69" s="593">
        <v>1959</v>
      </c>
      <c r="F69" s="592" t="s">
        <v>891</v>
      </c>
      <c r="G69" s="592" t="s">
        <v>28</v>
      </c>
      <c r="H69" s="595" t="s">
        <v>530</v>
      </c>
      <c r="I69" s="501">
        <v>44.48</v>
      </c>
      <c r="J69" s="501">
        <v>-88.05</v>
      </c>
      <c r="K69" s="501">
        <v>44.52</v>
      </c>
      <c r="L69" s="501">
        <v>-87.97</v>
      </c>
      <c r="M69" s="533">
        <v>33</v>
      </c>
      <c r="N69" s="535">
        <v>4</v>
      </c>
    </row>
    <row r="70" spans="1:14" ht="20.100000000000001" customHeight="1" x14ac:dyDescent="0.3">
      <c r="A70" s="480">
        <v>14</v>
      </c>
      <c r="B70" s="480"/>
      <c r="C70" s="298">
        <v>7</v>
      </c>
      <c r="D70" s="298">
        <v>8</v>
      </c>
      <c r="E70" s="610">
        <v>1959</v>
      </c>
      <c r="F70" s="613">
        <v>0.70416666666666661</v>
      </c>
      <c r="G70" s="597" t="s">
        <v>322</v>
      </c>
      <c r="H70" s="601" t="s">
        <v>321</v>
      </c>
      <c r="I70" s="609">
        <v>45.78</v>
      </c>
      <c r="J70" s="609">
        <v>-88</v>
      </c>
      <c r="K70" s="609">
        <v>45.78</v>
      </c>
      <c r="L70" s="609">
        <v>-88</v>
      </c>
      <c r="M70" s="598">
        <v>50</v>
      </c>
      <c r="N70" s="611">
        <v>1</v>
      </c>
    </row>
    <row r="71" spans="1:14" ht="20.100000000000001" customHeight="1" x14ac:dyDescent="0.3">
      <c r="A71" s="479">
        <v>15</v>
      </c>
      <c r="B71" s="479"/>
      <c r="C71" s="290">
        <v>8</v>
      </c>
      <c r="D71" s="290">
        <v>28</v>
      </c>
      <c r="E71" s="604">
        <v>1959</v>
      </c>
      <c r="F71" s="605">
        <v>0.58611111111111114</v>
      </c>
      <c r="G71" s="603" t="s">
        <v>361</v>
      </c>
      <c r="H71" s="595" t="s">
        <v>529</v>
      </c>
      <c r="I71" s="606">
        <v>44.3</v>
      </c>
      <c r="J71" s="606">
        <v>-88.4</v>
      </c>
      <c r="K71" s="606">
        <v>44.3</v>
      </c>
      <c r="L71" s="606">
        <v>-88.4</v>
      </c>
      <c r="M71" s="593">
        <v>35</v>
      </c>
      <c r="N71" s="607">
        <v>1</v>
      </c>
    </row>
    <row r="72" spans="1:14" ht="20.100000000000001" customHeight="1" x14ac:dyDescent="0.3">
      <c r="A72" s="480">
        <v>16</v>
      </c>
      <c r="B72" s="480"/>
      <c r="C72" s="298">
        <v>11</v>
      </c>
      <c r="D72" s="298">
        <v>15</v>
      </c>
      <c r="E72" s="598">
        <v>1960</v>
      </c>
      <c r="F72" s="599">
        <v>0.60069444444444442</v>
      </c>
      <c r="G72" s="600" t="s">
        <v>1562</v>
      </c>
      <c r="H72" s="601" t="s">
        <v>283</v>
      </c>
      <c r="I72" s="506">
        <v>44.67</v>
      </c>
      <c r="J72" s="506">
        <v>-90.38</v>
      </c>
      <c r="K72" s="506">
        <v>44.91</v>
      </c>
      <c r="L72" s="506">
        <v>-89.68</v>
      </c>
      <c r="M72" s="536">
        <v>100</v>
      </c>
      <c r="N72" s="542">
        <v>36</v>
      </c>
    </row>
    <row r="73" spans="1:14" ht="20.100000000000001" customHeight="1" x14ac:dyDescent="0.3">
      <c r="A73" s="479">
        <v>17</v>
      </c>
      <c r="B73" s="479"/>
      <c r="C73" s="290">
        <v>9</v>
      </c>
      <c r="D73" s="290">
        <v>3</v>
      </c>
      <c r="E73" s="593">
        <v>1961</v>
      </c>
      <c r="F73" s="594">
        <v>6.9444444444444441E-3</v>
      </c>
      <c r="G73" s="592" t="s">
        <v>282</v>
      </c>
      <c r="H73" s="595" t="s">
        <v>283</v>
      </c>
      <c r="I73" s="501">
        <v>44.87</v>
      </c>
      <c r="J73" s="501">
        <v>-90.02</v>
      </c>
      <c r="K73" s="501">
        <v>44.87</v>
      </c>
      <c r="L73" s="501">
        <v>-90.02</v>
      </c>
      <c r="M73" s="533">
        <v>35</v>
      </c>
      <c r="N73" s="535">
        <v>2</v>
      </c>
    </row>
    <row r="74" spans="1:14" ht="20.100000000000001" customHeight="1" x14ac:dyDescent="0.3">
      <c r="A74" s="480">
        <v>18</v>
      </c>
      <c r="B74" s="480"/>
      <c r="C74" s="298">
        <v>7</v>
      </c>
      <c r="D74" s="298">
        <v>24</v>
      </c>
      <c r="E74" s="598">
        <v>1962</v>
      </c>
      <c r="F74" s="599">
        <v>0.70833333333333337</v>
      </c>
      <c r="G74" s="600" t="s">
        <v>256</v>
      </c>
      <c r="H74" s="601" t="s">
        <v>537</v>
      </c>
      <c r="I74" s="506">
        <v>45.2</v>
      </c>
      <c r="J74" s="506">
        <v>-89.92</v>
      </c>
      <c r="K74" s="506">
        <v>45.2</v>
      </c>
      <c r="L74" s="506">
        <v>-89.92</v>
      </c>
      <c r="M74" s="536">
        <v>50</v>
      </c>
      <c r="N74" s="542">
        <v>1</v>
      </c>
    </row>
    <row r="75" spans="1:14" ht="20.100000000000001" customHeight="1" x14ac:dyDescent="0.3">
      <c r="A75" s="479">
        <v>19</v>
      </c>
      <c r="B75" s="479"/>
      <c r="C75" s="290">
        <v>5</v>
      </c>
      <c r="D75" s="290">
        <v>7</v>
      </c>
      <c r="E75" s="604">
        <v>1964</v>
      </c>
      <c r="F75" s="605">
        <v>0.75</v>
      </c>
      <c r="G75" s="603" t="s">
        <v>462</v>
      </c>
      <c r="H75" s="595" t="s">
        <v>532</v>
      </c>
      <c r="I75" s="606">
        <v>44.4</v>
      </c>
      <c r="J75" s="606">
        <v>-89.83</v>
      </c>
      <c r="K75" s="606">
        <v>44.4</v>
      </c>
      <c r="L75" s="606">
        <v>-89.83</v>
      </c>
      <c r="M75" s="593">
        <v>100</v>
      </c>
      <c r="N75" s="607">
        <v>0.5</v>
      </c>
    </row>
    <row r="76" spans="1:14" ht="20.100000000000001" customHeight="1" x14ac:dyDescent="0.3">
      <c r="A76" s="480">
        <v>20</v>
      </c>
      <c r="B76" s="480"/>
      <c r="C76" s="298">
        <v>5</v>
      </c>
      <c r="D76" s="298">
        <v>8</v>
      </c>
      <c r="E76" s="610">
        <v>1964</v>
      </c>
      <c r="F76" s="613">
        <v>0.70833333333333337</v>
      </c>
      <c r="G76" s="597" t="s">
        <v>488</v>
      </c>
      <c r="H76" s="601" t="s">
        <v>414</v>
      </c>
      <c r="I76" s="609">
        <v>44.58</v>
      </c>
      <c r="J76" s="609">
        <v>-88.85</v>
      </c>
      <c r="K76" s="609">
        <v>44.63</v>
      </c>
      <c r="L76" s="609">
        <v>-88.8</v>
      </c>
      <c r="M76" s="598">
        <v>200</v>
      </c>
      <c r="N76" s="611">
        <v>3.3</v>
      </c>
    </row>
    <row r="77" spans="1:14" ht="20.100000000000001" customHeight="1" x14ac:dyDescent="0.3">
      <c r="A77" s="479">
        <v>21</v>
      </c>
      <c r="B77" s="479"/>
      <c r="C77" s="290">
        <v>5</v>
      </c>
      <c r="D77" s="290">
        <v>8</v>
      </c>
      <c r="E77" s="593">
        <v>1964</v>
      </c>
      <c r="F77" s="594">
        <v>0.74305555555555547</v>
      </c>
      <c r="G77" s="592" t="s">
        <v>286</v>
      </c>
      <c r="H77" s="595" t="s">
        <v>283</v>
      </c>
      <c r="I77" s="501">
        <v>44.7</v>
      </c>
      <c r="J77" s="501">
        <v>-89.58</v>
      </c>
      <c r="K77" s="501">
        <v>44.8</v>
      </c>
      <c r="L77" s="501">
        <v>-89.37</v>
      </c>
      <c r="M77" s="533">
        <v>500</v>
      </c>
      <c r="N77" s="535">
        <v>12</v>
      </c>
    </row>
    <row r="78" spans="1:14" ht="20.100000000000001" customHeight="1" x14ac:dyDescent="0.3">
      <c r="A78" s="480">
        <v>22</v>
      </c>
      <c r="B78" s="480"/>
      <c r="C78" s="298">
        <v>5</v>
      </c>
      <c r="D78" s="298">
        <v>8</v>
      </c>
      <c r="E78" s="598">
        <v>1964</v>
      </c>
      <c r="F78" s="599" t="s">
        <v>893</v>
      </c>
      <c r="G78" s="600" t="s">
        <v>828</v>
      </c>
      <c r="H78" s="601" t="s">
        <v>1580</v>
      </c>
      <c r="I78" s="506">
        <v>44.11</v>
      </c>
      <c r="J78" s="506">
        <v>-88.71</v>
      </c>
      <c r="K78" s="506">
        <v>44.33</v>
      </c>
      <c r="L78" s="506">
        <v>-88.17</v>
      </c>
      <c r="M78" s="536">
        <v>100</v>
      </c>
      <c r="N78" s="542">
        <v>35</v>
      </c>
    </row>
    <row r="79" spans="1:14" ht="20.100000000000001" customHeight="1" x14ac:dyDescent="0.3">
      <c r="A79" s="479">
        <v>23</v>
      </c>
      <c r="B79" s="479"/>
      <c r="C79" s="290">
        <v>6</v>
      </c>
      <c r="D79" s="290">
        <v>9</v>
      </c>
      <c r="E79" s="604">
        <v>1964</v>
      </c>
      <c r="F79" s="605">
        <v>0.625</v>
      </c>
      <c r="G79" s="603" t="s">
        <v>323</v>
      </c>
      <c r="H79" s="595" t="s">
        <v>321</v>
      </c>
      <c r="I79" s="606">
        <v>45.1</v>
      </c>
      <c r="J79" s="606">
        <v>-88.05</v>
      </c>
      <c r="K79" s="606">
        <v>45.13</v>
      </c>
      <c r="L79" s="606">
        <v>-87.98</v>
      </c>
      <c r="M79" s="593">
        <v>50</v>
      </c>
      <c r="N79" s="607">
        <v>3</v>
      </c>
    </row>
    <row r="80" spans="1:14" ht="20.100000000000001" customHeight="1" x14ac:dyDescent="0.3">
      <c r="A80" s="480">
        <v>24</v>
      </c>
      <c r="B80" s="480"/>
      <c r="C80" s="298">
        <v>8</v>
      </c>
      <c r="D80" s="298">
        <v>22</v>
      </c>
      <c r="E80" s="610">
        <v>1964</v>
      </c>
      <c r="F80" s="613">
        <v>0.58333333333333337</v>
      </c>
      <c r="G80" s="597" t="s">
        <v>379</v>
      </c>
      <c r="H80" s="601" t="s">
        <v>533</v>
      </c>
      <c r="I80" s="609">
        <v>44.3</v>
      </c>
      <c r="J80" s="609">
        <v>-89.6</v>
      </c>
      <c r="K80" s="609">
        <v>44.37</v>
      </c>
      <c r="L80" s="609">
        <v>-89.5</v>
      </c>
      <c r="M80" s="598">
        <v>300</v>
      </c>
      <c r="N80" s="611">
        <v>7</v>
      </c>
    </row>
    <row r="81" spans="1:14" ht="20.100000000000001" customHeight="1" x14ac:dyDescent="0.3">
      <c r="A81" s="479">
        <v>25</v>
      </c>
      <c r="B81" s="479"/>
      <c r="C81" s="290">
        <v>7</v>
      </c>
      <c r="D81" s="290">
        <v>8</v>
      </c>
      <c r="E81" s="604">
        <v>1965</v>
      </c>
      <c r="F81" s="605">
        <v>0.70833333333333337</v>
      </c>
      <c r="G81" s="603" t="s">
        <v>1526</v>
      </c>
      <c r="H81" s="595" t="s">
        <v>528</v>
      </c>
      <c r="I81" s="606">
        <v>44.17</v>
      </c>
      <c r="J81" s="606">
        <v>-88.3</v>
      </c>
      <c r="K81" s="606">
        <v>44.18</v>
      </c>
      <c r="L81" s="606">
        <v>-88.25</v>
      </c>
      <c r="M81" s="593">
        <v>100</v>
      </c>
      <c r="N81" s="607">
        <v>3</v>
      </c>
    </row>
    <row r="82" spans="1:14" ht="20.100000000000001" customHeight="1" x14ac:dyDescent="0.3">
      <c r="A82" s="480">
        <v>26</v>
      </c>
      <c r="B82" s="480"/>
      <c r="C82" s="298">
        <v>6</v>
      </c>
      <c r="D82" s="298">
        <v>4</v>
      </c>
      <c r="E82" s="610">
        <v>1966</v>
      </c>
      <c r="F82" s="613">
        <v>0.79166666666666663</v>
      </c>
      <c r="G82" s="597" t="s">
        <v>341</v>
      </c>
      <c r="H82" s="601" t="s">
        <v>339</v>
      </c>
      <c r="I82" s="609">
        <v>45.02</v>
      </c>
      <c r="J82" s="609">
        <v>-88.38</v>
      </c>
      <c r="K82" s="609">
        <v>45.05</v>
      </c>
      <c r="L82" s="609">
        <v>-88.27</v>
      </c>
      <c r="M82" s="598">
        <v>50</v>
      </c>
      <c r="N82" s="611">
        <v>4.9000000000000004</v>
      </c>
    </row>
    <row r="83" spans="1:14" ht="20.100000000000001" customHeight="1" x14ac:dyDescent="0.3">
      <c r="A83" s="479">
        <v>27</v>
      </c>
      <c r="B83" s="479"/>
      <c r="C83" s="290">
        <v>6</v>
      </c>
      <c r="D83" s="290">
        <v>4</v>
      </c>
      <c r="E83" s="604">
        <v>1966</v>
      </c>
      <c r="F83" s="605">
        <v>0.79166666666666663</v>
      </c>
      <c r="G83" s="603" t="s">
        <v>338</v>
      </c>
      <c r="H83" s="595" t="s">
        <v>339</v>
      </c>
      <c r="I83" s="606">
        <v>44.88</v>
      </c>
      <c r="J83" s="606">
        <v>-88.3</v>
      </c>
      <c r="K83" s="606">
        <v>44.92</v>
      </c>
      <c r="L83" s="606">
        <v>-88.2</v>
      </c>
      <c r="M83" s="593">
        <v>50</v>
      </c>
      <c r="N83" s="607">
        <v>5</v>
      </c>
    </row>
    <row r="84" spans="1:14" ht="20.100000000000001" customHeight="1" x14ac:dyDescent="0.3">
      <c r="A84" s="480">
        <v>28</v>
      </c>
      <c r="B84" s="480"/>
      <c r="C84" s="298">
        <v>3</v>
      </c>
      <c r="D84" s="298">
        <v>31</v>
      </c>
      <c r="E84" s="610">
        <v>1967</v>
      </c>
      <c r="F84" s="599">
        <v>0.99236111111111114</v>
      </c>
      <c r="G84" s="597" t="s">
        <v>463</v>
      </c>
      <c r="H84" s="601" t="s">
        <v>532</v>
      </c>
      <c r="I84" s="609">
        <v>43.63</v>
      </c>
      <c r="J84" s="609">
        <v>-90.18</v>
      </c>
      <c r="K84" s="609">
        <v>43.67</v>
      </c>
      <c r="L84" s="609">
        <v>-90.13</v>
      </c>
      <c r="M84" s="598">
        <v>35</v>
      </c>
      <c r="N84" s="611">
        <v>1.9</v>
      </c>
    </row>
    <row r="85" spans="1:14" ht="20.100000000000001" customHeight="1" x14ac:dyDescent="0.3">
      <c r="A85" s="479">
        <v>29</v>
      </c>
      <c r="B85" s="479"/>
      <c r="C85" s="290">
        <v>6</v>
      </c>
      <c r="D85" s="290">
        <v>30</v>
      </c>
      <c r="E85" s="604">
        <v>1967</v>
      </c>
      <c r="F85" s="594" t="s">
        <v>984</v>
      </c>
      <c r="G85" s="603" t="s">
        <v>155</v>
      </c>
      <c r="H85" s="595" t="s">
        <v>1581</v>
      </c>
      <c r="I85" s="606">
        <v>44.03</v>
      </c>
      <c r="J85" s="606">
        <v>-88.17</v>
      </c>
      <c r="K85" s="606">
        <v>44.03</v>
      </c>
      <c r="L85" s="606">
        <v>-88.02</v>
      </c>
      <c r="M85" s="593">
        <v>100</v>
      </c>
      <c r="N85" s="607">
        <v>7</v>
      </c>
    </row>
    <row r="86" spans="1:14" ht="20.100000000000001" customHeight="1" x14ac:dyDescent="0.3">
      <c r="A86" s="480">
        <v>30</v>
      </c>
      <c r="B86" s="480"/>
      <c r="C86" s="298">
        <v>7</v>
      </c>
      <c r="D86" s="298">
        <v>22</v>
      </c>
      <c r="E86" s="610">
        <v>1967</v>
      </c>
      <c r="F86" s="599" t="s">
        <v>1462</v>
      </c>
      <c r="G86" s="600" t="s">
        <v>464</v>
      </c>
      <c r="H86" s="601" t="s">
        <v>532</v>
      </c>
      <c r="I86" s="609">
        <v>44.68</v>
      </c>
      <c r="J86" s="609">
        <v>-90.32</v>
      </c>
      <c r="K86" s="609">
        <v>44.67</v>
      </c>
      <c r="L86" s="609">
        <v>-90.05</v>
      </c>
      <c r="M86" s="598">
        <v>100</v>
      </c>
      <c r="N86" s="611">
        <v>21.4</v>
      </c>
    </row>
    <row r="87" spans="1:14" ht="20.100000000000001" customHeight="1" x14ac:dyDescent="0.3">
      <c r="A87" s="479">
        <v>31</v>
      </c>
      <c r="B87" s="479"/>
      <c r="C87" s="290">
        <v>6</v>
      </c>
      <c r="D87" s="290">
        <v>30</v>
      </c>
      <c r="E87" s="604">
        <v>1968</v>
      </c>
      <c r="F87" s="633" t="s">
        <v>983</v>
      </c>
      <c r="G87" s="603" t="s">
        <v>239</v>
      </c>
      <c r="H87" s="595" t="s">
        <v>536</v>
      </c>
      <c r="I87" s="606">
        <v>45.67</v>
      </c>
      <c r="J87" s="606">
        <v>-88.7</v>
      </c>
      <c r="K87" s="606">
        <v>45.67</v>
      </c>
      <c r="L87" s="606">
        <v>-88.7</v>
      </c>
      <c r="M87" s="593">
        <v>200</v>
      </c>
      <c r="N87" s="607">
        <v>1</v>
      </c>
    </row>
    <row r="88" spans="1:14" ht="20.100000000000001" customHeight="1" x14ac:dyDescent="0.3">
      <c r="A88" s="480">
        <v>32</v>
      </c>
      <c r="B88" s="480"/>
      <c r="C88" s="298">
        <v>8</v>
      </c>
      <c r="D88" s="298">
        <v>16</v>
      </c>
      <c r="E88" s="610">
        <v>1968</v>
      </c>
      <c r="F88" s="613">
        <v>0.52083333333333337</v>
      </c>
      <c r="G88" s="597" t="s">
        <v>364</v>
      </c>
      <c r="H88" s="601" t="s">
        <v>529</v>
      </c>
      <c r="I88" s="609">
        <v>44.25</v>
      </c>
      <c r="J88" s="609">
        <v>-88.25</v>
      </c>
      <c r="K88" s="609">
        <v>44.25</v>
      </c>
      <c r="L88" s="609">
        <v>-88.25</v>
      </c>
      <c r="M88" s="598">
        <v>100</v>
      </c>
      <c r="N88" s="611">
        <v>2</v>
      </c>
    </row>
    <row r="89" spans="1:14" ht="20.100000000000001" customHeight="1" x14ac:dyDescent="0.3">
      <c r="A89" s="479">
        <v>33</v>
      </c>
      <c r="B89" s="479"/>
      <c r="C89" s="290">
        <v>8</v>
      </c>
      <c r="D89" s="290">
        <v>16</v>
      </c>
      <c r="E89" s="593">
        <v>1968</v>
      </c>
      <c r="F89" s="594">
        <v>0.88888888888888884</v>
      </c>
      <c r="G89" s="592" t="s">
        <v>489</v>
      </c>
      <c r="H89" s="595" t="s">
        <v>530</v>
      </c>
      <c r="I89" s="501">
        <v>44.59</v>
      </c>
      <c r="J89" s="501">
        <v>-88.25</v>
      </c>
      <c r="K89" s="501">
        <v>44.6</v>
      </c>
      <c r="L89" s="501">
        <v>-88.24</v>
      </c>
      <c r="M89" s="533">
        <v>100</v>
      </c>
      <c r="N89" s="535">
        <v>1</v>
      </c>
    </row>
    <row r="90" spans="1:14" ht="20.100000000000001" customHeight="1" x14ac:dyDescent="0.3">
      <c r="A90" s="480">
        <v>34</v>
      </c>
      <c r="B90" s="480"/>
      <c r="C90" s="298">
        <v>8</v>
      </c>
      <c r="D90" s="298">
        <v>19</v>
      </c>
      <c r="E90" s="598">
        <v>1968</v>
      </c>
      <c r="F90" s="599">
        <v>0.72916666666666663</v>
      </c>
      <c r="G90" s="600" t="s">
        <v>287</v>
      </c>
      <c r="H90" s="601" t="s">
        <v>283</v>
      </c>
      <c r="I90" s="506">
        <v>44.87</v>
      </c>
      <c r="J90" s="506">
        <v>-90.12</v>
      </c>
      <c r="K90" s="506">
        <v>44.87</v>
      </c>
      <c r="L90" s="506">
        <v>-89.82</v>
      </c>
      <c r="M90" s="536">
        <v>75</v>
      </c>
      <c r="N90" s="542">
        <v>14.3</v>
      </c>
    </row>
    <row r="91" spans="1:14" ht="20.100000000000001" customHeight="1" x14ac:dyDescent="0.3">
      <c r="A91" s="479">
        <v>35</v>
      </c>
      <c r="B91" s="479"/>
      <c r="C91" s="290">
        <v>6</v>
      </c>
      <c r="D91" s="290">
        <v>26</v>
      </c>
      <c r="E91" s="604">
        <v>1969</v>
      </c>
      <c r="F91" s="605">
        <v>0.70833333333333337</v>
      </c>
      <c r="G91" s="592" t="s">
        <v>406</v>
      </c>
      <c r="H91" s="595" t="s">
        <v>534</v>
      </c>
      <c r="I91" s="606">
        <v>45.95</v>
      </c>
      <c r="J91" s="606">
        <v>-89.87</v>
      </c>
      <c r="K91" s="606">
        <v>46.23</v>
      </c>
      <c r="L91" s="606">
        <v>-89.42</v>
      </c>
      <c r="M91" s="593">
        <v>35</v>
      </c>
      <c r="N91" s="607">
        <v>28.9</v>
      </c>
    </row>
    <row r="92" spans="1:14" ht="20.100000000000001" customHeight="1" x14ac:dyDescent="0.3">
      <c r="A92" s="480">
        <v>36</v>
      </c>
      <c r="B92" s="480"/>
      <c r="C92" s="298">
        <v>4</v>
      </c>
      <c r="D92" s="298">
        <v>22</v>
      </c>
      <c r="E92" s="598">
        <v>1970</v>
      </c>
      <c r="F92" s="599">
        <v>0.86111111111111116</v>
      </c>
      <c r="G92" s="600" t="s">
        <v>1527</v>
      </c>
      <c r="H92" s="601" t="s">
        <v>530</v>
      </c>
      <c r="I92" s="506">
        <v>44.47</v>
      </c>
      <c r="J92" s="506">
        <v>-88.07</v>
      </c>
      <c r="K92" s="506">
        <v>44.52</v>
      </c>
      <c r="L92" s="506">
        <v>-88.02</v>
      </c>
      <c r="M92" s="536">
        <v>800</v>
      </c>
      <c r="N92" s="542">
        <v>4</v>
      </c>
    </row>
    <row r="93" spans="1:14" ht="20.100000000000001" customHeight="1" x14ac:dyDescent="0.3">
      <c r="A93" s="479">
        <v>37</v>
      </c>
      <c r="B93" s="479"/>
      <c r="C93" s="290">
        <v>4</v>
      </c>
      <c r="D93" s="290">
        <v>22</v>
      </c>
      <c r="E93" s="593">
        <v>1970</v>
      </c>
      <c r="F93" s="594">
        <v>0.875</v>
      </c>
      <c r="G93" s="592" t="s">
        <v>1528</v>
      </c>
      <c r="H93" s="595" t="s">
        <v>530</v>
      </c>
      <c r="I93" s="501">
        <v>44.45</v>
      </c>
      <c r="J93" s="501">
        <v>-88.03</v>
      </c>
      <c r="K93" s="501">
        <v>44.55</v>
      </c>
      <c r="L93" s="501">
        <v>-87.97</v>
      </c>
      <c r="M93" s="533">
        <v>800</v>
      </c>
      <c r="N93" s="535">
        <v>7</v>
      </c>
    </row>
    <row r="94" spans="1:14" ht="20.100000000000001" customHeight="1" x14ac:dyDescent="0.3">
      <c r="A94" s="480">
        <v>38</v>
      </c>
      <c r="B94" s="480"/>
      <c r="C94" s="298">
        <v>4</v>
      </c>
      <c r="D94" s="298">
        <v>22</v>
      </c>
      <c r="E94" s="610">
        <v>1970</v>
      </c>
      <c r="F94" s="599" t="s">
        <v>1021</v>
      </c>
      <c r="G94" s="597" t="s">
        <v>229</v>
      </c>
      <c r="H94" s="601" t="s">
        <v>1582</v>
      </c>
      <c r="I94" s="609">
        <v>44.58</v>
      </c>
      <c r="J94" s="609">
        <v>-87.62</v>
      </c>
      <c r="K94" s="609">
        <v>44.7</v>
      </c>
      <c r="L94" s="609">
        <v>-87.47</v>
      </c>
      <c r="M94" s="598">
        <v>500</v>
      </c>
      <c r="N94" s="611">
        <v>11</v>
      </c>
    </row>
    <row r="95" spans="1:14" ht="20.100000000000001" customHeight="1" x14ac:dyDescent="0.3">
      <c r="A95" s="479">
        <v>39</v>
      </c>
      <c r="B95" s="479"/>
      <c r="C95" s="290">
        <v>4</v>
      </c>
      <c r="D95" s="290">
        <v>22</v>
      </c>
      <c r="E95" s="604">
        <v>1970</v>
      </c>
      <c r="F95" s="594" t="s">
        <v>1022</v>
      </c>
      <c r="G95" s="592" t="s">
        <v>230</v>
      </c>
      <c r="H95" s="595" t="s">
        <v>531</v>
      </c>
      <c r="I95" s="606">
        <v>44.67</v>
      </c>
      <c r="J95" s="606">
        <v>-87.38</v>
      </c>
      <c r="K95" s="606">
        <v>44.73</v>
      </c>
      <c r="L95" s="606">
        <v>-87.35</v>
      </c>
      <c r="M95" s="593">
        <v>500</v>
      </c>
      <c r="N95" s="607">
        <v>4</v>
      </c>
    </row>
    <row r="96" spans="1:14" ht="20.100000000000001" customHeight="1" x14ac:dyDescent="0.3">
      <c r="A96" s="480">
        <v>40</v>
      </c>
      <c r="B96" s="480"/>
      <c r="C96" s="298">
        <v>4</v>
      </c>
      <c r="D96" s="298">
        <v>22</v>
      </c>
      <c r="E96" s="610">
        <v>1970</v>
      </c>
      <c r="F96" s="599">
        <v>0.88888888888888884</v>
      </c>
      <c r="G96" s="600" t="s">
        <v>244</v>
      </c>
      <c r="H96" s="601" t="s">
        <v>242</v>
      </c>
      <c r="I96" s="609">
        <v>44.6</v>
      </c>
      <c r="J96" s="609">
        <v>-87.45</v>
      </c>
      <c r="K96" s="609">
        <v>44.67</v>
      </c>
      <c r="L96" s="609">
        <v>-87.38</v>
      </c>
      <c r="M96" s="598">
        <v>500</v>
      </c>
      <c r="N96" s="611">
        <v>5</v>
      </c>
    </row>
    <row r="97" spans="1:14" ht="20.100000000000001" customHeight="1" x14ac:dyDescent="0.3">
      <c r="A97" s="479">
        <v>41</v>
      </c>
      <c r="B97" s="479"/>
      <c r="C97" s="290">
        <v>7</v>
      </c>
      <c r="D97" s="290">
        <v>7</v>
      </c>
      <c r="E97" s="604">
        <v>1970</v>
      </c>
      <c r="F97" s="605">
        <v>0.625</v>
      </c>
      <c r="G97" s="603" t="s">
        <v>375</v>
      </c>
      <c r="H97" s="595" t="s">
        <v>533</v>
      </c>
      <c r="I97" s="606">
        <v>44.32</v>
      </c>
      <c r="J97" s="606">
        <v>-89.52</v>
      </c>
      <c r="K97" s="606">
        <v>44.32</v>
      </c>
      <c r="L97" s="606">
        <v>-89.52</v>
      </c>
      <c r="M97" s="593">
        <v>100</v>
      </c>
      <c r="N97" s="607">
        <v>2</v>
      </c>
    </row>
    <row r="98" spans="1:14" ht="20.100000000000001" customHeight="1" x14ac:dyDescent="0.3">
      <c r="A98" s="480">
        <v>42</v>
      </c>
      <c r="B98" s="480"/>
      <c r="C98" s="298">
        <v>12</v>
      </c>
      <c r="D98" s="298">
        <v>1</v>
      </c>
      <c r="E98" s="610">
        <v>1970</v>
      </c>
      <c r="F98" s="632" t="s">
        <v>955</v>
      </c>
      <c r="G98" s="600" t="s">
        <v>466</v>
      </c>
      <c r="H98" s="601" t="s">
        <v>532</v>
      </c>
      <c r="I98" s="609">
        <v>44.52</v>
      </c>
      <c r="J98" s="609">
        <v>-90</v>
      </c>
      <c r="K98" s="609">
        <v>44.52</v>
      </c>
      <c r="L98" s="609">
        <v>-90</v>
      </c>
      <c r="M98" s="598">
        <v>200</v>
      </c>
      <c r="N98" s="611">
        <v>2</v>
      </c>
    </row>
    <row r="99" spans="1:14" ht="20.100000000000001" customHeight="1" x14ac:dyDescent="0.3">
      <c r="A99" s="479">
        <v>43</v>
      </c>
      <c r="B99" s="479"/>
      <c r="C99" s="290">
        <v>12</v>
      </c>
      <c r="D99" s="290">
        <v>1</v>
      </c>
      <c r="E99" s="593">
        <v>1970</v>
      </c>
      <c r="F99" s="603" t="s">
        <v>1353</v>
      </c>
      <c r="G99" s="592" t="s">
        <v>395</v>
      </c>
      <c r="H99" s="595" t="s">
        <v>1579</v>
      </c>
      <c r="I99" s="501">
        <v>44.54</v>
      </c>
      <c r="J99" s="501">
        <v>-89.17</v>
      </c>
      <c r="K99" s="501">
        <v>44.73</v>
      </c>
      <c r="L99" s="501">
        <v>-88.8</v>
      </c>
      <c r="M99" s="533">
        <v>200</v>
      </c>
      <c r="N99" s="607">
        <v>32</v>
      </c>
    </row>
    <row r="100" spans="1:14" ht="20.100000000000001" customHeight="1" x14ac:dyDescent="0.3">
      <c r="A100" s="480">
        <v>44</v>
      </c>
      <c r="B100" s="480"/>
      <c r="C100" s="298">
        <v>9</v>
      </c>
      <c r="D100" s="298">
        <v>28</v>
      </c>
      <c r="E100" s="598">
        <v>1971</v>
      </c>
      <c r="F100" s="600" t="s">
        <v>1113</v>
      </c>
      <c r="G100" s="600" t="s">
        <v>490</v>
      </c>
      <c r="H100" s="601" t="s">
        <v>537</v>
      </c>
      <c r="I100" s="506">
        <v>45.26</v>
      </c>
      <c r="J100" s="506">
        <v>-90.04</v>
      </c>
      <c r="K100" s="506">
        <v>45.17</v>
      </c>
      <c r="L100" s="506">
        <v>-89.68</v>
      </c>
      <c r="M100" s="536">
        <v>300</v>
      </c>
      <c r="N100" s="542">
        <v>19</v>
      </c>
    </row>
    <row r="101" spans="1:14" ht="20.100000000000001" customHeight="1" x14ac:dyDescent="0.3">
      <c r="A101" s="479">
        <v>45</v>
      </c>
      <c r="B101" s="479"/>
      <c r="C101" s="290">
        <v>9</v>
      </c>
      <c r="D101" s="290">
        <v>16</v>
      </c>
      <c r="E101" s="604">
        <v>1972</v>
      </c>
      <c r="F101" s="605">
        <v>0.67013888888888884</v>
      </c>
      <c r="G101" s="603" t="s">
        <v>240</v>
      </c>
      <c r="H101" s="595" t="s">
        <v>1583</v>
      </c>
      <c r="I101" s="606">
        <v>45.45</v>
      </c>
      <c r="J101" s="606">
        <v>-88.75</v>
      </c>
      <c r="K101" s="606">
        <v>45.34</v>
      </c>
      <c r="L101" s="606">
        <v>-87.58</v>
      </c>
      <c r="M101" s="593">
        <v>200</v>
      </c>
      <c r="N101" s="607">
        <v>53.1</v>
      </c>
    </row>
    <row r="102" spans="1:14" ht="20.100000000000001" customHeight="1" x14ac:dyDescent="0.3">
      <c r="A102" s="480">
        <v>46</v>
      </c>
      <c r="B102" s="480"/>
      <c r="C102" s="298">
        <v>4</v>
      </c>
      <c r="D102" s="298">
        <v>12</v>
      </c>
      <c r="E102" s="598">
        <v>1974</v>
      </c>
      <c r="F102" s="599">
        <v>0.58680555555555558</v>
      </c>
      <c r="G102" s="600" t="s">
        <v>289</v>
      </c>
      <c r="H102" s="601" t="s">
        <v>283</v>
      </c>
      <c r="I102" s="506">
        <v>45.03</v>
      </c>
      <c r="J102" s="506">
        <v>-90.17</v>
      </c>
      <c r="K102" s="506">
        <v>45.07</v>
      </c>
      <c r="L102" s="506">
        <v>-90.15</v>
      </c>
      <c r="M102" s="536">
        <v>150</v>
      </c>
      <c r="N102" s="542">
        <v>2</v>
      </c>
    </row>
    <row r="103" spans="1:14" ht="20.100000000000001" customHeight="1" x14ac:dyDescent="0.3">
      <c r="A103" s="479">
        <v>47</v>
      </c>
      <c r="B103" s="479"/>
      <c r="C103" s="290">
        <v>4</v>
      </c>
      <c r="D103" s="290">
        <v>12</v>
      </c>
      <c r="E103" s="593">
        <v>1974</v>
      </c>
      <c r="F103" s="594">
        <v>0.59375</v>
      </c>
      <c r="G103" s="592" t="s">
        <v>396</v>
      </c>
      <c r="H103" s="595" t="s">
        <v>390</v>
      </c>
      <c r="I103" s="501">
        <v>44.83</v>
      </c>
      <c r="J103" s="501">
        <v>-89.17</v>
      </c>
      <c r="K103" s="501">
        <v>44.88</v>
      </c>
      <c r="L103" s="501">
        <v>-88.95</v>
      </c>
      <c r="M103" s="533">
        <v>150</v>
      </c>
      <c r="N103" s="607">
        <v>10.7</v>
      </c>
    </row>
    <row r="104" spans="1:14" ht="20.100000000000001" customHeight="1" x14ac:dyDescent="0.3">
      <c r="A104" s="480">
        <v>48</v>
      </c>
      <c r="B104" s="480"/>
      <c r="C104" s="298">
        <v>4</v>
      </c>
      <c r="D104" s="298">
        <v>21</v>
      </c>
      <c r="E104" s="610">
        <v>1974</v>
      </c>
      <c r="F104" s="613">
        <v>0.64236111111111105</v>
      </c>
      <c r="G104" s="597" t="s">
        <v>331</v>
      </c>
      <c r="H104" s="601" t="s">
        <v>321</v>
      </c>
      <c r="I104" s="609">
        <v>45.28</v>
      </c>
      <c r="J104" s="609">
        <v>-88.07</v>
      </c>
      <c r="K104" s="609">
        <v>45.32</v>
      </c>
      <c r="L104" s="609">
        <v>-88</v>
      </c>
      <c r="M104" s="598">
        <v>200</v>
      </c>
      <c r="N104" s="611">
        <v>4</v>
      </c>
    </row>
    <row r="105" spans="1:14" ht="20.100000000000001" customHeight="1" x14ac:dyDescent="0.3">
      <c r="A105" s="479">
        <v>49</v>
      </c>
      <c r="B105" s="479"/>
      <c r="C105" s="290">
        <v>6</v>
      </c>
      <c r="D105" s="290">
        <v>12</v>
      </c>
      <c r="E105" s="604">
        <v>1976</v>
      </c>
      <c r="F105" s="605">
        <v>0.85416666666666663</v>
      </c>
      <c r="G105" s="603" t="s">
        <v>381</v>
      </c>
      <c r="H105" s="595" t="s">
        <v>533</v>
      </c>
      <c r="I105" s="606">
        <v>44.45</v>
      </c>
      <c r="J105" s="606">
        <v>-89.28</v>
      </c>
      <c r="K105" s="606">
        <v>44.45</v>
      </c>
      <c r="L105" s="606">
        <v>-89.28</v>
      </c>
      <c r="M105" s="593">
        <v>50</v>
      </c>
      <c r="N105" s="607">
        <v>0.2</v>
      </c>
    </row>
    <row r="106" spans="1:14" ht="20.100000000000001" customHeight="1" x14ac:dyDescent="0.3">
      <c r="A106" s="480">
        <v>50</v>
      </c>
      <c r="B106" s="480"/>
      <c r="C106" s="298">
        <v>6</v>
      </c>
      <c r="D106" s="298">
        <v>13</v>
      </c>
      <c r="E106" s="610">
        <v>1976</v>
      </c>
      <c r="F106" s="613">
        <v>0.79166666666666663</v>
      </c>
      <c r="G106" s="600" t="s">
        <v>376</v>
      </c>
      <c r="H106" s="601" t="s">
        <v>533</v>
      </c>
      <c r="I106" s="609">
        <v>44.45</v>
      </c>
      <c r="J106" s="609">
        <v>-89.52</v>
      </c>
      <c r="K106" s="609">
        <v>44.45</v>
      </c>
      <c r="L106" s="609">
        <v>-89.52</v>
      </c>
      <c r="M106" s="598">
        <v>50</v>
      </c>
      <c r="N106" s="611">
        <v>0.3</v>
      </c>
    </row>
    <row r="107" spans="1:14" ht="20.100000000000001" customHeight="1" x14ac:dyDescent="0.3">
      <c r="A107" s="479">
        <v>51</v>
      </c>
      <c r="B107" s="479"/>
      <c r="C107" s="290">
        <v>6</v>
      </c>
      <c r="D107" s="290">
        <v>7</v>
      </c>
      <c r="E107" s="593">
        <v>1978</v>
      </c>
      <c r="F107" s="594">
        <v>0.63541666666666663</v>
      </c>
      <c r="G107" s="592" t="s">
        <v>270</v>
      </c>
      <c r="H107" s="595" t="s">
        <v>269</v>
      </c>
      <c r="I107" s="501">
        <v>44.23</v>
      </c>
      <c r="J107" s="501">
        <v>-87.75</v>
      </c>
      <c r="K107" s="501">
        <v>44.23</v>
      </c>
      <c r="L107" s="501">
        <v>-87.75</v>
      </c>
      <c r="M107" s="533">
        <v>-9999</v>
      </c>
      <c r="N107" s="535">
        <v>-9999</v>
      </c>
    </row>
    <row r="108" spans="1:14" ht="20.100000000000001" customHeight="1" x14ac:dyDescent="0.3">
      <c r="A108" s="480">
        <v>52</v>
      </c>
      <c r="B108" s="480"/>
      <c r="C108" s="298">
        <v>6</v>
      </c>
      <c r="D108" s="298">
        <v>16</v>
      </c>
      <c r="E108" s="610">
        <v>1979</v>
      </c>
      <c r="F108" s="615" t="s">
        <v>1092</v>
      </c>
      <c r="G108" s="597" t="s">
        <v>343</v>
      </c>
      <c r="H108" s="601" t="s">
        <v>339</v>
      </c>
      <c r="I108" s="609">
        <v>44.88</v>
      </c>
      <c r="J108" s="609">
        <v>-88.3</v>
      </c>
      <c r="K108" s="609">
        <v>44.98</v>
      </c>
      <c r="L108" s="609">
        <v>-88.02</v>
      </c>
      <c r="M108" s="598">
        <v>100</v>
      </c>
      <c r="N108" s="542">
        <v>15.2</v>
      </c>
    </row>
    <row r="109" spans="1:14" ht="20.100000000000001" customHeight="1" x14ac:dyDescent="0.3">
      <c r="A109" s="479">
        <v>53</v>
      </c>
      <c r="B109" s="479"/>
      <c r="C109" s="290">
        <v>8</v>
      </c>
      <c r="D109" s="290">
        <v>9</v>
      </c>
      <c r="E109" s="604">
        <v>1979</v>
      </c>
      <c r="F109" s="605">
        <v>0.76388888888888884</v>
      </c>
      <c r="G109" s="603" t="s">
        <v>158</v>
      </c>
      <c r="H109" s="595" t="s">
        <v>528</v>
      </c>
      <c r="I109" s="606">
        <v>44.07</v>
      </c>
      <c r="J109" s="606">
        <v>-88.3</v>
      </c>
      <c r="K109" s="606">
        <v>44.07</v>
      </c>
      <c r="L109" s="606">
        <v>-88.3</v>
      </c>
      <c r="M109" s="593">
        <v>50</v>
      </c>
      <c r="N109" s="607">
        <v>1</v>
      </c>
    </row>
    <row r="110" spans="1:14" ht="20.100000000000001" customHeight="1" x14ac:dyDescent="0.3">
      <c r="A110" s="480">
        <v>54</v>
      </c>
      <c r="B110" s="480"/>
      <c r="C110" s="298">
        <v>6</v>
      </c>
      <c r="D110" s="298">
        <v>7</v>
      </c>
      <c r="E110" s="598">
        <v>1980</v>
      </c>
      <c r="F110" s="615" t="s">
        <v>959</v>
      </c>
      <c r="G110" s="600" t="s">
        <v>268</v>
      </c>
      <c r="H110" s="601" t="s">
        <v>269</v>
      </c>
      <c r="I110" s="506">
        <v>44.07</v>
      </c>
      <c r="J110" s="506">
        <v>-87.88</v>
      </c>
      <c r="K110" s="506">
        <v>44.07</v>
      </c>
      <c r="L110" s="506">
        <v>-87.88</v>
      </c>
      <c r="M110" s="536">
        <v>33</v>
      </c>
      <c r="N110" s="542">
        <v>0.2</v>
      </c>
    </row>
    <row r="111" spans="1:14" ht="20.100000000000001" customHeight="1" x14ac:dyDescent="0.3">
      <c r="A111" s="479">
        <v>55</v>
      </c>
      <c r="B111" s="479"/>
      <c r="C111" s="290">
        <v>4</v>
      </c>
      <c r="D111" s="290">
        <v>4</v>
      </c>
      <c r="E111" s="604">
        <v>1981</v>
      </c>
      <c r="F111" s="614" t="s">
        <v>985</v>
      </c>
      <c r="G111" s="603" t="s">
        <v>159</v>
      </c>
      <c r="H111" s="595" t="s">
        <v>528</v>
      </c>
      <c r="I111" s="606">
        <v>43.92</v>
      </c>
      <c r="J111" s="606">
        <v>-88.08</v>
      </c>
      <c r="K111" s="606">
        <v>43.92</v>
      </c>
      <c r="L111" s="606">
        <v>-88.08</v>
      </c>
      <c r="M111" s="593">
        <v>25</v>
      </c>
      <c r="N111" s="607">
        <v>0.1</v>
      </c>
    </row>
    <row r="112" spans="1:14" ht="20.100000000000001" customHeight="1" x14ac:dyDescent="0.3">
      <c r="A112" s="480">
        <v>56</v>
      </c>
      <c r="B112" s="480"/>
      <c r="C112" s="298">
        <v>6</v>
      </c>
      <c r="D112" s="298">
        <v>13</v>
      </c>
      <c r="E112" s="598">
        <v>1981</v>
      </c>
      <c r="F112" s="599">
        <v>0.875</v>
      </c>
      <c r="G112" s="600" t="s">
        <v>345</v>
      </c>
      <c r="H112" s="601" t="s">
        <v>363</v>
      </c>
      <c r="I112" s="506">
        <v>45.8</v>
      </c>
      <c r="J112" s="506">
        <v>-89.17</v>
      </c>
      <c r="K112" s="506">
        <v>45.78</v>
      </c>
      <c r="L112" s="506">
        <v>-89.12</v>
      </c>
      <c r="M112" s="536">
        <v>-9999</v>
      </c>
      <c r="N112" s="542">
        <v>-9999</v>
      </c>
    </row>
    <row r="113" spans="1:14" ht="20.100000000000001" customHeight="1" x14ac:dyDescent="0.3">
      <c r="A113" s="479">
        <v>57</v>
      </c>
      <c r="B113" s="479"/>
      <c r="C113" s="290">
        <v>5</v>
      </c>
      <c r="D113" s="290">
        <v>6</v>
      </c>
      <c r="E113" s="604">
        <v>1982</v>
      </c>
      <c r="F113" s="605">
        <v>0.60416666666666663</v>
      </c>
      <c r="G113" s="603" t="s">
        <v>369</v>
      </c>
      <c r="H113" s="595" t="s">
        <v>529</v>
      </c>
      <c r="I113" s="606">
        <v>44.37</v>
      </c>
      <c r="J113" s="606">
        <v>-88.58</v>
      </c>
      <c r="K113" s="606">
        <v>44.45</v>
      </c>
      <c r="L113" s="606">
        <v>-88.47</v>
      </c>
      <c r="M113" s="593">
        <v>100</v>
      </c>
      <c r="N113" s="607">
        <v>9</v>
      </c>
    </row>
    <row r="114" spans="1:14" ht="20.100000000000001" customHeight="1" x14ac:dyDescent="0.3">
      <c r="A114" s="480">
        <v>58</v>
      </c>
      <c r="B114" s="480"/>
      <c r="C114" s="298">
        <v>7</v>
      </c>
      <c r="D114" s="298">
        <v>3</v>
      </c>
      <c r="E114" s="598">
        <v>1983</v>
      </c>
      <c r="F114" s="599">
        <v>0.73263888888888884</v>
      </c>
      <c r="G114" s="600" t="s">
        <v>291</v>
      </c>
      <c r="H114" s="601" t="s">
        <v>283</v>
      </c>
      <c r="I114" s="506">
        <v>44.88</v>
      </c>
      <c r="J114" s="506">
        <v>-90.33</v>
      </c>
      <c r="K114" s="506">
        <v>44.9</v>
      </c>
      <c r="L114" s="506">
        <v>-90.18</v>
      </c>
      <c r="M114" s="536">
        <v>55</v>
      </c>
      <c r="N114" s="590">
        <v>6</v>
      </c>
    </row>
    <row r="115" spans="1:14" ht="20.100000000000001" customHeight="1" x14ac:dyDescent="0.3">
      <c r="A115" s="479">
        <v>59</v>
      </c>
      <c r="B115" s="479"/>
      <c r="C115" s="290">
        <v>4</v>
      </c>
      <c r="D115" s="290">
        <v>27</v>
      </c>
      <c r="E115" s="604">
        <v>1984</v>
      </c>
      <c r="F115" s="605">
        <v>0.61805555555555558</v>
      </c>
      <c r="G115" s="603" t="s">
        <v>251</v>
      </c>
      <c r="H115" s="595" t="s">
        <v>249</v>
      </c>
      <c r="I115" s="606">
        <v>45.2</v>
      </c>
      <c r="J115" s="606">
        <v>-89.22</v>
      </c>
      <c r="K115" s="606">
        <v>45.27</v>
      </c>
      <c r="L115" s="606">
        <v>-89.12</v>
      </c>
      <c r="M115" s="593">
        <v>75</v>
      </c>
      <c r="N115" s="535">
        <v>7.5</v>
      </c>
    </row>
    <row r="116" spans="1:14" ht="20.100000000000001" customHeight="1" x14ac:dyDescent="0.3">
      <c r="A116" s="480">
        <v>60</v>
      </c>
      <c r="B116" s="480"/>
      <c r="C116" s="298">
        <v>4</v>
      </c>
      <c r="D116" s="298">
        <v>27</v>
      </c>
      <c r="E116" s="610">
        <v>1984</v>
      </c>
      <c r="F116" s="613">
        <v>0.59375</v>
      </c>
      <c r="G116" s="597" t="s">
        <v>383</v>
      </c>
      <c r="H116" s="601" t="s">
        <v>533</v>
      </c>
      <c r="I116" s="609">
        <v>44.37</v>
      </c>
      <c r="J116" s="609">
        <v>-89.53</v>
      </c>
      <c r="K116" s="609">
        <v>44.42</v>
      </c>
      <c r="L116" s="609">
        <v>-89.45</v>
      </c>
      <c r="M116" s="598">
        <v>220</v>
      </c>
      <c r="N116" s="611">
        <v>5.5</v>
      </c>
    </row>
    <row r="117" spans="1:14" ht="20.100000000000001" customHeight="1" x14ac:dyDescent="0.3">
      <c r="A117" s="479">
        <v>61</v>
      </c>
      <c r="B117" s="479"/>
      <c r="C117" s="290">
        <v>9</v>
      </c>
      <c r="D117" s="290">
        <v>24</v>
      </c>
      <c r="E117" s="593">
        <v>1984</v>
      </c>
      <c r="F117" s="594">
        <v>0.70138888888888884</v>
      </c>
      <c r="G117" s="592" t="s">
        <v>293</v>
      </c>
      <c r="H117" s="595" t="s">
        <v>283</v>
      </c>
      <c r="I117" s="501">
        <v>44.88</v>
      </c>
      <c r="J117" s="501">
        <v>-89.93</v>
      </c>
      <c r="K117" s="501">
        <v>44.95</v>
      </c>
      <c r="L117" s="501">
        <v>-89.68</v>
      </c>
      <c r="M117" s="533">
        <v>150</v>
      </c>
      <c r="N117" s="427">
        <v>12</v>
      </c>
    </row>
    <row r="118" spans="1:14" ht="20.100000000000001" customHeight="1" x14ac:dyDescent="0.3">
      <c r="A118" s="480">
        <v>62</v>
      </c>
      <c r="B118" s="480"/>
      <c r="C118" s="298">
        <v>6</v>
      </c>
      <c r="D118" s="298">
        <v>8</v>
      </c>
      <c r="E118" s="610">
        <v>1985</v>
      </c>
      <c r="F118" s="600" t="s">
        <v>1024</v>
      </c>
      <c r="G118" s="597" t="s">
        <v>231</v>
      </c>
      <c r="H118" s="601" t="s">
        <v>531</v>
      </c>
      <c r="I118" s="609">
        <v>44.8</v>
      </c>
      <c r="J118" s="609">
        <v>-87.47</v>
      </c>
      <c r="K118" s="609">
        <v>44.83</v>
      </c>
      <c r="L118" s="609">
        <v>-87.37</v>
      </c>
      <c r="M118" s="598">
        <v>150</v>
      </c>
      <c r="N118" s="611">
        <v>5</v>
      </c>
    </row>
    <row r="119" spans="1:14" ht="20.100000000000001" customHeight="1" x14ac:dyDescent="0.3">
      <c r="A119" s="479">
        <v>63</v>
      </c>
      <c r="B119" s="479"/>
      <c r="C119" s="290">
        <v>8</v>
      </c>
      <c r="D119" s="290">
        <v>12</v>
      </c>
      <c r="E119" s="604">
        <v>1985</v>
      </c>
      <c r="F119" s="592" t="s">
        <v>1465</v>
      </c>
      <c r="G119" s="592" t="s">
        <v>469</v>
      </c>
      <c r="H119" s="595" t="s">
        <v>532</v>
      </c>
      <c r="I119" s="606">
        <v>44.57</v>
      </c>
      <c r="J119" s="606">
        <v>-90.17</v>
      </c>
      <c r="K119" s="606">
        <v>44.63</v>
      </c>
      <c r="L119" s="606">
        <v>-90</v>
      </c>
      <c r="M119" s="593">
        <v>880</v>
      </c>
      <c r="N119" s="607">
        <v>10</v>
      </c>
    </row>
    <row r="120" spans="1:14" ht="20.100000000000001" customHeight="1" x14ac:dyDescent="0.3">
      <c r="A120" s="480">
        <v>64</v>
      </c>
      <c r="B120" s="480"/>
      <c r="C120" s="298">
        <v>7</v>
      </c>
      <c r="D120" s="298">
        <v>4</v>
      </c>
      <c r="E120" s="598">
        <v>1986</v>
      </c>
      <c r="F120" s="600" t="s">
        <v>1259</v>
      </c>
      <c r="G120" s="600" t="s">
        <v>352</v>
      </c>
      <c r="H120" s="601" t="s">
        <v>363</v>
      </c>
      <c r="I120" s="506">
        <v>45.73</v>
      </c>
      <c r="J120" s="506">
        <v>-89.63</v>
      </c>
      <c r="K120" s="506">
        <v>45.73</v>
      </c>
      <c r="L120" s="506">
        <v>-89.63</v>
      </c>
      <c r="M120" s="536">
        <v>100</v>
      </c>
      <c r="N120" s="542">
        <v>1.5</v>
      </c>
    </row>
    <row r="121" spans="1:14" ht="20.100000000000001" customHeight="1" x14ac:dyDescent="0.3">
      <c r="A121" s="479">
        <v>65</v>
      </c>
      <c r="B121" s="479"/>
      <c r="C121" s="290">
        <v>5</v>
      </c>
      <c r="D121" s="290">
        <v>8</v>
      </c>
      <c r="E121" s="593">
        <v>1988</v>
      </c>
      <c r="F121" s="594">
        <v>0.71527777777777779</v>
      </c>
      <c r="G121" s="592" t="s">
        <v>294</v>
      </c>
      <c r="H121" s="595" t="s">
        <v>283</v>
      </c>
      <c r="I121" s="501">
        <v>44.73</v>
      </c>
      <c r="J121" s="501">
        <v>-89.95</v>
      </c>
      <c r="K121" s="501">
        <v>44.97</v>
      </c>
      <c r="L121" s="501">
        <v>-89.9</v>
      </c>
      <c r="M121" s="533">
        <v>250</v>
      </c>
      <c r="N121" s="427">
        <v>13</v>
      </c>
    </row>
    <row r="122" spans="1:14" ht="20.100000000000001" customHeight="1" x14ac:dyDescent="0.3">
      <c r="A122" s="480">
        <v>66</v>
      </c>
      <c r="B122" s="480"/>
      <c r="C122" s="298">
        <v>6</v>
      </c>
      <c r="D122" s="298">
        <v>27</v>
      </c>
      <c r="E122" s="598">
        <v>1991</v>
      </c>
      <c r="F122" s="600" t="s">
        <v>1260</v>
      </c>
      <c r="G122" s="600" t="s">
        <v>354</v>
      </c>
      <c r="H122" s="601" t="s">
        <v>363</v>
      </c>
      <c r="I122" s="506">
        <v>45.78</v>
      </c>
      <c r="J122" s="506">
        <v>-89.97</v>
      </c>
      <c r="K122" s="506">
        <v>45.87</v>
      </c>
      <c r="L122" s="506">
        <v>-89.85</v>
      </c>
      <c r="M122" s="536">
        <v>400</v>
      </c>
      <c r="N122" s="590">
        <v>6</v>
      </c>
    </row>
    <row r="123" spans="1:14" ht="20.100000000000001" customHeight="1" x14ac:dyDescent="0.3">
      <c r="A123" s="479">
        <v>67</v>
      </c>
      <c r="B123" s="479"/>
      <c r="C123" s="290">
        <v>5</v>
      </c>
      <c r="D123" s="290">
        <v>16</v>
      </c>
      <c r="E123" s="604">
        <v>1992</v>
      </c>
      <c r="F123" s="603" t="s">
        <v>1337</v>
      </c>
      <c r="G123" s="592" t="s">
        <v>385</v>
      </c>
      <c r="H123" s="595" t="s">
        <v>533</v>
      </c>
      <c r="I123" s="606">
        <v>44.37</v>
      </c>
      <c r="J123" s="606">
        <v>-89.57</v>
      </c>
      <c r="K123" s="606">
        <v>44.38</v>
      </c>
      <c r="L123" s="606">
        <v>-89.37</v>
      </c>
      <c r="M123" s="593">
        <v>400</v>
      </c>
      <c r="N123" s="607">
        <v>11</v>
      </c>
    </row>
    <row r="124" spans="1:14" ht="20.100000000000001" customHeight="1" x14ac:dyDescent="0.3">
      <c r="A124" s="480">
        <v>68</v>
      </c>
      <c r="B124" s="480"/>
      <c r="C124" s="298">
        <v>5</v>
      </c>
      <c r="D124" s="298">
        <v>30</v>
      </c>
      <c r="E124" s="610">
        <v>1994</v>
      </c>
      <c r="F124" s="600" t="s">
        <v>1087</v>
      </c>
      <c r="G124" s="597" t="s">
        <v>241</v>
      </c>
      <c r="H124" s="601" t="s">
        <v>536</v>
      </c>
      <c r="I124" s="609">
        <v>45.55</v>
      </c>
      <c r="J124" s="609">
        <v>-88.93</v>
      </c>
      <c r="K124" s="609">
        <v>45.58</v>
      </c>
      <c r="L124" s="609">
        <v>-88.68</v>
      </c>
      <c r="M124" s="598">
        <v>800</v>
      </c>
      <c r="N124" s="611">
        <v>12</v>
      </c>
    </row>
    <row r="125" spans="1:14" ht="20.100000000000001" customHeight="1" x14ac:dyDescent="0.3">
      <c r="A125" s="479">
        <v>69</v>
      </c>
      <c r="B125" s="479"/>
      <c r="C125" s="290">
        <v>7</v>
      </c>
      <c r="D125" s="290">
        <v>5</v>
      </c>
      <c r="E125" s="593">
        <v>1994</v>
      </c>
      <c r="F125" s="594">
        <v>0.66180555555555554</v>
      </c>
      <c r="G125" s="592" t="s">
        <v>278</v>
      </c>
      <c r="H125" s="595" t="s">
        <v>269</v>
      </c>
      <c r="I125" s="501">
        <v>44.3</v>
      </c>
      <c r="J125" s="501">
        <v>-87.8</v>
      </c>
      <c r="K125" s="501">
        <v>44.3</v>
      </c>
      <c r="L125" s="501">
        <v>-87.8</v>
      </c>
      <c r="M125" s="533">
        <v>150</v>
      </c>
      <c r="N125" s="535">
        <v>1</v>
      </c>
    </row>
    <row r="126" spans="1:14" ht="20.100000000000001" customHeight="1" x14ac:dyDescent="0.3">
      <c r="A126" s="480">
        <v>70</v>
      </c>
      <c r="B126" s="480"/>
      <c r="C126" s="298">
        <v>8</v>
      </c>
      <c r="D126" s="298">
        <v>7</v>
      </c>
      <c r="E126" s="598">
        <v>1996</v>
      </c>
      <c r="F126" s="600" t="s">
        <v>1165</v>
      </c>
      <c r="G126" s="600" t="s">
        <v>299</v>
      </c>
      <c r="H126" s="601" t="s">
        <v>283</v>
      </c>
      <c r="I126" s="506">
        <v>45.07</v>
      </c>
      <c r="J126" s="506">
        <v>-90.07</v>
      </c>
      <c r="K126" s="506">
        <v>44.9</v>
      </c>
      <c r="L126" s="506">
        <v>-90.03</v>
      </c>
      <c r="M126" s="536">
        <v>200</v>
      </c>
      <c r="N126" s="590">
        <v>2.5</v>
      </c>
    </row>
    <row r="127" spans="1:14" ht="20.100000000000001" customHeight="1" x14ac:dyDescent="0.3">
      <c r="A127" s="479">
        <v>71</v>
      </c>
      <c r="B127" s="479"/>
      <c r="C127" s="290">
        <v>7</v>
      </c>
      <c r="D127" s="290">
        <v>16</v>
      </c>
      <c r="E127" s="593">
        <v>1997</v>
      </c>
      <c r="F127" s="592" t="s">
        <v>1118</v>
      </c>
      <c r="G127" s="592" t="s">
        <v>259</v>
      </c>
      <c r="H127" s="595" t="s">
        <v>537</v>
      </c>
      <c r="I127" s="501">
        <v>45.12</v>
      </c>
      <c r="J127" s="501">
        <v>-89.47</v>
      </c>
      <c r="K127" s="501">
        <v>45.07</v>
      </c>
      <c r="L127" s="501">
        <v>-89.52</v>
      </c>
      <c r="M127" s="533">
        <v>100</v>
      </c>
      <c r="N127" s="535">
        <v>1.4</v>
      </c>
    </row>
    <row r="128" spans="1:14" ht="20.100000000000001" customHeight="1" x14ac:dyDescent="0.3">
      <c r="A128" s="480">
        <v>72</v>
      </c>
      <c r="B128" s="480"/>
      <c r="C128" s="298">
        <v>7</v>
      </c>
      <c r="D128" s="298">
        <v>16</v>
      </c>
      <c r="E128" s="598">
        <v>1997</v>
      </c>
      <c r="F128" s="600" t="s">
        <v>1045</v>
      </c>
      <c r="G128" s="600" t="s">
        <v>301</v>
      </c>
      <c r="H128" s="601" t="s">
        <v>283</v>
      </c>
      <c r="I128" s="506">
        <v>45.12</v>
      </c>
      <c r="J128" s="506">
        <v>-89.43</v>
      </c>
      <c r="K128" s="506">
        <v>45.07</v>
      </c>
      <c r="L128" s="506">
        <v>-89.4</v>
      </c>
      <c r="M128" s="536">
        <v>100</v>
      </c>
      <c r="N128" s="590">
        <v>2</v>
      </c>
    </row>
    <row r="129" spans="1:24" ht="20.100000000000001" customHeight="1" x14ac:dyDescent="0.3">
      <c r="A129" s="479">
        <v>73</v>
      </c>
      <c r="B129" s="479"/>
      <c r="C129" s="290">
        <v>9</v>
      </c>
      <c r="D129" s="290">
        <v>30</v>
      </c>
      <c r="E129" s="593">
        <v>2002</v>
      </c>
      <c r="F129" s="592" t="s">
        <v>1123</v>
      </c>
      <c r="G129" s="592" t="s">
        <v>265</v>
      </c>
      <c r="H129" s="595" t="s">
        <v>537</v>
      </c>
      <c r="I129" s="501">
        <v>45.47</v>
      </c>
      <c r="J129" s="501">
        <v>-89.9</v>
      </c>
      <c r="K129" s="501">
        <v>45.47</v>
      </c>
      <c r="L129" s="501">
        <v>-89.83</v>
      </c>
      <c r="M129" s="533">
        <v>250</v>
      </c>
      <c r="N129" s="427">
        <v>3</v>
      </c>
    </row>
    <row r="130" spans="1:24" ht="20.100000000000001" customHeight="1" x14ac:dyDescent="0.3">
      <c r="A130" s="480">
        <v>74</v>
      </c>
      <c r="B130" s="480"/>
      <c r="C130" s="298">
        <v>6</v>
      </c>
      <c r="D130" s="298">
        <v>23</v>
      </c>
      <c r="E130" s="610">
        <v>2004</v>
      </c>
      <c r="F130" s="600" t="s">
        <v>1386</v>
      </c>
      <c r="G130" s="597" t="s">
        <v>1566</v>
      </c>
      <c r="H130" s="601" t="s">
        <v>414</v>
      </c>
      <c r="I130" s="609">
        <v>44.27</v>
      </c>
      <c r="J130" s="609">
        <v>-89.18</v>
      </c>
      <c r="K130" s="609">
        <v>44.27</v>
      </c>
      <c r="L130" s="609">
        <v>-89.05</v>
      </c>
      <c r="M130" s="598">
        <v>125</v>
      </c>
      <c r="N130" s="611">
        <v>11</v>
      </c>
    </row>
    <row r="131" spans="1:24" ht="20.100000000000001" customHeight="1" x14ac:dyDescent="0.3">
      <c r="A131" s="479">
        <v>75</v>
      </c>
      <c r="B131" s="479"/>
      <c r="C131" s="290">
        <v>6</v>
      </c>
      <c r="D131" s="290">
        <v>7</v>
      </c>
      <c r="E131" s="290">
        <v>2007</v>
      </c>
      <c r="F131" s="235" t="s">
        <v>1180</v>
      </c>
      <c r="G131" s="235" t="s">
        <v>1181</v>
      </c>
      <c r="H131" s="595" t="s">
        <v>283</v>
      </c>
      <c r="I131" s="461">
        <v>44.77</v>
      </c>
      <c r="J131" s="461">
        <v>-89.47</v>
      </c>
      <c r="K131" s="461">
        <v>44.82</v>
      </c>
      <c r="L131" s="461">
        <v>-89.35</v>
      </c>
      <c r="M131" s="479">
        <v>225</v>
      </c>
      <c r="N131" s="427">
        <v>7.3</v>
      </c>
    </row>
    <row r="132" spans="1:24" ht="20.100000000000001" customHeight="1" x14ac:dyDescent="0.3">
      <c r="A132" s="480">
        <v>76</v>
      </c>
      <c r="B132" s="480"/>
      <c r="C132" s="610">
        <v>4</v>
      </c>
      <c r="D132" s="610">
        <v>10</v>
      </c>
      <c r="E132" s="598">
        <v>2011</v>
      </c>
      <c r="F132" s="597" t="s">
        <v>1071</v>
      </c>
      <c r="G132" s="597" t="s">
        <v>1568</v>
      </c>
      <c r="H132" s="597" t="s">
        <v>624</v>
      </c>
      <c r="I132" s="459">
        <v>45.64</v>
      </c>
      <c r="J132" s="459">
        <v>-88.82</v>
      </c>
      <c r="K132" s="459">
        <v>45.75</v>
      </c>
      <c r="L132" s="459">
        <v>-88.63</v>
      </c>
      <c r="M132" s="480">
        <v>600</v>
      </c>
      <c r="N132" s="590">
        <v>12.1</v>
      </c>
    </row>
    <row r="133" spans="1:24" ht="20.100000000000001" customHeight="1" x14ac:dyDescent="0.3">
      <c r="A133" s="479">
        <v>77</v>
      </c>
      <c r="B133" s="479"/>
      <c r="C133" s="290">
        <v>4</v>
      </c>
      <c r="D133" s="290">
        <v>10</v>
      </c>
      <c r="E133" s="593">
        <v>2011</v>
      </c>
      <c r="F133" s="603" t="s">
        <v>1290</v>
      </c>
      <c r="G133" s="592" t="s">
        <v>1291</v>
      </c>
      <c r="H133" s="595" t="s">
        <v>529</v>
      </c>
      <c r="I133" s="289">
        <v>44.26</v>
      </c>
      <c r="J133" s="289">
        <v>-88.29</v>
      </c>
      <c r="K133" s="289">
        <v>44.28</v>
      </c>
      <c r="L133" s="289">
        <v>-88.27</v>
      </c>
      <c r="M133" s="286">
        <v>175</v>
      </c>
      <c r="N133" s="538">
        <v>1.5</v>
      </c>
      <c r="O133" s="62"/>
      <c r="P133" s="62"/>
    </row>
    <row r="134" spans="1:24" ht="20.100000000000001" customHeight="1" x14ac:dyDescent="0.3">
      <c r="A134" s="298">
        <v>78</v>
      </c>
      <c r="B134" s="600"/>
      <c r="C134" s="298">
        <v>8</v>
      </c>
      <c r="D134" s="298">
        <v>6</v>
      </c>
      <c r="E134" s="598">
        <v>2013</v>
      </c>
      <c r="F134" s="597" t="s">
        <v>1294</v>
      </c>
      <c r="G134" s="600" t="s">
        <v>781</v>
      </c>
      <c r="H134" s="601" t="s">
        <v>780</v>
      </c>
      <c r="I134" s="297">
        <v>44.38</v>
      </c>
      <c r="J134" s="297">
        <v>-88.77</v>
      </c>
      <c r="K134" s="297">
        <v>44.3</v>
      </c>
      <c r="L134" s="297">
        <v>-88.54</v>
      </c>
      <c r="M134" s="294">
        <v>175</v>
      </c>
      <c r="N134" s="537">
        <v>13.1</v>
      </c>
      <c r="O134" s="62"/>
      <c r="P134" s="78"/>
    </row>
    <row r="135" spans="1:24" ht="20.100000000000001" customHeight="1" x14ac:dyDescent="0.3">
      <c r="A135" s="479">
        <v>79</v>
      </c>
      <c r="B135" s="479"/>
      <c r="C135" s="479">
        <v>6</v>
      </c>
      <c r="D135" s="479">
        <v>15</v>
      </c>
      <c r="E135" s="533">
        <v>2022</v>
      </c>
      <c r="F135" s="500" t="s">
        <v>1639</v>
      </c>
      <c r="G135" s="500" t="s">
        <v>1629</v>
      </c>
      <c r="H135" s="235" t="s">
        <v>321</v>
      </c>
      <c r="I135" s="289">
        <v>45.39</v>
      </c>
      <c r="J135" s="289">
        <v>-88.29</v>
      </c>
      <c r="K135" s="289">
        <v>45.41</v>
      </c>
      <c r="L135" s="289">
        <v>-88.26</v>
      </c>
      <c r="M135" s="286">
        <v>375</v>
      </c>
      <c r="N135" s="538">
        <v>1.9</v>
      </c>
      <c r="O135" s="62" t="s">
        <v>920</v>
      </c>
      <c r="P135" s="62" t="s">
        <v>920</v>
      </c>
    </row>
    <row r="136" spans="1:24" ht="20.100000000000001" customHeight="1" x14ac:dyDescent="0.3">
      <c r="A136" s="480"/>
      <c r="B136" s="480"/>
      <c r="C136" s="598"/>
      <c r="D136" s="598"/>
      <c r="E136" s="536"/>
      <c r="F136" s="609"/>
      <c r="G136" s="609"/>
      <c r="H136" s="609"/>
      <c r="I136" s="609"/>
      <c r="J136" s="609"/>
      <c r="K136" s="506"/>
      <c r="L136" s="506"/>
      <c r="M136" s="598"/>
      <c r="N136" s="611"/>
    </row>
    <row r="137" spans="1:24" ht="20.100000000000001" customHeight="1" x14ac:dyDescent="0.3">
      <c r="A137" s="891" t="s">
        <v>1598</v>
      </c>
      <c r="B137" s="892"/>
      <c r="C137" s="892"/>
      <c r="D137" s="892"/>
      <c r="E137" s="892"/>
      <c r="F137" s="892"/>
      <c r="G137" s="892"/>
      <c r="H137" s="892"/>
      <c r="I137" s="892"/>
      <c r="J137" s="892"/>
      <c r="K137" s="892"/>
      <c r="L137" s="892"/>
      <c r="M137" s="892"/>
      <c r="N137" s="892"/>
    </row>
    <row r="138" spans="1:24" ht="20.100000000000001" customHeight="1" x14ac:dyDescent="0.3">
      <c r="A138" s="892"/>
      <c r="B138" s="892"/>
      <c r="C138" s="892"/>
      <c r="D138" s="892"/>
      <c r="E138" s="892"/>
      <c r="F138" s="892"/>
      <c r="G138" s="892"/>
      <c r="H138" s="892"/>
      <c r="I138" s="892"/>
      <c r="J138" s="892"/>
      <c r="K138" s="892"/>
      <c r="L138" s="892"/>
      <c r="M138" s="892"/>
      <c r="N138" s="892"/>
    </row>
    <row r="139" spans="1:24" ht="20.100000000000001" customHeight="1" x14ac:dyDescent="0.3">
      <c r="A139" s="81"/>
      <c r="B139" s="81"/>
      <c r="C139" s="82"/>
      <c r="D139" s="82"/>
      <c r="E139" s="82"/>
      <c r="F139" s="81"/>
      <c r="G139" s="81"/>
      <c r="H139" s="81"/>
      <c r="I139" s="84"/>
      <c r="J139" s="84"/>
      <c r="K139" s="84"/>
      <c r="L139" s="84"/>
      <c r="M139" s="82"/>
      <c r="N139" s="81"/>
    </row>
    <row r="140" spans="1:24" ht="20.100000000000001" customHeight="1" x14ac:dyDescent="0.3">
      <c r="A140" s="479" t="s">
        <v>909</v>
      </c>
      <c r="B140" s="461"/>
      <c r="C140" s="893" t="s">
        <v>911</v>
      </c>
      <c r="D140" s="893"/>
      <c r="E140" s="893"/>
      <c r="F140" s="461" t="s">
        <v>910</v>
      </c>
      <c r="G140" s="461"/>
      <c r="H140" s="461"/>
      <c r="I140" s="461" t="s">
        <v>916</v>
      </c>
      <c r="J140" s="461" t="s">
        <v>916</v>
      </c>
      <c r="K140" s="461" t="s">
        <v>919</v>
      </c>
      <c r="L140" s="461" t="s">
        <v>919</v>
      </c>
      <c r="M140" s="479" t="s">
        <v>922</v>
      </c>
      <c r="N140" s="427" t="s">
        <v>924</v>
      </c>
      <c r="X140" s="65"/>
    </row>
    <row r="141" spans="1:24" ht="20.100000000000001" customHeight="1" x14ac:dyDescent="0.3">
      <c r="A141" s="479" t="s">
        <v>475</v>
      </c>
      <c r="B141" s="461"/>
      <c r="C141" s="479" t="s">
        <v>912</v>
      </c>
      <c r="D141" s="479" t="s">
        <v>913</v>
      </c>
      <c r="E141" s="479" t="s">
        <v>774</v>
      </c>
      <c r="F141" s="461" t="s">
        <v>1522</v>
      </c>
      <c r="G141" s="461" t="s">
        <v>915</v>
      </c>
      <c r="H141" s="461" t="s">
        <v>1523</v>
      </c>
      <c r="I141" s="461" t="s">
        <v>917</v>
      </c>
      <c r="J141" s="461" t="s">
        <v>918</v>
      </c>
      <c r="K141" s="461" t="s">
        <v>917</v>
      </c>
      <c r="L141" s="461" t="s">
        <v>918</v>
      </c>
      <c r="M141" s="479" t="s">
        <v>923</v>
      </c>
      <c r="N141" s="427" t="s">
        <v>925</v>
      </c>
      <c r="X141" s="65"/>
    </row>
    <row r="142" spans="1:24" ht="20.100000000000001" customHeight="1" x14ac:dyDescent="0.3">
      <c r="A142" s="480"/>
      <c r="B142" s="459"/>
      <c r="C142" s="536"/>
      <c r="D142" s="536"/>
      <c r="E142" s="536"/>
      <c r="F142" s="506"/>
      <c r="G142" s="506"/>
      <c r="H142" s="506"/>
      <c r="I142" s="506"/>
      <c r="J142" s="506"/>
      <c r="K142" s="506"/>
      <c r="L142" s="506"/>
      <c r="M142" s="536"/>
      <c r="N142" s="542"/>
      <c r="X142" s="65"/>
    </row>
    <row r="143" spans="1:24" ht="20.100000000000001" customHeight="1" x14ac:dyDescent="0.3">
      <c r="A143" s="533">
        <v>1</v>
      </c>
      <c r="B143" s="500"/>
      <c r="C143" s="290">
        <v>6</v>
      </c>
      <c r="D143" s="290">
        <v>20</v>
      </c>
      <c r="E143" s="593">
        <v>1953</v>
      </c>
      <c r="F143" s="594">
        <v>0.75</v>
      </c>
      <c r="G143" s="592" t="s">
        <v>345</v>
      </c>
      <c r="H143" s="595" t="s">
        <v>363</v>
      </c>
      <c r="I143" s="501">
        <v>45.78</v>
      </c>
      <c r="J143" s="501">
        <v>-89.13</v>
      </c>
      <c r="K143" s="501">
        <v>45.78</v>
      </c>
      <c r="L143" s="501">
        <v>-89.13</v>
      </c>
      <c r="M143" s="533">
        <v>100</v>
      </c>
      <c r="N143" s="535">
        <v>2</v>
      </c>
      <c r="X143" s="65"/>
    </row>
    <row r="144" spans="1:24" ht="20.100000000000001" customHeight="1" x14ac:dyDescent="0.3">
      <c r="A144" s="598">
        <v>2</v>
      </c>
      <c r="B144" s="600"/>
      <c r="C144" s="298">
        <v>5</v>
      </c>
      <c r="D144" s="298">
        <v>3</v>
      </c>
      <c r="E144" s="598">
        <v>1955</v>
      </c>
      <c r="F144" s="599">
        <v>0.75</v>
      </c>
      <c r="G144" s="600" t="s">
        <v>252</v>
      </c>
      <c r="H144" s="601" t="s">
        <v>537</v>
      </c>
      <c r="I144" s="506">
        <v>45.33</v>
      </c>
      <c r="J144" s="506">
        <v>-89.72</v>
      </c>
      <c r="K144" s="506">
        <v>45.38</v>
      </c>
      <c r="L144" s="506">
        <v>-89.58</v>
      </c>
      <c r="M144" s="536">
        <v>33</v>
      </c>
      <c r="N144" s="542">
        <v>7</v>
      </c>
      <c r="X144" s="65"/>
    </row>
    <row r="145" spans="1:24" ht="20.100000000000001" customHeight="1" x14ac:dyDescent="0.3">
      <c r="A145" s="593">
        <v>3</v>
      </c>
      <c r="B145" s="592"/>
      <c r="C145" s="290">
        <v>5</v>
      </c>
      <c r="D145" s="290">
        <v>28</v>
      </c>
      <c r="E145" s="604">
        <v>1955</v>
      </c>
      <c r="F145" s="605">
        <v>0.62847222222222221</v>
      </c>
      <c r="G145" s="603" t="s">
        <v>417</v>
      </c>
      <c r="H145" s="595" t="s">
        <v>414</v>
      </c>
      <c r="I145" s="606">
        <v>44.62</v>
      </c>
      <c r="J145" s="606">
        <v>-88.8</v>
      </c>
      <c r="K145" s="606">
        <v>44.67</v>
      </c>
      <c r="L145" s="606">
        <v>-88.78</v>
      </c>
      <c r="M145" s="593">
        <v>75</v>
      </c>
      <c r="N145" s="607">
        <v>2.7</v>
      </c>
      <c r="X145" s="65"/>
    </row>
    <row r="146" spans="1:24" ht="20.100000000000001" customHeight="1" x14ac:dyDescent="0.3">
      <c r="A146" s="536">
        <v>4</v>
      </c>
      <c r="B146" s="505"/>
      <c r="C146" s="298">
        <v>4</v>
      </c>
      <c r="D146" s="298">
        <v>19</v>
      </c>
      <c r="E146" s="610">
        <v>1957</v>
      </c>
      <c r="F146" s="613">
        <v>0.66666666666666663</v>
      </c>
      <c r="G146" s="597" t="s">
        <v>377</v>
      </c>
      <c r="H146" s="601" t="s">
        <v>533</v>
      </c>
      <c r="I146" s="609">
        <v>44.28</v>
      </c>
      <c r="J146" s="609">
        <v>-89.52</v>
      </c>
      <c r="K146" s="609">
        <v>44.42</v>
      </c>
      <c r="L146" s="609">
        <v>-89.33</v>
      </c>
      <c r="M146" s="598">
        <v>30</v>
      </c>
      <c r="N146" s="611">
        <v>12.6</v>
      </c>
      <c r="X146" s="65"/>
    </row>
    <row r="147" spans="1:24" ht="20.100000000000001" customHeight="1" x14ac:dyDescent="0.3">
      <c r="A147" s="593">
        <v>5</v>
      </c>
      <c r="B147" s="592"/>
      <c r="C147" s="290">
        <v>6</v>
      </c>
      <c r="D147" s="290">
        <v>14</v>
      </c>
      <c r="E147" s="290">
        <v>1957</v>
      </c>
      <c r="F147" s="616">
        <v>0.72916666666666663</v>
      </c>
      <c r="G147" s="235" t="s">
        <v>236</v>
      </c>
      <c r="H147" s="595" t="s">
        <v>236</v>
      </c>
      <c r="I147" s="461">
        <v>45.92</v>
      </c>
      <c r="J147" s="461">
        <v>-88.33</v>
      </c>
      <c r="K147" s="461">
        <v>45.95</v>
      </c>
      <c r="L147" s="461">
        <v>-88.17</v>
      </c>
      <c r="M147" s="479">
        <v>100</v>
      </c>
      <c r="N147" s="427">
        <v>8</v>
      </c>
      <c r="X147" s="65"/>
    </row>
    <row r="148" spans="1:24" ht="20.100000000000001" customHeight="1" x14ac:dyDescent="0.3">
      <c r="A148" s="536">
        <v>6</v>
      </c>
      <c r="B148" s="505"/>
      <c r="C148" s="298">
        <v>7</v>
      </c>
      <c r="D148" s="298">
        <v>11</v>
      </c>
      <c r="E148" s="598">
        <v>1957</v>
      </c>
      <c r="F148" s="599">
        <v>0.57291666666666663</v>
      </c>
      <c r="G148" s="600" t="s">
        <v>72</v>
      </c>
      <c r="H148" s="601" t="s">
        <v>530</v>
      </c>
      <c r="I148" s="506">
        <v>44.3</v>
      </c>
      <c r="J148" s="506">
        <v>-87.87</v>
      </c>
      <c r="K148" s="506">
        <v>44.3</v>
      </c>
      <c r="L148" s="506">
        <v>-87.87</v>
      </c>
      <c r="M148" s="536">
        <v>-9999</v>
      </c>
      <c r="N148" s="542">
        <v>-9999</v>
      </c>
      <c r="O148" s="65"/>
      <c r="X148" s="65"/>
    </row>
    <row r="149" spans="1:24" ht="20.100000000000001" customHeight="1" x14ac:dyDescent="0.3">
      <c r="A149" s="533">
        <v>7</v>
      </c>
      <c r="B149" s="500"/>
      <c r="C149" s="290">
        <v>7</v>
      </c>
      <c r="D149" s="290">
        <v>11</v>
      </c>
      <c r="E149" s="593">
        <v>1957</v>
      </c>
      <c r="F149" s="594">
        <v>0.58333333333333337</v>
      </c>
      <c r="G149" s="592" t="s">
        <v>563</v>
      </c>
      <c r="H149" s="595" t="s">
        <v>269</v>
      </c>
      <c r="I149" s="501">
        <v>44.12</v>
      </c>
      <c r="J149" s="501">
        <v>-87.78</v>
      </c>
      <c r="K149" s="501">
        <v>44.12</v>
      </c>
      <c r="L149" s="501">
        <v>-87.78</v>
      </c>
      <c r="M149" s="533">
        <v>-9999</v>
      </c>
      <c r="N149" s="607">
        <v>-9999</v>
      </c>
      <c r="O149" s="65"/>
      <c r="X149" s="65"/>
    </row>
    <row r="150" spans="1:24" ht="20.100000000000001" customHeight="1" x14ac:dyDescent="0.3">
      <c r="A150" s="598">
        <v>8</v>
      </c>
      <c r="B150" s="598"/>
      <c r="C150" s="298">
        <v>8</v>
      </c>
      <c r="D150" s="298">
        <v>30</v>
      </c>
      <c r="E150" s="610">
        <v>1958</v>
      </c>
      <c r="F150" s="613">
        <v>0.6430555555555556</v>
      </c>
      <c r="G150" s="600" t="s">
        <v>326</v>
      </c>
      <c r="H150" s="601" t="s">
        <v>321</v>
      </c>
      <c r="I150" s="609">
        <v>45.33</v>
      </c>
      <c r="J150" s="609">
        <v>-87.83</v>
      </c>
      <c r="K150" s="609">
        <v>45.33</v>
      </c>
      <c r="L150" s="609">
        <v>-87.83</v>
      </c>
      <c r="M150" s="598">
        <v>100</v>
      </c>
      <c r="N150" s="611">
        <v>1.5</v>
      </c>
      <c r="X150" s="65"/>
    </row>
    <row r="151" spans="1:24" ht="20.100000000000001" customHeight="1" x14ac:dyDescent="0.3">
      <c r="A151" s="533">
        <v>9</v>
      </c>
      <c r="B151" s="500"/>
      <c r="C151" s="290">
        <v>5</v>
      </c>
      <c r="D151" s="290">
        <v>4</v>
      </c>
      <c r="E151" s="593">
        <v>1959</v>
      </c>
      <c r="F151" s="594">
        <v>0.4375</v>
      </c>
      <c r="G151" s="592" t="s">
        <v>253</v>
      </c>
      <c r="H151" s="595" t="s">
        <v>283</v>
      </c>
      <c r="I151" s="501">
        <v>44.8</v>
      </c>
      <c r="J151" s="501">
        <v>-89.9</v>
      </c>
      <c r="K151" s="501">
        <v>44.8</v>
      </c>
      <c r="L151" s="501">
        <v>-89.9</v>
      </c>
      <c r="M151" s="533">
        <v>200</v>
      </c>
      <c r="N151" s="535">
        <v>1</v>
      </c>
      <c r="X151" s="65"/>
    </row>
    <row r="152" spans="1:24" ht="20.100000000000001" customHeight="1" x14ac:dyDescent="0.3">
      <c r="A152" s="536">
        <v>10</v>
      </c>
      <c r="B152" s="505"/>
      <c r="C152" s="298">
        <v>5</v>
      </c>
      <c r="D152" s="298">
        <v>4</v>
      </c>
      <c r="E152" s="610">
        <v>1959</v>
      </c>
      <c r="F152" s="613">
        <v>0.48958333333333331</v>
      </c>
      <c r="G152" s="597" t="s">
        <v>248</v>
      </c>
      <c r="H152" s="601" t="s">
        <v>249</v>
      </c>
      <c r="I152" s="609">
        <v>45.25</v>
      </c>
      <c r="J152" s="609">
        <v>-89.17</v>
      </c>
      <c r="K152" s="609">
        <v>45.25</v>
      </c>
      <c r="L152" s="609">
        <v>-89.17</v>
      </c>
      <c r="M152" s="598">
        <v>100</v>
      </c>
      <c r="N152" s="542">
        <v>1</v>
      </c>
      <c r="X152" s="65"/>
    </row>
    <row r="153" spans="1:24" ht="20.100000000000001" customHeight="1" x14ac:dyDescent="0.3">
      <c r="A153" s="533">
        <v>11</v>
      </c>
      <c r="B153" s="500"/>
      <c r="C153" s="290">
        <v>5</v>
      </c>
      <c r="D153" s="290">
        <v>28</v>
      </c>
      <c r="E153" s="604">
        <v>1959</v>
      </c>
      <c r="F153" s="605">
        <v>0.63541666666666663</v>
      </c>
      <c r="G153" s="592" t="s">
        <v>829</v>
      </c>
      <c r="H153" s="595" t="s">
        <v>442</v>
      </c>
      <c r="I153" s="606">
        <v>44.1</v>
      </c>
      <c r="J153" s="606">
        <v>-88.57</v>
      </c>
      <c r="K153" s="606">
        <v>44.09</v>
      </c>
      <c r="L153" s="606">
        <v>-88.41</v>
      </c>
      <c r="M153" s="533">
        <v>-9999</v>
      </c>
      <c r="N153" s="427">
        <v>9</v>
      </c>
      <c r="X153" s="65"/>
    </row>
    <row r="154" spans="1:24" ht="20.100000000000001" customHeight="1" x14ac:dyDescent="0.3">
      <c r="A154" s="598">
        <v>12</v>
      </c>
      <c r="B154" s="600"/>
      <c r="C154" s="298">
        <v>5</v>
      </c>
      <c r="D154" s="298">
        <v>28</v>
      </c>
      <c r="E154" s="598">
        <v>1959</v>
      </c>
      <c r="F154" s="599">
        <v>0.65138888888888891</v>
      </c>
      <c r="G154" s="600" t="s">
        <v>74</v>
      </c>
      <c r="H154" s="601" t="s">
        <v>530</v>
      </c>
      <c r="I154" s="506">
        <v>44.3</v>
      </c>
      <c r="J154" s="506">
        <v>-88.1</v>
      </c>
      <c r="K154" s="506">
        <v>44.3</v>
      </c>
      <c r="L154" s="506">
        <v>-88.1</v>
      </c>
      <c r="M154" s="536">
        <v>-9999</v>
      </c>
      <c r="N154" s="542">
        <v>-9999</v>
      </c>
      <c r="X154" s="65"/>
    </row>
    <row r="155" spans="1:24" ht="20.100000000000001" customHeight="1" x14ac:dyDescent="0.3">
      <c r="A155" s="533">
        <v>13</v>
      </c>
      <c r="B155" s="499"/>
      <c r="C155" s="290">
        <v>6</v>
      </c>
      <c r="D155" s="290">
        <v>10</v>
      </c>
      <c r="E155" s="593">
        <v>1959</v>
      </c>
      <c r="F155" s="594">
        <v>0.55555555555555558</v>
      </c>
      <c r="G155" s="592" t="s">
        <v>75</v>
      </c>
      <c r="H155" s="595" t="s">
        <v>530</v>
      </c>
      <c r="I155" s="501">
        <v>44.45</v>
      </c>
      <c r="J155" s="501">
        <v>-88.03</v>
      </c>
      <c r="K155" s="501">
        <v>44.45</v>
      </c>
      <c r="L155" s="501">
        <v>-88.03</v>
      </c>
      <c r="M155" s="533">
        <v>17</v>
      </c>
      <c r="N155" s="535">
        <v>1</v>
      </c>
      <c r="X155" s="65"/>
    </row>
    <row r="156" spans="1:24" ht="20.100000000000001" customHeight="1" x14ac:dyDescent="0.3">
      <c r="A156" s="536">
        <v>14</v>
      </c>
      <c r="B156" s="505"/>
      <c r="C156" s="298">
        <v>4</v>
      </c>
      <c r="D156" s="298">
        <v>24</v>
      </c>
      <c r="E156" s="598">
        <v>1960</v>
      </c>
      <c r="F156" s="599">
        <v>0.66666666666666663</v>
      </c>
      <c r="G156" s="600" t="s">
        <v>271</v>
      </c>
      <c r="H156" s="601" t="s">
        <v>269</v>
      </c>
      <c r="I156" s="506">
        <v>44.03</v>
      </c>
      <c r="J156" s="506">
        <v>-88.02</v>
      </c>
      <c r="K156" s="506">
        <v>44.03</v>
      </c>
      <c r="L156" s="506">
        <v>-88.02</v>
      </c>
      <c r="M156" s="536">
        <v>33</v>
      </c>
      <c r="N156" s="611">
        <v>1</v>
      </c>
      <c r="X156" s="65"/>
    </row>
    <row r="157" spans="1:24" ht="20.100000000000001" customHeight="1" x14ac:dyDescent="0.3">
      <c r="A157" s="593">
        <v>15</v>
      </c>
      <c r="B157" s="592"/>
      <c r="C157" s="290">
        <v>5</v>
      </c>
      <c r="D157" s="290">
        <v>21</v>
      </c>
      <c r="E157" s="604">
        <v>1960</v>
      </c>
      <c r="F157" s="605">
        <v>0.72916666666666663</v>
      </c>
      <c r="G157" s="592" t="s">
        <v>444</v>
      </c>
      <c r="H157" s="595" t="s">
        <v>442</v>
      </c>
      <c r="I157" s="606">
        <v>44.01</v>
      </c>
      <c r="J157" s="606">
        <v>-88.85</v>
      </c>
      <c r="K157" s="606">
        <v>44.01</v>
      </c>
      <c r="L157" s="606">
        <v>-88.85</v>
      </c>
      <c r="M157" s="533">
        <v>-9999</v>
      </c>
      <c r="N157" s="427">
        <v>-9999</v>
      </c>
      <c r="X157" s="65"/>
    </row>
    <row r="158" spans="1:24" ht="20.100000000000001" customHeight="1" x14ac:dyDescent="0.3">
      <c r="A158" s="598">
        <v>16</v>
      </c>
      <c r="B158" s="600"/>
      <c r="C158" s="298">
        <v>9</v>
      </c>
      <c r="D158" s="298">
        <v>3</v>
      </c>
      <c r="E158" s="598">
        <v>1961</v>
      </c>
      <c r="F158" s="599">
        <v>4.1666666666666664E-2</v>
      </c>
      <c r="G158" s="600" t="s">
        <v>284</v>
      </c>
      <c r="H158" s="601" t="s">
        <v>283</v>
      </c>
      <c r="I158" s="506">
        <v>45.03</v>
      </c>
      <c r="J158" s="506">
        <v>-90.08</v>
      </c>
      <c r="K158" s="506">
        <v>45.03</v>
      </c>
      <c r="L158" s="506">
        <v>-90.08</v>
      </c>
      <c r="M158" s="536">
        <v>35</v>
      </c>
      <c r="N158" s="542">
        <v>2</v>
      </c>
      <c r="X158" s="65"/>
    </row>
    <row r="159" spans="1:24" ht="20.100000000000001" customHeight="1" x14ac:dyDescent="0.3">
      <c r="A159" s="593">
        <v>17</v>
      </c>
      <c r="B159" s="592"/>
      <c r="C159" s="290">
        <v>9</v>
      </c>
      <c r="D159" s="290">
        <v>3</v>
      </c>
      <c r="E159" s="593">
        <v>1961</v>
      </c>
      <c r="F159" s="594">
        <v>0.70833333333333337</v>
      </c>
      <c r="G159" s="592" t="s">
        <v>255</v>
      </c>
      <c r="H159" s="595" t="s">
        <v>537</v>
      </c>
      <c r="I159" s="501">
        <v>45.2</v>
      </c>
      <c r="J159" s="501">
        <v>-89.92</v>
      </c>
      <c r="K159" s="501">
        <v>45.2</v>
      </c>
      <c r="L159" s="501">
        <v>-89.92</v>
      </c>
      <c r="M159" s="533">
        <v>50</v>
      </c>
      <c r="N159" s="535">
        <v>1</v>
      </c>
      <c r="X159" s="65"/>
    </row>
    <row r="160" spans="1:24" ht="20.100000000000001" customHeight="1" x14ac:dyDescent="0.3">
      <c r="A160" s="598">
        <v>18</v>
      </c>
      <c r="B160" s="600"/>
      <c r="C160" s="298">
        <v>6</v>
      </c>
      <c r="D160" s="298">
        <v>23</v>
      </c>
      <c r="E160" s="598">
        <v>1962</v>
      </c>
      <c r="F160" s="600" t="s">
        <v>892</v>
      </c>
      <c r="G160" s="600" t="s">
        <v>76</v>
      </c>
      <c r="H160" s="601" t="s">
        <v>530</v>
      </c>
      <c r="I160" s="506">
        <v>44.58</v>
      </c>
      <c r="J160" s="506">
        <v>-87.92</v>
      </c>
      <c r="K160" s="506">
        <v>44.58</v>
      </c>
      <c r="L160" s="506">
        <v>-87.83</v>
      </c>
      <c r="M160" s="536">
        <v>33</v>
      </c>
      <c r="N160" s="542">
        <v>3</v>
      </c>
      <c r="X160" s="65"/>
    </row>
    <row r="161" spans="1:24" ht="20.100000000000001" customHeight="1" x14ac:dyDescent="0.3">
      <c r="A161" s="593">
        <v>19</v>
      </c>
      <c r="B161" s="592"/>
      <c r="C161" s="290">
        <v>9</v>
      </c>
      <c r="D161" s="290">
        <v>19</v>
      </c>
      <c r="E161" s="604">
        <v>1963</v>
      </c>
      <c r="F161" s="605">
        <v>0.75</v>
      </c>
      <c r="G161" s="603" t="s">
        <v>238</v>
      </c>
      <c r="H161" s="595" t="s">
        <v>536</v>
      </c>
      <c r="I161" s="606">
        <v>45.57</v>
      </c>
      <c r="J161" s="606">
        <v>-89.68</v>
      </c>
      <c r="K161" s="606">
        <v>45.57</v>
      </c>
      <c r="L161" s="606">
        <v>-89.68</v>
      </c>
      <c r="M161" s="593">
        <v>33</v>
      </c>
      <c r="N161" s="607">
        <v>1</v>
      </c>
      <c r="X161" s="65"/>
    </row>
    <row r="162" spans="1:24" ht="20.100000000000001" customHeight="1" x14ac:dyDescent="0.3">
      <c r="A162" s="536">
        <v>20</v>
      </c>
      <c r="B162" s="505"/>
      <c r="C162" s="298">
        <v>5</v>
      </c>
      <c r="D162" s="298">
        <v>4</v>
      </c>
      <c r="E162" s="598">
        <v>1964</v>
      </c>
      <c r="F162" s="600" t="s">
        <v>1255</v>
      </c>
      <c r="G162" s="600" t="s">
        <v>830</v>
      </c>
      <c r="H162" s="601" t="s">
        <v>363</v>
      </c>
      <c r="I162" s="506">
        <v>45.88</v>
      </c>
      <c r="J162" s="506">
        <v>-89.68</v>
      </c>
      <c r="K162" s="506">
        <v>45.91</v>
      </c>
      <c r="L162" s="506">
        <v>-89.48</v>
      </c>
      <c r="M162" s="536">
        <v>125</v>
      </c>
      <c r="N162" s="542">
        <v>7.2</v>
      </c>
      <c r="O162" s="65"/>
      <c r="X162" s="65"/>
    </row>
    <row r="163" spans="1:24" ht="20.100000000000001" customHeight="1" x14ac:dyDescent="0.3">
      <c r="A163" s="593">
        <v>21</v>
      </c>
      <c r="B163" s="592"/>
      <c r="C163" s="290">
        <v>6</v>
      </c>
      <c r="D163" s="290">
        <v>9</v>
      </c>
      <c r="E163" s="593">
        <v>1964</v>
      </c>
      <c r="F163" s="594">
        <v>0.62152777777777779</v>
      </c>
      <c r="G163" s="592" t="s">
        <v>394</v>
      </c>
      <c r="H163" s="595" t="s">
        <v>390</v>
      </c>
      <c r="I163" s="501">
        <v>44.77</v>
      </c>
      <c r="J163" s="501">
        <v>-88.62</v>
      </c>
      <c r="K163" s="501">
        <v>44.77</v>
      </c>
      <c r="L163" s="501">
        <v>-88.62</v>
      </c>
      <c r="M163" s="533">
        <v>-9999</v>
      </c>
      <c r="N163" s="607">
        <v>-9999</v>
      </c>
      <c r="X163" s="65"/>
    </row>
    <row r="164" spans="1:24" ht="20.100000000000001" customHeight="1" x14ac:dyDescent="0.3">
      <c r="A164" s="536">
        <v>22</v>
      </c>
      <c r="B164" s="505"/>
      <c r="C164" s="298">
        <v>7</v>
      </c>
      <c r="D164" s="298">
        <v>10</v>
      </c>
      <c r="E164" s="610">
        <v>1966</v>
      </c>
      <c r="F164" s="613">
        <v>0.91666666666666663</v>
      </c>
      <c r="G164" s="597" t="s">
        <v>428</v>
      </c>
      <c r="H164" s="601" t="s">
        <v>535</v>
      </c>
      <c r="I164" s="609">
        <v>44.07</v>
      </c>
      <c r="J164" s="609">
        <v>-89.57</v>
      </c>
      <c r="K164" s="609">
        <v>44.08</v>
      </c>
      <c r="L164" s="609">
        <v>-89.25</v>
      </c>
      <c r="M164" s="598">
        <v>100</v>
      </c>
      <c r="N164" s="611">
        <v>15.5</v>
      </c>
      <c r="X164" s="65"/>
    </row>
    <row r="165" spans="1:24" ht="20.100000000000001" customHeight="1" x14ac:dyDescent="0.3">
      <c r="A165" s="593">
        <v>23</v>
      </c>
      <c r="B165" s="592"/>
      <c r="C165" s="290">
        <v>7</v>
      </c>
      <c r="D165" s="290">
        <v>1</v>
      </c>
      <c r="E165" s="593">
        <v>1967</v>
      </c>
      <c r="F165" s="594">
        <v>3.125E-2</v>
      </c>
      <c r="G165" s="592" t="s">
        <v>272</v>
      </c>
      <c r="H165" s="595" t="s">
        <v>269</v>
      </c>
      <c r="I165" s="501">
        <v>43.92</v>
      </c>
      <c r="J165" s="501">
        <v>-87.97</v>
      </c>
      <c r="K165" s="501">
        <v>43.92</v>
      </c>
      <c r="L165" s="501">
        <v>-87.97</v>
      </c>
      <c r="M165" s="533">
        <v>50</v>
      </c>
      <c r="N165" s="607">
        <v>0.5</v>
      </c>
      <c r="X165" s="65"/>
    </row>
    <row r="166" spans="1:24" ht="20.100000000000001" customHeight="1" x14ac:dyDescent="0.3">
      <c r="A166" s="536">
        <v>24</v>
      </c>
      <c r="B166" s="505"/>
      <c r="C166" s="298">
        <v>7</v>
      </c>
      <c r="D166" s="298">
        <v>2</v>
      </c>
      <c r="E166" s="610">
        <v>1967</v>
      </c>
      <c r="F166" s="613">
        <v>0.58333333333333337</v>
      </c>
      <c r="G166" s="597" t="s">
        <v>104</v>
      </c>
      <c r="H166" s="601" t="s">
        <v>528</v>
      </c>
      <c r="I166" s="609">
        <v>44.18</v>
      </c>
      <c r="J166" s="609">
        <v>-88.07</v>
      </c>
      <c r="K166" s="609">
        <v>44.18</v>
      </c>
      <c r="L166" s="609">
        <v>-88.07</v>
      </c>
      <c r="M166" s="598">
        <v>35</v>
      </c>
      <c r="N166" s="611">
        <v>1</v>
      </c>
      <c r="X166" s="65"/>
    </row>
    <row r="167" spans="1:24" ht="20.100000000000001" customHeight="1" x14ac:dyDescent="0.3">
      <c r="A167" s="533">
        <v>25</v>
      </c>
      <c r="B167" s="500"/>
      <c r="C167" s="290">
        <v>6</v>
      </c>
      <c r="D167" s="290">
        <v>30</v>
      </c>
      <c r="E167" s="604">
        <v>1968</v>
      </c>
      <c r="F167" s="594">
        <v>0.19791666666666666</v>
      </c>
      <c r="G167" s="603" t="s">
        <v>327</v>
      </c>
      <c r="H167" s="595" t="s">
        <v>321</v>
      </c>
      <c r="I167" s="606">
        <v>45.58</v>
      </c>
      <c r="J167" s="606">
        <v>-87.98</v>
      </c>
      <c r="K167" s="606">
        <v>45.58</v>
      </c>
      <c r="L167" s="606">
        <v>-87.98</v>
      </c>
      <c r="M167" s="593">
        <v>100</v>
      </c>
      <c r="N167" s="607">
        <v>0.5</v>
      </c>
      <c r="X167" s="65"/>
    </row>
    <row r="168" spans="1:24" ht="20.100000000000001" customHeight="1" x14ac:dyDescent="0.3">
      <c r="A168" s="598">
        <v>26</v>
      </c>
      <c r="B168" s="600"/>
      <c r="C168" s="298">
        <v>8</v>
      </c>
      <c r="D168" s="298">
        <v>5</v>
      </c>
      <c r="E168" s="610">
        <v>1968</v>
      </c>
      <c r="F168" s="613">
        <v>0.58333333333333337</v>
      </c>
      <c r="G168" s="597" t="s">
        <v>366</v>
      </c>
      <c r="H168" s="601" t="s">
        <v>529</v>
      </c>
      <c r="I168" s="609">
        <v>44.55</v>
      </c>
      <c r="J168" s="609">
        <v>-88.37</v>
      </c>
      <c r="K168" s="609">
        <v>44.55</v>
      </c>
      <c r="L168" s="609">
        <v>-88.3</v>
      </c>
      <c r="M168" s="598">
        <v>150</v>
      </c>
      <c r="N168" s="611">
        <v>1.9</v>
      </c>
      <c r="X168" s="65"/>
    </row>
    <row r="169" spans="1:24" ht="20.100000000000001" customHeight="1" x14ac:dyDescent="0.3">
      <c r="A169" s="593">
        <v>27</v>
      </c>
      <c r="B169" s="592"/>
      <c r="C169" s="290">
        <v>6</v>
      </c>
      <c r="D169" s="290">
        <v>26</v>
      </c>
      <c r="E169" s="604">
        <v>1969</v>
      </c>
      <c r="F169" s="605">
        <v>0.6875</v>
      </c>
      <c r="G169" s="592" t="s">
        <v>405</v>
      </c>
      <c r="H169" s="595" t="s">
        <v>534</v>
      </c>
      <c r="I169" s="606">
        <v>46.13</v>
      </c>
      <c r="J169" s="606">
        <v>-89.92</v>
      </c>
      <c r="K169" s="606">
        <v>46.2</v>
      </c>
      <c r="L169" s="606">
        <v>-89.75</v>
      </c>
      <c r="M169" s="593">
        <v>35</v>
      </c>
      <c r="N169" s="607">
        <v>9</v>
      </c>
      <c r="X169" s="65"/>
    </row>
    <row r="170" spans="1:24" ht="20.100000000000001" customHeight="1" x14ac:dyDescent="0.3">
      <c r="A170" s="480">
        <v>28</v>
      </c>
      <c r="B170" s="480"/>
      <c r="C170" s="298">
        <v>6</v>
      </c>
      <c r="D170" s="298">
        <v>26</v>
      </c>
      <c r="E170" s="598">
        <v>1969</v>
      </c>
      <c r="F170" s="599">
        <v>0.70833333333333337</v>
      </c>
      <c r="G170" s="600" t="s">
        <v>493</v>
      </c>
      <c r="H170" s="601" t="s">
        <v>537</v>
      </c>
      <c r="I170" s="506">
        <v>45.47</v>
      </c>
      <c r="J170" s="506">
        <v>-89.68</v>
      </c>
      <c r="K170" s="506">
        <v>45.5</v>
      </c>
      <c r="L170" s="506">
        <v>-89.11</v>
      </c>
      <c r="M170" s="536">
        <v>50</v>
      </c>
      <c r="N170" s="542">
        <v>22</v>
      </c>
      <c r="X170" s="65"/>
    </row>
    <row r="171" spans="1:24" ht="20.100000000000001" customHeight="1" x14ac:dyDescent="0.3">
      <c r="A171" s="593">
        <v>29</v>
      </c>
      <c r="B171" s="592"/>
      <c r="C171" s="290">
        <v>7</v>
      </c>
      <c r="D171" s="290">
        <v>2</v>
      </c>
      <c r="E171" s="604">
        <v>1969</v>
      </c>
      <c r="F171" s="605">
        <v>0.68055555555555547</v>
      </c>
      <c r="G171" s="603" t="s">
        <v>243</v>
      </c>
      <c r="H171" s="595" t="s">
        <v>242</v>
      </c>
      <c r="I171" s="606">
        <v>44.57</v>
      </c>
      <c r="J171" s="606">
        <v>-87.75</v>
      </c>
      <c r="K171" s="606">
        <v>44.5</v>
      </c>
      <c r="L171" s="606">
        <v>-87.63</v>
      </c>
      <c r="M171" s="593">
        <v>100</v>
      </c>
      <c r="N171" s="607">
        <v>7</v>
      </c>
      <c r="X171" s="65"/>
    </row>
    <row r="172" spans="1:24" ht="20.100000000000001" customHeight="1" x14ac:dyDescent="0.3">
      <c r="A172" s="598">
        <v>30</v>
      </c>
      <c r="B172" s="600"/>
      <c r="C172" s="298">
        <v>4</v>
      </c>
      <c r="D172" s="298">
        <v>22</v>
      </c>
      <c r="E172" s="598">
        <v>1970</v>
      </c>
      <c r="F172" s="599">
        <v>0.88194444444444453</v>
      </c>
      <c r="G172" s="600" t="s">
        <v>494</v>
      </c>
      <c r="H172" s="601" t="s">
        <v>548</v>
      </c>
      <c r="I172" s="506">
        <v>44.45</v>
      </c>
      <c r="J172" s="506">
        <v>-87.8</v>
      </c>
      <c r="K172" s="506">
        <v>44.54</v>
      </c>
      <c r="L172" s="506">
        <v>-87.69</v>
      </c>
      <c r="M172" s="536">
        <v>500</v>
      </c>
      <c r="N172" s="542">
        <v>7.2</v>
      </c>
      <c r="X172" s="65"/>
    </row>
    <row r="173" spans="1:24" ht="20.100000000000001" customHeight="1" x14ac:dyDescent="0.3">
      <c r="A173" s="479">
        <v>31</v>
      </c>
      <c r="B173" s="479"/>
      <c r="C173" s="290">
        <v>7</v>
      </c>
      <c r="D173" s="290">
        <v>7</v>
      </c>
      <c r="E173" s="604">
        <v>1970</v>
      </c>
      <c r="F173" s="605">
        <v>0.79166666666666663</v>
      </c>
      <c r="G173" s="592" t="s">
        <v>407</v>
      </c>
      <c r="H173" s="595" t="s">
        <v>534</v>
      </c>
      <c r="I173" s="606">
        <v>46.28</v>
      </c>
      <c r="J173" s="606">
        <v>-89.9</v>
      </c>
      <c r="K173" s="606">
        <v>46.04</v>
      </c>
      <c r="L173" s="606">
        <v>-89.25</v>
      </c>
      <c r="M173" s="593">
        <v>-9999</v>
      </c>
      <c r="N173" s="607">
        <v>37.9</v>
      </c>
      <c r="X173" s="65"/>
    </row>
    <row r="174" spans="1:24" ht="20.100000000000001" customHeight="1" x14ac:dyDescent="0.3">
      <c r="A174" s="480">
        <v>32</v>
      </c>
      <c r="B174" s="480"/>
      <c r="C174" s="298">
        <v>7</v>
      </c>
      <c r="D174" s="298">
        <v>14</v>
      </c>
      <c r="E174" s="610">
        <v>1970</v>
      </c>
      <c r="F174" s="613">
        <v>0.52083333333333337</v>
      </c>
      <c r="G174" s="597" t="s">
        <v>415</v>
      </c>
      <c r="H174" s="601" t="s">
        <v>414</v>
      </c>
      <c r="I174" s="609">
        <v>44.67</v>
      </c>
      <c r="J174" s="609">
        <v>-88.87</v>
      </c>
      <c r="K174" s="609">
        <v>44.67</v>
      </c>
      <c r="L174" s="609">
        <v>-88.87</v>
      </c>
      <c r="M174" s="598">
        <v>35</v>
      </c>
      <c r="N174" s="611">
        <v>0.5</v>
      </c>
      <c r="X174" s="65"/>
    </row>
    <row r="175" spans="1:24" ht="20.100000000000001" customHeight="1" x14ac:dyDescent="0.3">
      <c r="A175" s="479">
        <v>33</v>
      </c>
      <c r="B175" s="479"/>
      <c r="C175" s="290">
        <v>7</v>
      </c>
      <c r="D175" s="290">
        <v>14</v>
      </c>
      <c r="E175" s="604">
        <v>1970</v>
      </c>
      <c r="F175" s="605">
        <v>0.58333333333333337</v>
      </c>
      <c r="G175" s="603" t="s">
        <v>325</v>
      </c>
      <c r="H175" s="595" t="s">
        <v>321</v>
      </c>
      <c r="I175" s="606">
        <v>45.33</v>
      </c>
      <c r="J175" s="606">
        <v>-87.77</v>
      </c>
      <c r="K175" s="606">
        <v>45.33</v>
      </c>
      <c r="L175" s="606">
        <v>-87.77</v>
      </c>
      <c r="M175" s="593">
        <v>33</v>
      </c>
      <c r="N175" s="607">
        <v>1</v>
      </c>
      <c r="O175" s="65"/>
      <c r="X175" s="65"/>
    </row>
    <row r="176" spans="1:24" ht="20.100000000000001" customHeight="1" x14ac:dyDescent="0.3">
      <c r="A176" s="480">
        <v>34</v>
      </c>
      <c r="B176" s="480"/>
      <c r="C176" s="298">
        <v>7</v>
      </c>
      <c r="D176" s="298">
        <v>30</v>
      </c>
      <c r="E176" s="598">
        <v>1970</v>
      </c>
      <c r="F176" s="599">
        <v>0.50347222222222221</v>
      </c>
      <c r="G176" s="600" t="s">
        <v>82</v>
      </c>
      <c r="H176" s="601" t="s">
        <v>530</v>
      </c>
      <c r="I176" s="506">
        <v>44.63</v>
      </c>
      <c r="J176" s="506">
        <v>-88.12</v>
      </c>
      <c r="K176" s="506">
        <v>44.63</v>
      </c>
      <c r="L176" s="506">
        <v>-88.12</v>
      </c>
      <c r="M176" s="536">
        <v>33</v>
      </c>
      <c r="N176" s="542">
        <v>1</v>
      </c>
      <c r="X176" s="65"/>
    </row>
    <row r="177" spans="1:24" ht="20.100000000000001" customHeight="1" x14ac:dyDescent="0.3">
      <c r="A177" s="479">
        <v>35</v>
      </c>
      <c r="B177" s="479"/>
      <c r="C177" s="290">
        <v>12</v>
      </c>
      <c r="D177" s="290">
        <v>1</v>
      </c>
      <c r="E177" s="604">
        <v>1970</v>
      </c>
      <c r="F177" s="594">
        <v>0.29166666666666669</v>
      </c>
      <c r="G177" s="603" t="s">
        <v>380</v>
      </c>
      <c r="H177" s="595" t="s">
        <v>533</v>
      </c>
      <c r="I177" s="606">
        <v>44.58</v>
      </c>
      <c r="J177" s="606">
        <v>-89.58</v>
      </c>
      <c r="K177" s="606">
        <v>44.6</v>
      </c>
      <c r="L177" s="606">
        <v>-89.52</v>
      </c>
      <c r="M177" s="593">
        <v>200</v>
      </c>
      <c r="N177" s="607">
        <v>2.7</v>
      </c>
      <c r="X177" s="65"/>
    </row>
    <row r="178" spans="1:24" ht="20.100000000000001" customHeight="1" x14ac:dyDescent="0.3">
      <c r="A178" s="480">
        <v>36</v>
      </c>
      <c r="B178" s="480"/>
      <c r="C178" s="298">
        <v>5</v>
      </c>
      <c r="D178" s="298">
        <v>18</v>
      </c>
      <c r="E178" s="610">
        <v>1971</v>
      </c>
      <c r="F178" s="597" t="s">
        <v>1401</v>
      </c>
      <c r="G178" s="597" t="s">
        <v>1584</v>
      </c>
      <c r="H178" s="601" t="s">
        <v>535</v>
      </c>
      <c r="I178" s="609">
        <v>44.08</v>
      </c>
      <c r="J178" s="609">
        <v>-89.6</v>
      </c>
      <c r="K178" s="609">
        <v>44.13</v>
      </c>
      <c r="L178" s="609">
        <v>-89.52</v>
      </c>
      <c r="M178" s="598">
        <v>100</v>
      </c>
      <c r="N178" s="611">
        <v>15</v>
      </c>
      <c r="X178" s="65"/>
    </row>
    <row r="179" spans="1:24" ht="20.100000000000001" customHeight="1" x14ac:dyDescent="0.3">
      <c r="A179" s="479">
        <v>37</v>
      </c>
      <c r="B179" s="479"/>
      <c r="C179" s="290">
        <v>6</v>
      </c>
      <c r="D179" s="290">
        <v>6</v>
      </c>
      <c r="E179" s="604">
        <v>1971</v>
      </c>
      <c r="F179" s="605">
        <v>0.96875</v>
      </c>
      <c r="G179" s="592" t="s">
        <v>445</v>
      </c>
      <c r="H179" s="595" t="s">
        <v>442</v>
      </c>
      <c r="I179" s="606">
        <v>43.95</v>
      </c>
      <c r="J179" s="606">
        <v>-88.58</v>
      </c>
      <c r="K179" s="606">
        <v>43.95</v>
      </c>
      <c r="L179" s="606">
        <v>-88.5</v>
      </c>
      <c r="M179" s="533">
        <v>50</v>
      </c>
      <c r="N179" s="427">
        <v>3.8</v>
      </c>
      <c r="X179" s="65"/>
    </row>
    <row r="180" spans="1:24" ht="20.100000000000001" customHeight="1" x14ac:dyDescent="0.3">
      <c r="A180" s="480">
        <v>38</v>
      </c>
      <c r="B180" s="480"/>
      <c r="C180" s="298">
        <v>6</v>
      </c>
      <c r="D180" s="298">
        <v>13</v>
      </c>
      <c r="E180" s="610">
        <v>1971</v>
      </c>
      <c r="F180" s="613">
        <v>0.6875</v>
      </c>
      <c r="G180" s="600" t="s">
        <v>446</v>
      </c>
      <c r="H180" s="601" t="s">
        <v>442</v>
      </c>
      <c r="I180" s="609">
        <v>44.18</v>
      </c>
      <c r="J180" s="609">
        <v>-88.7</v>
      </c>
      <c r="K180" s="609">
        <v>44.18</v>
      </c>
      <c r="L180" s="609">
        <v>-88.7</v>
      </c>
      <c r="M180" s="536">
        <v>50</v>
      </c>
      <c r="N180" s="590">
        <v>0.3</v>
      </c>
      <c r="X180" s="65"/>
    </row>
    <row r="181" spans="1:24" ht="20.100000000000001" customHeight="1" x14ac:dyDescent="0.3">
      <c r="A181" s="479">
        <v>39</v>
      </c>
      <c r="B181" s="479"/>
      <c r="C181" s="290">
        <v>6</v>
      </c>
      <c r="D181" s="290">
        <v>18</v>
      </c>
      <c r="E181" s="604">
        <v>1971</v>
      </c>
      <c r="F181" s="605">
        <v>0.57291666666666663</v>
      </c>
      <c r="G181" s="603" t="s">
        <v>329</v>
      </c>
      <c r="H181" s="595" t="s">
        <v>321</v>
      </c>
      <c r="I181" s="606">
        <v>45.1</v>
      </c>
      <c r="J181" s="606">
        <v>-87.8</v>
      </c>
      <c r="K181" s="606">
        <v>45.1</v>
      </c>
      <c r="L181" s="606">
        <v>-87.7</v>
      </c>
      <c r="M181" s="593">
        <v>100</v>
      </c>
      <c r="N181" s="607">
        <v>4.3</v>
      </c>
      <c r="X181" s="65"/>
    </row>
    <row r="182" spans="1:24" ht="20.100000000000001" customHeight="1" x14ac:dyDescent="0.3">
      <c r="A182" s="480">
        <v>40</v>
      </c>
      <c r="B182" s="480"/>
      <c r="C182" s="298">
        <v>7</v>
      </c>
      <c r="D182" s="298">
        <v>8</v>
      </c>
      <c r="E182" s="610">
        <v>1971</v>
      </c>
      <c r="F182" s="599">
        <v>8.3333333333333329E-2</v>
      </c>
      <c r="G182" s="597" t="s">
        <v>462</v>
      </c>
      <c r="H182" s="601" t="s">
        <v>532</v>
      </c>
      <c r="I182" s="609">
        <v>44.45</v>
      </c>
      <c r="J182" s="609">
        <v>-89.83</v>
      </c>
      <c r="K182" s="609">
        <v>44.45</v>
      </c>
      <c r="L182" s="609">
        <v>-89.83</v>
      </c>
      <c r="M182" s="598">
        <v>75</v>
      </c>
      <c r="N182" s="611">
        <v>2</v>
      </c>
      <c r="X182" s="65"/>
    </row>
    <row r="183" spans="1:24" ht="20.100000000000001" customHeight="1" x14ac:dyDescent="0.3">
      <c r="A183" s="479">
        <v>41</v>
      </c>
      <c r="B183" s="479"/>
      <c r="C183" s="290">
        <v>8</v>
      </c>
      <c r="D183" s="290">
        <v>21</v>
      </c>
      <c r="E183" s="593">
        <v>1972</v>
      </c>
      <c r="F183" s="594">
        <v>0.63194444444444442</v>
      </c>
      <c r="G183" s="592" t="s">
        <v>273</v>
      </c>
      <c r="H183" s="595" t="s">
        <v>269</v>
      </c>
      <c r="I183" s="501">
        <v>44.22</v>
      </c>
      <c r="J183" s="501">
        <v>-87.75</v>
      </c>
      <c r="K183" s="501">
        <v>44.22</v>
      </c>
      <c r="L183" s="501">
        <v>-87.5</v>
      </c>
      <c r="M183" s="533">
        <v>50</v>
      </c>
      <c r="N183" s="535">
        <v>12</v>
      </c>
      <c r="X183" s="65"/>
    </row>
    <row r="184" spans="1:24" ht="20.100000000000001" customHeight="1" x14ac:dyDescent="0.3">
      <c r="A184" s="480">
        <v>42</v>
      </c>
      <c r="B184" s="480"/>
      <c r="C184" s="298">
        <v>3</v>
      </c>
      <c r="D184" s="298">
        <v>11</v>
      </c>
      <c r="E184" s="610">
        <v>1973</v>
      </c>
      <c r="F184" s="613">
        <v>0.4375</v>
      </c>
      <c r="G184" s="597" t="s">
        <v>157</v>
      </c>
      <c r="H184" s="601" t="s">
        <v>528</v>
      </c>
      <c r="I184" s="506">
        <v>43.94</v>
      </c>
      <c r="J184" s="506">
        <v>-88.3</v>
      </c>
      <c r="K184" s="609">
        <v>43.94</v>
      </c>
      <c r="L184" s="609">
        <v>-88.3</v>
      </c>
      <c r="M184" s="598">
        <v>50</v>
      </c>
      <c r="N184" s="611">
        <v>2</v>
      </c>
      <c r="X184" s="65"/>
    </row>
    <row r="185" spans="1:24" ht="20.100000000000001" customHeight="1" x14ac:dyDescent="0.3">
      <c r="A185" s="479">
        <v>43</v>
      </c>
      <c r="B185" s="479"/>
      <c r="C185" s="290">
        <v>5</v>
      </c>
      <c r="D185" s="290">
        <v>9</v>
      </c>
      <c r="E185" s="593">
        <v>1973</v>
      </c>
      <c r="F185" s="594">
        <v>0.65972222222222221</v>
      </c>
      <c r="G185" s="592" t="s">
        <v>274</v>
      </c>
      <c r="H185" s="595" t="s">
        <v>269</v>
      </c>
      <c r="I185" s="501">
        <v>44.12</v>
      </c>
      <c r="J185" s="501">
        <v>-87.98</v>
      </c>
      <c r="K185" s="501">
        <v>44.13</v>
      </c>
      <c r="L185" s="501">
        <v>-87.92</v>
      </c>
      <c r="M185" s="533">
        <v>50</v>
      </c>
      <c r="N185" s="535">
        <v>2</v>
      </c>
      <c r="X185" s="65"/>
    </row>
    <row r="186" spans="1:24" ht="20.100000000000001" customHeight="1" x14ac:dyDescent="0.3">
      <c r="A186" s="480">
        <v>44</v>
      </c>
      <c r="B186" s="480"/>
      <c r="C186" s="298">
        <v>6</v>
      </c>
      <c r="D186" s="298">
        <v>3</v>
      </c>
      <c r="E186" s="610">
        <v>1973</v>
      </c>
      <c r="F186" s="613">
        <v>0.76041666666666663</v>
      </c>
      <c r="G186" s="600" t="s">
        <v>330</v>
      </c>
      <c r="H186" s="601" t="s">
        <v>321</v>
      </c>
      <c r="I186" s="609">
        <v>45.52</v>
      </c>
      <c r="J186" s="609">
        <v>-87.98</v>
      </c>
      <c r="K186" s="609">
        <v>45.58</v>
      </c>
      <c r="L186" s="609">
        <v>-87.93</v>
      </c>
      <c r="M186" s="598">
        <v>100</v>
      </c>
      <c r="N186" s="611">
        <v>4.5</v>
      </c>
      <c r="X186" s="65"/>
    </row>
    <row r="187" spans="1:24" ht="20.100000000000001" customHeight="1" x14ac:dyDescent="0.3">
      <c r="A187" s="479">
        <v>45</v>
      </c>
      <c r="B187" s="479"/>
      <c r="C187" s="290">
        <v>6</v>
      </c>
      <c r="D187" s="290">
        <v>18</v>
      </c>
      <c r="E187" s="593">
        <v>1973</v>
      </c>
      <c r="F187" s="594">
        <v>0.45833333333333331</v>
      </c>
      <c r="G187" s="592" t="s">
        <v>288</v>
      </c>
      <c r="H187" s="595" t="s">
        <v>283</v>
      </c>
      <c r="I187" s="501">
        <v>45.05</v>
      </c>
      <c r="J187" s="501">
        <v>-90.1</v>
      </c>
      <c r="K187" s="501">
        <v>45.05</v>
      </c>
      <c r="L187" s="501">
        <v>-90.1</v>
      </c>
      <c r="M187" s="533">
        <v>200</v>
      </c>
      <c r="N187" s="535">
        <v>2</v>
      </c>
      <c r="X187" s="65"/>
    </row>
    <row r="188" spans="1:24" ht="20.100000000000001" customHeight="1" x14ac:dyDescent="0.3">
      <c r="A188" s="480">
        <v>46</v>
      </c>
      <c r="B188" s="480"/>
      <c r="C188" s="298">
        <v>7</v>
      </c>
      <c r="D188" s="298">
        <v>12</v>
      </c>
      <c r="E188" s="610">
        <v>1973</v>
      </c>
      <c r="F188" s="599">
        <v>0.125</v>
      </c>
      <c r="G188" s="597" t="s">
        <v>408</v>
      </c>
      <c r="H188" s="601" t="s">
        <v>534</v>
      </c>
      <c r="I188" s="609">
        <v>46.17</v>
      </c>
      <c r="J188" s="609">
        <v>-89.83</v>
      </c>
      <c r="K188" s="609">
        <v>46</v>
      </c>
      <c r="L188" s="609">
        <v>-89.5</v>
      </c>
      <c r="M188" s="598">
        <v>100</v>
      </c>
      <c r="N188" s="611">
        <v>19.5</v>
      </c>
      <c r="X188" s="65"/>
    </row>
    <row r="189" spans="1:24" ht="20.100000000000001" customHeight="1" x14ac:dyDescent="0.3">
      <c r="A189" s="479">
        <v>47</v>
      </c>
      <c r="B189" s="479"/>
      <c r="C189" s="290">
        <v>7</v>
      </c>
      <c r="D189" s="290">
        <v>12</v>
      </c>
      <c r="E189" s="604">
        <v>1973</v>
      </c>
      <c r="F189" s="594">
        <v>0.3125</v>
      </c>
      <c r="G189" s="603" t="s">
        <v>182</v>
      </c>
      <c r="H189" s="595" t="s">
        <v>531</v>
      </c>
      <c r="I189" s="606">
        <v>44.98</v>
      </c>
      <c r="J189" s="606">
        <v>-87.25</v>
      </c>
      <c r="K189" s="606">
        <v>44.97</v>
      </c>
      <c r="L189" s="606">
        <v>-87.2</v>
      </c>
      <c r="M189" s="593">
        <v>100</v>
      </c>
      <c r="N189" s="607">
        <v>3</v>
      </c>
      <c r="X189" s="65"/>
    </row>
    <row r="190" spans="1:24" ht="20.100000000000001" customHeight="1" x14ac:dyDescent="0.3">
      <c r="A190" s="480">
        <v>48</v>
      </c>
      <c r="B190" s="480"/>
      <c r="C190" s="298">
        <v>7</v>
      </c>
      <c r="D190" s="298">
        <v>12</v>
      </c>
      <c r="E190" s="610">
        <v>1973</v>
      </c>
      <c r="F190" s="599">
        <v>0.33333333333333331</v>
      </c>
      <c r="G190" s="597" t="s">
        <v>367</v>
      </c>
      <c r="H190" s="601" t="s">
        <v>529</v>
      </c>
      <c r="I190" s="609">
        <v>44.38</v>
      </c>
      <c r="J190" s="609">
        <v>-88.37</v>
      </c>
      <c r="K190" s="609">
        <v>44.38</v>
      </c>
      <c r="L190" s="609">
        <v>-88.37</v>
      </c>
      <c r="M190" s="598">
        <v>100</v>
      </c>
      <c r="N190" s="611">
        <v>1</v>
      </c>
      <c r="X190" s="65"/>
    </row>
    <row r="191" spans="1:24" ht="20.100000000000001" customHeight="1" x14ac:dyDescent="0.3">
      <c r="A191" s="479">
        <v>49</v>
      </c>
      <c r="B191" s="479"/>
      <c r="C191" s="290">
        <v>6</v>
      </c>
      <c r="D191" s="290">
        <v>9</v>
      </c>
      <c r="E191" s="604">
        <v>1974</v>
      </c>
      <c r="F191" s="605">
        <v>0.61458333333333337</v>
      </c>
      <c r="G191" s="603" t="s">
        <v>375</v>
      </c>
      <c r="H191" s="595" t="s">
        <v>533</v>
      </c>
      <c r="I191" s="606">
        <v>44.32</v>
      </c>
      <c r="J191" s="606">
        <v>-89.52</v>
      </c>
      <c r="K191" s="606">
        <v>44.32</v>
      </c>
      <c r="L191" s="606">
        <v>-89.52</v>
      </c>
      <c r="M191" s="593">
        <v>30</v>
      </c>
      <c r="N191" s="607">
        <v>2.5</v>
      </c>
      <c r="X191" s="65"/>
    </row>
    <row r="192" spans="1:24" ht="20.100000000000001" customHeight="1" x14ac:dyDescent="0.3">
      <c r="A192" s="480">
        <v>50</v>
      </c>
      <c r="B192" s="480"/>
      <c r="C192" s="298">
        <v>6</v>
      </c>
      <c r="D192" s="298">
        <v>14</v>
      </c>
      <c r="E192" s="610">
        <v>1974</v>
      </c>
      <c r="F192" s="613">
        <v>0.67361111111111116</v>
      </c>
      <c r="G192" s="597" t="s">
        <v>342</v>
      </c>
      <c r="H192" s="601" t="s">
        <v>339</v>
      </c>
      <c r="I192" s="609">
        <v>44.88</v>
      </c>
      <c r="J192" s="609">
        <v>-88.32</v>
      </c>
      <c r="K192" s="609">
        <v>44.88</v>
      </c>
      <c r="L192" s="609">
        <v>-88.32</v>
      </c>
      <c r="M192" s="598">
        <v>30</v>
      </c>
      <c r="N192" s="611">
        <v>0.2</v>
      </c>
      <c r="X192" s="65"/>
    </row>
    <row r="193" spans="1:24" ht="20.100000000000001" customHeight="1" x14ac:dyDescent="0.3">
      <c r="A193" s="479">
        <v>51</v>
      </c>
      <c r="B193" s="479"/>
      <c r="C193" s="290">
        <v>6</v>
      </c>
      <c r="D193" s="290">
        <v>12</v>
      </c>
      <c r="E193" s="604">
        <v>1976</v>
      </c>
      <c r="F193" s="605">
        <v>0.875</v>
      </c>
      <c r="G193" s="603" t="s">
        <v>374</v>
      </c>
      <c r="H193" s="595" t="s">
        <v>533</v>
      </c>
      <c r="I193" s="606">
        <v>44.68</v>
      </c>
      <c r="J193" s="606">
        <v>-89.25</v>
      </c>
      <c r="K193" s="606">
        <v>44.68</v>
      </c>
      <c r="L193" s="606">
        <v>-89.25</v>
      </c>
      <c r="M193" s="593">
        <v>50</v>
      </c>
      <c r="N193" s="607">
        <v>0.3</v>
      </c>
      <c r="X193" s="65"/>
    </row>
    <row r="194" spans="1:24" ht="20.100000000000001" customHeight="1" x14ac:dyDescent="0.3">
      <c r="A194" s="480">
        <v>52</v>
      </c>
      <c r="B194" s="480"/>
      <c r="C194" s="298">
        <v>6</v>
      </c>
      <c r="D194" s="298">
        <v>13</v>
      </c>
      <c r="E194" s="610">
        <v>1976</v>
      </c>
      <c r="F194" s="600" t="s">
        <v>1334</v>
      </c>
      <c r="G194" s="600" t="s">
        <v>607</v>
      </c>
      <c r="H194" s="601" t="s">
        <v>533</v>
      </c>
      <c r="I194" s="609">
        <v>44.38</v>
      </c>
      <c r="J194" s="609">
        <v>-89.93</v>
      </c>
      <c r="K194" s="609">
        <v>44.55</v>
      </c>
      <c r="L194" s="609">
        <v>-89.5</v>
      </c>
      <c r="M194" s="598">
        <v>100</v>
      </c>
      <c r="N194" s="611">
        <v>19</v>
      </c>
      <c r="X194" s="65"/>
    </row>
    <row r="195" spans="1:24" ht="20.100000000000001" customHeight="1" x14ac:dyDescent="0.3">
      <c r="A195" s="479">
        <v>53</v>
      </c>
      <c r="B195" s="479"/>
      <c r="C195" s="290">
        <v>6</v>
      </c>
      <c r="D195" s="290">
        <v>13</v>
      </c>
      <c r="E195" s="604">
        <v>1976</v>
      </c>
      <c r="F195" s="592" t="s">
        <v>1545</v>
      </c>
      <c r="G195" s="603" t="s">
        <v>250</v>
      </c>
      <c r="H195" s="595" t="s">
        <v>1585</v>
      </c>
      <c r="I195" s="606">
        <v>45.03</v>
      </c>
      <c r="J195" s="606">
        <v>-89.33</v>
      </c>
      <c r="K195" s="606">
        <v>45.17</v>
      </c>
      <c r="L195" s="606">
        <v>-88.92</v>
      </c>
      <c r="M195" s="593">
        <v>50</v>
      </c>
      <c r="N195" s="535">
        <v>21.3</v>
      </c>
      <c r="X195" s="65"/>
    </row>
    <row r="196" spans="1:24" ht="20.100000000000001" customHeight="1" x14ac:dyDescent="0.3">
      <c r="A196" s="480">
        <v>54</v>
      </c>
      <c r="B196" s="480"/>
      <c r="C196" s="298">
        <v>6</v>
      </c>
      <c r="D196" s="298">
        <v>13</v>
      </c>
      <c r="E196" s="610">
        <v>1976</v>
      </c>
      <c r="F196" s="613">
        <v>0.83333333333333337</v>
      </c>
      <c r="G196" s="597" t="s">
        <v>368</v>
      </c>
      <c r="H196" s="601" t="s">
        <v>529</v>
      </c>
      <c r="I196" s="609">
        <v>44.48</v>
      </c>
      <c r="J196" s="609">
        <v>-88.3</v>
      </c>
      <c r="K196" s="609">
        <v>44.48</v>
      </c>
      <c r="L196" s="609">
        <v>-88.3</v>
      </c>
      <c r="M196" s="598">
        <v>50</v>
      </c>
      <c r="N196" s="611">
        <v>0.5</v>
      </c>
      <c r="X196" s="65"/>
    </row>
    <row r="197" spans="1:24" ht="20.100000000000001" customHeight="1" x14ac:dyDescent="0.3">
      <c r="A197" s="479">
        <v>55</v>
      </c>
      <c r="B197" s="479"/>
      <c r="C197" s="290">
        <v>6</v>
      </c>
      <c r="D197" s="290">
        <v>13</v>
      </c>
      <c r="E197" s="604">
        <v>1976</v>
      </c>
      <c r="F197" s="605">
        <v>0.84375</v>
      </c>
      <c r="G197" s="603" t="s">
        <v>340</v>
      </c>
      <c r="H197" s="595" t="s">
        <v>339</v>
      </c>
      <c r="I197" s="606">
        <v>44.88</v>
      </c>
      <c r="J197" s="606">
        <v>-88.25</v>
      </c>
      <c r="K197" s="606">
        <v>44.88</v>
      </c>
      <c r="L197" s="606">
        <v>-88.25</v>
      </c>
      <c r="M197" s="593">
        <v>50</v>
      </c>
      <c r="N197" s="535">
        <v>0.2</v>
      </c>
      <c r="X197" s="65"/>
    </row>
    <row r="198" spans="1:24" ht="20.100000000000001" customHeight="1" x14ac:dyDescent="0.3">
      <c r="A198" s="480">
        <v>56</v>
      </c>
      <c r="B198" s="480"/>
      <c r="C198" s="298">
        <v>6</v>
      </c>
      <c r="D198" s="298">
        <v>13</v>
      </c>
      <c r="E198" s="610">
        <v>1976</v>
      </c>
      <c r="F198" s="599">
        <v>0.86458333333333337</v>
      </c>
      <c r="G198" s="600" t="s">
        <v>831</v>
      </c>
      <c r="H198" s="601" t="s">
        <v>1586</v>
      </c>
      <c r="I198" s="609">
        <v>45.17</v>
      </c>
      <c r="J198" s="609">
        <v>-89.5</v>
      </c>
      <c r="K198" s="609">
        <v>45.18</v>
      </c>
      <c r="L198" s="609">
        <v>-89.37</v>
      </c>
      <c r="M198" s="598">
        <v>50</v>
      </c>
      <c r="N198" s="542">
        <v>10.8</v>
      </c>
      <c r="X198" s="65"/>
    </row>
    <row r="199" spans="1:24" ht="20.100000000000001" customHeight="1" x14ac:dyDescent="0.3">
      <c r="A199" s="479">
        <v>57</v>
      </c>
      <c r="B199" s="479"/>
      <c r="C199" s="290">
        <v>7</v>
      </c>
      <c r="D199" s="290">
        <v>30</v>
      </c>
      <c r="E199" s="593">
        <v>1977</v>
      </c>
      <c r="F199" s="594">
        <v>0.94791666666666663</v>
      </c>
      <c r="G199" s="592" t="s">
        <v>608</v>
      </c>
      <c r="H199" s="595" t="s">
        <v>530</v>
      </c>
      <c r="I199" s="501">
        <v>44.23</v>
      </c>
      <c r="J199" s="501">
        <v>-88.1</v>
      </c>
      <c r="K199" s="501">
        <v>44.33</v>
      </c>
      <c r="L199" s="501">
        <v>-87.9</v>
      </c>
      <c r="M199" s="533">
        <v>100</v>
      </c>
      <c r="N199" s="535">
        <v>12</v>
      </c>
      <c r="X199" s="65"/>
    </row>
    <row r="200" spans="1:24" ht="20.100000000000001" customHeight="1" x14ac:dyDescent="0.3">
      <c r="A200" s="480">
        <v>58</v>
      </c>
      <c r="B200" s="480"/>
      <c r="C200" s="298">
        <v>5</v>
      </c>
      <c r="D200" s="298">
        <v>8</v>
      </c>
      <c r="E200" s="610">
        <v>1978</v>
      </c>
      <c r="F200" s="597" t="s">
        <v>1546</v>
      </c>
      <c r="G200" s="597" t="s">
        <v>495</v>
      </c>
      <c r="H200" s="601" t="s">
        <v>242</v>
      </c>
      <c r="I200" s="609">
        <v>44.55</v>
      </c>
      <c r="J200" s="609">
        <v>-87.73</v>
      </c>
      <c r="K200" s="609">
        <v>44.52</v>
      </c>
      <c r="L200" s="609">
        <v>-87.67</v>
      </c>
      <c r="M200" s="598">
        <v>-9999</v>
      </c>
      <c r="N200" s="611">
        <v>-9999</v>
      </c>
      <c r="X200" s="65"/>
    </row>
    <row r="201" spans="1:24" ht="20.100000000000001" customHeight="1" x14ac:dyDescent="0.3">
      <c r="A201" s="479">
        <v>59</v>
      </c>
      <c r="B201" s="479"/>
      <c r="C201" s="290">
        <v>6</v>
      </c>
      <c r="D201" s="290">
        <v>16</v>
      </c>
      <c r="E201" s="593">
        <v>1979</v>
      </c>
      <c r="F201" s="592" t="s">
        <v>1115</v>
      </c>
      <c r="G201" s="592" t="s">
        <v>499</v>
      </c>
      <c r="H201" s="595" t="s">
        <v>537</v>
      </c>
      <c r="I201" s="501">
        <v>45.38</v>
      </c>
      <c r="J201" s="501">
        <v>-89.62</v>
      </c>
      <c r="K201" s="501">
        <v>45.38</v>
      </c>
      <c r="L201" s="501">
        <v>-89.62</v>
      </c>
      <c r="M201" s="533">
        <v>-9999</v>
      </c>
      <c r="N201" s="535">
        <v>-9999</v>
      </c>
      <c r="X201" s="65"/>
    </row>
    <row r="202" spans="1:24" ht="20.100000000000001" customHeight="1" x14ac:dyDescent="0.3">
      <c r="A202" s="480">
        <v>60</v>
      </c>
      <c r="B202" s="480"/>
      <c r="C202" s="298">
        <v>6</v>
      </c>
      <c r="D202" s="298">
        <v>20</v>
      </c>
      <c r="E202" s="610">
        <v>1979</v>
      </c>
      <c r="F202" s="613">
        <v>0.57291666666666663</v>
      </c>
      <c r="G202" s="600" t="s">
        <v>449</v>
      </c>
      <c r="H202" s="601" t="s">
        <v>442</v>
      </c>
      <c r="I202" s="609">
        <v>44.02</v>
      </c>
      <c r="J202" s="609">
        <v>-88.65</v>
      </c>
      <c r="K202" s="609">
        <v>44.02</v>
      </c>
      <c r="L202" s="609">
        <v>-88.65</v>
      </c>
      <c r="M202" s="536">
        <v>-9999</v>
      </c>
      <c r="N202" s="590">
        <v>-9999</v>
      </c>
      <c r="X202" s="65"/>
    </row>
    <row r="203" spans="1:24" ht="20.100000000000001" customHeight="1" x14ac:dyDescent="0.3">
      <c r="A203" s="479">
        <v>61</v>
      </c>
      <c r="B203" s="479"/>
      <c r="C203" s="290">
        <v>6</v>
      </c>
      <c r="D203" s="290">
        <v>20</v>
      </c>
      <c r="E203" s="604">
        <v>1979</v>
      </c>
      <c r="F203" s="605">
        <v>0.60416666666666663</v>
      </c>
      <c r="G203" s="603" t="s">
        <v>324</v>
      </c>
      <c r="H203" s="595" t="s">
        <v>321</v>
      </c>
      <c r="I203" s="606">
        <v>45.63</v>
      </c>
      <c r="J203" s="606">
        <v>-88.35</v>
      </c>
      <c r="K203" s="606">
        <v>45.63</v>
      </c>
      <c r="L203" s="606">
        <v>-88.35</v>
      </c>
      <c r="M203" s="593">
        <v>-9999</v>
      </c>
      <c r="N203" s="607">
        <v>-9999</v>
      </c>
      <c r="X203" s="65"/>
    </row>
    <row r="204" spans="1:24" ht="20.100000000000001" customHeight="1" x14ac:dyDescent="0.3">
      <c r="A204" s="480">
        <v>62</v>
      </c>
      <c r="B204" s="480"/>
      <c r="C204" s="298">
        <v>8</v>
      </c>
      <c r="D204" s="298">
        <v>4</v>
      </c>
      <c r="E204" s="598">
        <v>1979</v>
      </c>
      <c r="F204" s="599">
        <v>0.41666666666666669</v>
      </c>
      <c r="G204" s="600" t="s">
        <v>269</v>
      </c>
      <c r="H204" s="601" t="s">
        <v>269</v>
      </c>
      <c r="I204" s="506">
        <v>44.08</v>
      </c>
      <c r="J204" s="506">
        <v>-87.75</v>
      </c>
      <c r="K204" s="506">
        <v>44.08</v>
      </c>
      <c r="L204" s="506">
        <v>-87.75</v>
      </c>
      <c r="M204" s="536">
        <v>-9999</v>
      </c>
      <c r="N204" s="542">
        <v>-9999</v>
      </c>
      <c r="X204" s="65"/>
    </row>
    <row r="205" spans="1:24" ht="20.100000000000001" customHeight="1" x14ac:dyDescent="0.3">
      <c r="A205" s="479">
        <v>63</v>
      </c>
      <c r="B205" s="479"/>
      <c r="C205" s="290">
        <v>8</v>
      </c>
      <c r="D205" s="290">
        <v>9</v>
      </c>
      <c r="E205" s="593">
        <v>1979</v>
      </c>
      <c r="F205" s="594">
        <v>0.78888888888888886</v>
      </c>
      <c r="G205" s="592" t="s">
        <v>83</v>
      </c>
      <c r="H205" s="595" t="s">
        <v>530</v>
      </c>
      <c r="I205" s="501">
        <v>44.53</v>
      </c>
      <c r="J205" s="501">
        <v>-87.98</v>
      </c>
      <c r="K205" s="501">
        <v>44.53</v>
      </c>
      <c r="L205" s="501">
        <v>-87.98</v>
      </c>
      <c r="M205" s="533">
        <v>-9999</v>
      </c>
      <c r="N205" s="535">
        <v>-9999</v>
      </c>
      <c r="X205" s="65"/>
    </row>
    <row r="206" spans="1:24" ht="20.100000000000001" customHeight="1" x14ac:dyDescent="0.3">
      <c r="A206" s="480">
        <v>64</v>
      </c>
      <c r="B206" s="480"/>
      <c r="C206" s="298">
        <v>5</v>
      </c>
      <c r="D206" s="298">
        <v>30</v>
      </c>
      <c r="E206" s="598">
        <v>1980</v>
      </c>
      <c r="F206" s="599">
        <v>0.60416666666666663</v>
      </c>
      <c r="G206" s="600" t="s">
        <v>397</v>
      </c>
      <c r="H206" s="601" t="s">
        <v>390</v>
      </c>
      <c r="I206" s="506">
        <v>44.77</v>
      </c>
      <c r="J206" s="506">
        <v>-88.68</v>
      </c>
      <c r="K206" s="506">
        <v>44.77</v>
      </c>
      <c r="L206" s="506">
        <v>-88.68</v>
      </c>
      <c r="M206" s="536">
        <v>50</v>
      </c>
      <c r="N206" s="611">
        <v>2</v>
      </c>
      <c r="X206" s="65"/>
    </row>
    <row r="207" spans="1:24" ht="20.100000000000001" customHeight="1" x14ac:dyDescent="0.3">
      <c r="A207" s="479">
        <v>65</v>
      </c>
      <c r="B207" s="479"/>
      <c r="C207" s="290">
        <v>5</v>
      </c>
      <c r="D207" s="290">
        <v>30</v>
      </c>
      <c r="E207" s="604">
        <v>1980</v>
      </c>
      <c r="F207" s="605">
        <v>0.63888888888888895</v>
      </c>
      <c r="G207" s="592" t="s">
        <v>339</v>
      </c>
      <c r="H207" s="595" t="s">
        <v>339</v>
      </c>
      <c r="I207" s="606">
        <v>44.88</v>
      </c>
      <c r="J207" s="606">
        <v>-87.88</v>
      </c>
      <c r="K207" s="606">
        <v>44.88</v>
      </c>
      <c r="L207" s="606">
        <v>-87.87</v>
      </c>
      <c r="M207" s="593">
        <v>50</v>
      </c>
      <c r="N207" s="535">
        <v>1</v>
      </c>
      <c r="X207" s="65"/>
    </row>
    <row r="208" spans="1:24" ht="20.100000000000001" customHeight="1" x14ac:dyDescent="0.3">
      <c r="A208" s="480">
        <v>66</v>
      </c>
      <c r="B208" s="480"/>
      <c r="C208" s="298">
        <v>5</v>
      </c>
      <c r="D208" s="298">
        <v>30</v>
      </c>
      <c r="E208" s="610">
        <v>1980</v>
      </c>
      <c r="F208" s="600" t="s">
        <v>1284</v>
      </c>
      <c r="G208" s="597" t="s">
        <v>362</v>
      </c>
      <c r="H208" s="601" t="s">
        <v>529</v>
      </c>
      <c r="I208" s="609">
        <v>44.47</v>
      </c>
      <c r="J208" s="609">
        <v>-88.48</v>
      </c>
      <c r="K208" s="609">
        <v>44.47</v>
      </c>
      <c r="L208" s="609">
        <v>-88.42</v>
      </c>
      <c r="M208" s="598">
        <v>50</v>
      </c>
      <c r="N208" s="611">
        <v>4</v>
      </c>
      <c r="O208" s="65"/>
      <c r="X208" s="65"/>
    </row>
    <row r="209" spans="1:24" ht="20.100000000000001" customHeight="1" x14ac:dyDescent="0.3">
      <c r="A209" s="479">
        <v>67</v>
      </c>
      <c r="B209" s="479"/>
      <c r="C209" s="290">
        <v>6</v>
      </c>
      <c r="D209" s="290">
        <v>14</v>
      </c>
      <c r="E209" s="604">
        <v>1980</v>
      </c>
      <c r="F209" s="605">
        <v>0.52083333333333337</v>
      </c>
      <c r="G209" s="603" t="s">
        <v>419</v>
      </c>
      <c r="H209" s="595" t="s">
        <v>414</v>
      </c>
      <c r="I209" s="606">
        <v>44.52</v>
      </c>
      <c r="J209" s="606">
        <v>-88.98</v>
      </c>
      <c r="K209" s="606">
        <v>44.48</v>
      </c>
      <c r="L209" s="606">
        <v>-88.88</v>
      </c>
      <c r="M209" s="593">
        <v>50</v>
      </c>
      <c r="N209" s="607">
        <v>5</v>
      </c>
      <c r="X209" s="65"/>
    </row>
    <row r="210" spans="1:24" ht="20.100000000000001" customHeight="1" x14ac:dyDescent="0.3">
      <c r="A210" s="480">
        <v>68</v>
      </c>
      <c r="B210" s="480"/>
      <c r="C210" s="298">
        <v>6</v>
      </c>
      <c r="D210" s="298">
        <v>14</v>
      </c>
      <c r="E210" s="598">
        <v>1980</v>
      </c>
      <c r="F210" s="599">
        <v>0.55902777777777779</v>
      </c>
      <c r="G210" s="600" t="s">
        <v>348</v>
      </c>
      <c r="H210" s="601" t="s">
        <v>363</v>
      </c>
      <c r="I210" s="506">
        <v>45.67</v>
      </c>
      <c r="J210" s="506">
        <v>-89.38</v>
      </c>
      <c r="K210" s="506">
        <v>45.67</v>
      </c>
      <c r="L210" s="506">
        <v>-89.38</v>
      </c>
      <c r="M210" s="536">
        <v>50</v>
      </c>
      <c r="N210" s="542">
        <v>1.5</v>
      </c>
      <c r="O210" s="65"/>
      <c r="X210" s="65"/>
    </row>
    <row r="211" spans="1:24" ht="20.100000000000001" customHeight="1" x14ac:dyDescent="0.3">
      <c r="A211" s="479">
        <v>69</v>
      </c>
      <c r="B211" s="479"/>
      <c r="C211" s="290">
        <v>7</v>
      </c>
      <c r="D211" s="290">
        <v>5</v>
      </c>
      <c r="E211" s="593">
        <v>1980</v>
      </c>
      <c r="F211" s="594">
        <v>2.0833333333333332E-2</v>
      </c>
      <c r="G211" s="592" t="s">
        <v>268</v>
      </c>
      <c r="H211" s="595" t="s">
        <v>269</v>
      </c>
      <c r="I211" s="501">
        <v>44.07</v>
      </c>
      <c r="J211" s="501">
        <v>-87.88</v>
      </c>
      <c r="K211" s="501">
        <v>44.07</v>
      </c>
      <c r="L211" s="501">
        <v>-87.88</v>
      </c>
      <c r="M211" s="533">
        <v>-9999</v>
      </c>
      <c r="N211" s="535">
        <v>-9999</v>
      </c>
      <c r="X211" s="65"/>
    </row>
    <row r="212" spans="1:24" ht="20.100000000000001" customHeight="1" x14ac:dyDescent="0.3">
      <c r="A212" s="480">
        <v>70</v>
      </c>
      <c r="B212" s="480"/>
      <c r="C212" s="298">
        <v>9</v>
      </c>
      <c r="D212" s="298">
        <v>20</v>
      </c>
      <c r="E212" s="598">
        <v>1980</v>
      </c>
      <c r="F212" s="599">
        <v>0.96875</v>
      </c>
      <c r="G212" s="600" t="s">
        <v>393</v>
      </c>
      <c r="H212" s="601" t="s">
        <v>390</v>
      </c>
      <c r="I212" s="506">
        <v>45</v>
      </c>
      <c r="J212" s="506">
        <v>-89.03</v>
      </c>
      <c r="K212" s="506">
        <v>45</v>
      </c>
      <c r="L212" s="506">
        <v>-89.03</v>
      </c>
      <c r="M212" s="536">
        <v>35</v>
      </c>
      <c r="N212" s="611">
        <v>0.5</v>
      </c>
      <c r="X212" s="65"/>
    </row>
    <row r="213" spans="1:24" ht="20.100000000000001" customHeight="1" x14ac:dyDescent="0.3">
      <c r="A213" s="479">
        <v>71</v>
      </c>
      <c r="B213" s="479"/>
      <c r="C213" s="290">
        <v>6</v>
      </c>
      <c r="D213" s="290">
        <v>13</v>
      </c>
      <c r="E213" s="593">
        <v>1981</v>
      </c>
      <c r="F213" s="594">
        <v>0.86111111111111116</v>
      </c>
      <c r="G213" s="592" t="s">
        <v>349</v>
      </c>
      <c r="H213" s="595" t="s">
        <v>363</v>
      </c>
      <c r="I213" s="501">
        <v>45.82</v>
      </c>
      <c r="J213" s="501">
        <v>-89.72</v>
      </c>
      <c r="K213" s="501">
        <v>45.82</v>
      </c>
      <c r="L213" s="501">
        <v>-89.72</v>
      </c>
      <c r="M213" s="533">
        <v>-9999</v>
      </c>
      <c r="N213" s="535">
        <v>-9999</v>
      </c>
      <c r="X213" s="65"/>
    </row>
    <row r="214" spans="1:24" ht="20.100000000000001" customHeight="1" x14ac:dyDescent="0.3">
      <c r="A214" s="480">
        <v>72</v>
      </c>
      <c r="B214" s="480"/>
      <c r="C214" s="298">
        <v>6</v>
      </c>
      <c r="D214" s="298">
        <v>13</v>
      </c>
      <c r="E214" s="610">
        <v>1981</v>
      </c>
      <c r="F214" s="613">
        <v>0.86458333333333337</v>
      </c>
      <c r="G214" s="597" t="s">
        <v>409</v>
      </c>
      <c r="H214" s="601" t="s">
        <v>534</v>
      </c>
      <c r="I214" s="506">
        <v>46.02</v>
      </c>
      <c r="J214" s="609">
        <v>-89.53</v>
      </c>
      <c r="K214" s="609">
        <v>46.02</v>
      </c>
      <c r="L214" s="609">
        <v>-89.48</v>
      </c>
      <c r="M214" s="598">
        <v>50</v>
      </c>
      <c r="N214" s="611">
        <v>3</v>
      </c>
      <c r="X214" s="65"/>
    </row>
    <row r="215" spans="1:24" ht="20.100000000000001" customHeight="1" x14ac:dyDescent="0.3">
      <c r="A215" s="479">
        <v>73</v>
      </c>
      <c r="B215" s="479"/>
      <c r="C215" s="290">
        <v>3</v>
      </c>
      <c r="D215" s="290">
        <v>30</v>
      </c>
      <c r="E215" s="604">
        <v>1982</v>
      </c>
      <c r="F215" s="603" t="s">
        <v>1336</v>
      </c>
      <c r="G215" s="603" t="s">
        <v>382</v>
      </c>
      <c r="H215" s="595" t="s">
        <v>554</v>
      </c>
      <c r="I215" s="606">
        <v>44.2</v>
      </c>
      <c r="J215" s="606">
        <v>-90</v>
      </c>
      <c r="K215" s="606">
        <v>44.5</v>
      </c>
      <c r="L215" s="606">
        <v>-89.6</v>
      </c>
      <c r="M215" s="593">
        <v>35</v>
      </c>
      <c r="N215" s="607">
        <v>28</v>
      </c>
      <c r="X215" s="65"/>
    </row>
    <row r="216" spans="1:24" ht="20.100000000000001" customHeight="1" x14ac:dyDescent="0.3">
      <c r="A216" s="480">
        <v>74</v>
      </c>
      <c r="B216" s="480"/>
      <c r="C216" s="298">
        <v>7</v>
      </c>
      <c r="D216" s="298">
        <v>15</v>
      </c>
      <c r="E216" s="598">
        <v>1982</v>
      </c>
      <c r="F216" s="599">
        <v>0.80208333333333337</v>
      </c>
      <c r="G216" s="600" t="s">
        <v>290</v>
      </c>
      <c r="H216" s="601" t="s">
        <v>283</v>
      </c>
      <c r="I216" s="506">
        <v>44.92</v>
      </c>
      <c r="J216" s="506">
        <v>-89.32</v>
      </c>
      <c r="K216" s="506">
        <v>44.92</v>
      </c>
      <c r="L216" s="506">
        <v>-89.32</v>
      </c>
      <c r="M216" s="536">
        <v>50</v>
      </c>
      <c r="N216" s="590">
        <v>0.7</v>
      </c>
      <c r="X216" s="65"/>
    </row>
    <row r="217" spans="1:24" ht="20.100000000000001" customHeight="1" x14ac:dyDescent="0.3">
      <c r="A217" s="479">
        <v>75</v>
      </c>
      <c r="B217" s="479"/>
      <c r="C217" s="290">
        <v>7</v>
      </c>
      <c r="D217" s="290">
        <v>3</v>
      </c>
      <c r="E217" s="604">
        <v>1983</v>
      </c>
      <c r="F217" s="594">
        <v>0.19375000000000001</v>
      </c>
      <c r="G217" s="603" t="s">
        <v>402</v>
      </c>
      <c r="H217" s="595" t="s">
        <v>534</v>
      </c>
      <c r="I217" s="606">
        <v>45.93</v>
      </c>
      <c r="J217" s="606">
        <v>-89.27</v>
      </c>
      <c r="K217" s="606">
        <v>45.93</v>
      </c>
      <c r="L217" s="606">
        <v>-89.27</v>
      </c>
      <c r="M217" s="593">
        <v>20</v>
      </c>
      <c r="N217" s="607">
        <v>0.5</v>
      </c>
      <c r="X217" s="65"/>
    </row>
    <row r="218" spans="1:24" ht="20.100000000000001" customHeight="1" x14ac:dyDescent="0.3">
      <c r="A218" s="480">
        <v>76</v>
      </c>
      <c r="B218" s="480"/>
      <c r="C218" s="298">
        <v>7</v>
      </c>
      <c r="D218" s="298">
        <v>3</v>
      </c>
      <c r="E218" s="598">
        <v>1983</v>
      </c>
      <c r="F218" s="599">
        <v>0.79166666666666663</v>
      </c>
      <c r="G218" s="600" t="s">
        <v>392</v>
      </c>
      <c r="H218" s="601" t="s">
        <v>390</v>
      </c>
      <c r="I218" s="506">
        <v>44.93</v>
      </c>
      <c r="J218" s="506">
        <v>-89.2</v>
      </c>
      <c r="K218" s="506">
        <v>44.93</v>
      </c>
      <c r="L218" s="506">
        <v>-89.2</v>
      </c>
      <c r="M218" s="536">
        <v>50</v>
      </c>
      <c r="N218" s="611">
        <v>0.5</v>
      </c>
      <c r="X218" s="65"/>
    </row>
    <row r="219" spans="1:24" ht="20.100000000000001" customHeight="1" x14ac:dyDescent="0.3">
      <c r="A219" s="479">
        <v>77</v>
      </c>
      <c r="B219" s="479"/>
      <c r="C219" s="290">
        <v>7</v>
      </c>
      <c r="D219" s="290">
        <v>19</v>
      </c>
      <c r="E219" s="604">
        <v>1983</v>
      </c>
      <c r="F219" s="605">
        <v>0.80902777777777779</v>
      </c>
      <c r="G219" s="603" t="s">
        <v>160</v>
      </c>
      <c r="H219" s="595" t="s">
        <v>528</v>
      </c>
      <c r="I219" s="606">
        <v>44.07</v>
      </c>
      <c r="J219" s="606">
        <v>-88.3</v>
      </c>
      <c r="K219" s="606">
        <v>44.07</v>
      </c>
      <c r="L219" s="606">
        <v>-88.3</v>
      </c>
      <c r="M219" s="593">
        <v>100</v>
      </c>
      <c r="N219" s="607">
        <v>2</v>
      </c>
      <c r="X219" s="65"/>
    </row>
    <row r="220" spans="1:24" ht="20.100000000000001" customHeight="1" x14ac:dyDescent="0.3">
      <c r="A220" s="480">
        <v>78</v>
      </c>
      <c r="B220" s="480"/>
      <c r="C220" s="298">
        <v>6</v>
      </c>
      <c r="D220" s="298">
        <v>26</v>
      </c>
      <c r="E220" s="598">
        <v>1984</v>
      </c>
      <c r="F220" s="599">
        <v>0.70486111111111116</v>
      </c>
      <c r="G220" s="600" t="s">
        <v>292</v>
      </c>
      <c r="H220" s="601" t="s">
        <v>283</v>
      </c>
      <c r="I220" s="506">
        <v>45.1</v>
      </c>
      <c r="J220" s="506">
        <v>-89.63</v>
      </c>
      <c r="K220" s="506">
        <v>45.08</v>
      </c>
      <c r="L220" s="506">
        <v>-89.47</v>
      </c>
      <c r="M220" s="536">
        <v>100</v>
      </c>
      <c r="N220" s="590">
        <v>8</v>
      </c>
      <c r="X220" s="65"/>
    </row>
    <row r="221" spans="1:24" ht="20.100000000000001" customHeight="1" x14ac:dyDescent="0.3">
      <c r="A221" s="479">
        <v>79</v>
      </c>
      <c r="B221" s="479"/>
      <c r="C221" s="290">
        <v>6</v>
      </c>
      <c r="D221" s="290">
        <v>26</v>
      </c>
      <c r="E221" s="593">
        <v>1984</v>
      </c>
      <c r="F221" s="594">
        <v>0.79166666666666663</v>
      </c>
      <c r="G221" s="592" t="s">
        <v>391</v>
      </c>
      <c r="H221" s="595" t="s">
        <v>390</v>
      </c>
      <c r="I221" s="501">
        <v>44.72</v>
      </c>
      <c r="J221" s="501">
        <v>-88.88</v>
      </c>
      <c r="K221" s="501">
        <v>44.75</v>
      </c>
      <c r="L221" s="501">
        <v>-88.8</v>
      </c>
      <c r="M221" s="533">
        <v>50</v>
      </c>
      <c r="N221" s="607">
        <v>4</v>
      </c>
      <c r="X221" s="65"/>
    </row>
    <row r="222" spans="1:24" ht="20.100000000000001" customHeight="1" x14ac:dyDescent="0.3">
      <c r="A222" s="480">
        <v>80</v>
      </c>
      <c r="B222" s="480"/>
      <c r="C222" s="298">
        <v>7</v>
      </c>
      <c r="D222" s="298">
        <v>24</v>
      </c>
      <c r="E222" s="610">
        <v>1986</v>
      </c>
      <c r="F222" s="613">
        <v>0.59375</v>
      </c>
      <c r="G222" s="597" t="s">
        <v>403</v>
      </c>
      <c r="H222" s="601" t="s">
        <v>534</v>
      </c>
      <c r="I222" s="609">
        <v>45.92</v>
      </c>
      <c r="J222" s="609">
        <v>-89.53</v>
      </c>
      <c r="K222" s="609">
        <v>45.92</v>
      </c>
      <c r="L222" s="609">
        <v>-89.53</v>
      </c>
      <c r="M222" s="598">
        <v>50</v>
      </c>
      <c r="N222" s="611">
        <v>0.3</v>
      </c>
      <c r="X222" s="65"/>
    </row>
    <row r="223" spans="1:24" ht="20.100000000000001" customHeight="1" x14ac:dyDescent="0.3">
      <c r="A223" s="479">
        <v>81</v>
      </c>
      <c r="B223" s="479"/>
      <c r="C223" s="290">
        <v>7</v>
      </c>
      <c r="D223" s="290">
        <v>2</v>
      </c>
      <c r="E223" s="593">
        <v>1987</v>
      </c>
      <c r="F223" s="592" t="s">
        <v>1164</v>
      </c>
      <c r="G223" s="592" t="s">
        <v>285</v>
      </c>
      <c r="H223" s="595" t="s">
        <v>283</v>
      </c>
      <c r="I223" s="501">
        <v>44.83</v>
      </c>
      <c r="J223" s="501">
        <v>-89.32</v>
      </c>
      <c r="K223" s="501">
        <v>44.83</v>
      </c>
      <c r="L223" s="501">
        <v>-89.32</v>
      </c>
      <c r="M223" s="533">
        <v>75</v>
      </c>
      <c r="N223" s="427">
        <v>0.2</v>
      </c>
      <c r="X223" s="65"/>
    </row>
    <row r="224" spans="1:24" ht="20.100000000000001" customHeight="1" x14ac:dyDescent="0.3">
      <c r="A224" s="480">
        <v>82</v>
      </c>
      <c r="B224" s="480"/>
      <c r="C224" s="298">
        <v>7</v>
      </c>
      <c r="D224" s="298">
        <v>12</v>
      </c>
      <c r="E224" s="598">
        <v>1987</v>
      </c>
      <c r="F224" s="600" t="s">
        <v>1139</v>
      </c>
      <c r="G224" s="600" t="s">
        <v>275</v>
      </c>
      <c r="H224" s="601" t="s">
        <v>269</v>
      </c>
      <c r="I224" s="506">
        <v>44.18</v>
      </c>
      <c r="J224" s="506">
        <v>-87.72</v>
      </c>
      <c r="K224" s="506">
        <v>44.18</v>
      </c>
      <c r="L224" s="506">
        <v>-87.72</v>
      </c>
      <c r="M224" s="536">
        <v>75</v>
      </c>
      <c r="N224" s="542">
        <v>0.2</v>
      </c>
      <c r="X224" s="65"/>
    </row>
    <row r="225" spans="1:24" ht="20.100000000000001" customHeight="1" x14ac:dyDescent="0.3">
      <c r="A225" s="479">
        <v>83</v>
      </c>
      <c r="B225" s="479"/>
      <c r="C225" s="290">
        <v>8</v>
      </c>
      <c r="D225" s="290">
        <v>14</v>
      </c>
      <c r="E225" s="604">
        <v>1987</v>
      </c>
      <c r="F225" s="592" t="s">
        <v>1429</v>
      </c>
      <c r="G225" s="592" t="s">
        <v>451</v>
      </c>
      <c r="H225" s="595" t="s">
        <v>442</v>
      </c>
      <c r="I225" s="606">
        <v>44.2</v>
      </c>
      <c r="J225" s="606">
        <v>-88.45</v>
      </c>
      <c r="K225" s="606">
        <v>44.2</v>
      </c>
      <c r="L225" s="606">
        <v>-88.45</v>
      </c>
      <c r="M225" s="533">
        <v>100</v>
      </c>
      <c r="N225" s="427">
        <v>0.3</v>
      </c>
      <c r="X225" s="65"/>
    </row>
    <row r="226" spans="1:24" ht="20.100000000000001" customHeight="1" x14ac:dyDescent="0.3">
      <c r="A226" s="480">
        <v>84</v>
      </c>
      <c r="B226" s="480"/>
      <c r="C226" s="298">
        <v>5</v>
      </c>
      <c r="D226" s="298">
        <v>8</v>
      </c>
      <c r="E226" s="610">
        <v>1988</v>
      </c>
      <c r="F226" s="597" t="s">
        <v>1404</v>
      </c>
      <c r="G226" s="597" t="s">
        <v>432</v>
      </c>
      <c r="H226" s="601" t="s">
        <v>535</v>
      </c>
      <c r="I226" s="609">
        <v>44.05</v>
      </c>
      <c r="J226" s="609">
        <v>-89.25</v>
      </c>
      <c r="K226" s="609">
        <v>44.1</v>
      </c>
      <c r="L226" s="609">
        <v>-89.2</v>
      </c>
      <c r="M226" s="598">
        <v>100</v>
      </c>
      <c r="N226" s="611">
        <v>5</v>
      </c>
      <c r="X226" s="65"/>
    </row>
    <row r="227" spans="1:24" ht="20.100000000000001" customHeight="1" x14ac:dyDescent="0.3">
      <c r="A227" s="479">
        <v>85</v>
      </c>
      <c r="B227" s="479"/>
      <c r="C227" s="290">
        <v>7</v>
      </c>
      <c r="D227" s="290">
        <v>29</v>
      </c>
      <c r="E227" s="604">
        <v>1988</v>
      </c>
      <c r="F227" s="605">
        <v>0.85416666666666663</v>
      </c>
      <c r="G227" s="603" t="s">
        <v>402</v>
      </c>
      <c r="H227" s="595" t="s">
        <v>534</v>
      </c>
      <c r="I227" s="606">
        <v>45.92</v>
      </c>
      <c r="J227" s="606">
        <v>-89.25</v>
      </c>
      <c r="K227" s="606">
        <v>45.92</v>
      </c>
      <c r="L227" s="606">
        <v>-89.25</v>
      </c>
      <c r="M227" s="593">
        <v>50</v>
      </c>
      <c r="N227" s="607">
        <v>0.1</v>
      </c>
      <c r="X227" s="65"/>
    </row>
    <row r="228" spans="1:24" ht="20.100000000000001" customHeight="1" x14ac:dyDescent="0.3">
      <c r="A228" s="480">
        <v>86</v>
      </c>
      <c r="B228" s="480"/>
      <c r="C228" s="298">
        <v>8</v>
      </c>
      <c r="D228" s="298">
        <v>1</v>
      </c>
      <c r="E228" s="610">
        <v>1988</v>
      </c>
      <c r="F228" s="613">
        <v>0.78611111111111109</v>
      </c>
      <c r="G228" s="597" t="s">
        <v>410</v>
      </c>
      <c r="H228" s="601" t="s">
        <v>534</v>
      </c>
      <c r="I228" s="609">
        <v>45.92</v>
      </c>
      <c r="J228" s="609">
        <v>-89.5</v>
      </c>
      <c r="K228" s="609">
        <v>45.92</v>
      </c>
      <c r="L228" s="609">
        <v>-89.5</v>
      </c>
      <c r="M228" s="598">
        <v>50</v>
      </c>
      <c r="N228" s="611">
        <v>1</v>
      </c>
      <c r="X228" s="65"/>
    </row>
    <row r="229" spans="1:24" ht="20.100000000000001" customHeight="1" x14ac:dyDescent="0.3">
      <c r="A229" s="479">
        <v>87</v>
      </c>
      <c r="B229" s="479"/>
      <c r="C229" s="290">
        <v>8</v>
      </c>
      <c r="D229" s="290">
        <v>4</v>
      </c>
      <c r="E229" s="593">
        <v>1988</v>
      </c>
      <c r="F229" s="592" t="s">
        <v>1547</v>
      </c>
      <c r="G229" s="592" t="s">
        <v>276</v>
      </c>
      <c r="H229" s="595" t="s">
        <v>269</v>
      </c>
      <c r="I229" s="501">
        <v>44.15</v>
      </c>
      <c r="J229" s="501">
        <v>-87.95</v>
      </c>
      <c r="K229" s="501">
        <v>44.17</v>
      </c>
      <c r="L229" s="501">
        <v>-87.87</v>
      </c>
      <c r="M229" s="533">
        <v>25</v>
      </c>
      <c r="N229" s="535">
        <v>4</v>
      </c>
      <c r="X229" s="65"/>
    </row>
    <row r="230" spans="1:24" ht="20.100000000000001" customHeight="1" x14ac:dyDescent="0.3">
      <c r="A230" s="480">
        <v>88</v>
      </c>
      <c r="B230" s="480"/>
      <c r="C230" s="298">
        <v>5</v>
      </c>
      <c r="D230" s="298">
        <v>24</v>
      </c>
      <c r="E230" s="610">
        <v>1989</v>
      </c>
      <c r="F230" s="600" t="s">
        <v>1430</v>
      </c>
      <c r="G230" s="600" t="s">
        <v>449</v>
      </c>
      <c r="H230" s="601" t="s">
        <v>442</v>
      </c>
      <c r="I230" s="609">
        <v>43.97</v>
      </c>
      <c r="J230" s="609">
        <v>-88.55</v>
      </c>
      <c r="K230" s="609">
        <v>43.97</v>
      </c>
      <c r="L230" s="609">
        <v>-88.55</v>
      </c>
      <c r="M230" s="536">
        <v>50</v>
      </c>
      <c r="N230" s="590">
        <v>1.2</v>
      </c>
      <c r="X230" s="65"/>
    </row>
    <row r="231" spans="1:24" ht="20.100000000000001" customHeight="1" x14ac:dyDescent="0.3">
      <c r="A231" s="479">
        <v>89</v>
      </c>
      <c r="B231" s="479"/>
      <c r="C231" s="290">
        <v>5</v>
      </c>
      <c r="D231" s="290">
        <v>24</v>
      </c>
      <c r="E231" s="604">
        <v>1989</v>
      </c>
      <c r="F231" s="605">
        <v>0.87847222222222221</v>
      </c>
      <c r="G231" s="603" t="s">
        <v>161</v>
      </c>
      <c r="H231" s="595" t="s">
        <v>528</v>
      </c>
      <c r="I231" s="606">
        <v>44.07</v>
      </c>
      <c r="J231" s="606">
        <v>-88.25</v>
      </c>
      <c r="K231" s="606">
        <v>44.07</v>
      </c>
      <c r="L231" s="606">
        <v>-88.25</v>
      </c>
      <c r="M231" s="593">
        <v>50</v>
      </c>
      <c r="N231" s="607">
        <v>0.3</v>
      </c>
      <c r="X231" s="65"/>
    </row>
    <row r="232" spans="1:24" ht="20.100000000000001" customHeight="1" x14ac:dyDescent="0.3">
      <c r="A232" s="480">
        <v>90</v>
      </c>
      <c r="B232" s="480"/>
      <c r="C232" s="298">
        <v>6</v>
      </c>
      <c r="D232" s="298">
        <v>12</v>
      </c>
      <c r="E232" s="598">
        <v>1990</v>
      </c>
      <c r="F232" s="599">
        <v>0.77430555555555547</v>
      </c>
      <c r="G232" s="600" t="s">
        <v>296</v>
      </c>
      <c r="H232" s="601" t="s">
        <v>283</v>
      </c>
      <c r="I232" s="506">
        <v>44.97</v>
      </c>
      <c r="J232" s="506">
        <v>-90.12</v>
      </c>
      <c r="K232" s="506">
        <v>44.97</v>
      </c>
      <c r="L232" s="506">
        <v>-90.12</v>
      </c>
      <c r="M232" s="536">
        <v>25</v>
      </c>
      <c r="N232" s="590">
        <v>0.1</v>
      </c>
      <c r="X232" s="65"/>
    </row>
    <row r="233" spans="1:24" ht="20.100000000000001" customHeight="1" x14ac:dyDescent="0.3">
      <c r="A233" s="479">
        <v>91</v>
      </c>
      <c r="B233" s="479"/>
      <c r="C233" s="290">
        <v>6</v>
      </c>
      <c r="D233" s="290">
        <v>14</v>
      </c>
      <c r="E233" s="593">
        <v>1991</v>
      </c>
      <c r="F233" s="594">
        <v>0.49652777777777773</v>
      </c>
      <c r="G233" s="592" t="s">
        <v>257</v>
      </c>
      <c r="H233" s="595" t="s">
        <v>537</v>
      </c>
      <c r="I233" s="501">
        <v>45.23</v>
      </c>
      <c r="J233" s="501">
        <v>-89.85</v>
      </c>
      <c r="K233" s="501">
        <v>45.23</v>
      </c>
      <c r="L233" s="501">
        <v>-89.85</v>
      </c>
      <c r="M233" s="533">
        <v>50</v>
      </c>
      <c r="N233" s="535">
        <v>1</v>
      </c>
      <c r="X233" s="65"/>
    </row>
    <row r="234" spans="1:24" ht="20.100000000000001" customHeight="1" x14ac:dyDescent="0.3">
      <c r="A234" s="480">
        <v>92</v>
      </c>
      <c r="B234" s="480"/>
      <c r="C234" s="298">
        <v>4</v>
      </c>
      <c r="D234" s="298">
        <v>20</v>
      </c>
      <c r="E234" s="610">
        <v>1992</v>
      </c>
      <c r="F234" s="600" t="s">
        <v>1466</v>
      </c>
      <c r="G234" s="600" t="s">
        <v>470</v>
      </c>
      <c r="H234" s="601" t="s">
        <v>532</v>
      </c>
      <c r="I234" s="609">
        <v>44.53</v>
      </c>
      <c r="J234" s="609">
        <v>-90.07</v>
      </c>
      <c r="K234" s="609">
        <v>44.63</v>
      </c>
      <c r="L234" s="609">
        <v>-90.22</v>
      </c>
      <c r="M234" s="598">
        <v>25</v>
      </c>
      <c r="N234" s="542">
        <v>9.5</v>
      </c>
      <c r="X234" s="65"/>
    </row>
    <row r="235" spans="1:24" ht="20.100000000000001" customHeight="1" x14ac:dyDescent="0.3">
      <c r="A235" s="479">
        <v>93</v>
      </c>
      <c r="B235" s="479"/>
      <c r="C235" s="290">
        <v>5</v>
      </c>
      <c r="D235" s="290">
        <v>16</v>
      </c>
      <c r="E235" s="604">
        <v>1992</v>
      </c>
      <c r="F235" s="605">
        <v>0.60416666666666663</v>
      </c>
      <c r="G235" s="603" t="s">
        <v>373</v>
      </c>
      <c r="H235" s="595" t="s">
        <v>533</v>
      </c>
      <c r="I235" s="606">
        <v>44.67</v>
      </c>
      <c r="J235" s="606">
        <v>-89.75</v>
      </c>
      <c r="K235" s="606">
        <v>44.67</v>
      </c>
      <c r="L235" s="606">
        <v>-89.75</v>
      </c>
      <c r="M235" s="593">
        <v>400</v>
      </c>
      <c r="N235" s="607">
        <v>1.3</v>
      </c>
      <c r="X235" s="65"/>
    </row>
    <row r="236" spans="1:24" ht="20.100000000000001" customHeight="1" x14ac:dyDescent="0.3">
      <c r="A236" s="480">
        <v>94</v>
      </c>
      <c r="B236" s="480"/>
      <c r="C236" s="298">
        <v>5</v>
      </c>
      <c r="D236" s="298">
        <v>16</v>
      </c>
      <c r="E236" s="610">
        <v>1992</v>
      </c>
      <c r="F236" s="613">
        <v>0.77083333333333337</v>
      </c>
      <c r="G236" s="597" t="s">
        <v>420</v>
      </c>
      <c r="H236" s="601" t="s">
        <v>414</v>
      </c>
      <c r="I236" s="609">
        <v>44.62</v>
      </c>
      <c r="J236" s="609">
        <v>-89.17</v>
      </c>
      <c r="K236" s="609">
        <v>44.62</v>
      </c>
      <c r="L236" s="609">
        <v>-89.17</v>
      </c>
      <c r="M236" s="598">
        <v>100</v>
      </c>
      <c r="N236" s="611">
        <v>1.5</v>
      </c>
      <c r="X236" s="65"/>
    </row>
    <row r="237" spans="1:24" ht="20.100000000000001" customHeight="1" x14ac:dyDescent="0.3">
      <c r="A237" s="479">
        <v>95</v>
      </c>
      <c r="B237" s="479"/>
      <c r="C237" s="290">
        <v>5</v>
      </c>
      <c r="D237" s="290">
        <v>16</v>
      </c>
      <c r="E237" s="593">
        <v>1992</v>
      </c>
      <c r="F237" s="592" t="s">
        <v>895</v>
      </c>
      <c r="G237" s="592" t="s">
        <v>492</v>
      </c>
      <c r="H237" s="595" t="s">
        <v>1587</v>
      </c>
      <c r="I237" s="501">
        <v>44.27</v>
      </c>
      <c r="J237" s="501">
        <v>-88.27</v>
      </c>
      <c r="K237" s="501">
        <v>44.3</v>
      </c>
      <c r="L237" s="501">
        <v>-88.17</v>
      </c>
      <c r="M237" s="533">
        <v>100</v>
      </c>
      <c r="N237" s="535">
        <v>2.5</v>
      </c>
      <c r="X237" s="65"/>
    </row>
    <row r="238" spans="1:24" ht="20.100000000000001" customHeight="1" x14ac:dyDescent="0.3">
      <c r="A238" s="480">
        <v>96</v>
      </c>
      <c r="B238" s="480"/>
      <c r="C238" s="298">
        <v>7</v>
      </c>
      <c r="D238" s="298">
        <v>19</v>
      </c>
      <c r="E238" s="598">
        <v>1992</v>
      </c>
      <c r="F238" s="599">
        <v>0.66249999999999998</v>
      </c>
      <c r="G238" s="600" t="s">
        <v>297</v>
      </c>
      <c r="H238" s="601" t="s">
        <v>283</v>
      </c>
      <c r="I238" s="506">
        <v>44.95</v>
      </c>
      <c r="J238" s="506">
        <v>-90.12</v>
      </c>
      <c r="K238" s="506">
        <v>44.95</v>
      </c>
      <c r="L238" s="506">
        <v>-90.12</v>
      </c>
      <c r="M238" s="536">
        <v>400</v>
      </c>
      <c r="N238" s="590">
        <v>0.3</v>
      </c>
      <c r="X238" s="65"/>
    </row>
    <row r="239" spans="1:24" ht="20.100000000000001" customHeight="1" x14ac:dyDescent="0.3">
      <c r="A239" s="479">
        <v>97</v>
      </c>
      <c r="B239" s="479"/>
      <c r="C239" s="290">
        <v>10</v>
      </c>
      <c r="D239" s="290">
        <v>8</v>
      </c>
      <c r="E239" s="604">
        <v>1992</v>
      </c>
      <c r="F239" s="605">
        <v>0.70000000000000007</v>
      </c>
      <c r="G239" s="603" t="s">
        <v>426</v>
      </c>
      <c r="H239" s="595" t="s">
        <v>535</v>
      </c>
      <c r="I239" s="606">
        <v>44.25</v>
      </c>
      <c r="J239" s="606">
        <v>-89.17</v>
      </c>
      <c r="K239" s="606">
        <v>44.25</v>
      </c>
      <c r="L239" s="606">
        <v>-89.17</v>
      </c>
      <c r="M239" s="593">
        <v>400</v>
      </c>
      <c r="N239" s="607">
        <v>1</v>
      </c>
      <c r="X239" s="65"/>
    </row>
    <row r="240" spans="1:24" ht="20.100000000000001" customHeight="1" x14ac:dyDescent="0.3">
      <c r="A240" s="480">
        <v>98</v>
      </c>
      <c r="B240" s="480"/>
      <c r="C240" s="298">
        <v>10</v>
      </c>
      <c r="D240" s="298">
        <v>8</v>
      </c>
      <c r="E240" s="610">
        <v>1992</v>
      </c>
      <c r="F240" s="613">
        <v>0.71666666666666667</v>
      </c>
      <c r="G240" s="597" t="s">
        <v>386</v>
      </c>
      <c r="H240" s="601" t="s">
        <v>533</v>
      </c>
      <c r="I240" s="609">
        <v>44.37</v>
      </c>
      <c r="J240" s="609">
        <v>-89.23</v>
      </c>
      <c r="K240" s="609">
        <v>44.37</v>
      </c>
      <c r="L240" s="609">
        <v>-89.23</v>
      </c>
      <c r="M240" s="598">
        <v>100</v>
      </c>
      <c r="N240" s="611">
        <v>2</v>
      </c>
      <c r="X240" s="65"/>
    </row>
    <row r="241" spans="1:24" ht="20.100000000000001" customHeight="1" x14ac:dyDescent="0.3">
      <c r="A241" s="479">
        <v>99</v>
      </c>
      <c r="B241" s="479"/>
      <c r="C241" s="290">
        <v>4</v>
      </c>
      <c r="D241" s="290">
        <v>26</v>
      </c>
      <c r="E241" s="604">
        <v>1994</v>
      </c>
      <c r="F241" s="592" t="s">
        <v>1370</v>
      </c>
      <c r="G241" s="603" t="s">
        <v>412</v>
      </c>
      <c r="H241" s="595" t="s">
        <v>534</v>
      </c>
      <c r="I241" s="606">
        <v>46.06</v>
      </c>
      <c r="J241" s="606">
        <v>-89.25</v>
      </c>
      <c r="K241" s="606">
        <v>46.14</v>
      </c>
      <c r="L241" s="606">
        <v>-89.18</v>
      </c>
      <c r="M241" s="593">
        <v>150</v>
      </c>
      <c r="N241" s="607">
        <v>4.5</v>
      </c>
      <c r="X241" s="65"/>
    </row>
    <row r="242" spans="1:24" ht="20.100000000000001" customHeight="1" x14ac:dyDescent="0.3">
      <c r="A242" s="480">
        <v>100</v>
      </c>
      <c r="B242" s="480"/>
      <c r="C242" s="298">
        <v>7</v>
      </c>
      <c r="D242" s="298">
        <v>8</v>
      </c>
      <c r="E242" s="598">
        <v>1994</v>
      </c>
      <c r="F242" s="599">
        <v>0.58333333333333337</v>
      </c>
      <c r="G242" s="600" t="s">
        <v>298</v>
      </c>
      <c r="H242" s="601" t="s">
        <v>283</v>
      </c>
      <c r="I242" s="506">
        <v>44.81</v>
      </c>
      <c r="J242" s="506">
        <v>-89.29</v>
      </c>
      <c r="K242" s="506">
        <v>44.81</v>
      </c>
      <c r="L242" s="506">
        <v>-89.29</v>
      </c>
      <c r="M242" s="536">
        <v>75</v>
      </c>
      <c r="N242" s="590">
        <v>0.2</v>
      </c>
      <c r="X242" s="65"/>
    </row>
    <row r="243" spans="1:24" ht="20.100000000000001" customHeight="1" x14ac:dyDescent="0.3">
      <c r="A243" s="479">
        <v>101</v>
      </c>
      <c r="B243" s="479"/>
      <c r="C243" s="290">
        <v>7</v>
      </c>
      <c r="D243" s="290">
        <v>8</v>
      </c>
      <c r="E243" s="593">
        <v>1994</v>
      </c>
      <c r="F243" s="594">
        <v>0.59444444444444444</v>
      </c>
      <c r="G243" s="592" t="s">
        <v>399</v>
      </c>
      <c r="H243" s="595" t="s">
        <v>390</v>
      </c>
      <c r="I243" s="501">
        <v>44.97</v>
      </c>
      <c r="J243" s="501">
        <v>-89.17</v>
      </c>
      <c r="K243" s="501">
        <v>44.97</v>
      </c>
      <c r="L243" s="501">
        <v>-89.17</v>
      </c>
      <c r="M243" s="533">
        <v>75</v>
      </c>
      <c r="N243" s="607">
        <v>0.2</v>
      </c>
      <c r="X243" s="65"/>
    </row>
    <row r="244" spans="1:24" ht="20.100000000000001" customHeight="1" x14ac:dyDescent="0.3">
      <c r="A244" s="480">
        <v>102</v>
      </c>
      <c r="B244" s="480"/>
      <c r="C244" s="298">
        <v>8</v>
      </c>
      <c r="D244" s="298">
        <v>27</v>
      </c>
      <c r="E244" s="610">
        <v>1994</v>
      </c>
      <c r="F244" s="613">
        <v>0.87986111111111109</v>
      </c>
      <c r="G244" s="597" t="s">
        <v>424</v>
      </c>
      <c r="H244" s="601" t="s">
        <v>535</v>
      </c>
      <c r="I244" s="609">
        <v>44.13</v>
      </c>
      <c r="J244" s="609">
        <v>-89.52</v>
      </c>
      <c r="K244" s="609">
        <v>44.13</v>
      </c>
      <c r="L244" s="609">
        <v>-89.52</v>
      </c>
      <c r="M244" s="598">
        <v>75</v>
      </c>
      <c r="N244" s="611">
        <v>1.5</v>
      </c>
      <c r="X244" s="65"/>
    </row>
    <row r="245" spans="1:24" ht="20.100000000000001" customHeight="1" x14ac:dyDescent="0.3">
      <c r="A245" s="479">
        <v>103</v>
      </c>
      <c r="B245" s="479"/>
      <c r="C245" s="290">
        <v>8</v>
      </c>
      <c r="D245" s="290">
        <v>27</v>
      </c>
      <c r="E245" s="604">
        <v>1994</v>
      </c>
      <c r="F245" s="603" t="s">
        <v>1548</v>
      </c>
      <c r="G245" s="603" t="s">
        <v>334</v>
      </c>
      <c r="H245" s="595" t="s">
        <v>321</v>
      </c>
      <c r="I245" s="606">
        <v>45.34</v>
      </c>
      <c r="J245" s="606">
        <v>-87.93</v>
      </c>
      <c r="K245" s="606">
        <v>45.34</v>
      </c>
      <c r="L245" s="606">
        <v>-87.89</v>
      </c>
      <c r="M245" s="593">
        <v>75</v>
      </c>
      <c r="N245" s="607">
        <v>4</v>
      </c>
      <c r="X245" s="65"/>
    </row>
    <row r="246" spans="1:24" ht="20.100000000000001" customHeight="1" x14ac:dyDescent="0.3">
      <c r="A246" s="480">
        <v>104</v>
      </c>
      <c r="B246" s="480"/>
      <c r="C246" s="298">
        <v>7</v>
      </c>
      <c r="D246" s="298">
        <v>14</v>
      </c>
      <c r="E246" s="610">
        <v>1995</v>
      </c>
      <c r="F246" s="600" t="s">
        <v>1371</v>
      </c>
      <c r="G246" s="600" t="s">
        <v>401</v>
      </c>
      <c r="H246" s="601" t="s">
        <v>534</v>
      </c>
      <c r="I246" s="609">
        <v>46.07</v>
      </c>
      <c r="J246" s="609">
        <v>-89.08</v>
      </c>
      <c r="K246" s="609">
        <v>46.1</v>
      </c>
      <c r="L246" s="609">
        <v>-89.03</v>
      </c>
      <c r="M246" s="598">
        <v>250</v>
      </c>
      <c r="N246" s="611">
        <v>3.5</v>
      </c>
      <c r="X246" s="65"/>
    </row>
    <row r="247" spans="1:24" ht="20.100000000000001" customHeight="1" x14ac:dyDescent="0.3">
      <c r="A247" s="479">
        <v>105</v>
      </c>
      <c r="B247" s="479"/>
      <c r="C247" s="290">
        <v>7</v>
      </c>
      <c r="D247" s="290">
        <v>18</v>
      </c>
      <c r="E247" s="593">
        <v>1996</v>
      </c>
      <c r="F247" s="592" t="s">
        <v>1117</v>
      </c>
      <c r="G247" s="592" t="s">
        <v>258</v>
      </c>
      <c r="H247" s="595" t="s">
        <v>537</v>
      </c>
      <c r="I247" s="501">
        <v>45.45</v>
      </c>
      <c r="J247" s="501">
        <v>-89.75</v>
      </c>
      <c r="K247" s="501">
        <v>45.43</v>
      </c>
      <c r="L247" s="501">
        <v>-89.72</v>
      </c>
      <c r="M247" s="533">
        <v>100</v>
      </c>
      <c r="N247" s="535">
        <v>3</v>
      </c>
      <c r="X247" s="65"/>
    </row>
    <row r="248" spans="1:24" ht="20.100000000000001" customHeight="1" x14ac:dyDescent="0.3">
      <c r="A248" s="480">
        <v>106</v>
      </c>
      <c r="B248" s="480"/>
      <c r="C248" s="298">
        <v>7</v>
      </c>
      <c r="D248" s="298">
        <v>18</v>
      </c>
      <c r="E248" s="610">
        <v>1996</v>
      </c>
      <c r="F248" s="600" t="s">
        <v>987</v>
      </c>
      <c r="G248" s="600" t="s">
        <v>163</v>
      </c>
      <c r="H248" s="601" t="s">
        <v>528</v>
      </c>
      <c r="I248" s="609">
        <v>43.95</v>
      </c>
      <c r="J248" s="609">
        <v>-88.27</v>
      </c>
      <c r="K248" s="609">
        <v>43.95</v>
      </c>
      <c r="L248" s="609">
        <v>-88.25</v>
      </c>
      <c r="M248" s="598">
        <v>100</v>
      </c>
      <c r="N248" s="611">
        <v>1.5</v>
      </c>
      <c r="X248" s="65"/>
    </row>
    <row r="249" spans="1:24" ht="20.100000000000001" customHeight="1" x14ac:dyDescent="0.3">
      <c r="A249" s="479">
        <v>107</v>
      </c>
      <c r="B249" s="479"/>
      <c r="C249" s="290">
        <v>8</v>
      </c>
      <c r="D249" s="290">
        <v>7</v>
      </c>
      <c r="E249" s="593">
        <v>1996</v>
      </c>
      <c r="F249" s="592" t="s">
        <v>1166</v>
      </c>
      <c r="G249" s="592" t="s">
        <v>300</v>
      </c>
      <c r="H249" s="595" t="s">
        <v>283</v>
      </c>
      <c r="I249" s="501">
        <v>44.98</v>
      </c>
      <c r="J249" s="501">
        <v>-90.07</v>
      </c>
      <c r="K249" s="501">
        <v>44.98</v>
      </c>
      <c r="L249" s="501">
        <v>-90.05</v>
      </c>
      <c r="M249" s="533">
        <v>100</v>
      </c>
      <c r="N249" s="427">
        <v>0.2</v>
      </c>
      <c r="X249" s="65"/>
    </row>
    <row r="250" spans="1:24" ht="20.100000000000001" customHeight="1" x14ac:dyDescent="0.3">
      <c r="A250" s="480">
        <v>108</v>
      </c>
      <c r="B250" s="480"/>
      <c r="C250" s="298">
        <v>8</v>
      </c>
      <c r="D250" s="298">
        <v>7</v>
      </c>
      <c r="E250" s="598">
        <v>1996</v>
      </c>
      <c r="F250" s="600" t="s">
        <v>1167</v>
      </c>
      <c r="G250" s="600" t="s">
        <v>539</v>
      </c>
      <c r="H250" s="601" t="s">
        <v>283</v>
      </c>
      <c r="I250" s="506">
        <v>44.68</v>
      </c>
      <c r="J250" s="506">
        <v>-89.42</v>
      </c>
      <c r="K250" s="506">
        <v>44.68</v>
      </c>
      <c r="L250" s="506">
        <v>-89.42</v>
      </c>
      <c r="M250" s="536">
        <v>100</v>
      </c>
      <c r="N250" s="590">
        <v>0.4</v>
      </c>
      <c r="X250" s="65"/>
    </row>
    <row r="251" spans="1:24" ht="20.100000000000001" customHeight="1" x14ac:dyDescent="0.3">
      <c r="A251" s="479">
        <v>109</v>
      </c>
      <c r="B251" s="479"/>
      <c r="C251" s="290">
        <v>7</v>
      </c>
      <c r="D251" s="290">
        <v>16</v>
      </c>
      <c r="E251" s="593">
        <v>1997</v>
      </c>
      <c r="F251" s="592" t="s">
        <v>1171</v>
      </c>
      <c r="G251" s="592" t="s">
        <v>304</v>
      </c>
      <c r="H251" s="595" t="s">
        <v>283</v>
      </c>
      <c r="I251" s="501">
        <v>44.93</v>
      </c>
      <c r="J251" s="501">
        <v>-89.4</v>
      </c>
      <c r="K251" s="501">
        <v>44.92</v>
      </c>
      <c r="L251" s="501">
        <v>-89.38</v>
      </c>
      <c r="M251" s="533">
        <v>50</v>
      </c>
      <c r="N251" s="427">
        <v>0.2</v>
      </c>
      <c r="X251" s="65"/>
    </row>
    <row r="252" spans="1:24" ht="20.100000000000001" customHeight="1" x14ac:dyDescent="0.3">
      <c r="A252" s="480">
        <v>110</v>
      </c>
      <c r="B252" s="480"/>
      <c r="C252" s="298">
        <v>5</v>
      </c>
      <c r="D252" s="298">
        <v>31</v>
      </c>
      <c r="E252" s="610">
        <v>1998</v>
      </c>
      <c r="F252" s="600" t="s">
        <v>989</v>
      </c>
      <c r="G252" s="600" t="s">
        <v>166</v>
      </c>
      <c r="H252" s="601" t="s">
        <v>528</v>
      </c>
      <c r="I252" s="609">
        <v>44.07</v>
      </c>
      <c r="J252" s="609">
        <v>-88.3</v>
      </c>
      <c r="K252" s="609">
        <v>44.08</v>
      </c>
      <c r="L252" s="609">
        <v>-88.27</v>
      </c>
      <c r="M252" s="598">
        <v>75</v>
      </c>
      <c r="N252" s="611">
        <v>1.4</v>
      </c>
      <c r="X252" s="65"/>
    </row>
    <row r="253" spans="1:24" ht="20.100000000000001" customHeight="1" x14ac:dyDescent="0.3">
      <c r="A253" s="479">
        <v>111</v>
      </c>
      <c r="B253" s="479"/>
      <c r="C253" s="290">
        <v>5</v>
      </c>
      <c r="D253" s="290">
        <v>1</v>
      </c>
      <c r="E253" s="593">
        <v>2001</v>
      </c>
      <c r="F253" s="592" t="s">
        <v>1261</v>
      </c>
      <c r="G253" s="592" t="s">
        <v>356</v>
      </c>
      <c r="H253" s="595" t="s">
        <v>363</v>
      </c>
      <c r="I253" s="501">
        <v>45.87</v>
      </c>
      <c r="J253" s="501">
        <v>-89.7</v>
      </c>
      <c r="K253" s="501">
        <v>45.9</v>
      </c>
      <c r="L253" s="501">
        <v>-89.65</v>
      </c>
      <c r="M253" s="533">
        <v>125</v>
      </c>
      <c r="N253" s="427">
        <v>1.5</v>
      </c>
      <c r="X253" s="65"/>
    </row>
    <row r="254" spans="1:24" ht="20.100000000000001" customHeight="1" x14ac:dyDescent="0.3">
      <c r="A254" s="480">
        <v>112</v>
      </c>
      <c r="B254" s="480"/>
      <c r="C254" s="298">
        <v>4</v>
      </c>
      <c r="D254" s="298">
        <v>18</v>
      </c>
      <c r="E254" s="598">
        <v>2002</v>
      </c>
      <c r="F254" s="600" t="s">
        <v>1173</v>
      </c>
      <c r="G254" s="600" t="s">
        <v>307</v>
      </c>
      <c r="H254" s="601" t="s">
        <v>283</v>
      </c>
      <c r="I254" s="506">
        <v>44.93</v>
      </c>
      <c r="J254" s="506">
        <v>-90.02</v>
      </c>
      <c r="K254" s="506">
        <v>44.85</v>
      </c>
      <c r="L254" s="506">
        <v>-89.75</v>
      </c>
      <c r="M254" s="536">
        <v>100</v>
      </c>
      <c r="N254" s="590">
        <v>14</v>
      </c>
      <c r="X254" s="65"/>
    </row>
    <row r="255" spans="1:24" ht="20.100000000000001" customHeight="1" x14ac:dyDescent="0.3">
      <c r="A255" s="479">
        <v>113</v>
      </c>
      <c r="B255" s="479"/>
      <c r="C255" s="290">
        <v>9</v>
      </c>
      <c r="D255" s="290">
        <v>2</v>
      </c>
      <c r="E255" s="593">
        <v>2002</v>
      </c>
      <c r="F255" s="592" t="s">
        <v>1176</v>
      </c>
      <c r="G255" s="592" t="s">
        <v>311</v>
      </c>
      <c r="H255" s="595" t="s">
        <v>283</v>
      </c>
      <c r="I255" s="501">
        <v>45.03</v>
      </c>
      <c r="J255" s="501">
        <v>-89.72</v>
      </c>
      <c r="K255" s="501">
        <v>45</v>
      </c>
      <c r="L255" s="501">
        <v>-89.58</v>
      </c>
      <c r="M255" s="533">
        <v>200</v>
      </c>
      <c r="N255" s="427">
        <v>5</v>
      </c>
      <c r="X255" s="65"/>
    </row>
    <row r="256" spans="1:24" ht="20.100000000000001" customHeight="1" x14ac:dyDescent="0.3">
      <c r="A256" s="480">
        <v>114</v>
      </c>
      <c r="B256" s="480"/>
      <c r="C256" s="298">
        <v>9</v>
      </c>
      <c r="D256" s="298">
        <v>30</v>
      </c>
      <c r="E256" s="298">
        <v>2002</v>
      </c>
      <c r="F256" s="292" t="s">
        <v>1070</v>
      </c>
      <c r="G256" s="292" t="s">
        <v>237</v>
      </c>
      <c r="H256" s="601" t="s">
        <v>236</v>
      </c>
      <c r="I256" s="459">
        <v>45.82</v>
      </c>
      <c r="J256" s="459">
        <v>-88.08</v>
      </c>
      <c r="K256" s="459">
        <v>45.83</v>
      </c>
      <c r="L256" s="459">
        <v>-88.05</v>
      </c>
      <c r="M256" s="480">
        <v>400</v>
      </c>
      <c r="N256" s="590">
        <v>0.7</v>
      </c>
      <c r="X256" s="65"/>
    </row>
    <row r="257" spans="1:24" ht="20.100000000000001" customHeight="1" x14ac:dyDescent="0.3">
      <c r="A257" s="479">
        <v>115</v>
      </c>
      <c r="B257" s="479"/>
      <c r="C257" s="290">
        <v>8</v>
      </c>
      <c r="D257" s="290">
        <v>3</v>
      </c>
      <c r="E257" s="604">
        <v>2003</v>
      </c>
      <c r="F257" s="603" t="s">
        <v>991</v>
      </c>
      <c r="G257" s="592" t="s">
        <v>168</v>
      </c>
      <c r="H257" s="595" t="s">
        <v>528</v>
      </c>
      <c r="I257" s="606">
        <v>44.12</v>
      </c>
      <c r="J257" s="606">
        <v>-88.1</v>
      </c>
      <c r="K257" s="606">
        <v>44.12</v>
      </c>
      <c r="L257" s="606">
        <v>-88.1</v>
      </c>
      <c r="M257" s="593">
        <v>75</v>
      </c>
      <c r="N257" s="607">
        <v>0.4</v>
      </c>
      <c r="X257" s="65"/>
    </row>
    <row r="258" spans="1:24" ht="20.100000000000001" customHeight="1" x14ac:dyDescent="0.3">
      <c r="A258" s="480">
        <v>116</v>
      </c>
      <c r="B258" s="480"/>
      <c r="C258" s="298">
        <v>6</v>
      </c>
      <c r="D258" s="298">
        <v>23</v>
      </c>
      <c r="E258" s="610">
        <v>2004</v>
      </c>
      <c r="F258" s="597" t="s">
        <v>1338</v>
      </c>
      <c r="G258" s="600" t="s">
        <v>387</v>
      </c>
      <c r="H258" s="601" t="s">
        <v>533</v>
      </c>
      <c r="I258" s="609">
        <v>44.3</v>
      </c>
      <c r="J258" s="609">
        <v>-89.42</v>
      </c>
      <c r="K258" s="609">
        <v>44.3</v>
      </c>
      <c r="L258" s="609">
        <v>-89.38</v>
      </c>
      <c r="M258" s="598">
        <v>25</v>
      </c>
      <c r="N258" s="611">
        <v>1.5</v>
      </c>
      <c r="X258" s="65"/>
    </row>
    <row r="259" spans="1:24" ht="20.100000000000001" customHeight="1" x14ac:dyDescent="0.3">
      <c r="A259" s="479">
        <v>117</v>
      </c>
      <c r="B259" s="479"/>
      <c r="C259" s="290">
        <v>6</v>
      </c>
      <c r="D259" s="290">
        <v>23</v>
      </c>
      <c r="E259" s="604">
        <v>2004</v>
      </c>
      <c r="F259" s="603" t="s">
        <v>1339</v>
      </c>
      <c r="G259" s="592" t="s">
        <v>389</v>
      </c>
      <c r="H259" s="595" t="s">
        <v>533</v>
      </c>
      <c r="I259" s="606">
        <v>44.28</v>
      </c>
      <c r="J259" s="606">
        <v>-89.25</v>
      </c>
      <c r="K259" s="606">
        <v>44.28</v>
      </c>
      <c r="L259" s="606">
        <v>-89.2</v>
      </c>
      <c r="M259" s="593">
        <v>100</v>
      </c>
      <c r="N259" s="607">
        <v>2.5</v>
      </c>
      <c r="X259" s="65"/>
    </row>
    <row r="260" spans="1:24" ht="20.100000000000001" customHeight="1" x14ac:dyDescent="0.3">
      <c r="A260" s="480">
        <v>118</v>
      </c>
      <c r="B260" s="480"/>
      <c r="C260" s="298">
        <v>6</v>
      </c>
      <c r="D260" s="298">
        <v>23</v>
      </c>
      <c r="E260" s="610">
        <v>2004</v>
      </c>
      <c r="F260" s="597" t="s">
        <v>1287</v>
      </c>
      <c r="G260" s="597" t="s">
        <v>371</v>
      </c>
      <c r="H260" s="601" t="s">
        <v>529</v>
      </c>
      <c r="I260" s="609">
        <v>44.28</v>
      </c>
      <c r="J260" s="609">
        <v>-88.27</v>
      </c>
      <c r="K260" s="609">
        <v>44.27</v>
      </c>
      <c r="L260" s="609">
        <v>-88.27</v>
      </c>
      <c r="M260" s="598">
        <v>100</v>
      </c>
      <c r="N260" s="611">
        <v>3.5</v>
      </c>
      <c r="X260" s="65"/>
    </row>
    <row r="261" spans="1:24" ht="20.100000000000001" customHeight="1" x14ac:dyDescent="0.3">
      <c r="A261" s="479">
        <v>119</v>
      </c>
      <c r="B261" s="479"/>
      <c r="C261" s="290">
        <v>7</v>
      </c>
      <c r="D261" s="290">
        <v>13</v>
      </c>
      <c r="E261" s="593">
        <v>2004</v>
      </c>
      <c r="F261" s="592" t="s">
        <v>1142</v>
      </c>
      <c r="G261" s="592" t="s">
        <v>832</v>
      </c>
      <c r="H261" s="595" t="s">
        <v>269</v>
      </c>
      <c r="I261" s="501">
        <v>44.1</v>
      </c>
      <c r="J261" s="501">
        <v>-87.88</v>
      </c>
      <c r="K261" s="501">
        <v>44.05</v>
      </c>
      <c r="L261" s="501">
        <v>-87.83</v>
      </c>
      <c r="M261" s="533">
        <v>500</v>
      </c>
      <c r="N261" s="427">
        <v>4.2</v>
      </c>
      <c r="X261" s="65"/>
    </row>
    <row r="262" spans="1:24" ht="20.100000000000001" customHeight="1" x14ac:dyDescent="0.3">
      <c r="A262" s="480">
        <v>120</v>
      </c>
      <c r="B262" s="480"/>
      <c r="C262" s="298">
        <v>8</v>
      </c>
      <c r="D262" s="298">
        <v>18</v>
      </c>
      <c r="E262" s="298">
        <v>2005</v>
      </c>
      <c r="F262" s="619">
        <v>0.82291666666666663</v>
      </c>
      <c r="G262" s="292" t="s">
        <v>87</v>
      </c>
      <c r="H262" s="601" t="s">
        <v>530</v>
      </c>
      <c r="I262" s="506">
        <v>44.37</v>
      </c>
      <c r="J262" s="506">
        <v>-88.05</v>
      </c>
      <c r="K262" s="506">
        <v>44.37</v>
      </c>
      <c r="L262" s="506">
        <v>-88.03</v>
      </c>
      <c r="M262" s="536">
        <v>100</v>
      </c>
      <c r="N262" s="542">
        <v>1</v>
      </c>
      <c r="X262" s="65"/>
    </row>
    <row r="263" spans="1:24" ht="20.100000000000001" customHeight="1" x14ac:dyDescent="0.3">
      <c r="A263" s="479">
        <v>121</v>
      </c>
      <c r="B263" s="479"/>
      <c r="C263" s="290">
        <v>8</v>
      </c>
      <c r="D263" s="290">
        <v>18</v>
      </c>
      <c r="E263" s="290">
        <v>2005</v>
      </c>
      <c r="F263" s="616">
        <v>0.85763888888888884</v>
      </c>
      <c r="G263" s="235" t="s">
        <v>281</v>
      </c>
      <c r="H263" s="595" t="s">
        <v>269</v>
      </c>
      <c r="I263" s="461">
        <v>44</v>
      </c>
      <c r="J263" s="461">
        <v>-87.72</v>
      </c>
      <c r="K263" s="461">
        <v>44</v>
      </c>
      <c r="L263" s="461">
        <v>-87.67</v>
      </c>
      <c r="M263" s="479">
        <v>100</v>
      </c>
      <c r="N263" s="427">
        <v>1.5</v>
      </c>
      <c r="X263" s="65"/>
    </row>
    <row r="264" spans="1:24" ht="20.100000000000001" customHeight="1" x14ac:dyDescent="0.3">
      <c r="A264" s="480">
        <v>122</v>
      </c>
      <c r="B264" s="480"/>
      <c r="C264" s="298">
        <v>6</v>
      </c>
      <c r="D264" s="298">
        <v>7</v>
      </c>
      <c r="E264" s="598">
        <v>2007</v>
      </c>
      <c r="F264" s="600" t="s">
        <v>1221</v>
      </c>
      <c r="G264" s="600" t="s">
        <v>833</v>
      </c>
      <c r="H264" s="601" t="s">
        <v>321</v>
      </c>
      <c r="I264" s="506">
        <v>45.45</v>
      </c>
      <c r="J264" s="506">
        <v>-87.99</v>
      </c>
      <c r="K264" s="506">
        <v>45.47</v>
      </c>
      <c r="L264" s="506">
        <v>-87.93</v>
      </c>
      <c r="M264" s="536">
        <v>200</v>
      </c>
      <c r="N264" s="542">
        <v>3</v>
      </c>
      <c r="X264" s="65"/>
    </row>
    <row r="265" spans="1:24" ht="20.100000000000001" customHeight="1" x14ac:dyDescent="0.3">
      <c r="A265" s="479">
        <v>123</v>
      </c>
      <c r="B265" s="479"/>
      <c r="C265" s="290">
        <v>6</v>
      </c>
      <c r="D265" s="290">
        <v>7</v>
      </c>
      <c r="E265" s="593">
        <v>2007</v>
      </c>
      <c r="F265" s="592" t="s">
        <v>1222</v>
      </c>
      <c r="G265" s="592" t="s">
        <v>834</v>
      </c>
      <c r="H265" s="595" t="s">
        <v>321</v>
      </c>
      <c r="I265" s="501">
        <v>45.098999999999997</v>
      </c>
      <c r="J265" s="501">
        <v>-87.89</v>
      </c>
      <c r="K265" s="501">
        <v>45.116999999999997</v>
      </c>
      <c r="L265" s="501">
        <v>-87.82</v>
      </c>
      <c r="M265" s="533">
        <v>200</v>
      </c>
      <c r="N265" s="427">
        <v>3.6</v>
      </c>
      <c r="X265" s="65"/>
    </row>
    <row r="266" spans="1:24" ht="20.100000000000001" customHeight="1" x14ac:dyDescent="0.3">
      <c r="A266" s="480">
        <v>124</v>
      </c>
      <c r="B266" s="480"/>
      <c r="C266" s="298">
        <v>7</v>
      </c>
      <c r="D266" s="298">
        <v>19</v>
      </c>
      <c r="E266" s="598">
        <v>2008</v>
      </c>
      <c r="F266" s="597" t="s">
        <v>1437</v>
      </c>
      <c r="G266" s="597" t="s">
        <v>835</v>
      </c>
      <c r="H266" s="601" t="s">
        <v>442</v>
      </c>
      <c r="I266" s="609">
        <v>44.22</v>
      </c>
      <c r="J266" s="609">
        <v>-88.52</v>
      </c>
      <c r="K266" s="609">
        <v>44.22</v>
      </c>
      <c r="L266" s="609">
        <v>-88.5</v>
      </c>
      <c r="M266" s="536">
        <v>40</v>
      </c>
      <c r="N266" s="590">
        <v>0.5</v>
      </c>
      <c r="O266" s="65"/>
      <c r="X266" s="65"/>
    </row>
    <row r="267" spans="1:24" ht="20.100000000000001" customHeight="1" x14ac:dyDescent="0.3">
      <c r="A267" s="479">
        <v>125</v>
      </c>
      <c r="B267" s="479"/>
      <c r="C267" s="593">
        <v>5</v>
      </c>
      <c r="D267" s="593">
        <v>4</v>
      </c>
      <c r="E267" s="593">
        <v>2010</v>
      </c>
      <c r="F267" s="592" t="s">
        <v>948</v>
      </c>
      <c r="G267" s="592" t="s">
        <v>603</v>
      </c>
      <c r="H267" s="592" t="s">
        <v>442</v>
      </c>
      <c r="I267" s="501">
        <v>44.2</v>
      </c>
      <c r="J267" s="501">
        <v>-88.74</v>
      </c>
      <c r="K267" s="501">
        <v>44.2</v>
      </c>
      <c r="L267" s="501">
        <v>-88.72</v>
      </c>
      <c r="M267" s="533">
        <v>100</v>
      </c>
      <c r="N267" s="535">
        <v>0.7</v>
      </c>
      <c r="X267" s="65"/>
    </row>
    <row r="268" spans="1:24" ht="20.100000000000001" customHeight="1" x14ac:dyDescent="0.3">
      <c r="A268" s="480">
        <v>126</v>
      </c>
      <c r="B268" s="480"/>
      <c r="C268" s="610">
        <v>8</v>
      </c>
      <c r="D268" s="610">
        <v>20</v>
      </c>
      <c r="E268" s="598">
        <v>2010</v>
      </c>
      <c r="F268" s="597" t="s">
        <v>898</v>
      </c>
      <c r="G268" s="597" t="s">
        <v>619</v>
      </c>
      <c r="H268" s="597" t="s">
        <v>530</v>
      </c>
      <c r="I268" s="506">
        <v>44.3</v>
      </c>
      <c r="J268" s="506">
        <v>-88.08</v>
      </c>
      <c r="K268" s="506">
        <v>44.3</v>
      </c>
      <c r="L268" s="506">
        <v>-88.05</v>
      </c>
      <c r="M268" s="536">
        <v>75</v>
      </c>
      <c r="N268" s="542">
        <v>1.3</v>
      </c>
      <c r="X268" s="65"/>
    </row>
    <row r="269" spans="1:24" ht="20.100000000000001" customHeight="1" x14ac:dyDescent="0.3">
      <c r="A269" s="479">
        <v>127</v>
      </c>
      <c r="B269" s="479"/>
      <c r="C269" s="604">
        <v>4</v>
      </c>
      <c r="D269" s="604">
        <v>10</v>
      </c>
      <c r="E269" s="593">
        <v>2011</v>
      </c>
      <c r="F269" s="603" t="s">
        <v>1411</v>
      </c>
      <c r="G269" s="603" t="s">
        <v>836</v>
      </c>
      <c r="H269" s="603" t="s">
        <v>621</v>
      </c>
      <c r="I269" s="501">
        <v>44.13</v>
      </c>
      <c r="J269" s="501">
        <v>-89</v>
      </c>
      <c r="K269" s="501">
        <v>44.19</v>
      </c>
      <c r="L269" s="501">
        <v>-88.71</v>
      </c>
      <c r="M269" s="533">
        <v>150</v>
      </c>
      <c r="N269" s="535">
        <v>14.9</v>
      </c>
      <c r="X269" s="65"/>
    </row>
    <row r="270" spans="1:24" ht="20.100000000000001" customHeight="1" x14ac:dyDescent="0.3">
      <c r="A270" s="480">
        <v>128</v>
      </c>
      <c r="B270" s="480"/>
      <c r="C270" s="610">
        <v>4</v>
      </c>
      <c r="D270" s="610">
        <v>10</v>
      </c>
      <c r="E270" s="598">
        <v>2011</v>
      </c>
      <c r="F270" s="597" t="s">
        <v>1104</v>
      </c>
      <c r="G270" s="597" t="s">
        <v>599</v>
      </c>
      <c r="H270" s="597" t="s">
        <v>622</v>
      </c>
      <c r="I270" s="506">
        <v>45.35</v>
      </c>
      <c r="J270" s="506">
        <v>-89.38</v>
      </c>
      <c r="K270" s="506">
        <v>45.42</v>
      </c>
      <c r="L270" s="506">
        <v>-89.36</v>
      </c>
      <c r="M270" s="536">
        <v>400</v>
      </c>
      <c r="N270" s="542">
        <v>5.3</v>
      </c>
      <c r="O270" s="59"/>
      <c r="P270" s="60"/>
      <c r="X270" s="65"/>
    </row>
    <row r="271" spans="1:24" ht="20.100000000000001" customHeight="1" x14ac:dyDescent="0.3">
      <c r="A271" s="479">
        <v>129</v>
      </c>
      <c r="B271" s="479"/>
      <c r="C271" s="604">
        <v>4</v>
      </c>
      <c r="D271" s="604">
        <v>10</v>
      </c>
      <c r="E271" s="593">
        <v>2011</v>
      </c>
      <c r="F271" s="603" t="s">
        <v>1549</v>
      </c>
      <c r="G271" s="603" t="s">
        <v>601</v>
      </c>
      <c r="H271" s="603" t="s">
        <v>623</v>
      </c>
      <c r="I271" s="501">
        <v>44.17</v>
      </c>
      <c r="J271" s="501">
        <v>-89.13</v>
      </c>
      <c r="K271" s="289">
        <v>44.28</v>
      </c>
      <c r="L271" s="289">
        <v>-88.73</v>
      </c>
      <c r="M271" s="533">
        <v>200</v>
      </c>
      <c r="N271" s="535">
        <v>27.6</v>
      </c>
      <c r="X271" s="65"/>
    </row>
    <row r="272" spans="1:24" ht="20.100000000000001" customHeight="1" x14ac:dyDescent="0.3">
      <c r="A272" s="480">
        <v>130</v>
      </c>
      <c r="B272" s="480"/>
      <c r="C272" s="610">
        <v>4</v>
      </c>
      <c r="D272" s="610">
        <v>10</v>
      </c>
      <c r="E272" s="598">
        <v>2011</v>
      </c>
      <c r="F272" s="597" t="s">
        <v>1414</v>
      </c>
      <c r="G272" s="597" t="s">
        <v>602</v>
      </c>
      <c r="H272" s="597" t="s">
        <v>542</v>
      </c>
      <c r="I272" s="506">
        <v>44.13</v>
      </c>
      <c r="J272" s="506">
        <v>-89</v>
      </c>
      <c r="K272" s="506">
        <v>44.19</v>
      </c>
      <c r="L272" s="506">
        <v>-88.71</v>
      </c>
      <c r="M272" s="536">
        <v>150</v>
      </c>
      <c r="N272" s="542">
        <v>14.9</v>
      </c>
      <c r="X272" s="65"/>
    </row>
    <row r="273" spans="1:24" ht="20.100000000000001" customHeight="1" x14ac:dyDescent="0.3">
      <c r="A273" s="479">
        <v>131</v>
      </c>
      <c r="B273" s="479"/>
      <c r="C273" s="290">
        <v>4</v>
      </c>
      <c r="D273" s="290">
        <v>10</v>
      </c>
      <c r="E273" s="593">
        <v>2011</v>
      </c>
      <c r="F273" s="603" t="s">
        <v>1088</v>
      </c>
      <c r="G273" s="592" t="s">
        <v>598</v>
      </c>
      <c r="H273" s="595" t="s">
        <v>536</v>
      </c>
      <c r="I273" s="289">
        <v>45.65</v>
      </c>
      <c r="J273" s="289">
        <v>-88.53</v>
      </c>
      <c r="K273" s="289">
        <v>45.67</v>
      </c>
      <c r="L273" s="289">
        <v>-88.46</v>
      </c>
      <c r="M273" s="286">
        <v>250</v>
      </c>
      <c r="N273" s="538">
        <v>3.3</v>
      </c>
      <c r="X273" s="65"/>
    </row>
    <row r="274" spans="1:24" ht="18.75" customHeight="1" x14ac:dyDescent="0.3">
      <c r="A274" s="480">
        <v>132</v>
      </c>
      <c r="B274" s="480"/>
      <c r="C274" s="298">
        <v>4</v>
      </c>
      <c r="D274" s="298">
        <v>10</v>
      </c>
      <c r="E274" s="598">
        <v>2011</v>
      </c>
      <c r="F274" s="597" t="s">
        <v>899</v>
      </c>
      <c r="G274" s="600" t="s">
        <v>580</v>
      </c>
      <c r="H274" s="601" t="s">
        <v>530</v>
      </c>
      <c r="I274" s="478">
        <v>44.29</v>
      </c>
      <c r="J274" s="478">
        <v>-88.11</v>
      </c>
      <c r="K274" s="478">
        <v>44.3</v>
      </c>
      <c r="L274" s="478">
        <v>-88.1</v>
      </c>
      <c r="M274" s="293">
        <v>75</v>
      </c>
      <c r="N274" s="446">
        <v>1.2</v>
      </c>
      <c r="X274" s="65"/>
    </row>
    <row r="275" spans="1:24" ht="20.100000000000001" customHeight="1" x14ac:dyDescent="0.3">
      <c r="A275" s="479">
        <v>133</v>
      </c>
      <c r="B275" s="479"/>
      <c r="C275" s="290">
        <v>4</v>
      </c>
      <c r="D275" s="290">
        <v>10</v>
      </c>
      <c r="E275" s="593">
        <v>2011</v>
      </c>
      <c r="F275" s="603" t="s">
        <v>994</v>
      </c>
      <c r="G275" s="592" t="s">
        <v>837</v>
      </c>
      <c r="H275" s="595" t="s">
        <v>528</v>
      </c>
      <c r="I275" s="477">
        <v>44.04</v>
      </c>
      <c r="J275" s="477">
        <v>-88.32</v>
      </c>
      <c r="K275" s="477">
        <v>44.05</v>
      </c>
      <c r="L275" s="477">
        <v>-88.29</v>
      </c>
      <c r="M275" s="285">
        <v>100</v>
      </c>
      <c r="N275" s="539">
        <v>1.7</v>
      </c>
      <c r="X275" s="65"/>
    </row>
    <row r="276" spans="1:24" ht="20.100000000000001" customHeight="1" x14ac:dyDescent="0.3">
      <c r="A276" s="480">
        <v>134</v>
      </c>
      <c r="B276" s="480"/>
      <c r="C276" s="298">
        <v>5</v>
      </c>
      <c r="D276" s="298">
        <v>22</v>
      </c>
      <c r="E276" s="598">
        <v>2011</v>
      </c>
      <c r="F276" s="597" t="s">
        <v>1550</v>
      </c>
      <c r="G276" s="600" t="s">
        <v>838</v>
      </c>
      <c r="H276" s="601" t="s">
        <v>627</v>
      </c>
      <c r="I276" s="506">
        <v>44.25</v>
      </c>
      <c r="J276" s="506">
        <v>-89.97</v>
      </c>
      <c r="K276" s="506">
        <v>44.4</v>
      </c>
      <c r="L276" s="506">
        <v>-89.7</v>
      </c>
      <c r="M276" s="536">
        <v>700</v>
      </c>
      <c r="N276" s="542">
        <v>31.6</v>
      </c>
      <c r="X276" s="65"/>
    </row>
    <row r="277" spans="1:24" ht="20.100000000000001" customHeight="1" x14ac:dyDescent="0.3">
      <c r="A277" s="479">
        <v>135</v>
      </c>
      <c r="B277" s="479"/>
      <c r="C277" s="290">
        <v>8</v>
      </c>
      <c r="D277" s="290">
        <v>19</v>
      </c>
      <c r="E277" s="593">
        <v>2011</v>
      </c>
      <c r="F277" s="603" t="s">
        <v>1223</v>
      </c>
      <c r="G277" s="592" t="s">
        <v>600</v>
      </c>
      <c r="H277" s="595" t="s">
        <v>321</v>
      </c>
      <c r="I277" s="289">
        <v>45.4</v>
      </c>
      <c r="J277" s="289">
        <v>-87.99</v>
      </c>
      <c r="K277" s="289">
        <v>45.35</v>
      </c>
      <c r="L277" s="289">
        <v>-87.89</v>
      </c>
      <c r="M277" s="286">
        <v>250</v>
      </c>
      <c r="N277" s="539">
        <v>7.6</v>
      </c>
      <c r="O277" s="86"/>
      <c r="P277" s="86"/>
      <c r="X277" s="65"/>
    </row>
    <row r="278" spans="1:24" ht="20.100000000000001" customHeight="1" x14ac:dyDescent="0.3">
      <c r="A278" s="298">
        <v>136</v>
      </c>
      <c r="B278" s="600"/>
      <c r="C278" s="298">
        <v>8</v>
      </c>
      <c r="D278" s="298">
        <v>6</v>
      </c>
      <c r="E278" s="598">
        <v>2013</v>
      </c>
      <c r="F278" s="597" t="s">
        <v>1551</v>
      </c>
      <c r="G278" s="600" t="s">
        <v>779</v>
      </c>
      <c r="H278" s="601" t="s">
        <v>780</v>
      </c>
      <c r="I278" s="297">
        <v>44.35</v>
      </c>
      <c r="J278" s="297">
        <v>-88.84</v>
      </c>
      <c r="K278" s="297">
        <v>44.32</v>
      </c>
      <c r="L278" s="297">
        <v>-88.64</v>
      </c>
      <c r="M278" s="294">
        <v>125</v>
      </c>
      <c r="N278" s="537">
        <v>9.8000000000000007</v>
      </c>
      <c r="O278" s="86"/>
      <c r="P278" s="86"/>
      <c r="X278" s="65"/>
    </row>
    <row r="279" spans="1:24" ht="20.100000000000001" customHeight="1" x14ac:dyDescent="0.3">
      <c r="A279" s="290">
        <v>137</v>
      </c>
      <c r="B279" s="592"/>
      <c r="C279" s="290">
        <v>8</v>
      </c>
      <c r="D279" s="290">
        <v>6</v>
      </c>
      <c r="E279" s="593">
        <v>2013</v>
      </c>
      <c r="F279" s="603" t="s">
        <v>900</v>
      </c>
      <c r="G279" s="592" t="s">
        <v>773</v>
      </c>
      <c r="H279" s="595" t="s">
        <v>782</v>
      </c>
      <c r="I279" s="289">
        <v>44.34</v>
      </c>
      <c r="J279" s="289">
        <v>-88.42</v>
      </c>
      <c r="K279" s="289">
        <v>44.3</v>
      </c>
      <c r="L279" s="289">
        <v>-88.03</v>
      </c>
      <c r="M279" s="286">
        <v>175</v>
      </c>
      <c r="N279" s="538">
        <v>19.2</v>
      </c>
      <c r="O279" s="86"/>
      <c r="P279" s="86"/>
      <c r="X279" s="65"/>
    </row>
    <row r="280" spans="1:24" ht="20.100000000000001" customHeight="1" x14ac:dyDescent="0.3">
      <c r="A280" s="298">
        <v>138</v>
      </c>
      <c r="B280" s="600"/>
      <c r="C280" s="298">
        <v>8</v>
      </c>
      <c r="D280" s="298">
        <v>6</v>
      </c>
      <c r="E280" s="598">
        <v>2013</v>
      </c>
      <c r="F280" s="597" t="s">
        <v>901</v>
      </c>
      <c r="G280" s="600" t="s">
        <v>761</v>
      </c>
      <c r="H280" s="601" t="s">
        <v>783</v>
      </c>
      <c r="I280" s="297">
        <v>44.3</v>
      </c>
      <c r="J280" s="297">
        <v>-88.46</v>
      </c>
      <c r="K280" s="297">
        <v>44.22</v>
      </c>
      <c r="L280" s="297">
        <v>-88.06</v>
      </c>
      <c r="M280" s="294">
        <v>150</v>
      </c>
      <c r="N280" s="537">
        <v>20.7</v>
      </c>
      <c r="O280" s="86"/>
      <c r="P280" s="86"/>
      <c r="X280" s="65"/>
    </row>
    <row r="281" spans="1:24" ht="20.100000000000001" customHeight="1" x14ac:dyDescent="0.3">
      <c r="A281" s="290">
        <v>139</v>
      </c>
      <c r="B281" s="592"/>
      <c r="C281" s="290">
        <v>8</v>
      </c>
      <c r="D281" s="290">
        <v>6</v>
      </c>
      <c r="E281" s="593">
        <v>2013</v>
      </c>
      <c r="F281" s="603" t="s">
        <v>902</v>
      </c>
      <c r="G281" s="592" t="s">
        <v>839</v>
      </c>
      <c r="H281" s="595" t="s">
        <v>784</v>
      </c>
      <c r="I281" s="289">
        <v>44.37</v>
      </c>
      <c r="J281" s="289">
        <v>-88.37</v>
      </c>
      <c r="K281" s="289">
        <v>44.29</v>
      </c>
      <c r="L281" s="289">
        <v>-87.72</v>
      </c>
      <c r="M281" s="286">
        <v>200</v>
      </c>
      <c r="N281" s="538">
        <v>33.1</v>
      </c>
      <c r="O281" s="86"/>
      <c r="P281" s="86"/>
      <c r="X281" s="65"/>
    </row>
    <row r="282" spans="1:24" ht="20.100000000000001" customHeight="1" x14ac:dyDescent="0.3">
      <c r="A282" s="298">
        <v>140</v>
      </c>
      <c r="B282" s="600"/>
      <c r="C282" s="298">
        <v>8</v>
      </c>
      <c r="D282" s="298">
        <v>7</v>
      </c>
      <c r="E282" s="598">
        <v>2013</v>
      </c>
      <c r="F282" s="597" t="s">
        <v>903</v>
      </c>
      <c r="G282" s="600" t="s">
        <v>763</v>
      </c>
      <c r="H282" s="601" t="s">
        <v>785</v>
      </c>
      <c r="I282" s="297">
        <v>44.42</v>
      </c>
      <c r="J282" s="297">
        <v>-87.78</v>
      </c>
      <c r="K282" s="297">
        <v>44.41</v>
      </c>
      <c r="L282" s="297">
        <v>-87.66</v>
      </c>
      <c r="M282" s="294">
        <v>100</v>
      </c>
      <c r="N282" s="537">
        <v>5.6</v>
      </c>
      <c r="O282" s="86"/>
      <c r="P282" s="86"/>
      <c r="X282" s="65"/>
    </row>
    <row r="283" spans="1:24" ht="20.100000000000001" customHeight="1" x14ac:dyDescent="0.3">
      <c r="A283" s="290">
        <v>141</v>
      </c>
      <c r="B283" s="290"/>
      <c r="C283" s="290">
        <v>7</v>
      </c>
      <c r="D283" s="290">
        <v>6</v>
      </c>
      <c r="E283" s="290">
        <v>2015</v>
      </c>
      <c r="F283" s="290" t="s">
        <v>1388</v>
      </c>
      <c r="G283" s="497" t="s">
        <v>798</v>
      </c>
      <c r="H283" s="497" t="s">
        <v>414</v>
      </c>
      <c r="I283" s="497">
        <v>44.66</v>
      </c>
      <c r="J283" s="497">
        <v>-88.95</v>
      </c>
      <c r="K283" s="497">
        <v>44.66</v>
      </c>
      <c r="L283" s="497">
        <v>-88.93</v>
      </c>
      <c r="M283" s="290">
        <v>75</v>
      </c>
      <c r="N283" s="588">
        <v>0.8</v>
      </c>
      <c r="O283" s="86"/>
      <c r="P283" s="86"/>
      <c r="X283" s="65"/>
    </row>
    <row r="284" spans="1:24" ht="20.100000000000001" customHeight="1" x14ac:dyDescent="0.3">
      <c r="A284" s="480">
        <v>142</v>
      </c>
      <c r="B284" s="480"/>
      <c r="C284" s="480">
        <v>7</v>
      </c>
      <c r="D284" s="480">
        <v>6</v>
      </c>
      <c r="E284" s="480">
        <v>2015</v>
      </c>
      <c r="F284" s="480" t="s">
        <v>1244</v>
      </c>
      <c r="G284" s="459" t="s">
        <v>1553</v>
      </c>
      <c r="H284" s="459" t="s">
        <v>339</v>
      </c>
      <c r="I284" s="459">
        <v>44.89</v>
      </c>
      <c r="J284" s="459">
        <v>-88.28</v>
      </c>
      <c r="K284" s="459">
        <v>44.92</v>
      </c>
      <c r="L284" s="459">
        <v>-88.25</v>
      </c>
      <c r="M284" s="480">
        <v>50</v>
      </c>
      <c r="N284" s="590">
        <v>2.2999999999999998</v>
      </c>
      <c r="O284" s="86"/>
      <c r="P284" s="86"/>
      <c r="X284" s="65"/>
    </row>
    <row r="285" spans="1:24" ht="20.100000000000001" customHeight="1" x14ac:dyDescent="0.3">
      <c r="A285" s="479">
        <v>143</v>
      </c>
      <c r="B285" s="479"/>
      <c r="C285" s="479">
        <v>6</v>
      </c>
      <c r="D285" s="479">
        <v>26</v>
      </c>
      <c r="E285" s="479">
        <v>2016</v>
      </c>
      <c r="F285" s="479" t="s">
        <v>1390</v>
      </c>
      <c r="G285" s="461" t="s">
        <v>1554</v>
      </c>
      <c r="H285" s="461" t="s">
        <v>414</v>
      </c>
      <c r="I285" s="461">
        <v>44.49</v>
      </c>
      <c r="J285" s="461">
        <v>-88.83</v>
      </c>
      <c r="K285" s="461">
        <v>44.49</v>
      </c>
      <c r="L285" s="461">
        <v>-88.77</v>
      </c>
      <c r="M285" s="479">
        <v>100</v>
      </c>
      <c r="N285" s="427">
        <v>2.7</v>
      </c>
      <c r="O285" s="86"/>
      <c r="P285" s="86"/>
      <c r="X285" s="65"/>
    </row>
    <row r="286" spans="1:24" ht="20.100000000000001" customHeight="1" x14ac:dyDescent="0.3">
      <c r="A286" s="480">
        <v>144</v>
      </c>
      <c r="B286" s="480"/>
      <c r="C286" s="480">
        <v>8</v>
      </c>
      <c r="D286" s="480">
        <v>4</v>
      </c>
      <c r="E286" s="480">
        <v>2016</v>
      </c>
      <c r="F286" s="480" t="s">
        <v>1188</v>
      </c>
      <c r="G286" s="459" t="s">
        <v>809</v>
      </c>
      <c r="H286" s="459" t="s">
        <v>283</v>
      </c>
      <c r="I286" s="459">
        <v>44.92</v>
      </c>
      <c r="J286" s="459">
        <v>-90.21</v>
      </c>
      <c r="K286" s="459">
        <v>44.92</v>
      </c>
      <c r="L286" s="459">
        <v>-90.12</v>
      </c>
      <c r="M286" s="480">
        <v>250</v>
      </c>
      <c r="N286" s="590">
        <v>4.4000000000000004</v>
      </c>
      <c r="O286" s="86"/>
      <c r="P286" s="86"/>
      <c r="X286" s="65"/>
    </row>
    <row r="287" spans="1:24" ht="20.100000000000001" customHeight="1" x14ac:dyDescent="0.3">
      <c r="A287" s="290">
        <v>145</v>
      </c>
      <c r="B287" s="290"/>
      <c r="C287" s="290">
        <v>4</v>
      </c>
      <c r="D287" s="290">
        <v>9</v>
      </c>
      <c r="E287" s="290">
        <v>2017</v>
      </c>
      <c r="F287" s="290" t="s">
        <v>1552</v>
      </c>
      <c r="G287" s="235" t="s">
        <v>1555</v>
      </c>
      <c r="H287" s="497" t="s">
        <v>1460</v>
      </c>
      <c r="I287" s="497">
        <v>44.98</v>
      </c>
      <c r="J287" s="497">
        <v>-89.74</v>
      </c>
      <c r="K287" s="497">
        <v>44.98</v>
      </c>
      <c r="L287" s="497">
        <v>-89.73</v>
      </c>
      <c r="M287" s="290">
        <v>100</v>
      </c>
      <c r="N287" s="588">
        <v>0.4</v>
      </c>
      <c r="O287" s="86"/>
      <c r="P287" s="86"/>
      <c r="X287" s="65"/>
    </row>
    <row r="288" spans="1:24" ht="20.100000000000001" customHeight="1" x14ac:dyDescent="0.3">
      <c r="A288" s="298">
        <v>146</v>
      </c>
      <c r="B288" s="298"/>
      <c r="C288" s="298">
        <v>6</v>
      </c>
      <c r="D288" s="298">
        <v>14</v>
      </c>
      <c r="E288" s="298">
        <v>2017</v>
      </c>
      <c r="F288" s="298" t="s">
        <v>1415</v>
      </c>
      <c r="G288" s="495" t="s">
        <v>822</v>
      </c>
      <c r="H288" s="495" t="s">
        <v>535</v>
      </c>
      <c r="I288" s="495">
        <v>44.2</v>
      </c>
      <c r="J288" s="495">
        <v>-89.21</v>
      </c>
      <c r="K288" s="495">
        <v>44.22</v>
      </c>
      <c r="L288" s="495">
        <v>-89.16</v>
      </c>
      <c r="M288" s="298">
        <v>100</v>
      </c>
      <c r="N288" s="622">
        <v>2.8</v>
      </c>
      <c r="O288" s="86"/>
      <c r="P288" s="86"/>
      <c r="X288" s="65"/>
    </row>
    <row r="289" spans="1:24" ht="20.100000000000001" customHeight="1" x14ac:dyDescent="0.3">
      <c r="A289" s="290">
        <v>147</v>
      </c>
      <c r="B289" s="290"/>
      <c r="C289" s="290">
        <v>6</v>
      </c>
      <c r="D289" s="290">
        <v>14</v>
      </c>
      <c r="E289" s="290">
        <v>2017</v>
      </c>
      <c r="F289" s="290" t="s">
        <v>1298</v>
      </c>
      <c r="G289" s="497" t="s">
        <v>812</v>
      </c>
      <c r="H289" s="497" t="s">
        <v>1556</v>
      </c>
      <c r="I289" s="497">
        <v>44.24</v>
      </c>
      <c r="J289" s="497">
        <v>-88.42</v>
      </c>
      <c r="K289" s="497">
        <v>44.3</v>
      </c>
      <c r="L289" s="497">
        <v>-88.29</v>
      </c>
      <c r="M289" s="290">
        <v>50</v>
      </c>
      <c r="N289" s="588">
        <v>8.4</v>
      </c>
      <c r="O289" s="86"/>
      <c r="P289" s="86"/>
      <c r="X289" s="65"/>
    </row>
    <row r="290" spans="1:24" ht="20.100000000000001" customHeight="1" x14ac:dyDescent="0.3">
      <c r="A290" s="298">
        <v>148</v>
      </c>
      <c r="B290" s="298"/>
      <c r="C290" s="298">
        <v>6</v>
      </c>
      <c r="D290" s="298">
        <v>14</v>
      </c>
      <c r="E290" s="298">
        <v>2017</v>
      </c>
      <c r="F290" s="298" t="s">
        <v>1045</v>
      </c>
      <c r="G290" s="495" t="s">
        <v>815</v>
      </c>
      <c r="H290" s="495" t="s">
        <v>1557</v>
      </c>
      <c r="I290" s="495">
        <v>44.57</v>
      </c>
      <c r="J290" s="495">
        <v>-88.51</v>
      </c>
      <c r="K290" s="495">
        <v>44.61</v>
      </c>
      <c r="L290" s="495">
        <v>-8.44</v>
      </c>
      <c r="M290" s="298">
        <v>100</v>
      </c>
      <c r="N290" s="622">
        <v>4</v>
      </c>
      <c r="O290" s="86"/>
      <c r="P290" s="86"/>
      <c r="X290" s="65"/>
    </row>
    <row r="291" spans="1:24" ht="20.100000000000001" customHeight="1" x14ac:dyDescent="0.3">
      <c r="A291" s="290">
        <v>149</v>
      </c>
      <c r="B291" s="290"/>
      <c r="C291" s="290">
        <v>6</v>
      </c>
      <c r="D291" s="290">
        <v>14</v>
      </c>
      <c r="E291" s="290">
        <v>2017</v>
      </c>
      <c r="F291" s="290" t="s">
        <v>1363</v>
      </c>
      <c r="G291" s="497" t="s">
        <v>1364</v>
      </c>
      <c r="H291" s="497" t="s">
        <v>390</v>
      </c>
      <c r="I291" s="497">
        <v>44.59</v>
      </c>
      <c r="J291" s="497">
        <v>-88.4</v>
      </c>
      <c r="K291" s="497">
        <v>44.66</v>
      </c>
      <c r="L291" s="497">
        <v>-88.38</v>
      </c>
      <c r="M291" s="290">
        <v>75</v>
      </c>
      <c r="N291" s="588">
        <v>5.0999999999999996</v>
      </c>
      <c r="O291" s="86"/>
      <c r="P291" s="86"/>
      <c r="X291" s="65"/>
    </row>
    <row r="292" spans="1:24" ht="20.100000000000001" customHeight="1" x14ac:dyDescent="0.3">
      <c r="A292" s="298">
        <v>150</v>
      </c>
      <c r="B292" s="298"/>
      <c r="C292" s="298">
        <v>6</v>
      </c>
      <c r="D292" s="298">
        <v>14</v>
      </c>
      <c r="E292" s="298">
        <v>2017</v>
      </c>
      <c r="F292" s="298" t="s">
        <v>1199</v>
      </c>
      <c r="G292" s="495" t="s">
        <v>818</v>
      </c>
      <c r="H292" s="495" t="s">
        <v>390</v>
      </c>
      <c r="I292" s="495">
        <v>44.65</v>
      </c>
      <c r="J292" s="495">
        <v>-88.29</v>
      </c>
      <c r="K292" s="495">
        <v>44.73</v>
      </c>
      <c r="L292" s="495">
        <v>-88.27</v>
      </c>
      <c r="M292" s="298">
        <v>150</v>
      </c>
      <c r="N292" s="622">
        <v>5.8</v>
      </c>
      <c r="O292" s="86"/>
      <c r="P292" s="86"/>
      <c r="X292" s="65"/>
    </row>
    <row r="293" spans="1:24" ht="20.100000000000001" customHeight="1" x14ac:dyDescent="0.3">
      <c r="A293" s="290">
        <v>151</v>
      </c>
      <c r="B293" s="290"/>
      <c r="C293" s="290">
        <v>8</v>
      </c>
      <c r="D293" s="290">
        <v>28</v>
      </c>
      <c r="E293" s="290">
        <v>2018</v>
      </c>
      <c r="F293" s="290" t="s">
        <v>1145</v>
      </c>
      <c r="G293" s="497" t="s">
        <v>826</v>
      </c>
      <c r="H293" s="497" t="s">
        <v>269</v>
      </c>
      <c r="I293" s="497">
        <v>43.95</v>
      </c>
      <c r="J293" s="497">
        <v>-88.04</v>
      </c>
      <c r="K293" s="497">
        <v>43.95</v>
      </c>
      <c r="L293" s="497">
        <v>-88.02</v>
      </c>
      <c r="M293" s="290">
        <v>75</v>
      </c>
      <c r="N293" s="588">
        <v>1</v>
      </c>
      <c r="O293" s="86"/>
      <c r="P293" s="86"/>
      <c r="X293" s="65"/>
    </row>
    <row r="294" spans="1:24" ht="20.100000000000001" customHeight="1" x14ac:dyDescent="0.3">
      <c r="A294" s="298">
        <v>152</v>
      </c>
      <c r="B294" s="298"/>
      <c r="C294" s="298">
        <v>7</v>
      </c>
      <c r="D294" s="298">
        <v>19</v>
      </c>
      <c r="E294" s="298">
        <v>2019</v>
      </c>
      <c r="F294" s="298" t="s">
        <v>895</v>
      </c>
      <c r="G294" s="495" t="s">
        <v>1190</v>
      </c>
      <c r="H294" s="495" t="s">
        <v>283</v>
      </c>
      <c r="I294" s="495">
        <v>44.75</v>
      </c>
      <c r="J294" s="495">
        <v>-89.79</v>
      </c>
      <c r="K294" s="495">
        <v>44.74</v>
      </c>
      <c r="L294" s="495">
        <v>-89.61</v>
      </c>
      <c r="M294" s="298">
        <v>100</v>
      </c>
      <c r="N294" s="622">
        <v>9</v>
      </c>
      <c r="O294" s="86"/>
      <c r="P294" s="86"/>
      <c r="X294" s="65"/>
    </row>
    <row r="295" spans="1:24" ht="20.100000000000001" customHeight="1" x14ac:dyDescent="0.3">
      <c r="A295" s="290">
        <v>153</v>
      </c>
      <c r="B295" s="290"/>
      <c r="C295" s="290">
        <v>7</v>
      </c>
      <c r="D295" s="290">
        <v>20</v>
      </c>
      <c r="E295" s="290">
        <v>2019</v>
      </c>
      <c r="F295" s="290" t="s">
        <v>1391</v>
      </c>
      <c r="G295" s="497" t="s">
        <v>1392</v>
      </c>
      <c r="H295" s="497" t="s">
        <v>414</v>
      </c>
      <c r="I295" s="497">
        <v>44.33</v>
      </c>
      <c r="J295" s="497">
        <v>-89.06</v>
      </c>
      <c r="K295" s="497">
        <v>44.36</v>
      </c>
      <c r="L295" s="497">
        <v>-88.91</v>
      </c>
      <c r="M295" s="290">
        <v>80</v>
      </c>
      <c r="N295" s="588">
        <v>7.6</v>
      </c>
      <c r="O295" s="86"/>
      <c r="P295" s="86"/>
      <c r="X295" s="65"/>
    </row>
    <row r="296" spans="1:24" ht="20.100000000000001" customHeight="1" x14ac:dyDescent="0.3">
      <c r="A296" s="298">
        <v>154</v>
      </c>
      <c r="B296" s="298"/>
      <c r="C296" s="298">
        <v>7</v>
      </c>
      <c r="D296" s="298">
        <v>20</v>
      </c>
      <c r="E296" s="298">
        <v>2019</v>
      </c>
      <c r="F296" s="298" t="s">
        <v>1304</v>
      </c>
      <c r="G296" s="495" t="s">
        <v>1305</v>
      </c>
      <c r="H296" s="495" t="s">
        <v>1311</v>
      </c>
      <c r="I296" s="495">
        <v>44.33</v>
      </c>
      <c r="J296" s="495">
        <v>-88.58</v>
      </c>
      <c r="K296" s="495">
        <v>44.36</v>
      </c>
      <c r="L296" s="495">
        <v>-88.52</v>
      </c>
      <c r="M296" s="298">
        <v>75</v>
      </c>
      <c r="N296" s="622">
        <v>3.5</v>
      </c>
      <c r="O296" s="86"/>
      <c r="P296" s="86"/>
      <c r="X296" s="65"/>
    </row>
    <row r="297" spans="1:24" ht="20.100000000000001" customHeight="1" x14ac:dyDescent="0.3">
      <c r="A297" s="290">
        <v>155</v>
      </c>
      <c r="B297" s="290"/>
      <c r="C297" s="290">
        <v>8</v>
      </c>
      <c r="D297" s="290">
        <v>9</v>
      </c>
      <c r="E297" s="290">
        <v>2020</v>
      </c>
      <c r="F297" s="290" t="s">
        <v>1372</v>
      </c>
      <c r="G297" s="497" t="s">
        <v>1373</v>
      </c>
      <c r="H297" s="497" t="s">
        <v>534</v>
      </c>
      <c r="I297" s="497">
        <v>46.03</v>
      </c>
      <c r="J297" s="497">
        <v>-89.47</v>
      </c>
      <c r="K297" s="497">
        <v>46.05</v>
      </c>
      <c r="L297" s="497">
        <v>-89.35</v>
      </c>
      <c r="M297" s="290">
        <v>400</v>
      </c>
      <c r="N297" s="588">
        <v>6.2</v>
      </c>
      <c r="O297" s="86"/>
      <c r="P297" s="86"/>
      <c r="X297" s="65"/>
    </row>
    <row r="298" spans="1:24" ht="20.100000000000001" customHeight="1" x14ac:dyDescent="0.3">
      <c r="A298" s="298">
        <v>156</v>
      </c>
      <c r="B298" s="298"/>
      <c r="C298" s="298">
        <v>8</v>
      </c>
      <c r="D298" s="298">
        <v>9</v>
      </c>
      <c r="E298" s="298">
        <v>2020</v>
      </c>
      <c r="F298" s="298" t="s">
        <v>1374</v>
      </c>
      <c r="G298" s="495" t="s">
        <v>1542</v>
      </c>
      <c r="H298" s="495" t="s">
        <v>534</v>
      </c>
      <c r="I298" s="495">
        <v>45.91</v>
      </c>
      <c r="J298" s="495">
        <v>-89.4</v>
      </c>
      <c r="K298" s="495">
        <v>45.9</v>
      </c>
      <c r="L298" s="495">
        <v>-89.28</v>
      </c>
      <c r="M298" s="298">
        <v>250</v>
      </c>
      <c r="N298" s="622">
        <v>5.9</v>
      </c>
      <c r="O298" s="86"/>
      <c r="P298" s="86"/>
      <c r="X298" s="65"/>
    </row>
    <row r="299" spans="1:24" ht="20.100000000000001" customHeight="1" x14ac:dyDescent="0.3">
      <c r="A299" s="290">
        <v>157</v>
      </c>
      <c r="B299" s="290"/>
      <c r="C299" s="290">
        <v>8</v>
      </c>
      <c r="D299" s="290">
        <v>9</v>
      </c>
      <c r="E299" s="290">
        <v>2020</v>
      </c>
      <c r="F299" s="290" t="s">
        <v>1072</v>
      </c>
      <c r="G299" s="497" t="s">
        <v>1543</v>
      </c>
      <c r="H299" s="497" t="s">
        <v>1544</v>
      </c>
      <c r="I299" s="497">
        <v>45.98</v>
      </c>
      <c r="J299" s="497">
        <v>-88.74</v>
      </c>
      <c r="K299" s="497">
        <v>45.99</v>
      </c>
      <c r="L299" s="497">
        <v>-88.65</v>
      </c>
      <c r="M299" s="290">
        <v>250</v>
      </c>
      <c r="N299" s="588">
        <v>4.5999999999999996</v>
      </c>
      <c r="O299" s="86"/>
      <c r="P299" s="86"/>
      <c r="X299" s="65"/>
    </row>
    <row r="300" spans="1:24" ht="20.100000000000001" customHeight="1" x14ac:dyDescent="0.3">
      <c r="A300" s="298">
        <v>158</v>
      </c>
      <c r="B300" s="298"/>
      <c r="C300" s="298">
        <v>7</v>
      </c>
      <c r="D300" s="298">
        <v>28</v>
      </c>
      <c r="E300" s="298">
        <v>2021</v>
      </c>
      <c r="F300" s="298" t="s">
        <v>1608</v>
      </c>
      <c r="G300" s="495" t="s">
        <v>1609</v>
      </c>
      <c r="H300" s="495" t="s">
        <v>1610</v>
      </c>
      <c r="I300" s="495">
        <v>45.14</v>
      </c>
      <c r="J300" s="495">
        <v>-89.6</v>
      </c>
      <c r="K300" s="495">
        <v>45.1</v>
      </c>
      <c r="L300" s="495">
        <v>-89.59</v>
      </c>
      <c r="M300" s="298">
        <v>300</v>
      </c>
      <c r="N300" s="622">
        <v>2.7</v>
      </c>
      <c r="O300" s="86"/>
      <c r="P300" s="86"/>
      <c r="X300" s="65"/>
    </row>
    <row r="301" spans="1:24" ht="20.100000000000001" customHeight="1" x14ac:dyDescent="0.3">
      <c r="A301" s="290">
        <v>159</v>
      </c>
      <c r="B301" s="290"/>
      <c r="C301" s="290">
        <v>8</v>
      </c>
      <c r="D301" s="290">
        <v>8</v>
      </c>
      <c r="E301" s="290">
        <v>2021</v>
      </c>
      <c r="F301" s="290" t="s">
        <v>1615</v>
      </c>
      <c r="G301" s="497" t="s">
        <v>1616</v>
      </c>
      <c r="H301" s="497" t="s">
        <v>535</v>
      </c>
      <c r="I301" s="497">
        <v>43.98</v>
      </c>
      <c r="J301" s="497">
        <v>-89.55</v>
      </c>
      <c r="K301" s="497">
        <v>44.03</v>
      </c>
      <c r="L301" s="497">
        <v>-89.54</v>
      </c>
      <c r="M301" s="290">
        <v>350</v>
      </c>
      <c r="N301" s="588">
        <v>3.5</v>
      </c>
      <c r="O301" s="86"/>
      <c r="P301" s="86"/>
      <c r="X301" s="65"/>
    </row>
    <row r="302" spans="1:24" ht="20.100000000000001" customHeight="1" x14ac:dyDescent="0.3">
      <c r="A302" s="298">
        <v>160</v>
      </c>
      <c r="B302" s="298"/>
      <c r="C302" s="298">
        <v>8</v>
      </c>
      <c r="D302" s="298">
        <v>10</v>
      </c>
      <c r="E302" s="298">
        <v>2021</v>
      </c>
      <c r="F302" s="298" t="s">
        <v>1617</v>
      </c>
      <c r="G302" s="495" t="s">
        <v>1618</v>
      </c>
      <c r="H302" s="495" t="s">
        <v>529</v>
      </c>
      <c r="I302" s="495">
        <v>44.54</v>
      </c>
      <c r="J302" s="495">
        <v>-88.53</v>
      </c>
      <c r="K302" s="495">
        <v>44.53</v>
      </c>
      <c r="L302" s="495">
        <v>-88.49</v>
      </c>
      <c r="M302" s="298">
        <v>40</v>
      </c>
      <c r="N302" s="622">
        <v>2.1</v>
      </c>
      <c r="O302" s="86"/>
      <c r="P302" s="86"/>
      <c r="X302" s="65"/>
    </row>
    <row r="303" spans="1:24" ht="20.100000000000001" customHeight="1" x14ac:dyDescent="0.3">
      <c r="A303" s="290">
        <v>161</v>
      </c>
      <c r="B303" s="290"/>
      <c r="C303" s="290">
        <v>6</v>
      </c>
      <c r="D303" s="290">
        <v>15</v>
      </c>
      <c r="E303" s="290">
        <v>2022</v>
      </c>
      <c r="F303" s="290" t="s">
        <v>1623</v>
      </c>
      <c r="G303" s="497" t="s">
        <v>1624</v>
      </c>
      <c r="H303" s="497" t="s">
        <v>390</v>
      </c>
      <c r="I303" s="497">
        <v>44.81</v>
      </c>
      <c r="J303" s="497">
        <v>-89.13</v>
      </c>
      <c r="K303" s="497">
        <v>44.91</v>
      </c>
      <c r="L303" s="497">
        <v>-88.99</v>
      </c>
      <c r="M303" s="290">
        <v>125</v>
      </c>
      <c r="N303" s="588">
        <v>9.5</v>
      </c>
      <c r="O303" s="86"/>
      <c r="P303" s="86"/>
      <c r="X303" s="65"/>
    </row>
    <row r="304" spans="1:24" ht="20.100000000000001" customHeight="1" x14ac:dyDescent="0.3">
      <c r="A304" s="298">
        <v>162</v>
      </c>
      <c r="B304" s="298"/>
      <c r="C304" s="298">
        <v>6</v>
      </c>
      <c r="D304" s="298">
        <v>15</v>
      </c>
      <c r="E304" s="298">
        <v>2022</v>
      </c>
      <c r="F304" s="298" t="s">
        <v>1634</v>
      </c>
      <c r="G304" s="495" t="s">
        <v>1625</v>
      </c>
      <c r="H304" s="495" t="s">
        <v>535</v>
      </c>
      <c r="I304" s="495">
        <v>44.18</v>
      </c>
      <c r="J304" s="495">
        <v>-89</v>
      </c>
      <c r="K304" s="495">
        <v>44.24</v>
      </c>
      <c r="L304" s="495">
        <v>-88.95</v>
      </c>
      <c r="M304" s="298">
        <v>100</v>
      </c>
      <c r="N304" s="622">
        <v>4.8</v>
      </c>
      <c r="O304" s="86"/>
      <c r="P304" s="86"/>
      <c r="X304" s="65"/>
    </row>
    <row r="305" spans="1:24" ht="20.100000000000001" customHeight="1" x14ac:dyDescent="0.3">
      <c r="A305" s="290">
        <v>163</v>
      </c>
      <c r="B305" s="290"/>
      <c r="C305" s="290">
        <v>6</v>
      </c>
      <c r="D305" s="290">
        <v>15</v>
      </c>
      <c r="E305" s="290">
        <v>2022</v>
      </c>
      <c r="F305" s="290" t="s">
        <v>1635</v>
      </c>
      <c r="G305" s="497" t="s">
        <v>1626</v>
      </c>
      <c r="H305" s="497" t="s">
        <v>390</v>
      </c>
      <c r="I305" s="497">
        <v>44.92</v>
      </c>
      <c r="J305" s="497">
        <v>-88.94</v>
      </c>
      <c r="K305" s="497">
        <v>44.93</v>
      </c>
      <c r="L305" s="497">
        <v>-88.93</v>
      </c>
      <c r="M305" s="290">
        <v>50</v>
      </c>
      <c r="N305" s="588">
        <v>0.6</v>
      </c>
      <c r="O305" s="86"/>
      <c r="P305" s="86"/>
      <c r="X305" s="65"/>
    </row>
    <row r="306" spans="1:24" ht="20.100000000000001" customHeight="1" x14ac:dyDescent="0.3">
      <c r="A306" s="298">
        <v>164</v>
      </c>
      <c r="B306" s="298"/>
      <c r="C306" s="298">
        <v>6</v>
      </c>
      <c r="D306" s="298">
        <v>15</v>
      </c>
      <c r="E306" s="298">
        <v>2022</v>
      </c>
      <c r="F306" s="298" t="s">
        <v>1636</v>
      </c>
      <c r="G306" s="495" t="s">
        <v>1627</v>
      </c>
      <c r="H306" s="495" t="s">
        <v>414</v>
      </c>
      <c r="I306" s="495">
        <v>44.47</v>
      </c>
      <c r="J306" s="495">
        <v>-88.94</v>
      </c>
      <c r="K306" s="495">
        <v>44.49</v>
      </c>
      <c r="L306" s="495">
        <v>-88.89</v>
      </c>
      <c r="M306" s="298">
        <v>120</v>
      </c>
      <c r="N306" s="622">
        <v>3.1</v>
      </c>
      <c r="O306" s="86"/>
      <c r="P306" s="86"/>
      <c r="X306" s="65"/>
    </row>
    <row r="307" spans="1:24" ht="20.100000000000001" customHeight="1" x14ac:dyDescent="0.3">
      <c r="A307" s="290">
        <v>165</v>
      </c>
      <c r="B307" s="290"/>
      <c r="C307" s="290">
        <v>6</v>
      </c>
      <c r="D307" s="290">
        <v>15</v>
      </c>
      <c r="E307" s="290">
        <v>2022</v>
      </c>
      <c r="F307" s="290" t="s">
        <v>1637</v>
      </c>
      <c r="G307" s="497" t="s">
        <v>3365</v>
      </c>
      <c r="H307" s="497" t="s">
        <v>816</v>
      </c>
      <c r="I307" s="497">
        <v>44.57</v>
      </c>
      <c r="J307" s="497">
        <v>-88.53</v>
      </c>
      <c r="K307" s="497">
        <v>44.66</v>
      </c>
      <c r="L307" s="497">
        <v>-88.43</v>
      </c>
      <c r="M307" s="290">
        <v>80</v>
      </c>
      <c r="N307" s="588">
        <v>8.1999999999999993</v>
      </c>
      <c r="O307" s="86"/>
      <c r="P307" s="86"/>
      <c r="X307" s="65"/>
    </row>
    <row r="308" spans="1:24" ht="20.100000000000001" customHeight="1" x14ac:dyDescent="0.3">
      <c r="A308" s="298">
        <v>166</v>
      </c>
      <c r="B308" s="298"/>
      <c r="C308" s="298">
        <v>6</v>
      </c>
      <c r="D308" s="298">
        <v>15</v>
      </c>
      <c r="E308" s="298">
        <v>2022</v>
      </c>
      <c r="F308" s="298" t="s">
        <v>1640</v>
      </c>
      <c r="G308" s="495" t="s">
        <v>1630</v>
      </c>
      <c r="H308" s="495" t="s">
        <v>321</v>
      </c>
      <c r="I308" s="495">
        <v>45.29</v>
      </c>
      <c r="J308" s="495">
        <v>-88.01</v>
      </c>
      <c r="K308" s="495">
        <v>45.37</v>
      </c>
      <c r="L308" s="495">
        <v>-87.94</v>
      </c>
      <c r="M308" s="298">
        <v>200</v>
      </c>
      <c r="N308" s="622">
        <v>6.6</v>
      </c>
      <c r="O308" s="86"/>
      <c r="P308" s="86"/>
      <c r="X308" s="65"/>
    </row>
    <row r="309" spans="1:24" ht="20.100000000000001" customHeight="1" x14ac:dyDescent="0.3">
      <c r="A309" s="290">
        <v>167</v>
      </c>
      <c r="B309" s="290"/>
      <c r="C309" s="290">
        <v>6</v>
      </c>
      <c r="D309" s="290">
        <v>15</v>
      </c>
      <c r="E309" s="290">
        <v>2022</v>
      </c>
      <c r="F309" s="290" t="s">
        <v>1641</v>
      </c>
      <c r="G309" s="497" t="s">
        <v>1631</v>
      </c>
      <c r="H309" s="497" t="s">
        <v>321</v>
      </c>
      <c r="I309" s="497">
        <v>45.5</v>
      </c>
      <c r="J309" s="497">
        <v>-88.13</v>
      </c>
      <c r="K309" s="497">
        <v>45.55</v>
      </c>
      <c r="L309" s="497">
        <v>-87.97</v>
      </c>
      <c r="M309" s="290">
        <v>120</v>
      </c>
      <c r="N309" s="588">
        <v>8.5</v>
      </c>
      <c r="O309" s="86"/>
      <c r="P309" s="86"/>
      <c r="X309" s="65"/>
    </row>
    <row r="310" spans="1:24" ht="20.100000000000001" customHeight="1" x14ac:dyDescent="0.3">
      <c r="A310" s="298">
        <v>168</v>
      </c>
      <c r="B310" s="298"/>
      <c r="C310" s="298">
        <v>6</v>
      </c>
      <c r="D310" s="298">
        <v>15</v>
      </c>
      <c r="E310" s="298">
        <v>2022</v>
      </c>
      <c r="F310" s="298" t="s">
        <v>1642</v>
      </c>
      <c r="G310" s="495" t="s">
        <v>1632</v>
      </c>
      <c r="H310" s="495" t="s">
        <v>321</v>
      </c>
      <c r="I310" s="495">
        <v>45.68</v>
      </c>
      <c r="J310" s="495">
        <v>-87.8</v>
      </c>
      <c r="K310" s="495">
        <v>45.68</v>
      </c>
      <c r="L310" s="495">
        <v>-87.78</v>
      </c>
      <c r="M310" s="298">
        <v>115</v>
      </c>
      <c r="N310" s="622">
        <v>0.7</v>
      </c>
      <c r="O310" s="86"/>
      <c r="P310" s="86"/>
      <c r="X310" s="65"/>
    </row>
    <row r="311" spans="1:24" ht="20.100000000000001" customHeight="1" x14ac:dyDescent="0.3">
      <c r="A311" s="290">
        <v>169</v>
      </c>
      <c r="B311" s="290"/>
      <c r="C311" s="290">
        <v>5</v>
      </c>
      <c r="D311" s="290">
        <v>21</v>
      </c>
      <c r="E311" s="290">
        <v>2024</v>
      </c>
      <c r="F311" s="290" t="s">
        <v>4742</v>
      </c>
      <c r="G311" s="497" t="s">
        <v>4743</v>
      </c>
      <c r="H311" s="497" t="s">
        <v>283</v>
      </c>
      <c r="I311" s="497">
        <v>44.84</v>
      </c>
      <c r="J311" s="497">
        <v>-90.32</v>
      </c>
      <c r="K311" s="497">
        <v>44.89</v>
      </c>
      <c r="L311" s="497">
        <v>-90.3</v>
      </c>
      <c r="M311" s="290">
        <v>110</v>
      </c>
      <c r="N311" s="588">
        <v>4.0999999999999996</v>
      </c>
      <c r="O311" s="86"/>
      <c r="P311" s="86"/>
      <c r="X311" s="65"/>
    </row>
    <row r="312" spans="1:24" ht="20.100000000000001" customHeight="1" x14ac:dyDescent="0.3">
      <c r="A312" s="298">
        <v>170</v>
      </c>
      <c r="B312" s="298"/>
      <c r="C312" s="298">
        <v>5</v>
      </c>
      <c r="D312" s="298">
        <v>21</v>
      </c>
      <c r="E312" s="298">
        <v>2024</v>
      </c>
      <c r="F312" s="298" t="s">
        <v>4744</v>
      </c>
      <c r="G312" s="495" t="s">
        <v>4745</v>
      </c>
      <c r="H312" s="495" t="s">
        <v>283</v>
      </c>
      <c r="I312" s="495">
        <v>44.86</v>
      </c>
      <c r="J312" s="495">
        <v>-90.05</v>
      </c>
      <c r="K312" s="495">
        <v>44.89</v>
      </c>
      <c r="L312" s="495">
        <v>-90.02</v>
      </c>
      <c r="M312" s="298">
        <v>60</v>
      </c>
      <c r="N312" s="622">
        <v>2.1</v>
      </c>
      <c r="O312" s="86"/>
      <c r="P312" s="86"/>
      <c r="X312" s="65"/>
    </row>
    <row r="313" spans="1:24" ht="20.100000000000001" customHeight="1" x14ac:dyDescent="0.3">
      <c r="A313" s="290">
        <v>171</v>
      </c>
      <c r="B313" s="290"/>
      <c r="C313" s="290">
        <v>5</v>
      </c>
      <c r="D313" s="290">
        <v>21</v>
      </c>
      <c r="E313" s="290">
        <v>2024</v>
      </c>
      <c r="F313" s="290" t="s">
        <v>4746</v>
      </c>
      <c r="G313" s="497" t="s">
        <v>4747</v>
      </c>
      <c r="H313" s="497" t="s">
        <v>283</v>
      </c>
      <c r="I313" s="497">
        <v>44.95</v>
      </c>
      <c r="J313" s="497">
        <v>-90.05</v>
      </c>
      <c r="K313" s="497">
        <v>44.98</v>
      </c>
      <c r="L313" s="497">
        <v>-90.02</v>
      </c>
      <c r="M313" s="290">
        <v>80</v>
      </c>
      <c r="N313" s="588">
        <v>2.1</v>
      </c>
      <c r="O313" s="86"/>
      <c r="P313" s="86"/>
      <c r="X313" s="65"/>
    </row>
    <row r="314" spans="1:24" ht="20.100000000000001" customHeight="1" x14ac:dyDescent="0.3">
      <c r="A314" s="298">
        <v>172</v>
      </c>
      <c r="B314" s="298"/>
      <c r="C314" s="298">
        <v>5</v>
      </c>
      <c r="D314" s="298">
        <v>21</v>
      </c>
      <c r="E314" s="298">
        <v>2024</v>
      </c>
      <c r="F314" s="298" t="s">
        <v>4748</v>
      </c>
      <c r="G314" s="495" t="s">
        <v>4749</v>
      </c>
      <c r="H314" s="495" t="s">
        <v>529</v>
      </c>
      <c r="I314" s="495">
        <v>44.26</v>
      </c>
      <c r="J314" s="495">
        <v>-88.29</v>
      </c>
      <c r="K314" s="495">
        <v>44.29</v>
      </c>
      <c r="L314" s="495">
        <v>-88.26</v>
      </c>
      <c r="M314" s="298">
        <v>80</v>
      </c>
      <c r="N314" s="622">
        <v>2.7</v>
      </c>
      <c r="O314" s="86"/>
      <c r="P314" s="86"/>
      <c r="X314" s="65"/>
    </row>
    <row r="315" spans="1:24" ht="20.100000000000001" customHeight="1" x14ac:dyDescent="0.3">
      <c r="A315" s="290">
        <v>173</v>
      </c>
      <c r="B315" s="290"/>
      <c r="C315" s="290">
        <v>5</v>
      </c>
      <c r="D315" s="290">
        <v>21</v>
      </c>
      <c r="E315" s="290">
        <v>2024</v>
      </c>
      <c r="F315" s="290" t="s">
        <v>4750</v>
      </c>
      <c r="G315" s="497" t="s">
        <v>4751</v>
      </c>
      <c r="H315" s="497" t="s">
        <v>531</v>
      </c>
      <c r="I315" s="497">
        <v>45.35</v>
      </c>
      <c r="J315" s="497">
        <v>-86.91</v>
      </c>
      <c r="K315" s="497">
        <v>45.35</v>
      </c>
      <c r="L315" s="497">
        <v>-86.91</v>
      </c>
      <c r="M315" s="290">
        <v>50</v>
      </c>
      <c r="N315" s="588">
        <v>2.2999999999999998</v>
      </c>
      <c r="O315" s="86"/>
      <c r="P315" s="86"/>
      <c r="X315" s="65"/>
    </row>
    <row r="316" spans="1:24" ht="20.100000000000001" customHeight="1" x14ac:dyDescent="0.3">
      <c r="A316" s="298">
        <v>174</v>
      </c>
      <c r="B316" s="298"/>
      <c r="C316" s="298">
        <v>6</v>
      </c>
      <c r="D316" s="298">
        <v>25</v>
      </c>
      <c r="E316" s="298">
        <v>2024</v>
      </c>
      <c r="F316" s="298" t="s">
        <v>4755</v>
      </c>
      <c r="G316" s="495" t="s">
        <v>4756</v>
      </c>
      <c r="H316" s="495" t="s">
        <v>4757</v>
      </c>
      <c r="I316" s="495">
        <v>44.91</v>
      </c>
      <c r="J316" s="495">
        <v>-88.65</v>
      </c>
      <c r="K316" s="495">
        <v>44.89</v>
      </c>
      <c r="L316" s="495">
        <v>-88.47</v>
      </c>
      <c r="M316" s="298">
        <v>83</v>
      </c>
      <c r="N316" s="622">
        <v>9</v>
      </c>
      <c r="O316" s="86"/>
      <c r="P316" s="86"/>
      <c r="X316" s="65"/>
    </row>
    <row r="317" spans="1:24" ht="20.100000000000001" customHeight="1" x14ac:dyDescent="0.3">
      <c r="A317" s="290"/>
      <c r="B317" s="290"/>
      <c r="C317" s="290"/>
      <c r="D317" s="290"/>
      <c r="E317" s="290"/>
      <c r="F317" s="290"/>
      <c r="G317" s="497"/>
      <c r="H317" s="497"/>
      <c r="I317" s="497"/>
      <c r="J317" s="497"/>
      <c r="K317" s="497"/>
      <c r="L317" s="497"/>
      <c r="M317" s="290"/>
      <c r="N317" s="588"/>
      <c r="O317" s="86"/>
      <c r="P317" s="86"/>
      <c r="X317" s="65"/>
    </row>
    <row r="318" spans="1:24" ht="20.100000000000001" customHeight="1" x14ac:dyDescent="0.3">
      <c r="A318" s="46"/>
      <c r="B318" s="46"/>
      <c r="E318" s="55"/>
      <c r="F318" s="57"/>
      <c r="G318" s="56"/>
      <c r="H318" s="58"/>
      <c r="I318" s="61"/>
      <c r="J318" s="61"/>
      <c r="K318" s="61"/>
      <c r="L318" s="61"/>
      <c r="M318" s="78"/>
      <c r="N318" s="63"/>
      <c r="O318" s="86"/>
      <c r="P318" s="86"/>
      <c r="X318" s="65"/>
    </row>
    <row r="319" spans="1:24" ht="20.100000000000001" customHeight="1" x14ac:dyDescent="0.3">
      <c r="A319" s="891" t="s">
        <v>1599</v>
      </c>
      <c r="B319" s="892"/>
      <c r="C319" s="892"/>
      <c r="D319" s="892"/>
      <c r="E319" s="892"/>
      <c r="F319" s="892"/>
      <c r="G319" s="892"/>
      <c r="H319" s="892"/>
      <c r="I319" s="892"/>
      <c r="J319" s="892"/>
      <c r="K319" s="892"/>
      <c r="L319" s="892"/>
      <c r="M319" s="892"/>
      <c r="N319" s="892"/>
      <c r="X319" s="65"/>
    </row>
    <row r="320" spans="1:24" ht="20.100000000000001" customHeight="1" x14ac:dyDescent="0.3">
      <c r="A320" s="892"/>
      <c r="B320" s="892"/>
      <c r="C320" s="892"/>
      <c r="D320" s="892"/>
      <c r="E320" s="892"/>
      <c r="F320" s="892"/>
      <c r="G320" s="892"/>
      <c r="H320" s="892"/>
      <c r="I320" s="892"/>
      <c r="J320" s="892"/>
      <c r="K320" s="892"/>
      <c r="L320" s="892"/>
      <c r="M320" s="892"/>
      <c r="N320" s="892"/>
      <c r="X320" s="65"/>
    </row>
    <row r="321" spans="1:24" ht="20.100000000000001" customHeight="1" x14ac:dyDescent="0.3">
      <c r="A321" s="81"/>
      <c r="B321" s="81"/>
      <c r="C321" s="82"/>
      <c r="D321" s="82"/>
      <c r="E321" s="82"/>
      <c r="F321" s="81"/>
      <c r="G321" s="81"/>
      <c r="H321" s="81"/>
      <c r="I321" s="84"/>
      <c r="J321" s="84"/>
      <c r="K321" s="84"/>
      <c r="L321" s="84"/>
      <c r="M321" s="82"/>
      <c r="N321" s="81"/>
      <c r="X321" s="65"/>
    </row>
    <row r="322" spans="1:24" ht="20.100000000000001" customHeight="1" x14ac:dyDescent="0.3">
      <c r="A322" s="479" t="s">
        <v>909</v>
      </c>
      <c r="B322" s="501"/>
      <c r="C322" s="479" t="s">
        <v>911</v>
      </c>
      <c r="D322" s="479"/>
      <c r="E322" s="479"/>
      <c r="F322" s="461" t="s">
        <v>910</v>
      </c>
      <c r="G322" s="461"/>
      <c r="H322" s="461"/>
      <c r="I322" s="461" t="s">
        <v>916</v>
      </c>
      <c r="J322" s="461" t="s">
        <v>916</v>
      </c>
      <c r="K322" s="461" t="s">
        <v>919</v>
      </c>
      <c r="L322" s="461" t="s">
        <v>919</v>
      </c>
      <c r="M322" s="479" t="s">
        <v>922</v>
      </c>
      <c r="N322" s="427" t="s">
        <v>924</v>
      </c>
      <c r="X322" s="65"/>
    </row>
    <row r="323" spans="1:24" ht="20.100000000000001" customHeight="1" x14ac:dyDescent="0.3">
      <c r="A323" s="479" t="s">
        <v>475</v>
      </c>
      <c r="B323" s="501"/>
      <c r="C323" s="479" t="s">
        <v>912</v>
      </c>
      <c r="D323" s="479" t="s">
        <v>913</v>
      </c>
      <c r="E323" s="479" t="s">
        <v>774</v>
      </c>
      <c r="F323" s="461" t="s">
        <v>1522</v>
      </c>
      <c r="G323" s="461" t="s">
        <v>915</v>
      </c>
      <c r="H323" s="461" t="s">
        <v>1523</v>
      </c>
      <c r="I323" s="461" t="s">
        <v>917</v>
      </c>
      <c r="J323" s="461" t="s">
        <v>918</v>
      </c>
      <c r="K323" s="461" t="s">
        <v>917</v>
      </c>
      <c r="L323" s="461" t="s">
        <v>918</v>
      </c>
      <c r="M323" s="479" t="s">
        <v>923</v>
      </c>
      <c r="N323" s="427" t="s">
        <v>925</v>
      </c>
      <c r="X323" s="65"/>
    </row>
    <row r="324" spans="1:24" ht="20.100000000000001" customHeight="1" x14ac:dyDescent="0.3">
      <c r="A324" s="480"/>
      <c r="B324" s="506"/>
      <c r="C324" s="536"/>
      <c r="D324" s="536"/>
      <c r="E324" s="536"/>
      <c r="F324" s="506"/>
      <c r="G324" s="506"/>
      <c r="H324" s="506"/>
      <c r="I324" s="506"/>
      <c r="J324" s="506"/>
      <c r="K324" s="506"/>
      <c r="L324" s="506"/>
      <c r="M324" s="536"/>
      <c r="N324" s="542"/>
      <c r="X324" s="65"/>
    </row>
    <row r="325" spans="1:24" ht="20.100000000000001" customHeight="1" x14ac:dyDescent="0.3">
      <c r="A325" s="593">
        <v>1</v>
      </c>
      <c r="B325" s="501"/>
      <c r="C325" s="290">
        <v>5</v>
      </c>
      <c r="D325" s="290">
        <v>28</v>
      </c>
      <c r="E325" s="593">
        <v>1959</v>
      </c>
      <c r="F325" s="594">
        <v>0.64583333333333337</v>
      </c>
      <c r="G325" s="595" t="s">
        <v>73</v>
      </c>
      <c r="H325" s="501" t="s">
        <v>530</v>
      </c>
      <c r="I325" s="501">
        <v>44.38</v>
      </c>
      <c r="J325" s="501">
        <v>-88.13</v>
      </c>
      <c r="K325" s="501">
        <v>44.38</v>
      </c>
      <c r="L325" s="501">
        <v>-88.13</v>
      </c>
      <c r="M325" s="533" t="s">
        <v>890</v>
      </c>
      <c r="N325" s="588" t="s">
        <v>890</v>
      </c>
      <c r="O325" s="65"/>
      <c r="X325" s="65"/>
    </row>
    <row r="326" spans="1:24" ht="20.100000000000001" customHeight="1" x14ac:dyDescent="0.3">
      <c r="A326" s="536">
        <v>2</v>
      </c>
      <c r="B326" s="459"/>
      <c r="C326" s="298">
        <v>6</v>
      </c>
      <c r="D326" s="298">
        <v>23</v>
      </c>
      <c r="E326" s="610">
        <v>1962</v>
      </c>
      <c r="F326" s="599" t="s">
        <v>1310</v>
      </c>
      <c r="G326" s="601" t="s">
        <v>378</v>
      </c>
      <c r="H326" s="609" t="s">
        <v>533</v>
      </c>
      <c r="I326" s="609">
        <v>44.47</v>
      </c>
      <c r="J326" s="609">
        <v>-89.35</v>
      </c>
      <c r="K326" s="609">
        <v>44.47</v>
      </c>
      <c r="L326" s="609">
        <v>-89.35</v>
      </c>
      <c r="M326" s="598" t="s">
        <v>890</v>
      </c>
      <c r="N326" s="622" t="s">
        <v>890</v>
      </c>
      <c r="O326" s="65"/>
      <c r="X326" s="65"/>
    </row>
    <row r="327" spans="1:24" ht="20.100000000000001" customHeight="1" x14ac:dyDescent="0.3">
      <c r="A327" s="593">
        <v>3</v>
      </c>
      <c r="B327" s="501"/>
      <c r="C327" s="290">
        <v>5</v>
      </c>
      <c r="D327" s="290">
        <v>30</v>
      </c>
      <c r="E327" s="593">
        <v>1964</v>
      </c>
      <c r="F327" s="594">
        <v>0.56111111111111112</v>
      </c>
      <c r="G327" s="595" t="s">
        <v>606</v>
      </c>
      <c r="H327" s="501" t="s">
        <v>530</v>
      </c>
      <c r="I327" s="501">
        <v>44.47</v>
      </c>
      <c r="J327" s="501">
        <v>-87.92</v>
      </c>
      <c r="K327" s="501">
        <v>44.47</v>
      </c>
      <c r="L327" s="501">
        <v>-87.92</v>
      </c>
      <c r="M327" s="533">
        <v>33</v>
      </c>
      <c r="N327" s="588">
        <v>1</v>
      </c>
      <c r="O327" s="65"/>
      <c r="X327" s="65"/>
    </row>
    <row r="328" spans="1:24" ht="20.100000000000001" customHeight="1" x14ac:dyDescent="0.3">
      <c r="A328" s="536">
        <v>4</v>
      </c>
      <c r="B328" s="506"/>
      <c r="C328" s="298">
        <v>7</v>
      </c>
      <c r="D328" s="298">
        <v>25</v>
      </c>
      <c r="E328" s="610">
        <v>1966</v>
      </c>
      <c r="F328" s="613">
        <v>0.76388888888888884</v>
      </c>
      <c r="G328" s="601" t="s">
        <v>228</v>
      </c>
      <c r="H328" s="609" t="s">
        <v>531</v>
      </c>
      <c r="I328" s="609">
        <v>45.15</v>
      </c>
      <c r="J328" s="609">
        <v>-87.17</v>
      </c>
      <c r="K328" s="609">
        <v>45.15</v>
      </c>
      <c r="L328" s="609">
        <v>-87.17</v>
      </c>
      <c r="M328" s="598">
        <v>20</v>
      </c>
      <c r="N328" s="622">
        <v>2</v>
      </c>
      <c r="O328" s="65"/>
      <c r="X328" s="65"/>
    </row>
    <row r="329" spans="1:24" ht="20.100000000000001" customHeight="1" x14ac:dyDescent="0.3">
      <c r="A329" s="593">
        <v>5</v>
      </c>
      <c r="B329" s="501"/>
      <c r="C329" s="290">
        <v>7</v>
      </c>
      <c r="D329" s="290">
        <v>2</v>
      </c>
      <c r="E329" s="604">
        <v>1969</v>
      </c>
      <c r="F329" s="605">
        <v>0.66666666666666663</v>
      </c>
      <c r="G329" s="595" t="s">
        <v>413</v>
      </c>
      <c r="H329" s="606" t="s">
        <v>414</v>
      </c>
      <c r="I329" s="606">
        <v>44.5</v>
      </c>
      <c r="J329" s="606">
        <v>-88.9</v>
      </c>
      <c r="K329" s="606">
        <v>44.45</v>
      </c>
      <c r="L329" s="606">
        <v>-88.83</v>
      </c>
      <c r="M329" s="593">
        <v>100</v>
      </c>
      <c r="N329" s="588">
        <v>4.3</v>
      </c>
      <c r="O329" s="65"/>
      <c r="X329" s="65"/>
    </row>
    <row r="330" spans="1:24" ht="20.100000000000001" customHeight="1" x14ac:dyDescent="0.3">
      <c r="A330" s="536">
        <v>6</v>
      </c>
      <c r="B330" s="506"/>
      <c r="C330" s="298">
        <v>5</v>
      </c>
      <c r="D330" s="298">
        <v>21</v>
      </c>
      <c r="E330" s="598">
        <v>1970</v>
      </c>
      <c r="F330" s="599">
        <v>0.84027777777777779</v>
      </c>
      <c r="G330" s="601" t="s">
        <v>81</v>
      </c>
      <c r="H330" s="506" t="s">
        <v>530</v>
      </c>
      <c r="I330" s="506">
        <v>44.58</v>
      </c>
      <c r="J330" s="506">
        <v>-88</v>
      </c>
      <c r="K330" s="506">
        <v>44.58</v>
      </c>
      <c r="L330" s="506">
        <v>-88</v>
      </c>
      <c r="M330" s="536">
        <v>33</v>
      </c>
      <c r="N330" s="622">
        <v>2</v>
      </c>
      <c r="O330" s="65"/>
      <c r="X330" s="65"/>
    </row>
    <row r="331" spans="1:24" ht="20.100000000000001" customHeight="1" x14ac:dyDescent="0.3">
      <c r="A331" s="533">
        <v>7</v>
      </c>
      <c r="B331" s="501"/>
      <c r="C331" s="290">
        <v>6</v>
      </c>
      <c r="D331" s="290">
        <v>17</v>
      </c>
      <c r="E331" s="604">
        <v>1970</v>
      </c>
      <c r="F331" s="605">
        <v>0.77430555555555547</v>
      </c>
      <c r="G331" s="595" t="s">
        <v>465</v>
      </c>
      <c r="H331" s="606" t="s">
        <v>532</v>
      </c>
      <c r="I331" s="606">
        <v>44.33</v>
      </c>
      <c r="J331" s="606">
        <v>-89.8</v>
      </c>
      <c r="K331" s="606">
        <v>44.33</v>
      </c>
      <c r="L331" s="606">
        <v>-89.8</v>
      </c>
      <c r="M331" s="593">
        <v>100</v>
      </c>
      <c r="N331" s="588">
        <v>0.1</v>
      </c>
      <c r="O331" s="65"/>
      <c r="X331" s="65"/>
    </row>
    <row r="332" spans="1:24" ht="20.100000000000001" customHeight="1" x14ac:dyDescent="0.3">
      <c r="A332" s="598">
        <v>8</v>
      </c>
      <c r="B332" s="506"/>
      <c r="C332" s="298">
        <v>4</v>
      </c>
      <c r="D332" s="298">
        <v>22</v>
      </c>
      <c r="E332" s="610">
        <v>1971</v>
      </c>
      <c r="F332" s="613">
        <v>0.72916666666666663</v>
      </c>
      <c r="G332" s="601" t="s">
        <v>156</v>
      </c>
      <c r="H332" s="609" t="s">
        <v>528</v>
      </c>
      <c r="I332" s="609">
        <v>44.08</v>
      </c>
      <c r="J332" s="609">
        <v>-88.22</v>
      </c>
      <c r="K332" s="609">
        <v>44.08</v>
      </c>
      <c r="L332" s="609">
        <v>-88.22</v>
      </c>
      <c r="M332" s="598">
        <v>25</v>
      </c>
      <c r="N332" s="622">
        <v>0.3</v>
      </c>
      <c r="O332" s="65"/>
      <c r="X332" s="65"/>
    </row>
    <row r="333" spans="1:24" ht="20.100000000000001" customHeight="1" x14ac:dyDescent="0.3">
      <c r="A333" s="593">
        <v>9</v>
      </c>
      <c r="B333" s="501"/>
      <c r="C333" s="290">
        <v>7</v>
      </c>
      <c r="D333" s="290">
        <v>30</v>
      </c>
      <c r="E333" s="604">
        <v>1971</v>
      </c>
      <c r="F333" s="614" t="s">
        <v>1111</v>
      </c>
      <c r="G333" s="595" t="s">
        <v>447</v>
      </c>
      <c r="H333" s="606" t="s">
        <v>442</v>
      </c>
      <c r="I333" s="606">
        <v>44.04</v>
      </c>
      <c r="J333" s="606">
        <v>-88.45</v>
      </c>
      <c r="K333" s="606">
        <v>44.04</v>
      </c>
      <c r="L333" s="501">
        <v>-88.45</v>
      </c>
      <c r="M333" s="479" t="s">
        <v>890</v>
      </c>
      <c r="N333" s="588">
        <v>0.1</v>
      </c>
      <c r="O333" s="65"/>
      <c r="X333" s="65"/>
    </row>
    <row r="334" spans="1:24" ht="20.100000000000001" customHeight="1" x14ac:dyDescent="0.3">
      <c r="A334" s="536">
        <v>10</v>
      </c>
      <c r="B334" s="506"/>
      <c r="C334" s="298">
        <v>6</v>
      </c>
      <c r="D334" s="298">
        <v>14</v>
      </c>
      <c r="E334" s="598">
        <v>1980</v>
      </c>
      <c r="F334" s="599">
        <v>0.59861111111111109</v>
      </c>
      <c r="G334" s="601" t="s">
        <v>347</v>
      </c>
      <c r="H334" s="506" t="s">
        <v>363</v>
      </c>
      <c r="I334" s="506">
        <v>45.72</v>
      </c>
      <c r="J334" s="506">
        <v>-89.4</v>
      </c>
      <c r="K334" s="506">
        <v>45.72</v>
      </c>
      <c r="L334" s="506">
        <v>-89.4</v>
      </c>
      <c r="M334" s="536" t="s">
        <v>890</v>
      </c>
      <c r="N334" s="622" t="s">
        <v>890</v>
      </c>
      <c r="O334" s="65"/>
      <c r="X334" s="65"/>
    </row>
    <row r="335" spans="1:24" ht="20.100000000000001" customHeight="1" x14ac:dyDescent="0.3">
      <c r="A335" s="533">
        <v>11</v>
      </c>
      <c r="B335" s="501"/>
      <c r="C335" s="290">
        <v>7</v>
      </c>
      <c r="D335" s="290">
        <v>3</v>
      </c>
      <c r="E335" s="604">
        <v>1983</v>
      </c>
      <c r="F335" s="605">
        <v>0.7993055555555556</v>
      </c>
      <c r="G335" s="595" t="s">
        <v>467</v>
      </c>
      <c r="H335" s="606" t="s">
        <v>532</v>
      </c>
      <c r="I335" s="606">
        <v>44.52</v>
      </c>
      <c r="J335" s="606">
        <v>-89.95</v>
      </c>
      <c r="K335" s="606">
        <v>44.52</v>
      </c>
      <c r="L335" s="606">
        <v>-89.95</v>
      </c>
      <c r="M335" s="593">
        <v>10</v>
      </c>
      <c r="N335" s="588">
        <v>0.3</v>
      </c>
      <c r="O335" s="65"/>
    </row>
    <row r="336" spans="1:24" ht="20.100000000000001" customHeight="1" x14ac:dyDescent="0.3">
      <c r="A336" s="536">
        <v>12</v>
      </c>
      <c r="B336" s="506"/>
      <c r="C336" s="298">
        <v>4</v>
      </c>
      <c r="D336" s="298">
        <v>27</v>
      </c>
      <c r="E336" s="610">
        <v>1984</v>
      </c>
      <c r="F336" s="615" t="s">
        <v>1196</v>
      </c>
      <c r="G336" s="601" t="s">
        <v>468</v>
      </c>
      <c r="H336" s="609" t="s">
        <v>532</v>
      </c>
      <c r="I336" s="609">
        <v>44.3</v>
      </c>
      <c r="J336" s="609">
        <v>-89.77</v>
      </c>
      <c r="K336" s="609">
        <v>44.3</v>
      </c>
      <c r="L336" s="609">
        <v>-89.77</v>
      </c>
      <c r="M336" s="598">
        <v>50</v>
      </c>
      <c r="N336" s="622">
        <v>1</v>
      </c>
      <c r="O336" s="65"/>
    </row>
    <row r="337" spans="1:15" ht="20.100000000000001" customHeight="1" x14ac:dyDescent="0.3">
      <c r="A337" s="593">
        <v>13</v>
      </c>
      <c r="B337" s="501"/>
      <c r="C337" s="290">
        <v>7</v>
      </c>
      <c r="D337" s="290">
        <v>14</v>
      </c>
      <c r="E337" s="604">
        <v>1984</v>
      </c>
      <c r="F337" s="605">
        <v>0.85763888888888884</v>
      </c>
      <c r="G337" s="595" t="s">
        <v>332</v>
      </c>
      <c r="H337" s="606" t="s">
        <v>321</v>
      </c>
      <c r="I337" s="606">
        <v>45.03</v>
      </c>
      <c r="J337" s="606">
        <v>-87.73</v>
      </c>
      <c r="K337" s="606">
        <v>45.03</v>
      </c>
      <c r="L337" s="606">
        <v>-87.73</v>
      </c>
      <c r="M337" s="593">
        <v>25</v>
      </c>
      <c r="N337" s="588">
        <v>0.1</v>
      </c>
      <c r="O337" s="65"/>
    </row>
    <row r="338" spans="1:15" ht="20.100000000000001" customHeight="1" x14ac:dyDescent="0.3">
      <c r="A338" s="536">
        <v>14</v>
      </c>
      <c r="B338" s="506"/>
      <c r="C338" s="298">
        <v>7</v>
      </c>
      <c r="D338" s="298">
        <v>26</v>
      </c>
      <c r="E338" s="610">
        <v>1984</v>
      </c>
      <c r="F338" s="600" t="s">
        <v>1428</v>
      </c>
      <c r="G338" s="601" t="s">
        <v>450</v>
      </c>
      <c r="H338" s="609" t="s">
        <v>442</v>
      </c>
      <c r="I338" s="609">
        <v>44.01</v>
      </c>
      <c r="J338" s="609">
        <v>-88.45</v>
      </c>
      <c r="K338" s="609">
        <v>44.01</v>
      </c>
      <c r="L338" s="506">
        <v>-88.45</v>
      </c>
      <c r="M338" s="480">
        <v>25</v>
      </c>
      <c r="N338" s="622">
        <v>0.1</v>
      </c>
      <c r="O338" s="65"/>
    </row>
    <row r="339" spans="1:15" ht="20.100000000000001" customHeight="1" x14ac:dyDescent="0.3">
      <c r="A339" s="533">
        <v>15</v>
      </c>
      <c r="B339" s="501"/>
      <c r="C339" s="290">
        <v>7</v>
      </c>
      <c r="D339" s="290">
        <v>4</v>
      </c>
      <c r="E339" s="604">
        <v>1985</v>
      </c>
      <c r="F339" s="603" t="s">
        <v>1402</v>
      </c>
      <c r="G339" s="595" t="s">
        <v>430</v>
      </c>
      <c r="H339" s="606" t="s">
        <v>535</v>
      </c>
      <c r="I339" s="606">
        <v>44.05</v>
      </c>
      <c r="J339" s="606">
        <v>-89.1</v>
      </c>
      <c r="K339" s="606">
        <v>44.13</v>
      </c>
      <c r="L339" s="606">
        <v>-89.1</v>
      </c>
      <c r="M339" s="593">
        <v>50</v>
      </c>
      <c r="N339" s="588">
        <v>5</v>
      </c>
      <c r="O339" s="65"/>
    </row>
    <row r="340" spans="1:15" ht="20.100000000000001" customHeight="1" x14ac:dyDescent="0.3">
      <c r="A340" s="598">
        <v>16</v>
      </c>
      <c r="B340" s="506"/>
      <c r="C340" s="298">
        <v>8</v>
      </c>
      <c r="D340" s="298">
        <v>12</v>
      </c>
      <c r="E340" s="610">
        <v>1985</v>
      </c>
      <c r="F340" s="597" t="s">
        <v>1403</v>
      </c>
      <c r="G340" s="601" t="s">
        <v>431</v>
      </c>
      <c r="H340" s="609" t="s">
        <v>535</v>
      </c>
      <c r="I340" s="609">
        <v>44.03</v>
      </c>
      <c r="J340" s="609">
        <v>-89.43</v>
      </c>
      <c r="K340" s="609">
        <v>44.03</v>
      </c>
      <c r="L340" s="609">
        <v>-89.43</v>
      </c>
      <c r="M340" s="598">
        <v>100</v>
      </c>
      <c r="N340" s="622">
        <v>0.5</v>
      </c>
      <c r="O340" s="65"/>
    </row>
    <row r="341" spans="1:15" ht="20.100000000000001" customHeight="1" x14ac:dyDescent="0.3">
      <c r="A341" s="593">
        <v>17</v>
      </c>
      <c r="B341" s="501"/>
      <c r="C341" s="290">
        <v>5</v>
      </c>
      <c r="D341" s="290">
        <v>8</v>
      </c>
      <c r="E341" s="604">
        <v>1988</v>
      </c>
      <c r="F341" s="605">
        <v>0.71666666666666667</v>
      </c>
      <c r="G341" s="595" t="s">
        <v>384</v>
      </c>
      <c r="H341" s="606" t="s">
        <v>533</v>
      </c>
      <c r="I341" s="606">
        <v>44.37</v>
      </c>
      <c r="J341" s="606">
        <v>-89.53</v>
      </c>
      <c r="K341" s="606">
        <v>44.37</v>
      </c>
      <c r="L341" s="606">
        <v>-89.53</v>
      </c>
      <c r="M341" s="593">
        <v>25</v>
      </c>
      <c r="N341" s="588">
        <v>1</v>
      </c>
      <c r="O341" s="65"/>
    </row>
    <row r="342" spans="1:15" ht="20.100000000000001" customHeight="1" x14ac:dyDescent="0.3">
      <c r="A342" s="536">
        <v>18</v>
      </c>
      <c r="B342" s="506"/>
      <c r="C342" s="298">
        <v>8</v>
      </c>
      <c r="D342" s="298">
        <v>1</v>
      </c>
      <c r="E342" s="598">
        <v>1988</v>
      </c>
      <c r="F342" s="599">
        <v>0.76388888888888884</v>
      </c>
      <c r="G342" s="601" t="s">
        <v>353</v>
      </c>
      <c r="H342" s="506" t="s">
        <v>363</v>
      </c>
      <c r="I342" s="506">
        <v>45.75</v>
      </c>
      <c r="J342" s="506">
        <v>-89.72</v>
      </c>
      <c r="K342" s="506">
        <v>45.75</v>
      </c>
      <c r="L342" s="506">
        <v>-89.72</v>
      </c>
      <c r="M342" s="536">
        <v>25</v>
      </c>
      <c r="N342" s="622">
        <v>0.1</v>
      </c>
      <c r="O342" s="65"/>
    </row>
    <row r="343" spans="1:15" ht="20.100000000000001" customHeight="1" x14ac:dyDescent="0.3">
      <c r="A343" s="593">
        <v>19</v>
      </c>
      <c r="B343" s="501"/>
      <c r="C343" s="290">
        <v>8</v>
      </c>
      <c r="D343" s="290">
        <v>1</v>
      </c>
      <c r="E343" s="604">
        <v>1988</v>
      </c>
      <c r="F343" s="605">
        <v>0.80694444444444446</v>
      </c>
      <c r="G343" s="595" t="s">
        <v>411</v>
      </c>
      <c r="H343" s="606" t="s">
        <v>534</v>
      </c>
      <c r="I343" s="606">
        <v>45.9</v>
      </c>
      <c r="J343" s="606">
        <v>-89.22</v>
      </c>
      <c r="K343" s="606">
        <v>45.9</v>
      </c>
      <c r="L343" s="606">
        <v>-89.22</v>
      </c>
      <c r="M343" s="593">
        <v>25</v>
      </c>
      <c r="N343" s="588">
        <v>0.3</v>
      </c>
      <c r="O343" s="65"/>
    </row>
    <row r="344" spans="1:15" ht="20.100000000000001" customHeight="1" x14ac:dyDescent="0.3">
      <c r="A344" s="536">
        <v>20</v>
      </c>
      <c r="B344" s="506"/>
      <c r="C344" s="298">
        <v>9</v>
      </c>
      <c r="D344" s="298">
        <v>19</v>
      </c>
      <c r="E344" s="610">
        <v>1988</v>
      </c>
      <c r="F344" s="613">
        <v>0.67013888888888884</v>
      </c>
      <c r="G344" s="601" t="s">
        <v>425</v>
      </c>
      <c r="H344" s="609" t="s">
        <v>535</v>
      </c>
      <c r="I344" s="609">
        <v>44.22</v>
      </c>
      <c r="J344" s="609">
        <v>-89.47</v>
      </c>
      <c r="K344" s="609">
        <v>44.22</v>
      </c>
      <c r="L344" s="609">
        <v>-89.47</v>
      </c>
      <c r="M344" s="598">
        <v>25</v>
      </c>
      <c r="N344" s="622">
        <v>0.1</v>
      </c>
      <c r="O344" s="65"/>
    </row>
    <row r="345" spans="1:15" ht="20.100000000000001" customHeight="1" x14ac:dyDescent="0.3">
      <c r="A345" s="593">
        <v>21</v>
      </c>
      <c r="B345" s="501"/>
      <c r="C345" s="290">
        <v>9</v>
      </c>
      <c r="D345" s="290">
        <v>19</v>
      </c>
      <c r="E345" s="593">
        <v>1988</v>
      </c>
      <c r="F345" s="594">
        <v>0.69236111111111109</v>
      </c>
      <c r="G345" s="595" t="s">
        <v>295</v>
      </c>
      <c r="H345" s="501" t="s">
        <v>283</v>
      </c>
      <c r="I345" s="501">
        <v>44.92</v>
      </c>
      <c r="J345" s="501">
        <v>-89.98</v>
      </c>
      <c r="K345" s="501">
        <v>44.92</v>
      </c>
      <c r="L345" s="501">
        <v>-89.98</v>
      </c>
      <c r="M345" s="479">
        <v>25</v>
      </c>
      <c r="N345" s="588">
        <v>0.1</v>
      </c>
      <c r="O345" s="65"/>
    </row>
    <row r="346" spans="1:15" ht="20.100000000000001" customHeight="1" x14ac:dyDescent="0.3">
      <c r="A346" s="598">
        <v>22</v>
      </c>
      <c r="B346" s="506"/>
      <c r="C346" s="298">
        <v>5</v>
      </c>
      <c r="D346" s="298">
        <v>24</v>
      </c>
      <c r="E346" s="598">
        <v>1989</v>
      </c>
      <c r="F346" s="599">
        <v>0.88541666666666663</v>
      </c>
      <c r="G346" s="601" t="s">
        <v>277</v>
      </c>
      <c r="H346" s="506" t="s">
        <v>269</v>
      </c>
      <c r="I346" s="506">
        <v>44.32</v>
      </c>
      <c r="J346" s="506">
        <v>-87.75</v>
      </c>
      <c r="K346" s="506">
        <v>44.32</v>
      </c>
      <c r="L346" s="506">
        <v>-87.75</v>
      </c>
      <c r="M346" s="536">
        <v>50</v>
      </c>
      <c r="N346" s="622">
        <v>0.2</v>
      </c>
      <c r="O346" s="65"/>
    </row>
    <row r="347" spans="1:15" ht="20.100000000000001" customHeight="1" x14ac:dyDescent="0.3">
      <c r="A347" s="593">
        <v>23</v>
      </c>
      <c r="B347" s="501"/>
      <c r="C347" s="290">
        <v>7</v>
      </c>
      <c r="D347" s="290">
        <v>28</v>
      </c>
      <c r="E347" s="604">
        <v>1991</v>
      </c>
      <c r="F347" s="594">
        <v>0.42708333333333331</v>
      </c>
      <c r="G347" s="595" t="s">
        <v>1025</v>
      </c>
      <c r="H347" s="606" t="s">
        <v>531</v>
      </c>
      <c r="I347" s="606">
        <v>45.44</v>
      </c>
      <c r="J347" s="606">
        <v>-86.84</v>
      </c>
      <c r="K347" s="606">
        <v>45.44</v>
      </c>
      <c r="L347" s="606">
        <v>-86.84</v>
      </c>
      <c r="M347" s="593" t="s">
        <v>890</v>
      </c>
      <c r="N347" s="588" t="s">
        <v>890</v>
      </c>
      <c r="O347" s="65"/>
    </row>
    <row r="348" spans="1:15" ht="20.100000000000001" customHeight="1" x14ac:dyDescent="0.3">
      <c r="A348" s="536">
        <v>24</v>
      </c>
      <c r="B348" s="506"/>
      <c r="C348" s="298">
        <v>7</v>
      </c>
      <c r="D348" s="298">
        <v>28</v>
      </c>
      <c r="E348" s="610">
        <v>1991</v>
      </c>
      <c r="F348" s="599">
        <v>0.42708333333333331</v>
      </c>
      <c r="G348" s="601" t="s">
        <v>1588</v>
      </c>
      <c r="H348" s="609" t="s">
        <v>531</v>
      </c>
      <c r="I348" s="609">
        <v>45.38</v>
      </c>
      <c r="J348" s="609">
        <v>-86.98</v>
      </c>
      <c r="K348" s="609">
        <v>45.38</v>
      </c>
      <c r="L348" s="609">
        <v>-86.98</v>
      </c>
      <c r="M348" s="598" t="s">
        <v>890</v>
      </c>
      <c r="N348" s="622" t="s">
        <v>890</v>
      </c>
      <c r="O348" s="65"/>
    </row>
    <row r="349" spans="1:15" ht="20.100000000000001" customHeight="1" x14ac:dyDescent="0.3">
      <c r="A349" s="533">
        <v>25</v>
      </c>
      <c r="B349" s="501"/>
      <c r="C349" s="290">
        <v>9</v>
      </c>
      <c r="D349" s="290">
        <v>14</v>
      </c>
      <c r="E349" s="593">
        <v>1991</v>
      </c>
      <c r="F349" s="594">
        <v>0.75</v>
      </c>
      <c r="G349" s="595" t="s">
        <v>398</v>
      </c>
      <c r="H349" s="501" t="s">
        <v>390</v>
      </c>
      <c r="I349" s="501">
        <v>44.8</v>
      </c>
      <c r="J349" s="501">
        <v>-88.32</v>
      </c>
      <c r="K349" s="501">
        <v>44.8</v>
      </c>
      <c r="L349" s="501">
        <v>-88.32</v>
      </c>
      <c r="M349" s="593">
        <v>25</v>
      </c>
      <c r="N349" s="588">
        <v>0.1</v>
      </c>
      <c r="O349" s="65"/>
    </row>
    <row r="350" spans="1:15" ht="20.100000000000001" customHeight="1" x14ac:dyDescent="0.3">
      <c r="A350" s="598">
        <v>26</v>
      </c>
      <c r="B350" s="506"/>
      <c r="C350" s="298">
        <v>6</v>
      </c>
      <c r="D350" s="298">
        <v>17</v>
      </c>
      <c r="E350" s="598">
        <v>1992</v>
      </c>
      <c r="F350" s="599">
        <v>0.53819444444444442</v>
      </c>
      <c r="G350" s="601" t="s">
        <v>85</v>
      </c>
      <c r="H350" s="506" t="s">
        <v>530</v>
      </c>
      <c r="I350" s="506">
        <v>44.37</v>
      </c>
      <c r="J350" s="506">
        <v>-87.82</v>
      </c>
      <c r="K350" s="506">
        <v>44.37</v>
      </c>
      <c r="L350" s="506">
        <v>-87.82</v>
      </c>
      <c r="M350" s="536">
        <v>23</v>
      </c>
      <c r="N350" s="622">
        <v>0.1</v>
      </c>
      <c r="O350" s="65"/>
    </row>
    <row r="351" spans="1:15" ht="20.100000000000001" customHeight="1" x14ac:dyDescent="0.3">
      <c r="A351" s="593">
        <v>27</v>
      </c>
      <c r="B351" s="501"/>
      <c r="C351" s="290">
        <v>6</v>
      </c>
      <c r="D351" s="290">
        <v>8</v>
      </c>
      <c r="E351" s="604">
        <v>1993</v>
      </c>
      <c r="F351" s="594">
        <v>0.77638888888888891</v>
      </c>
      <c r="G351" s="595" t="s">
        <v>434</v>
      </c>
      <c r="H351" s="606" t="s">
        <v>535</v>
      </c>
      <c r="I351" s="606">
        <v>43.97</v>
      </c>
      <c r="J351" s="606">
        <v>-89.16</v>
      </c>
      <c r="K351" s="606">
        <v>44.04</v>
      </c>
      <c r="L351" s="606">
        <v>-89.04</v>
      </c>
      <c r="M351" s="593">
        <v>25</v>
      </c>
      <c r="N351" s="588">
        <v>8</v>
      </c>
      <c r="O351" s="65"/>
    </row>
    <row r="352" spans="1:15" ht="20.100000000000001" customHeight="1" x14ac:dyDescent="0.3">
      <c r="A352" s="598">
        <v>28</v>
      </c>
      <c r="B352" s="506"/>
      <c r="C352" s="298">
        <v>6</v>
      </c>
      <c r="D352" s="298">
        <v>8</v>
      </c>
      <c r="E352" s="610">
        <v>1993</v>
      </c>
      <c r="F352" s="599">
        <v>0.80208333333333337</v>
      </c>
      <c r="G352" s="601" t="s">
        <v>435</v>
      </c>
      <c r="H352" s="609" t="s">
        <v>535</v>
      </c>
      <c r="I352" s="609">
        <v>44.04</v>
      </c>
      <c r="J352" s="609">
        <v>-89.29</v>
      </c>
      <c r="K352" s="609">
        <v>44</v>
      </c>
      <c r="L352" s="609">
        <v>-89.09</v>
      </c>
      <c r="M352" s="598">
        <v>35</v>
      </c>
      <c r="N352" s="622">
        <v>12</v>
      </c>
      <c r="O352" s="65"/>
    </row>
    <row r="353" spans="1:15" ht="20.100000000000001" customHeight="1" x14ac:dyDescent="0.3">
      <c r="A353" s="479">
        <v>29</v>
      </c>
      <c r="B353" s="501"/>
      <c r="C353" s="290">
        <v>6</v>
      </c>
      <c r="D353" s="290">
        <v>8</v>
      </c>
      <c r="E353" s="604">
        <v>1993</v>
      </c>
      <c r="F353" s="592" t="s">
        <v>1408</v>
      </c>
      <c r="G353" s="595" t="s">
        <v>436</v>
      </c>
      <c r="H353" s="606" t="s">
        <v>535</v>
      </c>
      <c r="I353" s="606">
        <v>43.89</v>
      </c>
      <c r="J353" s="606">
        <v>-89.01</v>
      </c>
      <c r="K353" s="606">
        <v>44.03</v>
      </c>
      <c r="L353" s="606">
        <v>-88.94</v>
      </c>
      <c r="M353" s="593">
        <v>25</v>
      </c>
      <c r="N353" s="588">
        <v>6</v>
      </c>
      <c r="O353" s="65"/>
    </row>
    <row r="354" spans="1:15" ht="20.100000000000001" customHeight="1" x14ac:dyDescent="0.3">
      <c r="A354" s="480">
        <v>30</v>
      </c>
      <c r="B354" s="506"/>
      <c r="C354" s="298">
        <v>6</v>
      </c>
      <c r="D354" s="298">
        <v>8</v>
      </c>
      <c r="E354" s="610">
        <v>1993</v>
      </c>
      <c r="F354" s="613">
        <v>0.73263888888888884</v>
      </c>
      <c r="G354" s="601" t="s">
        <v>452</v>
      </c>
      <c r="H354" s="609" t="s">
        <v>442</v>
      </c>
      <c r="I354" s="609">
        <v>43.91</v>
      </c>
      <c r="J354" s="609">
        <v>-88.71</v>
      </c>
      <c r="K354" s="609">
        <v>43.91</v>
      </c>
      <c r="L354" s="506">
        <v>-88.71</v>
      </c>
      <c r="M354" s="480">
        <v>25</v>
      </c>
      <c r="N354" s="622">
        <v>0.1</v>
      </c>
      <c r="O354" s="65"/>
    </row>
    <row r="355" spans="1:15" ht="20.100000000000001" customHeight="1" x14ac:dyDescent="0.3">
      <c r="A355" s="479">
        <v>31</v>
      </c>
      <c r="B355" s="501"/>
      <c r="C355" s="290">
        <v>8</v>
      </c>
      <c r="D355" s="290">
        <v>9</v>
      </c>
      <c r="E355" s="593">
        <v>1993</v>
      </c>
      <c r="F355" s="594">
        <v>0.84375</v>
      </c>
      <c r="G355" s="595" t="s">
        <v>355</v>
      </c>
      <c r="H355" s="501" t="s">
        <v>363</v>
      </c>
      <c r="I355" s="501">
        <v>45.57</v>
      </c>
      <c r="J355" s="501">
        <v>-90</v>
      </c>
      <c r="K355" s="501">
        <v>45.57</v>
      </c>
      <c r="L355" s="501">
        <v>-90</v>
      </c>
      <c r="M355" s="479">
        <v>50</v>
      </c>
      <c r="N355" s="588">
        <v>0.3</v>
      </c>
      <c r="O355" s="65"/>
    </row>
    <row r="356" spans="1:15" ht="20.100000000000001" customHeight="1" x14ac:dyDescent="0.3">
      <c r="A356" s="598">
        <v>32</v>
      </c>
      <c r="B356" s="506"/>
      <c r="C356" s="298">
        <v>4</v>
      </c>
      <c r="D356" s="298">
        <v>24</v>
      </c>
      <c r="E356" s="610">
        <v>1994</v>
      </c>
      <c r="F356" s="613">
        <v>0.64236111111111105</v>
      </c>
      <c r="G356" s="601" t="s">
        <v>245</v>
      </c>
      <c r="H356" s="609" t="s">
        <v>242</v>
      </c>
      <c r="I356" s="609">
        <v>44.5</v>
      </c>
      <c r="J356" s="609">
        <v>-87.7</v>
      </c>
      <c r="K356" s="609">
        <v>44.5</v>
      </c>
      <c r="L356" s="609">
        <v>-87.7</v>
      </c>
      <c r="M356" s="536">
        <v>25</v>
      </c>
      <c r="N356" s="622">
        <v>0.1</v>
      </c>
      <c r="O356" s="65"/>
    </row>
    <row r="357" spans="1:15" ht="20.100000000000001" customHeight="1" x14ac:dyDescent="0.3">
      <c r="A357" s="479">
        <v>33</v>
      </c>
      <c r="B357" s="501"/>
      <c r="C357" s="290">
        <v>7</v>
      </c>
      <c r="D357" s="290">
        <v>4</v>
      </c>
      <c r="E357" s="604">
        <v>1994</v>
      </c>
      <c r="F357" s="605">
        <v>0.7006944444444444</v>
      </c>
      <c r="G357" s="595" t="s">
        <v>421</v>
      </c>
      <c r="H357" s="606" t="s">
        <v>414</v>
      </c>
      <c r="I357" s="606">
        <v>44.27</v>
      </c>
      <c r="J357" s="606">
        <v>-88.87</v>
      </c>
      <c r="K357" s="606">
        <v>44.27</v>
      </c>
      <c r="L357" s="606">
        <v>-88.87</v>
      </c>
      <c r="M357" s="593">
        <v>25</v>
      </c>
      <c r="N357" s="588">
        <v>0.1</v>
      </c>
      <c r="O357" s="65"/>
    </row>
    <row r="358" spans="1:15" ht="20.100000000000001" customHeight="1" x14ac:dyDescent="0.3">
      <c r="A358" s="480">
        <v>34</v>
      </c>
      <c r="B358" s="506"/>
      <c r="C358" s="298">
        <v>6</v>
      </c>
      <c r="D358" s="298">
        <v>29</v>
      </c>
      <c r="E358" s="610">
        <v>1995</v>
      </c>
      <c r="F358" s="613">
        <v>0.46180555555555558</v>
      </c>
      <c r="G358" s="601" t="s">
        <v>246</v>
      </c>
      <c r="H358" s="609" t="s">
        <v>242</v>
      </c>
      <c r="I358" s="609">
        <v>44.36</v>
      </c>
      <c r="J358" s="609">
        <v>-87.66</v>
      </c>
      <c r="K358" s="609">
        <v>44.36</v>
      </c>
      <c r="L358" s="609">
        <v>-87.66</v>
      </c>
      <c r="M358" s="536">
        <v>10</v>
      </c>
      <c r="N358" s="622">
        <v>0.1</v>
      </c>
      <c r="O358" s="65"/>
    </row>
    <row r="359" spans="1:15" ht="20.100000000000001" customHeight="1" x14ac:dyDescent="0.3">
      <c r="A359" s="479">
        <v>35</v>
      </c>
      <c r="B359" s="501"/>
      <c r="C359" s="290">
        <v>4</v>
      </c>
      <c r="D359" s="290">
        <v>25</v>
      </c>
      <c r="E359" s="604">
        <v>1996</v>
      </c>
      <c r="F359" s="603" t="s">
        <v>1239</v>
      </c>
      <c r="G359" s="595" t="s">
        <v>344</v>
      </c>
      <c r="H359" s="606" t="s">
        <v>339</v>
      </c>
      <c r="I359" s="606">
        <v>44.82</v>
      </c>
      <c r="J359" s="606">
        <v>-87.95</v>
      </c>
      <c r="K359" s="606">
        <v>44.82</v>
      </c>
      <c r="L359" s="606">
        <v>-87.95</v>
      </c>
      <c r="M359" s="533">
        <v>40</v>
      </c>
      <c r="N359" s="588">
        <v>0.1</v>
      </c>
      <c r="O359" s="65"/>
    </row>
    <row r="360" spans="1:15" ht="20.100000000000001" customHeight="1" x14ac:dyDescent="0.3">
      <c r="A360" s="480">
        <v>36</v>
      </c>
      <c r="B360" s="506"/>
      <c r="C360" s="298">
        <v>6</v>
      </c>
      <c r="D360" s="298">
        <v>11</v>
      </c>
      <c r="E360" s="610">
        <v>1996</v>
      </c>
      <c r="F360" s="597" t="s">
        <v>986</v>
      </c>
      <c r="G360" s="601" t="s">
        <v>162</v>
      </c>
      <c r="H360" s="609" t="s">
        <v>528</v>
      </c>
      <c r="I360" s="609">
        <v>44.08</v>
      </c>
      <c r="J360" s="609">
        <v>-88.23</v>
      </c>
      <c r="K360" s="609">
        <v>44.08</v>
      </c>
      <c r="L360" s="609">
        <v>-88.23</v>
      </c>
      <c r="M360" s="598">
        <v>30</v>
      </c>
      <c r="N360" s="622">
        <v>0.1</v>
      </c>
      <c r="O360" s="65"/>
    </row>
    <row r="361" spans="1:15" ht="20.100000000000001" customHeight="1" x14ac:dyDescent="0.3">
      <c r="A361" s="479">
        <v>37</v>
      </c>
      <c r="B361" s="501"/>
      <c r="C361" s="290">
        <v>7</v>
      </c>
      <c r="D361" s="290">
        <v>18</v>
      </c>
      <c r="E361" s="604">
        <v>1996</v>
      </c>
      <c r="F361" s="605">
        <v>0.73958333333333337</v>
      </c>
      <c r="G361" s="595" t="s">
        <v>453</v>
      </c>
      <c r="H361" s="606" t="s">
        <v>442</v>
      </c>
      <c r="I361" s="606">
        <v>44.04</v>
      </c>
      <c r="J361" s="606">
        <v>-88.45</v>
      </c>
      <c r="K361" s="606">
        <v>44.04</v>
      </c>
      <c r="L361" s="501">
        <v>-88.45</v>
      </c>
      <c r="M361" s="479" t="s">
        <v>890</v>
      </c>
      <c r="N361" s="588">
        <v>0.1</v>
      </c>
      <c r="O361" s="65"/>
    </row>
    <row r="362" spans="1:15" ht="20.100000000000001" customHeight="1" x14ac:dyDescent="0.3">
      <c r="A362" s="480">
        <v>38</v>
      </c>
      <c r="B362" s="506"/>
      <c r="C362" s="298">
        <v>7</v>
      </c>
      <c r="D362" s="298">
        <v>18</v>
      </c>
      <c r="E362" s="610">
        <v>1996</v>
      </c>
      <c r="F362" s="613">
        <v>0.75694444444444453</v>
      </c>
      <c r="G362" s="601" t="s">
        <v>164</v>
      </c>
      <c r="H362" s="609" t="s">
        <v>528</v>
      </c>
      <c r="I362" s="609">
        <v>43.95</v>
      </c>
      <c r="J362" s="609">
        <v>-88.17</v>
      </c>
      <c r="K362" s="609">
        <v>43.95</v>
      </c>
      <c r="L362" s="609">
        <v>-88.17</v>
      </c>
      <c r="M362" s="598">
        <v>25</v>
      </c>
      <c r="N362" s="622">
        <v>0.1</v>
      </c>
      <c r="O362" s="65"/>
    </row>
    <row r="363" spans="1:15" ht="20.100000000000001" customHeight="1" x14ac:dyDescent="0.3">
      <c r="A363" s="479">
        <v>39</v>
      </c>
      <c r="B363" s="501"/>
      <c r="C363" s="290">
        <v>7</v>
      </c>
      <c r="D363" s="290">
        <v>18</v>
      </c>
      <c r="E363" s="604">
        <v>1996</v>
      </c>
      <c r="F363" s="603" t="s">
        <v>988</v>
      </c>
      <c r="G363" s="595" t="s">
        <v>165</v>
      </c>
      <c r="H363" s="606" t="s">
        <v>528</v>
      </c>
      <c r="I363" s="606">
        <v>45.92</v>
      </c>
      <c r="J363" s="606">
        <v>-88.17</v>
      </c>
      <c r="K363" s="606">
        <v>43.9</v>
      </c>
      <c r="L363" s="606">
        <v>-88.17</v>
      </c>
      <c r="M363" s="593">
        <v>50</v>
      </c>
      <c r="N363" s="588">
        <v>0.5</v>
      </c>
      <c r="O363" s="65"/>
    </row>
    <row r="364" spans="1:15" ht="20.100000000000001" customHeight="1" x14ac:dyDescent="0.3">
      <c r="A364" s="480">
        <v>40</v>
      </c>
      <c r="B364" s="506"/>
      <c r="C364" s="298">
        <v>7</v>
      </c>
      <c r="D364" s="298">
        <v>16</v>
      </c>
      <c r="E364" s="598">
        <v>1997</v>
      </c>
      <c r="F364" s="600" t="s">
        <v>1170</v>
      </c>
      <c r="G364" s="601" t="s">
        <v>302</v>
      </c>
      <c r="H364" s="506" t="s">
        <v>283</v>
      </c>
      <c r="I364" s="506">
        <v>45</v>
      </c>
      <c r="J364" s="506">
        <v>-89.37</v>
      </c>
      <c r="K364" s="506">
        <v>44.98</v>
      </c>
      <c r="L364" s="506">
        <v>-89.38</v>
      </c>
      <c r="M364" s="480">
        <v>75</v>
      </c>
      <c r="N364" s="622">
        <v>0.2</v>
      </c>
      <c r="O364" s="65"/>
    </row>
    <row r="365" spans="1:15" ht="20.100000000000001" customHeight="1" x14ac:dyDescent="0.3">
      <c r="A365" s="479">
        <v>41</v>
      </c>
      <c r="B365" s="501"/>
      <c r="C365" s="290">
        <v>7</v>
      </c>
      <c r="D365" s="290">
        <v>16</v>
      </c>
      <c r="E365" s="593">
        <v>1997</v>
      </c>
      <c r="F365" s="594">
        <v>0.625</v>
      </c>
      <c r="G365" s="595" t="s">
        <v>303</v>
      </c>
      <c r="H365" s="501" t="s">
        <v>283</v>
      </c>
      <c r="I365" s="501">
        <v>45.03</v>
      </c>
      <c r="J365" s="501">
        <v>-89.48</v>
      </c>
      <c r="K365" s="501">
        <v>45.03</v>
      </c>
      <c r="L365" s="501">
        <v>-89.48</v>
      </c>
      <c r="M365" s="479">
        <v>15</v>
      </c>
      <c r="N365" s="588">
        <v>0.1</v>
      </c>
      <c r="O365" s="65"/>
    </row>
    <row r="366" spans="1:15" ht="20.100000000000001" customHeight="1" x14ac:dyDescent="0.3">
      <c r="A366" s="480">
        <v>42</v>
      </c>
      <c r="B366" s="459"/>
      <c r="C366" s="298">
        <v>7</v>
      </c>
      <c r="D366" s="298">
        <v>16</v>
      </c>
      <c r="E366" s="598">
        <v>1997</v>
      </c>
      <c r="F366" s="600" t="s">
        <v>898</v>
      </c>
      <c r="G366" s="601" t="s">
        <v>305</v>
      </c>
      <c r="H366" s="506" t="s">
        <v>283</v>
      </c>
      <c r="I366" s="506">
        <v>44.82</v>
      </c>
      <c r="J366" s="506">
        <v>-89.25</v>
      </c>
      <c r="K366" s="506">
        <v>44.82</v>
      </c>
      <c r="L366" s="506">
        <v>-89.25</v>
      </c>
      <c r="M366" s="480">
        <v>75</v>
      </c>
      <c r="N366" s="622">
        <v>0.2</v>
      </c>
      <c r="O366" s="65"/>
    </row>
    <row r="367" spans="1:15" ht="20.100000000000001" customHeight="1" x14ac:dyDescent="0.3">
      <c r="A367" s="479">
        <v>43</v>
      </c>
      <c r="B367" s="461"/>
      <c r="C367" s="290">
        <v>7</v>
      </c>
      <c r="D367" s="290">
        <v>16</v>
      </c>
      <c r="E367" s="604">
        <v>1997</v>
      </c>
      <c r="F367" s="592" t="s">
        <v>1409</v>
      </c>
      <c r="G367" s="595" t="s">
        <v>424</v>
      </c>
      <c r="H367" s="606" t="s">
        <v>535</v>
      </c>
      <c r="I367" s="606">
        <v>44.13</v>
      </c>
      <c r="J367" s="606">
        <v>-89.52</v>
      </c>
      <c r="K367" s="606">
        <v>44.13</v>
      </c>
      <c r="L367" s="606">
        <v>-89.52</v>
      </c>
      <c r="M367" s="593">
        <v>10</v>
      </c>
      <c r="N367" s="588">
        <v>0.1</v>
      </c>
      <c r="O367" s="65"/>
    </row>
    <row r="368" spans="1:15" ht="20.100000000000001" customHeight="1" x14ac:dyDescent="0.3">
      <c r="A368" s="480">
        <v>44</v>
      </c>
      <c r="B368" s="459"/>
      <c r="C368" s="298">
        <v>3</v>
      </c>
      <c r="D368" s="298">
        <v>29</v>
      </c>
      <c r="E368" s="598">
        <v>1998</v>
      </c>
      <c r="F368" s="600" t="s">
        <v>1119</v>
      </c>
      <c r="G368" s="601" t="s">
        <v>260</v>
      </c>
      <c r="H368" s="506" t="s">
        <v>537</v>
      </c>
      <c r="I368" s="506">
        <v>45.47</v>
      </c>
      <c r="J368" s="506">
        <v>-89.8</v>
      </c>
      <c r="K368" s="506">
        <v>45.52</v>
      </c>
      <c r="L368" s="506">
        <v>-89.73</v>
      </c>
      <c r="M368" s="536">
        <v>75</v>
      </c>
      <c r="N368" s="622">
        <v>4.5</v>
      </c>
      <c r="O368" s="65"/>
    </row>
    <row r="369" spans="1:15" ht="20.100000000000001" customHeight="1" x14ac:dyDescent="0.3">
      <c r="A369" s="479">
        <v>45</v>
      </c>
      <c r="B369" s="461"/>
      <c r="C369" s="290">
        <v>5</v>
      </c>
      <c r="D369" s="290">
        <v>31</v>
      </c>
      <c r="E369" s="593">
        <v>1998</v>
      </c>
      <c r="F369" s="592" t="s">
        <v>1172</v>
      </c>
      <c r="G369" s="595" t="s">
        <v>306</v>
      </c>
      <c r="H369" s="501" t="s">
        <v>283</v>
      </c>
      <c r="I369" s="501" t="s">
        <v>795</v>
      </c>
      <c r="J369" s="501">
        <v>-89.78</v>
      </c>
      <c r="K369" s="501">
        <v>44.77</v>
      </c>
      <c r="L369" s="501">
        <v>-89.77</v>
      </c>
      <c r="M369" s="479">
        <v>50</v>
      </c>
      <c r="N369" s="588">
        <v>0.2</v>
      </c>
      <c r="O369" s="65"/>
    </row>
    <row r="370" spans="1:15" ht="20.100000000000001" customHeight="1" x14ac:dyDescent="0.3">
      <c r="A370" s="480">
        <v>46</v>
      </c>
      <c r="B370" s="459"/>
      <c r="C370" s="298">
        <v>6</v>
      </c>
      <c r="D370" s="298">
        <v>16</v>
      </c>
      <c r="E370" s="610">
        <v>1998</v>
      </c>
      <c r="F370" s="613">
        <v>0.625</v>
      </c>
      <c r="G370" s="601" t="s">
        <v>437</v>
      </c>
      <c r="H370" s="609" t="s">
        <v>535</v>
      </c>
      <c r="I370" s="609">
        <v>44.05</v>
      </c>
      <c r="J370" s="609">
        <v>-89.57</v>
      </c>
      <c r="K370" s="609">
        <v>44.05</v>
      </c>
      <c r="L370" s="609">
        <v>-89.57</v>
      </c>
      <c r="M370" s="598">
        <v>20</v>
      </c>
      <c r="N370" s="622">
        <v>0.1</v>
      </c>
      <c r="O370" s="65"/>
    </row>
    <row r="371" spans="1:15" ht="20.100000000000001" customHeight="1" x14ac:dyDescent="0.3">
      <c r="A371" s="479">
        <v>47</v>
      </c>
      <c r="B371" s="461"/>
      <c r="C371" s="290">
        <v>8</v>
      </c>
      <c r="D371" s="290">
        <v>23</v>
      </c>
      <c r="E371" s="604">
        <v>1998</v>
      </c>
      <c r="F371" s="605">
        <v>0.64027777777777783</v>
      </c>
      <c r="G371" s="595" t="s">
        <v>441</v>
      </c>
      <c r="H371" s="606" t="s">
        <v>442</v>
      </c>
      <c r="I371" s="606">
        <v>44.2</v>
      </c>
      <c r="J371" s="606">
        <v>-88.45</v>
      </c>
      <c r="K371" s="606">
        <v>44.2</v>
      </c>
      <c r="L371" s="501">
        <v>-88.45</v>
      </c>
      <c r="M371" s="479">
        <v>10</v>
      </c>
      <c r="N371" s="588">
        <v>0.1</v>
      </c>
      <c r="O371" s="65"/>
    </row>
    <row r="372" spans="1:15" ht="20.100000000000001" customHeight="1" x14ac:dyDescent="0.3">
      <c r="A372" s="480">
        <v>48</v>
      </c>
      <c r="B372" s="459"/>
      <c r="C372" s="298">
        <v>5</v>
      </c>
      <c r="D372" s="298">
        <v>5</v>
      </c>
      <c r="E372" s="598">
        <v>1999</v>
      </c>
      <c r="F372" s="600" t="s">
        <v>1120</v>
      </c>
      <c r="G372" s="601" t="s">
        <v>261</v>
      </c>
      <c r="H372" s="506" t="s">
        <v>537</v>
      </c>
      <c r="I372" s="506">
        <v>45.47</v>
      </c>
      <c r="J372" s="506">
        <v>-89.75</v>
      </c>
      <c r="K372" s="506">
        <v>45.47</v>
      </c>
      <c r="L372" s="506">
        <v>-89.75</v>
      </c>
      <c r="M372" s="536">
        <v>25</v>
      </c>
      <c r="N372" s="622">
        <v>0.1</v>
      </c>
      <c r="O372" s="65"/>
    </row>
    <row r="373" spans="1:15" ht="20.100000000000001" customHeight="1" x14ac:dyDescent="0.3">
      <c r="A373" s="479">
        <v>49</v>
      </c>
      <c r="B373" s="461"/>
      <c r="C373" s="290">
        <v>8</v>
      </c>
      <c r="D373" s="290">
        <v>3</v>
      </c>
      <c r="E373" s="604">
        <v>1999</v>
      </c>
      <c r="F373" s="605">
        <v>0.73958333333333337</v>
      </c>
      <c r="G373" s="595" t="s">
        <v>471</v>
      </c>
      <c r="H373" s="606" t="s">
        <v>532</v>
      </c>
      <c r="I373" s="606">
        <v>44.45</v>
      </c>
      <c r="J373" s="606">
        <v>-90.2</v>
      </c>
      <c r="K373" s="606">
        <v>44.45</v>
      </c>
      <c r="L373" s="606">
        <v>-90.2</v>
      </c>
      <c r="M373" s="533">
        <v>10</v>
      </c>
      <c r="N373" s="588">
        <v>0.1</v>
      </c>
      <c r="O373" s="65"/>
    </row>
    <row r="374" spans="1:15" ht="20.100000000000001" customHeight="1" x14ac:dyDescent="0.3">
      <c r="A374" s="480">
        <v>50</v>
      </c>
      <c r="B374" s="459"/>
      <c r="C374" s="298">
        <v>8</v>
      </c>
      <c r="D374" s="298">
        <v>4</v>
      </c>
      <c r="E374" s="610">
        <v>1999</v>
      </c>
      <c r="F374" s="600" t="s">
        <v>1029</v>
      </c>
      <c r="G374" s="601" t="s">
        <v>609</v>
      </c>
      <c r="H374" s="609" t="s">
        <v>531</v>
      </c>
      <c r="I374" s="609">
        <v>44.61</v>
      </c>
      <c r="J374" s="609">
        <v>-87.07</v>
      </c>
      <c r="K374" s="609">
        <v>44.61</v>
      </c>
      <c r="L374" s="609">
        <v>-87.07</v>
      </c>
      <c r="M374" s="598" t="s">
        <v>890</v>
      </c>
      <c r="N374" s="622" t="s">
        <v>890</v>
      </c>
      <c r="O374" s="65"/>
    </row>
    <row r="375" spans="1:15" ht="20.100000000000001" customHeight="1" x14ac:dyDescent="0.3">
      <c r="A375" s="479">
        <v>51</v>
      </c>
      <c r="B375" s="461"/>
      <c r="C375" s="290">
        <v>9</v>
      </c>
      <c r="D375" s="290">
        <v>9</v>
      </c>
      <c r="E375" s="604">
        <v>1999</v>
      </c>
      <c r="F375" s="594">
        <v>0.62152777777777779</v>
      </c>
      <c r="G375" s="595" t="s">
        <v>610</v>
      </c>
      <c r="H375" s="606" t="s">
        <v>531</v>
      </c>
      <c r="I375" s="606">
        <v>45.24</v>
      </c>
      <c r="J375" s="606">
        <v>-87.13</v>
      </c>
      <c r="K375" s="606">
        <v>45.24</v>
      </c>
      <c r="L375" s="606">
        <v>-87.13</v>
      </c>
      <c r="M375" s="593" t="s">
        <v>890</v>
      </c>
      <c r="N375" s="588" t="s">
        <v>890</v>
      </c>
      <c r="O375" s="65"/>
    </row>
    <row r="376" spans="1:15" ht="20.100000000000001" customHeight="1" x14ac:dyDescent="0.3">
      <c r="A376" s="480">
        <v>52</v>
      </c>
      <c r="B376" s="609"/>
      <c r="C376" s="298">
        <v>9</v>
      </c>
      <c r="D376" s="298">
        <v>19</v>
      </c>
      <c r="E376" s="610">
        <v>1999</v>
      </c>
      <c r="F376" s="600" t="s">
        <v>1030</v>
      </c>
      <c r="G376" s="601" t="s">
        <v>611</v>
      </c>
      <c r="H376" s="609" t="s">
        <v>531</v>
      </c>
      <c r="I376" s="609">
        <v>44.76</v>
      </c>
      <c r="J376" s="609">
        <v>-87.24</v>
      </c>
      <c r="K376" s="609">
        <v>44.76</v>
      </c>
      <c r="L376" s="609">
        <v>-87.24</v>
      </c>
      <c r="M376" s="598" t="s">
        <v>890</v>
      </c>
      <c r="N376" s="622" t="s">
        <v>890</v>
      </c>
      <c r="O376" s="65"/>
    </row>
    <row r="377" spans="1:15" ht="20.100000000000001" customHeight="1" x14ac:dyDescent="0.3">
      <c r="A377" s="479">
        <v>53</v>
      </c>
      <c r="B377" s="606"/>
      <c r="C377" s="290">
        <v>5</v>
      </c>
      <c r="D377" s="290">
        <v>12</v>
      </c>
      <c r="E377" s="593">
        <v>2000</v>
      </c>
      <c r="F377" s="594">
        <v>0.4465277777777778</v>
      </c>
      <c r="G377" s="595" t="s">
        <v>279</v>
      </c>
      <c r="H377" s="501" t="s">
        <v>269</v>
      </c>
      <c r="I377" s="501">
        <v>44.03</v>
      </c>
      <c r="J377" s="501">
        <v>-88.02</v>
      </c>
      <c r="K377" s="501">
        <v>44.03</v>
      </c>
      <c r="L377" s="501">
        <v>-88.02</v>
      </c>
      <c r="M377" s="533">
        <v>50</v>
      </c>
      <c r="N377" s="588">
        <v>0.1</v>
      </c>
      <c r="O377" s="65"/>
    </row>
    <row r="378" spans="1:15" ht="20.100000000000001" customHeight="1" x14ac:dyDescent="0.3">
      <c r="A378" s="480">
        <v>54</v>
      </c>
      <c r="B378" s="609"/>
      <c r="C378" s="298">
        <v>7</v>
      </c>
      <c r="D378" s="298">
        <v>13</v>
      </c>
      <c r="E378" s="610">
        <v>2000</v>
      </c>
      <c r="F378" s="613">
        <v>0.62152777777777779</v>
      </c>
      <c r="G378" s="601" t="s">
        <v>234</v>
      </c>
      <c r="H378" s="609" t="s">
        <v>531</v>
      </c>
      <c r="I378" s="609">
        <v>44.7</v>
      </c>
      <c r="J378" s="609">
        <v>-87.48</v>
      </c>
      <c r="K378" s="609">
        <v>44.7</v>
      </c>
      <c r="L378" s="609">
        <v>-87.48</v>
      </c>
      <c r="M378" s="598">
        <v>50</v>
      </c>
      <c r="N378" s="622">
        <v>0.1</v>
      </c>
      <c r="O378" s="65"/>
    </row>
    <row r="379" spans="1:15" ht="20.100000000000001" customHeight="1" x14ac:dyDescent="0.3">
      <c r="A379" s="479">
        <v>55</v>
      </c>
      <c r="B379" s="606"/>
      <c r="C379" s="290">
        <v>7</v>
      </c>
      <c r="D379" s="290">
        <v>20</v>
      </c>
      <c r="E379" s="604">
        <v>2000</v>
      </c>
      <c r="F379" s="605">
        <v>0.54027777777777775</v>
      </c>
      <c r="G379" s="595" t="s">
        <v>612</v>
      </c>
      <c r="H379" s="606" t="s">
        <v>531</v>
      </c>
      <c r="I379" s="606">
        <v>45.19</v>
      </c>
      <c r="J379" s="606">
        <v>-87.16</v>
      </c>
      <c r="K379" s="606">
        <v>45.19</v>
      </c>
      <c r="L379" s="606">
        <v>-87.16</v>
      </c>
      <c r="M379" s="593" t="s">
        <v>890</v>
      </c>
      <c r="N379" s="588" t="s">
        <v>890</v>
      </c>
      <c r="O379" s="65"/>
    </row>
    <row r="380" spans="1:15" ht="20.100000000000001" customHeight="1" x14ac:dyDescent="0.3">
      <c r="A380" s="480">
        <v>56</v>
      </c>
      <c r="B380" s="609"/>
      <c r="C380" s="298">
        <v>7</v>
      </c>
      <c r="D380" s="298">
        <v>27</v>
      </c>
      <c r="E380" s="598">
        <v>2000</v>
      </c>
      <c r="F380" s="600" t="s">
        <v>1220</v>
      </c>
      <c r="G380" s="601" t="s">
        <v>335</v>
      </c>
      <c r="H380" s="506" t="s">
        <v>321</v>
      </c>
      <c r="I380" s="506">
        <v>45.1</v>
      </c>
      <c r="J380" s="506">
        <v>-87.85</v>
      </c>
      <c r="K380" s="506">
        <v>45.1</v>
      </c>
      <c r="L380" s="506">
        <v>-87.83</v>
      </c>
      <c r="M380" s="536">
        <v>50</v>
      </c>
      <c r="N380" s="622">
        <v>0.4</v>
      </c>
      <c r="O380" s="65"/>
    </row>
    <row r="381" spans="1:15" ht="20.100000000000001" customHeight="1" x14ac:dyDescent="0.3">
      <c r="A381" s="479">
        <v>57</v>
      </c>
      <c r="B381" s="606"/>
      <c r="C381" s="290">
        <v>7</v>
      </c>
      <c r="D381" s="290">
        <v>27</v>
      </c>
      <c r="E381" s="593">
        <v>2000</v>
      </c>
      <c r="F381" s="594">
        <v>0.8125</v>
      </c>
      <c r="G381" s="595" t="s">
        <v>336</v>
      </c>
      <c r="H381" s="501" t="s">
        <v>321</v>
      </c>
      <c r="I381" s="501">
        <v>45.05</v>
      </c>
      <c r="J381" s="501">
        <v>-87.78</v>
      </c>
      <c r="K381" s="501">
        <v>45.05</v>
      </c>
      <c r="L381" s="501">
        <v>-87.78</v>
      </c>
      <c r="M381" s="533">
        <v>25</v>
      </c>
      <c r="N381" s="588">
        <v>0.1</v>
      </c>
      <c r="O381" s="65"/>
    </row>
    <row r="382" spans="1:15" ht="20.100000000000001" customHeight="1" x14ac:dyDescent="0.3">
      <c r="A382" s="480">
        <v>58</v>
      </c>
      <c r="B382" s="609"/>
      <c r="C382" s="298">
        <v>8</v>
      </c>
      <c r="D382" s="298">
        <v>14</v>
      </c>
      <c r="E382" s="598">
        <v>2000</v>
      </c>
      <c r="F382" s="599">
        <v>0.79861111111111116</v>
      </c>
      <c r="G382" s="601" t="s">
        <v>346</v>
      </c>
      <c r="H382" s="506" t="s">
        <v>363</v>
      </c>
      <c r="I382" s="506">
        <v>45.82</v>
      </c>
      <c r="J382" s="506">
        <v>-89.6</v>
      </c>
      <c r="K382" s="506">
        <v>45.82</v>
      </c>
      <c r="L382" s="506">
        <v>-89.6</v>
      </c>
      <c r="M382" s="480">
        <v>25</v>
      </c>
      <c r="N382" s="622">
        <v>0.1</v>
      </c>
      <c r="O382" s="65"/>
    </row>
    <row r="383" spans="1:15" ht="20.100000000000001" customHeight="1" x14ac:dyDescent="0.3">
      <c r="A383" s="479">
        <v>59</v>
      </c>
      <c r="B383" s="606"/>
      <c r="C383" s="290">
        <v>4</v>
      </c>
      <c r="D383" s="290">
        <v>23</v>
      </c>
      <c r="E383" s="604">
        <v>2001</v>
      </c>
      <c r="F383" s="592" t="s">
        <v>1031</v>
      </c>
      <c r="G383" s="595" t="s">
        <v>613</v>
      </c>
      <c r="H383" s="606" t="s">
        <v>531</v>
      </c>
      <c r="I383" s="606">
        <v>44.86</v>
      </c>
      <c r="J383" s="606">
        <v>-87.62</v>
      </c>
      <c r="K383" s="606">
        <v>44.86</v>
      </c>
      <c r="L383" s="606">
        <v>-87.56</v>
      </c>
      <c r="M383" s="593" t="s">
        <v>890</v>
      </c>
      <c r="N383" s="588" t="s">
        <v>890</v>
      </c>
      <c r="O383" s="65"/>
    </row>
    <row r="384" spans="1:15" ht="20.100000000000001" customHeight="1" x14ac:dyDescent="0.3">
      <c r="A384" s="480">
        <v>60</v>
      </c>
      <c r="B384" s="609"/>
      <c r="C384" s="298">
        <v>9</v>
      </c>
      <c r="D384" s="298">
        <v>6</v>
      </c>
      <c r="E384" s="598">
        <v>2001</v>
      </c>
      <c r="F384" s="600" t="s">
        <v>1262</v>
      </c>
      <c r="G384" s="601" t="s">
        <v>840</v>
      </c>
      <c r="H384" s="506" t="s">
        <v>363</v>
      </c>
      <c r="I384" s="506">
        <v>45.5</v>
      </c>
      <c r="J384" s="506">
        <v>-89.12</v>
      </c>
      <c r="K384" s="506">
        <v>45.52</v>
      </c>
      <c r="L384" s="506">
        <v>-89.1</v>
      </c>
      <c r="M384" s="480">
        <v>30</v>
      </c>
      <c r="N384" s="622">
        <v>0.5</v>
      </c>
      <c r="O384" s="65"/>
    </row>
    <row r="385" spans="1:15" ht="20.100000000000001" customHeight="1" x14ac:dyDescent="0.3">
      <c r="A385" s="479">
        <v>61</v>
      </c>
      <c r="B385" s="606"/>
      <c r="C385" s="290">
        <v>4</v>
      </c>
      <c r="D385" s="290">
        <v>18</v>
      </c>
      <c r="E385" s="593">
        <v>2002</v>
      </c>
      <c r="F385" s="594">
        <v>0.65902777777777777</v>
      </c>
      <c r="G385" s="595" t="s">
        <v>262</v>
      </c>
      <c r="H385" s="501" t="s">
        <v>537</v>
      </c>
      <c r="I385" s="501">
        <v>45.53</v>
      </c>
      <c r="J385" s="501">
        <v>-89.78</v>
      </c>
      <c r="K385" s="501">
        <v>45.53</v>
      </c>
      <c r="L385" s="501">
        <v>-89.78</v>
      </c>
      <c r="M385" s="479">
        <v>25</v>
      </c>
      <c r="N385" s="588">
        <v>0.1</v>
      </c>
      <c r="O385" s="65"/>
    </row>
    <row r="386" spans="1:15" ht="20.100000000000001" customHeight="1" x14ac:dyDescent="0.3">
      <c r="A386" s="480">
        <v>62</v>
      </c>
      <c r="B386" s="609"/>
      <c r="C386" s="298">
        <v>4</v>
      </c>
      <c r="D386" s="298">
        <v>18</v>
      </c>
      <c r="E386" s="598">
        <v>2002</v>
      </c>
      <c r="F386" s="599">
        <v>0.6645833333333333</v>
      </c>
      <c r="G386" s="601" t="s">
        <v>357</v>
      </c>
      <c r="H386" s="506" t="s">
        <v>363</v>
      </c>
      <c r="I386" s="506">
        <v>45.53</v>
      </c>
      <c r="J386" s="506">
        <v>-89.63</v>
      </c>
      <c r="K386" s="506">
        <v>45.53</v>
      </c>
      <c r="L386" s="506">
        <v>-89.63</v>
      </c>
      <c r="M386" s="480">
        <v>25</v>
      </c>
      <c r="N386" s="622">
        <v>0.1</v>
      </c>
      <c r="O386" s="65"/>
    </row>
    <row r="387" spans="1:15" ht="20.100000000000001" customHeight="1" x14ac:dyDescent="0.3">
      <c r="A387" s="479">
        <v>63</v>
      </c>
      <c r="B387" s="606"/>
      <c r="C387" s="290">
        <v>4</v>
      </c>
      <c r="D387" s="290">
        <v>18</v>
      </c>
      <c r="E387" s="593">
        <v>2002</v>
      </c>
      <c r="F387" s="594">
        <v>0.68958333333333333</v>
      </c>
      <c r="G387" s="595" t="s">
        <v>358</v>
      </c>
      <c r="H387" s="501" t="s">
        <v>363</v>
      </c>
      <c r="I387" s="501">
        <v>45.63</v>
      </c>
      <c r="J387" s="501">
        <v>-89.33</v>
      </c>
      <c r="K387" s="501">
        <v>45.63</v>
      </c>
      <c r="L387" s="501">
        <v>-89.33</v>
      </c>
      <c r="M387" s="479">
        <v>25</v>
      </c>
      <c r="N387" s="588">
        <v>0.1</v>
      </c>
      <c r="O387" s="65"/>
    </row>
    <row r="388" spans="1:15" ht="20.100000000000001" customHeight="1" x14ac:dyDescent="0.3">
      <c r="A388" s="480">
        <v>64</v>
      </c>
      <c r="B388" s="609"/>
      <c r="C388" s="298">
        <v>4</v>
      </c>
      <c r="D388" s="298">
        <v>18</v>
      </c>
      <c r="E388" s="598">
        <v>2002</v>
      </c>
      <c r="F388" s="599">
        <v>0.77222222222222225</v>
      </c>
      <c r="G388" s="601" t="s">
        <v>308</v>
      </c>
      <c r="H388" s="506" t="s">
        <v>283</v>
      </c>
      <c r="I388" s="506">
        <v>44.85</v>
      </c>
      <c r="J388" s="506">
        <v>-89.68</v>
      </c>
      <c r="K388" s="506">
        <v>44.85</v>
      </c>
      <c r="L388" s="506">
        <v>-89.68</v>
      </c>
      <c r="M388" s="480">
        <v>25</v>
      </c>
      <c r="N388" s="622">
        <v>0.1</v>
      </c>
      <c r="O388" s="65"/>
    </row>
    <row r="389" spans="1:15" ht="20.100000000000001" customHeight="1" x14ac:dyDescent="0.3">
      <c r="A389" s="479">
        <v>65</v>
      </c>
      <c r="B389" s="606"/>
      <c r="C389" s="290">
        <v>5</v>
      </c>
      <c r="D389" s="290">
        <v>6</v>
      </c>
      <c r="E389" s="604">
        <v>2002</v>
      </c>
      <c r="F389" s="592" t="s">
        <v>1431</v>
      </c>
      <c r="G389" s="595" t="s">
        <v>454</v>
      </c>
      <c r="H389" s="606" t="s">
        <v>442</v>
      </c>
      <c r="I389" s="606">
        <v>44.17</v>
      </c>
      <c r="J389" s="606">
        <v>-88.78</v>
      </c>
      <c r="K389" s="606">
        <v>44.15</v>
      </c>
      <c r="L389" s="501">
        <v>-88.72</v>
      </c>
      <c r="M389" s="479">
        <v>50</v>
      </c>
      <c r="N389" s="588">
        <v>4</v>
      </c>
      <c r="O389" s="65"/>
    </row>
    <row r="390" spans="1:15" ht="20.100000000000001" customHeight="1" x14ac:dyDescent="0.3">
      <c r="A390" s="480">
        <v>66</v>
      </c>
      <c r="B390" s="609"/>
      <c r="C390" s="298">
        <v>5</v>
      </c>
      <c r="D390" s="298">
        <v>6</v>
      </c>
      <c r="E390" s="610">
        <v>2002</v>
      </c>
      <c r="F390" s="613">
        <v>0.70972222222222225</v>
      </c>
      <c r="G390" s="601" t="s">
        <v>455</v>
      </c>
      <c r="H390" s="609" t="s">
        <v>442</v>
      </c>
      <c r="I390" s="609">
        <v>44.1</v>
      </c>
      <c r="J390" s="609">
        <v>-88.55</v>
      </c>
      <c r="K390" s="609">
        <v>44.1</v>
      </c>
      <c r="L390" s="506">
        <v>-88.55</v>
      </c>
      <c r="M390" s="480">
        <v>20</v>
      </c>
      <c r="N390" s="622">
        <v>0.1</v>
      </c>
      <c r="O390" s="65"/>
    </row>
    <row r="391" spans="1:15" ht="20.100000000000001" customHeight="1" x14ac:dyDescent="0.3">
      <c r="A391" s="479">
        <v>67</v>
      </c>
      <c r="B391" s="606"/>
      <c r="C391" s="290">
        <v>7</v>
      </c>
      <c r="D391" s="290">
        <v>30</v>
      </c>
      <c r="E391" s="593">
        <v>2002</v>
      </c>
      <c r="F391" s="592" t="s">
        <v>1121</v>
      </c>
      <c r="G391" s="595" t="s">
        <v>841</v>
      </c>
      <c r="H391" s="501" t="s">
        <v>537</v>
      </c>
      <c r="I391" s="501">
        <v>45.28</v>
      </c>
      <c r="J391" s="501">
        <v>-89.83</v>
      </c>
      <c r="K391" s="501">
        <v>45.28</v>
      </c>
      <c r="L391" s="501">
        <v>-89.82</v>
      </c>
      <c r="M391" s="479">
        <v>150</v>
      </c>
      <c r="N391" s="588">
        <v>1.2</v>
      </c>
      <c r="O391" s="65"/>
    </row>
    <row r="392" spans="1:15" ht="20.100000000000001" customHeight="1" x14ac:dyDescent="0.3">
      <c r="A392" s="480">
        <v>68</v>
      </c>
      <c r="B392" s="506"/>
      <c r="C392" s="298">
        <v>7</v>
      </c>
      <c r="D392" s="298">
        <v>30</v>
      </c>
      <c r="E392" s="598">
        <v>2002</v>
      </c>
      <c r="F392" s="600" t="s">
        <v>1122</v>
      </c>
      <c r="G392" s="601" t="s">
        <v>263</v>
      </c>
      <c r="H392" s="506" t="s">
        <v>537</v>
      </c>
      <c r="I392" s="506">
        <v>45.25</v>
      </c>
      <c r="J392" s="506">
        <v>-89.68</v>
      </c>
      <c r="K392" s="506">
        <v>45.28</v>
      </c>
      <c r="L392" s="506">
        <v>-89.55</v>
      </c>
      <c r="M392" s="480">
        <v>200</v>
      </c>
      <c r="N392" s="622">
        <v>9</v>
      </c>
      <c r="O392" s="65"/>
    </row>
    <row r="393" spans="1:15" ht="20.100000000000001" customHeight="1" x14ac:dyDescent="0.3">
      <c r="A393" s="479">
        <v>69</v>
      </c>
      <c r="B393" s="501"/>
      <c r="C393" s="290">
        <v>7</v>
      </c>
      <c r="D393" s="290">
        <v>30</v>
      </c>
      <c r="E393" s="593">
        <v>2002</v>
      </c>
      <c r="F393" s="594">
        <v>0.76527777777777783</v>
      </c>
      <c r="G393" s="595" t="s">
        <v>309</v>
      </c>
      <c r="H393" s="501" t="s">
        <v>283</v>
      </c>
      <c r="I393" s="501">
        <v>44.78</v>
      </c>
      <c r="J393" s="501">
        <v>-89.73</v>
      </c>
      <c r="K393" s="501">
        <v>44.78</v>
      </c>
      <c r="L393" s="501">
        <v>-89.68</v>
      </c>
      <c r="M393" s="479">
        <v>100</v>
      </c>
      <c r="N393" s="588">
        <v>2.2000000000000002</v>
      </c>
      <c r="O393" s="65"/>
    </row>
    <row r="394" spans="1:15" ht="20.100000000000001" customHeight="1" x14ac:dyDescent="0.3">
      <c r="A394" s="480">
        <v>70</v>
      </c>
      <c r="B394" s="506"/>
      <c r="C394" s="298">
        <v>7</v>
      </c>
      <c r="D394" s="298">
        <v>30</v>
      </c>
      <c r="E394" s="598">
        <v>2002</v>
      </c>
      <c r="F394" s="599">
        <v>0.76736111111111116</v>
      </c>
      <c r="G394" s="601" t="s">
        <v>264</v>
      </c>
      <c r="H394" s="506" t="s">
        <v>537</v>
      </c>
      <c r="I394" s="506">
        <v>45.27</v>
      </c>
      <c r="J394" s="506">
        <v>-89.57</v>
      </c>
      <c r="K394" s="506">
        <v>45.27</v>
      </c>
      <c r="L394" s="506">
        <v>-89.57</v>
      </c>
      <c r="M394" s="480">
        <v>25</v>
      </c>
      <c r="N394" s="622">
        <v>0.1</v>
      </c>
      <c r="O394" s="65"/>
    </row>
    <row r="395" spans="1:15" ht="20.100000000000001" customHeight="1" x14ac:dyDescent="0.3">
      <c r="A395" s="479">
        <v>71</v>
      </c>
      <c r="B395" s="501"/>
      <c r="C395" s="290">
        <v>9</v>
      </c>
      <c r="D395" s="290">
        <v>2</v>
      </c>
      <c r="E395" s="593">
        <v>2002</v>
      </c>
      <c r="F395" s="592" t="s">
        <v>1175</v>
      </c>
      <c r="G395" s="595" t="s">
        <v>310</v>
      </c>
      <c r="H395" s="501" t="s">
        <v>283</v>
      </c>
      <c r="I395" s="501">
        <v>45.03</v>
      </c>
      <c r="J395" s="501">
        <v>-90.18</v>
      </c>
      <c r="K395" s="501">
        <v>45.03</v>
      </c>
      <c r="L395" s="501">
        <v>-90.18</v>
      </c>
      <c r="M395" s="479">
        <v>75</v>
      </c>
      <c r="N395" s="588">
        <v>0.2</v>
      </c>
      <c r="O395" s="65"/>
    </row>
    <row r="396" spans="1:15" ht="20.100000000000001" customHeight="1" x14ac:dyDescent="0.3">
      <c r="A396" s="480">
        <v>72</v>
      </c>
      <c r="B396" s="459"/>
      <c r="C396" s="298">
        <v>6</v>
      </c>
      <c r="D396" s="298">
        <v>8</v>
      </c>
      <c r="E396" s="610">
        <v>2003</v>
      </c>
      <c r="F396" s="613">
        <v>0.4861111111111111</v>
      </c>
      <c r="G396" s="601" t="s">
        <v>456</v>
      </c>
      <c r="H396" s="609" t="s">
        <v>442</v>
      </c>
      <c r="I396" s="609">
        <v>43.98</v>
      </c>
      <c r="J396" s="609">
        <v>-88.63</v>
      </c>
      <c r="K396" s="609">
        <v>43.98</v>
      </c>
      <c r="L396" s="506">
        <v>-88.63</v>
      </c>
      <c r="M396" s="480">
        <v>15</v>
      </c>
      <c r="N396" s="622">
        <v>0.1</v>
      </c>
      <c r="O396" s="65"/>
    </row>
    <row r="397" spans="1:15" ht="20.100000000000001" customHeight="1" x14ac:dyDescent="0.3">
      <c r="A397" s="479">
        <v>73</v>
      </c>
      <c r="B397" s="606"/>
      <c r="C397" s="290">
        <v>6</v>
      </c>
      <c r="D397" s="290">
        <v>8</v>
      </c>
      <c r="E397" s="604">
        <v>2003</v>
      </c>
      <c r="F397" s="592" t="s">
        <v>1432</v>
      </c>
      <c r="G397" s="595" t="s">
        <v>614</v>
      </c>
      <c r="H397" s="606" t="s">
        <v>442</v>
      </c>
      <c r="I397" s="606">
        <v>43.98</v>
      </c>
      <c r="J397" s="606">
        <v>-88.45</v>
      </c>
      <c r="K397" s="606">
        <v>43.95</v>
      </c>
      <c r="L397" s="501">
        <v>-88.45</v>
      </c>
      <c r="M397" s="479">
        <v>40</v>
      </c>
      <c r="N397" s="588">
        <v>0.5</v>
      </c>
      <c r="O397" s="65"/>
    </row>
    <row r="398" spans="1:15" ht="20.100000000000001" customHeight="1" x14ac:dyDescent="0.3">
      <c r="A398" s="480">
        <v>74</v>
      </c>
      <c r="B398" s="506"/>
      <c r="C398" s="298">
        <v>6</v>
      </c>
      <c r="D398" s="298">
        <v>8</v>
      </c>
      <c r="E398" s="610">
        <v>2003</v>
      </c>
      <c r="F398" s="597" t="s">
        <v>990</v>
      </c>
      <c r="G398" s="601" t="s">
        <v>615</v>
      </c>
      <c r="H398" s="609" t="s">
        <v>528</v>
      </c>
      <c r="I398" s="609">
        <v>43.97</v>
      </c>
      <c r="J398" s="609">
        <v>-88.38</v>
      </c>
      <c r="K398" s="609">
        <v>43.95</v>
      </c>
      <c r="L398" s="609">
        <v>-88.38</v>
      </c>
      <c r="M398" s="598">
        <v>40</v>
      </c>
      <c r="N398" s="622">
        <v>0.4</v>
      </c>
      <c r="O398" s="65"/>
    </row>
    <row r="399" spans="1:15" ht="20.100000000000001" customHeight="1" x14ac:dyDescent="0.3">
      <c r="A399" s="479">
        <v>75</v>
      </c>
      <c r="B399" s="606"/>
      <c r="C399" s="290">
        <v>6</v>
      </c>
      <c r="D399" s="290">
        <v>8</v>
      </c>
      <c r="E399" s="604">
        <v>2003</v>
      </c>
      <c r="F399" s="592" t="s">
        <v>1467</v>
      </c>
      <c r="G399" s="595" t="s">
        <v>472</v>
      </c>
      <c r="H399" s="606" t="s">
        <v>532</v>
      </c>
      <c r="I399" s="606">
        <v>44.58</v>
      </c>
      <c r="J399" s="606">
        <v>-90.18</v>
      </c>
      <c r="K399" s="606">
        <v>44.57</v>
      </c>
      <c r="L399" s="606">
        <v>-90.18</v>
      </c>
      <c r="M399" s="479">
        <v>50</v>
      </c>
      <c r="N399" s="588">
        <v>0.1</v>
      </c>
      <c r="O399" s="65"/>
    </row>
    <row r="400" spans="1:15" ht="20.100000000000001" customHeight="1" x14ac:dyDescent="0.3">
      <c r="A400" s="480">
        <v>76</v>
      </c>
      <c r="B400" s="609"/>
      <c r="C400" s="298">
        <v>5</v>
      </c>
      <c r="D400" s="298">
        <v>23</v>
      </c>
      <c r="E400" s="598">
        <v>2004</v>
      </c>
      <c r="F400" s="615" t="s">
        <v>1558</v>
      </c>
      <c r="G400" s="601" t="s">
        <v>280</v>
      </c>
      <c r="H400" s="506" t="s">
        <v>269</v>
      </c>
      <c r="I400" s="506">
        <v>44.15</v>
      </c>
      <c r="J400" s="506">
        <v>-87.92</v>
      </c>
      <c r="K400" s="506">
        <v>44.15</v>
      </c>
      <c r="L400" s="506">
        <v>-87.92</v>
      </c>
      <c r="M400" s="480">
        <v>75</v>
      </c>
      <c r="N400" s="622">
        <v>0.1</v>
      </c>
      <c r="O400" s="65"/>
    </row>
    <row r="401" spans="1:15" ht="20.100000000000001" customHeight="1" x14ac:dyDescent="0.3">
      <c r="A401" s="479">
        <v>77</v>
      </c>
      <c r="B401" s="606"/>
      <c r="C401" s="290">
        <v>6</v>
      </c>
      <c r="D401" s="290">
        <v>23</v>
      </c>
      <c r="E401" s="604">
        <v>2004</v>
      </c>
      <c r="F401" s="605">
        <v>0.78263888888888899</v>
      </c>
      <c r="G401" s="595" t="s">
        <v>388</v>
      </c>
      <c r="H401" s="606" t="s">
        <v>533</v>
      </c>
      <c r="I401" s="606">
        <v>44.48</v>
      </c>
      <c r="J401" s="606">
        <v>-89.55</v>
      </c>
      <c r="K401" s="606">
        <v>44.48</v>
      </c>
      <c r="L401" s="606">
        <v>-89.55</v>
      </c>
      <c r="M401" s="593">
        <v>10</v>
      </c>
      <c r="N401" s="588">
        <v>0.1</v>
      </c>
      <c r="O401" s="65"/>
    </row>
    <row r="402" spans="1:15" ht="20.100000000000001" customHeight="1" x14ac:dyDescent="0.3">
      <c r="A402" s="480">
        <v>78</v>
      </c>
      <c r="B402" s="609"/>
      <c r="C402" s="298">
        <v>6</v>
      </c>
      <c r="D402" s="298">
        <v>23</v>
      </c>
      <c r="E402" s="598">
        <v>2004</v>
      </c>
      <c r="F402" s="599">
        <v>0.8520833333333333</v>
      </c>
      <c r="G402" s="601" t="s">
        <v>86</v>
      </c>
      <c r="H402" s="506" t="s">
        <v>530</v>
      </c>
      <c r="I402" s="506">
        <v>44.52</v>
      </c>
      <c r="J402" s="506">
        <v>-88.02</v>
      </c>
      <c r="K402" s="506">
        <v>44.52</v>
      </c>
      <c r="L402" s="506">
        <v>-88.02</v>
      </c>
      <c r="M402" s="536">
        <v>10</v>
      </c>
      <c r="N402" s="622">
        <v>0.1</v>
      </c>
      <c r="O402" s="65"/>
    </row>
    <row r="403" spans="1:15" ht="20.100000000000001" customHeight="1" x14ac:dyDescent="0.3">
      <c r="A403" s="479">
        <v>79</v>
      </c>
      <c r="B403" s="606"/>
      <c r="C403" s="290">
        <v>7</v>
      </c>
      <c r="D403" s="290">
        <v>11</v>
      </c>
      <c r="E403" s="593">
        <v>2004</v>
      </c>
      <c r="F403" s="592" t="s">
        <v>1264</v>
      </c>
      <c r="G403" s="595" t="s">
        <v>359</v>
      </c>
      <c r="H403" s="501" t="s">
        <v>363</v>
      </c>
      <c r="I403" s="501">
        <v>45.58</v>
      </c>
      <c r="J403" s="501">
        <v>-89.77</v>
      </c>
      <c r="K403" s="501">
        <v>45.58</v>
      </c>
      <c r="L403" s="501">
        <v>-89.77</v>
      </c>
      <c r="M403" s="479">
        <v>60</v>
      </c>
      <c r="N403" s="588">
        <v>0.2</v>
      </c>
      <c r="O403" s="65"/>
    </row>
    <row r="404" spans="1:15" ht="20.100000000000001" customHeight="1" x14ac:dyDescent="0.3">
      <c r="A404" s="480">
        <v>80</v>
      </c>
      <c r="B404" s="609"/>
      <c r="C404" s="298">
        <v>7</v>
      </c>
      <c r="D404" s="298">
        <v>11</v>
      </c>
      <c r="E404" s="598">
        <v>2004</v>
      </c>
      <c r="F404" s="599">
        <v>0.65486111111111112</v>
      </c>
      <c r="G404" s="601" t="s">
        <v>360</v>
      </c>
      <c r="H404" s="506" t="s">
        <v>363</v>
      </c>
      <c r="I404" s="506">
        <v>45.7</v>
      </c>
      <c r="J404" s="506">
        <v>-89.65</v>
      </c>
      <c r="K404" s="506">
        <v>45.7</v>
      </c>
      <c r="L404" s="506">
        <v>-89.65</v>
      </c>
      <c r="M404" s="480">
        <v>10</v>
      </c>
      <c r="N404" s="622">
        <v>0.1</v>
      </c>
      <c r="O404" s="65"/>
    </row>
    <row r="405" spans="1:15" ht="20.100000000000001" customHeight="1" x14ac:dyDescent="0.3">
      <c r="A405" s="479">
        <v>81</v>
      </c>
      <c r="B405" s="606"/>
      <c r="C405" s="290">
        <v>7</v>
      </c>
      <c r="D405" s="290">
        <v>11</v>
      </c>
      <c r="E405" s="593">
        <v>2004</v>
      </c>
      <c r="F405" s="594">
        <v>0.65625</v>
      </c>
      <c r="G405" s="595" t="s">
        <v>252</v>
      </c>
      <c r="H405" s="501" t="s">
        <v>537</v>
      </c>
      <c r="I405" s="501">
        <v>45.35</v>
      </c>
      <c r="J405" s="501">
        <v>-89.67</v>
      </c>
      <c r="K405" s="501">
        <v>45.35</v>
      </c>
      <c r="L405" s="501">
        <v>-89.67</v>
      </c>
      <c r="M405" s="479">
        <v>10</v>
      </c>
      <c r="N405" s="588">
        <v>0.1</v>
      </c>
      <c r="O405" s="65"/>
    </row>
    <row r="406" spans="1:15" ht="20.100000000000001" customHeight="1" x14ac:dyDescent="0.3">
      <c r="A406" s="480">
        <v>82</v>
      </c>
      <c r="B406" s="609"/>
      <c r="C406" s="298">
        <v>7</v>
      </c>
      <c r="D406" s="298">
        <v>11</v>
      </c>
      <c r="E406" s="598">
        <v>2004</v>
      </c>
      <c r="F406" s="599">
        <v>0.67569444444444438</v>
      </c>
      <c r="G406" s="601" t="s">
        <v>266</v>
      </c>
      <c r="H406" s="506" t="s">
        <v>537</v>
      </c>
      <c r="I406" s="506">
        <v>45.47</v>
      </c>
      <c r="J406" s="506">
        <v>-89.85</v>
      </c>
      <c r="K406" s="506">
        <v>45.47</v>
      </c>
      <c r="L406" s="506">
        <v>-89.85</v>
      </c>
      <c r="M406" s="480">
        <v>10</v>
      </c>
      <c r="N406" s="622">
        <v>0.1</v>
      </c>
      <c r="O406" s="65"/>
    </row>
    <row r="407" spans="1:15" ht="20.100000000000001" customHeight="1" x14ac:dyDescent="0.3">
      <c r="A407" s="479">
        <v>83</v>
      </c>
      <c r="B407" s="606"/>
      <c r="C407" s="290">
        <v>7</v>
      </c>
      <c r="D407" s="290">
        <v>11</v>
      </c>
      <c r="E407" s="593">
        <v>2004</v>
      </c>
      <c r="F407" s="594">
        <v>0.67569444444444438</v>
      </c>
      <c r="G407" s="595" t="s">
        <v>266</v>
      </c>
      <c r="H407" s="501" t="s">
        <v>537</v>
      </c>
      <c r="I407" s="501">
        <v>45.46</v>
      </c>
      <c r="J407" s="501">
        <v>-89.86</v>
      </c>
      <c r="K407" s="501">
        <v>45.46</v>
      </c>
      <c r="L407" s="501">
        <v>-89.86</v>
      </c>
      <c r="M407" s="479">
        <v>10</v>
      </c>
      <c r="N407" s="588">
        <v>0.1</v>
      </c>
      <c r="O407" s="65"/>
    </row>
    <row r="408" spans="1:15" ht="20.100000000000001" customHeight="1" x14ac:dyDescent="0.3">
      <c r="A408" s="480">
        <v>84</v>
      </c>
      <c r="B408" s="609"/>
      <c r="C408" s="298">
        <v>7</v>
      </c>
      <c r="D408" s="298">
        <v>11</v>
      </c>
      <c r="E408" s="598">
        <v>2004</v>
      </c>
      <c r="F408" s="599">
        <v>0.69444444444444453</v>
      </c>
      <c r="G408" s="601" t="s">
        <v>267</v>
      </c>
      <c r="H408" s="506" t="s">
        <v>537</v>
      </c>
      <c r="I408" s="506">
        <v>45.47</v>
      </c>
      <c r="J408" s="506">
        <v>-89.82</v>
      </c>
      <c r="K408" s="506">
        <v>45.47</v>
      </c>
      <c r="L408" s="506">
        <v>-89.82</v>
      </c>
      <c r="M408" s="480">
        <v>10</v>
      </c>
      <c r="N408" s="622">
        <v>0.1</v>
      </c>
      <c r="O408" s="65"/>
    </row>
    <row r="409" spans="1:15" ht="20.100000000000001" customHeight="1" x14ac:dyDescent="0.3">
      <c r="A409" s="479">
        <v>85</v>
      </c>
      <c r="B409" s="501"/>
      <c r="C409" s="290">
        <v>5</v>
      </c>
      <c r="D409" s="290">
        <v>6</v>
      </c>
      <c r="E409" s="593">
        <v>2005</v>
      </c>
      <c r="F409" s="592" t="s">
        <v>1434</v>
      </c>
      <c r="G409" s="595" t="s">
        <v>616</v>
      </c>
      <c r="H409" s="606" t="s">
        <v>442</v>
      </c>
      <c r="I409" s="606">
        <v>43.95</v>
      </c>
      <c r="J409" s="606">
        <v>-88.42</v>
      </c>
      <c r="K409" s="606">
        <v>43.93</v>
      </c>
      <c r="L409" s="501">
        <v>-88.4</v>
      </c>
      <c r="M409" s="479">
        <v>50</v>
      </c>
      <c r="N409" s="588">
        <v>0.8</v>
      </c>
      <c r="O409" s="65"/>
    </row>
    <row r="410" spans="1:15" ht="20.100000000000001" customHeight="1" x14ac:dyDescent="0.3">
      <c r="A410" s="480">
        <v>86</v>
      </c>
      <c r="B410" s="506"/>
      <c r="C410" s="298">
        <v>5</v>
      </c>
      <c r="D410" s="298">
        <v>6</v>
      </c>
      <c r="E410" s="598">
        <v>2005</v>
      </c>
      <c r="F410" s="600" t="s">
        <v>992</v>
      </c>
      <c r="G410" s="601" t="s">
        <v>169</v>
      </c>
      <c r="H410" s="506" t="s">
        <v>528</v>
      </c>
      <c r="I410" s="506">
        <v>43.93</v>
      </c>
      <c r="J410" s="506">
        <v>-88.4</v>
      </c>
      <c r="K410" s="506">
        <v>43.93</v>
      </c>
      <c r="L410" s="506">
        <v>-88.35</v>
      </c>
      <c r="M410" s="536">
        <v>50</v>
      </c>
      <c r="N410" s="622">
        <v>1.7</v>
      </c>
      <c r="O410" s="65"/>
    </row>
    <row r="411" spans="1:15" ht="20.100000000000001" customHeight="1" x14ac:dyDescent="0.3">
      <c r="A411" s="479">
        <v>87</v>
      </c>
      <c r="B411" s="501"/>
      <c r="C411" s="290">
        <v>6</v>
      </c>
      <c r="D411" s="290">
        <v>4</v>
      </c>
      <c r="E411" s="593">
        <v>2005</v>
      </c>
      <c r="F411" s="605">
        <v>0.57916666666666672</v>
      </c>
      <c r="G411" s="595" t="s">
        <v>438</v>
      </c>
      <c r="H411" s="606" t="s">
        <v>535</v>
      </c>
      <c r="I411" s="606">
        <v>44.05</v>
      </c>
      <c r="J411" s="606">
        <v>-88.98</v>
      </c>
      <c r="K411" s="606">
        <v>44.05</v>
      </c>
      <c r="L411" s="606">
        <v>-88.98</v>
      </c>
      <c r="M411" s="593">
        <v>75</v>
      </c>
      <c r="N411" s="588">
        <v>0.2</v>
      </c>
      <c r="O411" s="65"/>
    </row>
    <row r="412" spans="1:15" ht="20.100000000000001" customHeight="1" x14ac:dyDescent="0.3">
      <c r="A412" s="480">
        <v>88</v>
      </c>
      <c r="B412" s="506"/>
      <c r="C412" s="298">
        <v>6</v>
      </c>
      <c r="D412" s="298">
        <v>4</v>
      </c>
      <c r="E412" s="598">
        <v>2005</v>
      </c>
      <c r="F412" s="613">
        <v>0.58680555555555558</v>
      </c>
      <c r="G412" s="601" t="s">
        <v>439</v>
      </c>
      <c r="H412" s="609" t="s">
        <v>535</v>
      </c>
      <c r="I412" s="609">
        <v>44.12</v>
      </c>
      <c r="J412" s="609">
        <v>-88.93</v>
      </c>
      <c r="K412" s="609">
        <v>44.12</v>
      </c>
      <c r="L412" s="609">
        <v>-88.93</v>
      </c>
      <c r="M412" s="598">
        <v>50</v>
      </c>
      <c r="N412" s="622">
        <v>0.1</v>
      </c>
      <c r="O412" s="65"/>
    </row>
    <row r="413" spans="1:15" ht="20.100000000000001" customHeight="1" x14ac:dyDescent="0.3">
      <c r="A413" s="479">
        <v>89</v>
      </c>
      <c r="B413" s="501"/>
      <c r="C413" s="290">
        <v>6</v>
      </c>
      <c r="D413" s="290">
        <v>4</v>
      </c>
      <c r="E413" s="290">
        <v>2005</v>
      </c>
      <c r="F413" s="616">
        <v>0.64374999999999993</v>
      </c>
      <c r="G413" s="595" t="s">
        <v>312</v>
      </c>
      <c r="H413" s="461" t="s">
        <v>283</v>
      </c>
      <c r="I413" s="461">
        <v>44.92</v>
      </c>
      <c r="J413" s="461">
        <v>-90.05</v>
      </c>
      <c r="K413" s="461">
        <v>44.93</v>
      </c>
      <c r="L413" s="461">
        <v>-90.05</v>
      </c>
      <c r="M413" s="479">
        <v>75</v>
      </c>
      <c r="N413" s="588">
        <v>1.2</v>
      </c>
      <c r="O413" s="65"/>
    </row>
    <row r="414" spans="1:15" ht="20.100000000000001" customHeight="1" x14ac:dyDescent="0.3">
      <c r="A414" s="480">
        <v>90</v>
      </c>
      <c r="B414" s="506"/>
      <c r="C414" s="298">
        <v>6</v>
      </c>
      <c r="D414" s="298">
        <v>4</v>
      </c>
      <c r="E414" s="298">
        <v>2005</v>
      </c>
      <c r="F414" s="292" t="s">
        <v>1179</v>
      </c>
      <c r="G414" s="601" t="s">
        <v>313</v>
      </c>
      <c r="H414" s="459" t="s">
        <v>283</v>
      </c>
      <c r="I414" s="459">
        <v>45.03</v>
      </c>
      <c r="J414" s="459">
        <v>-90.1</v>
      </c>
      <c r="K414" s="459">
        <v>45.05</v>
      </c>
      <c r="L414" s="459">
        <v>-90.1</v>
      </c>
      <c r="M414" s="480">
        <v>100</v>
      </c>
      <c r="N414" s="622">
        <v>1.3</v>
      </c>
      <c r="O414" s="65"/>
    </row>
    <row r="415" spans="1:15" ht="20.100000000000001" customHeight="1" x14ac:dyDescent="0.3">
      <c r="A415" s="479">
        <v>91</v>
      </c>
      <c r="B415" s="501"/>
      <c r="C415" s="290">
        <v>6</v>
      </c>
      <c r="D415" s="290">
        <v>4</v>
      </c>
      <c r="E415" s="290">
        <v>2005</v>
      </c>
      <c r="F415" s="616">
        <v>0.71250000000000002</v>
      </c>
      <c r="G415" s="595" t="s">
        <v>314</v>
      </c>
      <c r="H415" s="461" t="s">
        <v>283</v>
      </c>
      <c r="I415" s="461">
        <v>44.98</v>
      </c>
      <c r="J415" s="461">
        <v>-90.08</v>
      </c>
      <c r="K415" s="461">
        <v>44.98</v>
      </c>
      <c r="L415" s="461">
        <v>-90.08</v>
      </c>
      <c r="M415" s="479">
        <v>25</v>
      </c>
      <c r="N415" s="588">
        <v>0.1</v>
      </c>
      <c r="O415" s="65"/>
    </row>
    <row r="416" spans="1:15" ht="20.100000000000001" customHeight="1" x14ac:dyDescent="0.3">
      <c r="A416" s="480">
        <v>92</v>
      </c>
      <c r="B416" s="506"/>
      <c r="C416" s="298">
        <v>6</v>
      </c>
      <c r="D416" s="298">
        <v>4</v>
      </c>
      <c r="E416" s="298">
        <v>2005</v>
      </c>
      <c r="F416" s="619">
        <v>0.72222222222222221</v>
      </c>
      <c r="G416" s="601" t="s">
        <v>315</v>
      </c>
      <c r="H416" s="459" t="s">
        <v>283</v>
      </c>
      <c r="I416" s="459">
        <v>44.92</v>
      </c>
      <c r="J416" s="459">
        <v>-89.9</v>
      </c>
      <c r="K416" s="459">
        <v>44.92</v>
      </c>
      <c r="L416" s="459">
        <v>-89.9</v>
      </c>
      <c r="M416" s="480">
        <v>25</v>
      </c>
      <c r="N416" s="622">
        <v>0.1</v>
      </c>
      <c r="O416" s="65"/>
    </row>
    <row r="417" spans="1:15" ht="20.100000000000001" customHeight="1" x14ac:dyDescent="0.3">
      <c r="A417" s="479">
        <v>93</v>
      </c>
      <c r="B417" s="501"/>
      <c r="C417" s="290">
        <v>6</v>
      </c>
      <c r="D417" s="290">
        <v>4</v>
      </c>
      <c r="E417" s="593">
        <v>2005</v>
      </c>
      <c r="F417" s="594">
        <v>0.72916666666666663</v>
      </c>
      <c r="G417" s="595" t="s">
        <v>247</v>
      </c>
      <c r="H417" s="501" t="s">
        <v>242</v>
      </c>
      <c r="I417" s="501">
        <v>44.45</v>
      </c>
      <c r="J417" s="501">
        <v>-87.4</v>
      </c>
      <c r="K417" s="501">
        <v>44.45</v>
      </c>
      <c r="L417" s="501">
        <v>-87.4</v>
      </c>
      <c r="M417" s="533" t="s">
        <v>890</v>
      </c>
      <c r="N417" s="588" t="s">
        <v>890</v>
      </c>
      <c r="O417" s="65"/>
    </row>
    <row r="418" spans="1:15" ht="20.100000000000001" customHeight="1" x14ac:dyDescent="0.3">
      <c r="A418" s="480">
        <v>94</v>
      </c>
      <c r="B418" s="506"/>
      <c r="C418" s="298">
        <v>6</v>
      </c>
      <c r="D418" s="298">
        <v>4</v>
      </c>
      <c r="E418" s="298">
        <v>2005</v>
      </c>
      <c r="F418" s="619">
        <v>0.8041666666666667</v>
      </c>
      <c r="G418" s="601" t="s">
        <v>316</v>
      </c>
      <c r="H418" s="459" t="s">
        <v>283</v>
      </c>
      <c r="I418" s="459">
        <v>44.93</v>
      </c>
      <c r="J418" s="459">
        <v>-89.32</v>
      </c>
      <c r="K418" s="459">
        <v>44.93</v>
      </c>
      <c r="L418" s="459">
        <v>-89.32</v>
      </c>
      <c r="M418" s="480">
        <v>25</v>
      </c>
      <c r="N418" s="622">
        <v>0.1</v>
      </c>
      <c r="O418" s="65"/>
    </row>
    <row r="419" spans="1:15" ht="20.100000000000001" customHeight="1" x14ac:dyDescent="0.3">
      <c r="A419" s="479">
        <v>95</v>
      </c>
      <c r="B419" s="501"/>
      <c r="C419" s="290">
        <v>6</v>
      </c>
      <c r="D419" s="290">
        <v>9</v>
      </c>
      <c r="E419" s="593">
        <v>2005</v>
      </c>
      <c r="F419" s="592" t="s">
        <v>1136</v>
      </c>
      <c r="G419" s="595" t="s">
        <v>457</v>
      </c>
      <c r="H419" s="606" t="s">
        <v>442</v>
      </c>
      <c r="I419" s="606">
        <v>43.97</v>
      </c>
      <c r="J419" s="606">
        <v>-88.48</v>
      </c>
      <c r="K419" s="606">
        <v>44.02</v>
      </c>
      <c r="L419" s="501">
        <v>-88.45</v>
      </c>
      <c r="M419" s="479">
        <v>40</v>
      </c>
      <c r="N419" s="588">
        <v>3</v>
      </c>
      <c r="O419" s="65"/>
    </row>
    <row r="420" spans="1:15" ht="20.100000000000001" customHeight="1" x14ac:dyDescent="0.3">
      <c r="A420" s="480">
        <v>96</v>
      </c>
      <c r="B420" s="506"/>
      <c r="C420" s="298">
        <v>6</v>
      </c>
      <c r="D420" s="298">
        <v>9</v>
      </c>
      <c r="E420" s="298">
        <v>2005</v>
      </c>
      <c r="F420" s="619">
        <v>0.7597222222222223</v>
      </c>
      <c r="G420" s="601" t="s">
        <v>170</v>
      </c>
      <c r="H420" s="459" t="s">
        <v>528</v>
      </c>
      <c r="I420" s="459">
        <v>44.1</v>
      </c>
      <c r="J420" s="459">
        <v>-88.35</v>
      </c>
      <c r="K420" s="459">
        <v>44.1</v>
      </c>
      <c r="L420" s="459">
        <v>-88.35</v>
      </c>
      <c r="M420" s="480">
        <v>25</v>
      </c>
      <c r="N420" s="622">
        <v>0.1</v>
      </c>
      <c r="O420" s="65"/>
    </row>
    <row r="421" spans="1:15" ht="20.100000000000001" customHeight="1" x14ac:dyDescent="0.3">
      <c r="A421" s="479">
        <v>97</v>
      </c>
      <c r="B421" s="501"/>
      <c r="C421" s="290">
        <v>6</v>
      </c>
      <c r="D421" s="290">
        <v>10</v>
      </c>
      <c r="E421" s="290">
        <v>2005</v>
      </c>
      <c r="F421" s="616">
        <v>0.54375000000000007</v>
      </c>
      <c r="G421" s="595" t="s">
        <v>317</v>
      </c>
      <c r="H421" s="461" t="s">
        <v>283</v>
      </c>
      <c r="I421" s="461">
        <v>44.78</v>
      </c>
      <c r="J421" s="461">
        <v>-89.78</v>
      </c>
      <c r="K421" s="461">
        <v>44.78</v>
      </c>
      <c r="L421" s="461">
        <v>-89.78</v>
      </c>
      <c r="M421" s="479">
        <v>20</v>
      </c>
      <c r="N421" s="588">
        <v>0.1</v>
      </c>
      <c r="O421" s="65"/>
    </row>
    <row r="422" spans="1:15" ht="20.100000000000001" customHeight="1" x14ac:dyDescent="0.3">
      <c r="A422" s="480">
        <v>98</v>
      </c>
      <c r="B422" s="506"/>
      <c r="C422" s="298">
        <v>6</v>
      </c>
      <c r="D422" s="298">
        <v>10</v>
      </c>
      <c r="E422" s="598">
        <v>2005</v>
      </c>
      <c r="F422" s="613">
        <v>0.62847222222222221</v>
      </c>
      <c r="G422" s="601" t="s">
        <v>443</v>
      </c>
      <c r="H422" s="609" t="s">
        <v>442</v>
      </c>
      <c r="I422" s="609">
        <v>44.13</v>
      </c>
      <c r="J422" s="609">
        <v>-88.72</v>
      </c>
      <c r="K422" s="609">
        <v>44.13</v>
      </c>
      <c r="L422" s="506">
        <v>-88.72</v>
      </c>
      <c r="M422" s="480">
        <v>20</v>
      </c>
      <c r="N422" s="622">
        <v>0.1</v>
      </c>
      <c r="O422" s="65"/>
    </row>
    <row r="423" spans="1:15" ht="20.100000000000001" customHeight="1" x14ac:dyDescent="0.3">
      <c r="A423" s="479">
        <v>99</v>
      </c>
      <c r="B423" s="501"/>
      <c r="C423" s="290">
        <v>6</v>
      </c>
      <c r="D423" s="290">
        <v>10</v>
      </c>
      <c r="E423" s="593">
        <v>2005</v>
      </c>
      <c r="F423" s="605">
        <v>0.63194444444444442</v>
      </c>
      <c r="G423" s="595" t="s">
        <v>422</v>
      </c>
      <c r="H423" s="606" t="s">
        <v>414</v>
      </c>
      <c r="I423" s="606">
        <v>44.62</v>
      </c>
      <c r="J423" s="606">
        <v>-88.78</v>
      </c>
      <c r="K423" s="606">
        <v>44.62</v>
      </c>
      <c r="L423" s="606">
        <v>-88.78</v>
      </c>
      <c r="M423" s="533">
        <v>20</v>
      </c>
      <c r="N423" s="588">
        <v>0.1</v>
      </c>
      <c r="O423" s="65"/>
    </row>
    <row r="424" spans="1:15" ht="20.100000000000001" customHeight="1" x14ac:dyDescent="0.3">
      <c r="A424" s="480">
        <v>100</v>
      </c>
      <c r="B424" s="506"/>
      <c r="C424" s="298">
        <v>6</v>
      </c>
      <c r="D424" s="298">
        <v>10</v>
      </c>
      <c r="E424" s="598">
        <v>2005</v>
      </c>
      <c r="F424" s="613">
        <v>0.79861111111111116</v>
      </c>
      <c r="G424" s="601" t="s">
        <v>458</v>
      </c>
      <c r="H424" s="609" t="s">
        <v>442</v>
      </c>
      <c r="I424" s="609">
        <v>44</v>
      </c>
      <c r="J424" s="609">
        <v>-88.48</v>
      </c>
      <c r="K424" s="609">
        <v>44</v>
      </c>
      <c r="L424" s="506">
        <v>-88.48</v>
      </c>
      <c r="M424" s="480">
        <v>20</v>
      </c>
      <c r="N424" s="622">
        <v>0.1</v>
      </c>
      <c r="O424" s="65"/>
    </row>
    <row r="425" spans="1:15" ht="20.100000000000001" customHeight="1" x14ac:dyDescent="0.3">
      <c r="A425" s="479">
        <v>101</v>
      </c>
      <c r="B425" s="501"/>
      <c r="C425" s="290">
        <v>6</v>
      </c>
      <c r="D425" s="290">
        <v>10</v>
      </c>
      <c r="E425" s="593">
        <v>2005</v>
      </c>
      <c r="F425" s="605">
        <v>0.80694444444444446</v>
      </c>
      <c r="G425" s="595" t="s">
        <v>459</v>
      </c>
      <c r="H425" s="606" t="s">
        <v>442</v>
      </c>
      <c r="I425" s="606">
        <v>44.02</v>
      </c>
      <c r="J425" s="606">
        <v>-88.48</v>
      </c>
      <c r="K425" s="606">
        <v>44.02</v>
      </c>
      <c r="L425" s="501">
        <v>-88.48</v>
      </c>
      <c r="M425" s="479">
        <v>20</v>
      </c>
      <c r="N425" s="588">
        <v>0.1</v>
      </c>
      <c r="O425" s="65"/>
    </row>
    <row r="426" spans="1:15" ht="20.100000000000001" customHeight="1" x14ac:dyDescent="0.3">
      <c r="A426" s="480">
        <v>102</v>
      </c>
      <c r="B426" s="506"/>
      <c r="C426" s="298">
        <v>6</v>
      </c>
      <c r="D426" s="298">
        <v>10</v>
      </c>
      <c r="E426" s="598">
        <v>2005</v>
      </c>
      <c r="F426" s="613">
        <v>0.82500000000000007</v>
      </c>
      <c r="G426" s="601" t="s">
        <v>459</v>
      </c>
      <c r="H426" s="609" t="s">
        <v>442</v>
      </c>
      <c r="I426" s="609">
        <v>44.02</v>
      </c>
      <c r="J426" s="609">
        <v>-88.48</v>
      </c>
      <c r="K426" s="609">
        <v>44.02</v>
      </c>
      <c r="L426" s="506">
        <v>-88.48</v>
      </c>
      <c r="M426" s="480">
        <v>20</v>
      </c>
      <c r="N426" s="622">
        <v>0.1</v>
      </c>
      <c r="O426" s="65"/>
    </row>
    <row r="427" spans="1:15" ht="20.100000000000001" customHeight="1" x14ac:dyDescent="0.3">
      <c r="A427" s="479">
        <v>103</v>
      </c>
      <c r="B427" s="501"/>
      <c r="C427" s="290">
        <v>6</v>
      </c>
      <c r="D427" s="290">
        <v>13</v>
      </c>
      <c r="E427" s="593">
        <v>2005</v>
      </c>
      <c r="F427" s="603" t="s">
        <v>1288</v>
      </c>
      <c r="G427" s="595" t="s">
        <v>372</v>
      </c>
      <c r="H427" s="606" t="s">
        <v>529</v>
      </c>
      <c r="I427" s="606">
        <v>44.52</v>
      </c>
      <c r="J427" s="606">
        <v>-88.42</v>
      </c>
      <c r="K427" s="606">
        <v>44.52</v>
      </c>
      <c r="L427" s="606">
        <v>-88.42</v>
      </c>
      <c r="M427" s="593">
        <v>75</v>
      </c>
      <c r="N427" s="588">
        <v>0.2</v>
      </c>
      <c r="O427" s="65"/>
    </row>
    <row r="428" spans="1:15" ht="20.100000000000001" customHeight="1" x14ac:dyDescent="0.3">
      <c r="A428" s="480">
        <v>104</v>
      </c>
      <c r="B428" s="506"/>
      <c r="C428" s="298">
        <v>8</v>
      </c>
      <c r="D428" s="298">
        <v>18</v>
      </c>
      <c r="E428" s="598">
        <v>2005</v>
      </c>
      <c r="F428" s="613">
        <v>0.73055555555555562</v>
      </c>
      <c r="G428" s="601" t="s">
        <v>440</v>
      </c>
      <c r="H428" s="609" t="s">
        <v>535</v>
      </c>
      <c r="I428" s="609">
        <v>43.98</v>
      </c>
      <c r="J428" s="609">
        <v>-89.33</v>
      </c>
      <c r="K428" s="609">
        <v>44.02</v>
      </c>
      <c r="L428" s="609">
        <v>-89.28</v>
      </c>
      <c r="M428" s="598">
        <v>80</v>
      </c>
      <c r="N428" s="622">
        <v>2</v>
      </c>
      <c r="O428" s="65"/>
    </row>
    <row r="429" spans="1:15" ht="20.100000000000001" customHeight="1" x14ac:dyDescent="0.3">
      <c r="A429" s="479">
        <v>105</v>
      </c>
      <c r="B429" s="501"/>
      <c r="C429" s="290">
        <v>8</v>
      </c>
      <c r="D429" s="290">
        <v>18</v>
      </c>
      <c r="E429" s="593">
        <v>2005</v>
      </c>
      <c r="F429" s="592" t="s">
        <v>1387</v>
      </c>
      <c r="G429" s="595" t="s">
        <v>842</v>
      </c>
      <c r="H429" s="606" t="s">
        <v>414</v>
      </c>
      <c r="I429" s="606">
        <v>44.33</v>
      </c>
      <c r="J429" s="606">
        <v>-88.78</v>
      </c>
      <c r="K429" s="606">
        <v>44.35</v>
      </c>
      <c r="L429" s="606">
        <v>-88.8</v>
      </c>
      <c r="M429" s="479">
        <v>40</v>
      </c>
      <c r="N429" s="588">
        <v>1.2</v>
      </c>
      <c r="O429" s="65"/>
    </row>
    <row r="430" spans="1:15" ht="20.100000000000001" customHeight="1" x14ac:dyDescent="0.3">
      <c r="A430" s="480">
        <v>106</v>
      </c>
      <c r="B430" s="506"/>
      <c r="C430" s="298">
        <v>8</v>
      </c>
      <c r="D430" s="298">
        <v>18</v>
      </c>
      <c r="E430" s="598">
        <v>2005</v>
      </c>
      <c r="F430" s="600" t="s">
        <v>1436</v>
      </c>
      <c r="G430" s="601" t="s">
        <v>460</v>
      </c>
      <c r="H430" s="609" t="s">
        <v>442</v>
      </c>
      <c r="I430" s="609">
        <v>44.18</v>
      </c>
      <c r="J430" s="609">
        <v>-88.53</v>
      </c>
      <c r="K430" s="609">
        <v>44.22</v>
      </c>
      <c r="L430" s="506">
        <v>-88.48</v>
      </c>
      <c r="M430" s="480">
        <v>50</v>
      </c>
      <c r="N430" s="622">
        <v>4</v>
      </c>
      <c r="O430" s="65"/>
    </row>
    <row r="431" spans="1:15" ht="20.100000000000001" customHeight="1" x14ac:dyDescent="0.3">
      <c r="A431" s="479">
        <v>107</v>
      </c>
      <c r="B431" s="461"/>
      <c r="C431" s="290">
        <v>9</v>
      </c>
      <c r="D431" s="290">
        <v>13</v>
      </c>
      <c r="E431" s="290">
        <v>2005</v>
      </c>
      <c r="F431" s="235" t="s">
        <v>897</v>
      </c>
      <c r="G431" s="595" t="s">
        <v>929</v>
      </c>
      <c r="H431" s="461" t="s">
        <v>530</v>
      </c>
      <c r="I431" s="461">
        <v>44.45</v>
      </c>
      <c r="J431" s="461">
        <v>-88.05</v>
      </c>
      <c r="K431" s="461">
        <v>44.45</v>
      </c>
      <c r="L431" s="461">
        <v>-88.05</v>
      </c>
      <c r="M431" s="479">
        <v>50</v>
      </c>
      <c r="N431" s="588">
        <v>1.9</v>
      </c>
      <c r="O431" s="65"/>
    </row>
    <row r="432" spans="1:15" ht="20.100000000000001" customHeight="1" x14ac:dyDescent="0.3">
      <c r="A432" s="480">
        <v>108</v>
      </c>
      <c r="B432" s="609"/>
      <c r="C432" s="298">
        <v>6</v>
      </c>
      <c r="D432" s="298">
        <v>18</v>
      </c>
      <c r="E432" s="610">
        <v>2006</v>
      </c>
      <c r="F432" s="599">
        <v>0.69652777777777775</v>
      </c>
      <c r="G432" s="601" t="s">
        <v>235</v>
      </c>
      <c r="H432" s="609" t="s">
        <v>531</v>
      </c>
      <c r="I432" s="609">
        <v>45.21</v>
      </c>
      <c r="J432" s="609">
        <v>-87.17</v>
      </c>
      <c r="K432" s="609">
        <v>45.21</v>
      </c>
      <c r="L432" s="609">
        <v>-87.17</v>
      </c>
      <c r="M432" s="598" t="s">
        <v>890</v>
      </c>
      <c r="N432" s="622" t="s">
        <v>890</v>
      </c>
      <c r="O432" s="65"/>
    </row>
    <row r="433" spans="1:16" ht="20.100000000000001" customHeight="1" x14ac:dyDescent="0.3">
      <c r="A433" s="479">
        <v>109</v>
      </c>
      <c r="B433" s="606"/>
      <c r="C433" s="290">
        <v>6</v>
      </c>
      <c r="D433" s="290">
        <v>24</v>
      </c>
      <c r="E433" s="290">
        <v>2006</v>
      </c>
      <c r="F433" s="235" t="s">
        <v>993</v>
      </c>
      <c r="G433" s="595" t="s">
        <v>171</v>
      </c>
      <c r="H433" s="461" t="s">
        <v>528</v>
      </c>
      <c r="I433" s="461">
        <v>44.18</v>
      </c>
      <c r="J433" s="461">
        <v>-88.35</v>
      </c>
      <c r="K433" s="461">
        <v>44.18</v>
      </c>
      <c r="L433" s="461">
        <v>-88.35</v>
      </c>
      <c r="M433" s="479">
        <v>10</v>
      </c>
      <c r="N433" s="588">
        <v>0.1</v>
      </c>
      <c r="O433" s="65"/>
    </row>
    <row r="434" spans="1:16" ht="20.100000000000001" customHeight="1" x14ac:dyDescent="0.3">
      <c r="A434" s="480">
        <v>110</v>
      </c>
      <c r="B434" s="609"/>
      <c r="C434" s="298">
        <v>9</v>
      </c>
      <c r="D434" s="298">
        <v>29</v>
      </c>
      <c r="E434" s="610">
        <v>2006</v>
      </c>
      <c r="F434" s="600" t="s">
        <v>1034</v>
      </c>
      <c r="G434" s="601" t="s">
        <v>617</v>
      </c>
      <c r="H434" s="609" t="s">
        <v>531</v>
      </c>
      <c r="I434" s="609">
        <v>45.21</v>
      </c>
      <c r="J434" s="609">
        <v>-87.34</v>
      </c>
      <c r="K434" s="609">
        <v>45.28</v>
      </c>
      <c r="L434" s="609">
        <v>-87.18</v>
      </c>
      <c r="M434" s="598" t="s">
        <v>890</v>
      </c>
      <c r="N434" s="622" t="s">
        <v>890</v>
      </c>
      <c r="O434" s="65"/>
    </row>
    <row r="435" spans="1:16" ht="20.100000000000001" customHeight="1" x14ac:dyDescent="0.3">
      <c r="A435" s="479">
        <v>111</v>
      </c>
      <c r="B435" s="606"/>
      <c r="C435" s="290">
        <v>6</v>
      </c>
      <c r="D435" s="290">
        <v>3</v>
      </c>
      <c r="E435" s="593">
        <v>2007</v>
      </c>
      <c r="F435" s="605">
        <v>0.75763888888888886</v>
      </c>
      <c r="G435" s="595" t="s">
        <v>400</v>
      </c>
      <c r="H435" s="606" t="s">
        <v>390</v>
      </c>
      <c r="I435" s="606">
        <v>44.75</v>
      </c>
      <c r="J435" s="606">
        <v>-88.57</v>
      </c>
      <c r="K435" s="606">
        <v>44.75</v>
      </c>
      <c r="L435" s="606">
        <v>-88.57</v>
      </c>
      <c r="M435" s="593">
        <v>10</v>
      </c>
      <c r="N435" s="588">
        <v>0.1</v>
      </c>
      <c r="O435" s="65"/>
    </row>
    <row r="436" spans="1:16" ht="20.100000000000001" customHeight="1" x14ac:dyDescent="0.3">
      <c r="A436" s="480">
        <v>112</v>
      </c>
      <c r="B436" s="609"/>
      <c r="C436" s="298">
        <v>6</v>
      </c>
      <c r="D436" s="298">
        <v>7</v>
      </c>
      <c r="E436" s="598">
        <v>2007</v>
      </c>
      <c r="F436" s="613">
        <v>0.6430555555555556</v>
      </c>
      <c r="G436" s="601" t="s">
        <v>473</v>
      </c>
      <c r="H436" s="609" t="s">
        <v>532</v>
      </c>
      <c r="I436" s="609">
        <v>44.37</v>
      </c>
      <c r="J436" s="609">
        <v>-89.87</v>
      </c>
      <c r="K436" s="609">
        <v>44.37</v>
      </c>
      <c r="L436" s="609">
        <v>-89.87</v>
      </c>
      <c r="M436" s="480">
        <v>40</v>
      </c>
      <c r="N436" s="622">
        <v>0.1</v>
      </c>
      <c r="O436" s="65"/>
    </row>
    <row r="437" spans="1:16" ht="20.100000000000001" customHeight="1" x14ac:dyDescent="0.3">
      <c r="A437" s="479">
        <v>113</v>
      </c>
      <c r="B437" s="606"/>
      <c r="C437" s="290">
        <v>6</v>
      </c>
      <c r="D437" s="290">
        <v>20</v>
      </c>
      <c r="E437" s="593">
        <v>2007</v>
      </c>
      <c r="F437" s="594">
        <v>0.67083333333333339</v>
      </c>
      <c r="G437" s="595" t="s">
        <v>618</v>
      </c>
      <c r="H437" s="501" t="s">
        <v>531</v>
      </c>
      <c r="I437" s="501">
        <v>45.33</v>
      </c>
      <c r="J437" s="501">
        <v>-87.12</v>
      </c>
      <c r="K437" s="501">
        <v>45.33</v>
      </c>
      <c r="L437" s="501">
        <v>-87.12</v>
      </c>
      <c r="M437" s="533" t="s">
        <v>890</v>
      </c>
      <c r="N437" s="588" t="s">
        <v>890</v>
      </c>
      <c r="O437" s="65"/>
    </row>
    <row r="438" spans="1:16" ht="20.100000000000001" customHeight="1" x14ac:dyDescent="0.3">
      <c r="A438" s="480">
        <v>114</v>
      </c>
      <c r="B438" s="609"/>
      <c r="C438" s="298">
        <v>5</v>
      </c>
      <c r="D438" s="298">
        <v>25</v>
      </c>
      <c r="E438" s="298">
        <v>2008</v>
      </c>
      <c r="F438" s="292" t="s">
        <v>1182</v>
      </c>
      <c r="G438" s="601" t="s">
        <v>318</v>
      </c>
      <c r="H438" s="459" t="s">
        <v>283</v>
      </c>
      <c r="I438" s="459">
        <v>44.73</v>
      </c>
      <c r="J438" s="459">
        <v>-89.62</v>
      </c>
      <c r="K438" s="459">
        <v>44.73</v>
      </c>
      <c r="L438" s="459">
        <v>-89.62</v>
      </c>
      <c r="M438" s="480">
        <v>20</v>
      </c>
      <c r="N438" s="622">
        <v>0.1</v>
      </c>
      <c r="O438" s="65"/>
    </row>
    <row r="439" spans="1:16" ht="20.100000000000001" customHeight="1" x14ac:dyDescent="0.3">
      <c r="A439" s="479">
        <v>115</v>
      </c>
      <c r="B439" s="606"/>
      <c r="C439" s="290">
        <v>7</v>
      </c>
      <c r="D439" s="290">
        <v>29</v>
      </c>
      <c r="E439" s="290">
        <v>2008</v>
      </c>
      <c r="F439" s="616">
        <v>0.64374999999999993</v>
      </c>
      <c r="G439" s="595" t="s">
        <v>319</v>
      </c>
      <c r="H439" s="461" t="s">
        <v>283</v>
      </c>
      <c r="I439" s="461">
        <v>45.1</v>
      </c>
      <c r="J439" s="461">
        <v>-89.68</v>
      </c>
      <c r="K439" s="461">
        <v>45.1</v>
      </c>
      <c r="L439" s="461">
        <v>-89.68</v>
      </c>
      <c r="M439" s="479">
        <v>15</v>
      </c>
      <c r="N439" s="588">
        <v>0.1</v>
      </c>
      <c r="O439" s="65"/>
    </row>
    <row r="440" spans="1:16" ht="20.100000000000001" customHeight="1" x14ac:dyDescent="0.3">
      <c r="A440" s="480">
        <v>116</v>
      </c>
      <c r="B440" s="609"/>
      <c r="C440" s="298">
        <v>7</v>
      </c>
      <c r="D440" s="298">
        <v>29</v>
      </c>
      <c r="E440" s="298">
        <v>2008</v>
      </c>
      <c r="F440" s="292" t="s">
        <v>1183</v>
      </c>
      <c r="G440" s="601" t="s">
        <v>320</v>
      </c>
      <c r="H440" s="459" t="s">
        <v>283</v>
      </c>
      <c r="I440" s="459">
        <v>45.12</v>
      </c>
      <c r="J440" s="459">
        <v>-89.42</v>
      </c>
      <c r="K440" s="459">
        <v>45.12</v>
      </c>
      <c r="L440" s="459">
        <v>-89.42</v>
      </c>
      <c r="M440" s="480">
        <v>25</v>
      </c>
      <c r="N440" s="622">
        <v>0.1</v>
      </c>
      <c r="O440" s="65"/>
    </row>
    <row r="441" spans="1:16" ht="20.100000000000001" customHeight="1" x14ac:dyDescent="0.3">
      <c r="A441" s="479">
        <v>117</v>
      </c>
      <c r="B441" s="606"/>
      <c r="C441" s="290">
        <v>7</v>
      </c>
      <c r="D441" s="290">
        <v>29</v>
      </c>
      <c r="E441" s="593">
        <v>2008</v>
      </c>
      <c r="F441" s="592" t="s">
        <v>1468</v>
      </c>
      <c r="G441" s="595" t="s">
        <v>843</v>
      </c>
      <c r="H441" s="606" t="s">
        <v>532</v>
      </c>
      <c r="I441" s="606">
        <v>44.55</v>
      </c>
      <c r="J441" s="606">
        <v>-90.02</v>
      </c>
      <c r="K441" s="606">
        <v>44.53</v>
      </c>
      <c r="L441" s="606">
        <v>-90.17</v>
      </c>
      <c r="M441" s="479">
        <v>25</v>
      </c>
      <c r="N441" s="588">
        <v>1.5</v>
      </c>
      <c r="O441" s="65"/>
    </row>
    <row r="442" spans="1:16" ht="20.100000000000001" customHeight="1" x14ac:dyDescent="0.3">
      <c r="A442" s="480">
        <v>118</v>
      </c>
      <c r="B442" s="609"/>
      <c r="C442" s="610">
        <v>5</v>
      </c>
      <c r="D442" s="610">
        <v>4</v>
      </c>
      <c r="E442" s="598">
        <v>2010</v>
      </c>
      <c r="F442" s="597" t="s">
        <v>1438</v>
      </c>
      <c r="G442" s="597" t="s">
        <v>844</v>
      </c>
      <c r="H442" s="609" t="s">
        <v>442</v>
      </c>
      <c r="I442" s="609">
        <v>44.17</v>
      </c>
      <c r="J442" s="506">
        <v>-88.69</v>
      </c>
      <c r="K442" s="506">
        <v>44.19</v>
      </c>
      <c r="L442" s="609">
        <v>-88.63</v>
      </c>
      <c r="M442" s="598">
        <v>100</v>
      </c>
      <c r="N442" s="622">
        <v>3.4</v>
      </c>
    </row>
    <row r="443" spans="1:16" ht="20.100000000000001" customHeight="1" x14ac:dyDescent="0.3">
      <c r="A443" s="479">
        <v>119</v>
      </c>
      <c r="B443" s="606"/>
      <c r="C443" s="604">
        <v>7</v>
      </c>
      <c r="D443" s="604">
        <v>14</v>
      </c>
      <c r="E443" s="593">
        <v>2010</v>
      </c>
      <c r="F443" s="603" t="s">
        <v>1469</v>
      </c>
      <c r="G443" s="603" t="s">
        <v>845</v>
      </c>
      <c r="H443" s="606" t="s">
        <v>532</v>
      </c>
      <c r="I443" s="606">
        <v>44.41</v>
      </c>
      <c r="J443" s="501">
        <v>-90.22</v>
      </c>
      <c r="K443" s="501">
        <v>44.41</v>
      </c>
      <c r="L443" s="606">
        <v>-90.21</v>
      </c>
      <c r="M443" s="593">
        <v>50</v>
      </c>
      <c r="N443" s="588">
        <v>0.3</v>
      </c>
    </row>
    <row r="444" spans="1:16" ht="20.100000000000001" customHeight="1" x14ac:dyDescent="0.3">
      <c r="A444" s="480">
        <v>120</v>
      </c>
      <c r="B444" s="609"/>
      <c r="C444" s="298">
        <v>5</v>
      </c>
      <c r="D444" s="298">
        <v>22</v>
      </c>
      <c r="E444" s="598">
        <v>2011</v>
      </c>
      <c r="F444" s="613">
        <v>0.75347222222222221</v>
      </c>
      <c r="G444" s="601" t="s">
        <v>626</v>
      </c>
      <c r="H444" s="297" t="s">
        <v>242</v>
      </c>
      <c r="I444" s="297">
        <v>44.67</v>
      </c>
      <c r="J444" s="297">
        <v>-87.36</v>
      </c>
      <c r="K444" s="297">
        <v>44.67</v>
      </c>
      <c r="L444" s="297">
        <v>-87.36</v>
      </c>
      <c r="M444" s="294" t="s">
        <v>890</v>
      </c>
      <c r="N444" s="537" t="s">
        <v>890</v>
      </c>
      <c r="O444" s="77"/>
      <c r="P444" s="77"/>
    </row>
    <row r="445" spans="1:16" ht="20.100000000000001" customHeight="1" x14ac:dyDescent="0.3">
      <c r="A445" s="479">
        <v>121</v>
      </c>
      <c r="B445" s="606"/>
      <c r="C445" s="290">
        <v>8</v>
      </c>
      <c r="D445" s="290">
        <v>23</v>
      </c>
      <c r="E445" s="593">
        <v>2011</v>
      </c>
      <c r="F445" s="605">
        <v>0.70694444444444438</v>
      </c>
      <c r="G445" s="595" t="s">
        <v>604</v>
      </c>
      <c r="H445" s="289" t="s">
        <v>532</v>
      </c>
      <c r="I445" s="289">
        <v>44.55</v>
      </c>
      <c r="J445" s="289">
        <v>-90.03</v>
      </c>
      <c r="K445" s="289">
        <v>44.55</v>
      </c>
      <c r="L445" s="289">
        <v>-90.03</v>
      </c>
      <c r="M445" s="285">
        <v>10</v>
      </c>
      <c r="N445" s="539">
        <v>0.1</v>
      </c>
      <c r="O445" s="86"/>
      <c r="P445" s="86"/>
    </row>
    <row r="446" spans="1:16" ht="20.100000000000001" customHeight="1" x14ac:dyDescent="0.3">
      <c r="A446" s="480">
        <v>122</v>
      </c>
      <c r="B446" s="506"/>
      <c r="C446" s="298">
        <v>8</v>
      </c>
      <c r="D446" s="298">
        <v>23</v>
      </c>
      <c r="E446" s="598">
        <v>2011</v>
      </c>
      <c r="F446" s="597" t="s">
        <v>1356</v>
      </c>
      <c r="G446" s="601" t="s">
        <v>846</v>
      </c>
      <c r="H446" s="297" t="s">
        <v>390</v>
      </c>
      <c r="I446" s="297">
        <v>44.59</v>
      </c>
      <c r="J446" s="297">
        <v>-88.41</v>
      </c>
      <c r="K446" s="297">
        <v>44.59</v>
      </c>
      <c r="L446" s="297">
        <v>-88.41</v>
      </c>
      <c r="M446" s="294">
        <v>50</v>
      </c>
      <c r="N446" s="446">
        <v>0.2</v>
      </c>
      <c r="O446" s="86"/>
      <c r="P446" s="86"/>
    </row>
    <row r="447" spans="1:16" ht="20.100000000000001" customHeight="1" x14ac:dyDescent="0.3">
      <c r="A447" s="479">
        <v>123</v>
      </c>
      <c r="B447" s="606"/>
      <c r="C447" s="290">
        <v>8</v>
      </c>
      <c r="D447" s="290">
        <v>23</v>
      </c>
      <c r="E447" s="593">
        <v>2011</v>
      </c>
      <c r="F447" s="603" t="s">
        <v>995</v>
      </c>
      <c r="G447" s="595" t="s">
        <v>590</v>
      </c>
      <c r="H447" s="477" t="s">
        <v>528</v>
      </c>
      <c r="I447" s="477">
        <v>44.18</v>
      </c>
      <c r="J447" s="477">
        <v>-88.25</v>
      </c>
      <c r="K447" s="477">
        <v>44.18</v>
      </c>
      <c r="L447" s="477">
        <v>-88.24</v>
      </c>
      <c r="M447" s="285">
        <v>100</v>
      </c>
      <c r="N447" s="539">
        <v>0.5</v>
      </c>
      <c r="O447" s="86"/>
      <c r="P447" s="86"/>
    </row>
    <row r="448" spans="1:16" ht="20.100000000000001" customHeight="1" x14ac:dyDescent="0.3">
      <c r="A448" s="480">
        <v>124</v>
      </c>
      <c r="B448" s="609"/>
      <c r="C448" s="598">
        <v>5</v>
      </c>
      <c r="D448" s="598">
        <v>24</v>
      </c>
      <c r="E448" s="598">
        <v>2012</v>
      </c>
      <c r="F448" s="598" t="s">
        <v>1186</v>
      </c>
      <c r="G448" s="609" t="s">
        <v>655</v>
      </c>
      <c r="H448" s="634" t="s">
        <v>283</v>
      </c>
      <c r="I448" s="634">
        <v>44.87</v>
      </c>
      <c r="J448" s="634">
        <v>-89.81</v>
      </c>
      <c r="K448" s="634">
        <v>44.94</v>
      </c>
      <c r="L448" s="634">
        <v>-89.74</v>
      </c>
      <c r="M448" s="635">
        <v>75</v>
      </c>
      <c r="N448" s="622">
        <v>5.9</v>
      </c>
    </row>
    <row r="449" spans="1:16" ht="20.100000000000001" customHeight="1" x14ac:dyDescent="0.3">
      <c r="A449" s="479">
        <v>125</v>
      </c>
      <c r="B449" s="606"/>
      <c r="C449" s="593">
        <v>8</v>
      </c>
      <c r="D449" s="620">
        <v>9</v>
      </c>
      <c r="E449" s="593">
        <v>2012</v>
      </c>
      <c r="F449" s="593" t="s">
        <v>1094</v>
      </c>
      <c r="G449" s="606" t="s">
        <v>656</v>
      </c>
      <c r="H449" s="636" t="s">
        <v>242</v>
      </c>
      <c r="I449" s="636">
        <v>44.36</v>
      </c>
      <c r="J449" s="636">
        <v>-87.5</v>
      </c>
      <c r="K449" s="636">
        <v>44.36</v>
      </c>
      <c r="L449" s="636">
        <v>-87.5</v>
      </c>
      <c r="M449" s="637" t="s">
        <v>890</v>
      </c>
      <c r="N449" s="638" t="s">
        <v>890</v>
      </c>
      <c r="O449" s="79"/>
      <c r="P449" s="79"/>
    </row>
    <row r="450" spans="1:16" ht="20.100000000000001" customHeight="1" x14ac:dyDescent="0.3">
      <c r="A450" s="480">
        <v>126</v>
      </c>
      <c r="B450" s="609"/>
      <c r="C450" s="598">
        <v>8</v>
      </c>
      <c r="D450" s="536">
        <v>9</v>
      </c>
      <c r="E450" s="536">
        <v>2012</v>
      </c>
      <c r="F450" s="598" t="s">
        <v>1095</v>
      </c>
      <c r="G450" s="609" t="s">
        <v>656</v>
      </c>
      <c r="H450" s="639" t="s">
        <v>242</v>
      </c>
      <c r="I450" s="639">
        <v>44.36</v>
      </c>
      <c r="J450" s="639">
        <v>-87.5</v>
      </c>
      <c r="K450" s="639">
        <v>44.36</v>
      </c>
      <c r="L450" s="639">
        <v>-87.5</v>
      </c>
      <c r="M450" s="640" t="s">
        <v>890</v>
      </c>
      <c r="N450" s="641" t="s">
        <v>890</v>
      </c>
      <c r="O450" s="79"/>
      <c r="P450" s="79"/>
    </row>
    <row r="451" spans="1:16" ht="20.100000000000001" customHeight="1" x14ac:dyDescent="0.3">
      <c r="A451" s="479">
        <v>127</v>
      </c>
      <c r="B451" s="606"/>
      <c r="C451" s="593">
        <v>9</v>
      </c>
      <c r="D451" s="593">
        <v>18</v>
      </c>
      <c r="E451" s="533">
        <v>2012</v>
      </c>
      <c r="F451" s="594">
        <v>0.7090277777777777</v>
      </c>
      <c r="G451" s="606" t="s">
        <v>657</v>
      </c>
      <c r="H451" s="636" t="s">
        <v>531</v>
      </c>
      <c r="I451" s="636">
        <v>45.18</v>
      </c>
      <c r="J451" s="636">
        <v>-87.19</v>
      </c>
      <c r="K451" s="636">
        <v>45.18</v>
      </c>
      <c r="L451" s="636">
        <v>-87.19</v>
      </c>
      <c r="M451" s="637" t="s">
        <v>890</v>
      </c>
      <c r="N451" s="638" t="s">
        <v>890</v>
      </c>
      <c r="O451" s="79"/>
      <c r="P451" s="79"/>
    </row>
    <row r="452" spans="1:16" ht="20.100000000000001" customHeight="1" x14ac:dyDescent="0.3">
      <c r="A452" s="298">
        <v>128</v>
      </c>
      <c r="B452" s="600"/>
      <c r="C452" s="298">
        <v>7</v>
      </c>
      <c r="D452" s="298">
        <v>9</v>
      </c>
      <c r="E452" s="598">
        <v>2013</v>
      </c>
      <c r="F452" s="597" t="s">
        <v>1126</v>
      </c>
      <c r="G452" s="601" t="s">
        <v>775</v>
      </c>
      <c r="H452" s="478" t="s">
        <v>537</v>
      </c>
      <c r="I452" s="478">
        <v>45.28</v>
      </c>
      <c r="J452" s="478">
        <v>-89.69</v>
      </c>
      <c r="K452" s="478">
        <v>45.29</v>
      </c>
      <c r="L452" s="478">
        <v>-89.61</v>
      </c>
      <c r="M452" s="293">
        <v>100</v>
      </c>
      <c r="N452" s="622">
        <v>4.0999999999999996</v>
      </c>
    </row>
    <row r="453" spans="1:16" ht="20.100000000000001" customHeight="1" x14ac:dyDescent="0.3">
      <c r="A453" s="290">
        <v>129</v>
      </c>
      <c r="B453" s="592"/>
      <c r="C453" s="290">
        <v>7</v>
      </c>
      <c r="D453" s="290">
        <v>9</v>
      </c>
      <c r="E453" s="593">
        <v>2013</v>
      </c>
      <c r="F453" s="603" t="s">
        <v>1105</v>
      </c>
      <c r="G453" s="595" t="s">
        <v>776</v>
      </c>
      <c r="H453" s="289" t="s">
        <v>249</v>
      </c>
      <c r="I453" s="289">
        <v>45.26</v>
      </c>
      <c r="J453" s="289">
        <v>-89.42</v>
      </c>
      <c r="K453" s="289">
        <v>45.24</v>
      </c>
      <c r="L453" s="289">
        <v>-89.23</v>
      </c>
      <c r="M453" s="286">
        <v>100</v>
      </c>
      <c r="N453" s="588">
        <v>9.5</v>
      </c>
    </row>
    <row r="454" spans="1:16" ht="20.100000000000001" customHeight="1" x14ac:dyDescent="0.3">
      <c r="A454" s="298">
        <v>130</v>
      </c>
      <c r="B454" s="600"/>
      <c r="C454" s="298">
        <v>7</v>
      </c>
      <c r="D454" s="298">
        <v>9</v>
      </c>
      <c r="E454" s="598">
        <v>2013</v>
      </c>
      <c r="F454" s="597" t="s">
        <v>1342</v>
      </c>
      <c r="G454" s="601" t="s">
        <v>777</v>
      </c>
      <c r="H454" s="297" t="s">
        <v>778</v>
      </c>
      <c r="I454" s="297">
        <v>44.26</v>
      </c>
      <c r="J454" s="297">
        <v>-89.53</v>
      </c>
      <c r="K454" s="297">
        <v>44.26</v>
      </c>
      <c r="L454" s="297">
        <v>-89.53</v>
      </c>
      <c r="M454" s="293">
        <v>25</v>
      </c>
      <c r="N454" s="622">
        <v>0.2</v>
      </c>
    </row>
    <row r="455" spans="1:16" ht="20.100000000000001" customHeight="1" x14ac:dyDescent="0.3">
      <c r="A455" s="290">
        <v>131</v>
      </c>
      <c r="B455" s="592"/>
      <c r="C455" s="290">
        <v>7</v>
      </c>
      <c r="D455" s="290">
        <v>9</v>
      </c>
      <c r="E455" s="593">
        <v>2013</v>
      </c>
      <c r="F455" s="603" t="s">
        <v>1242</v>
      </c>
      <c r="G455" s="595" t="s">
        <v>847</v>
      </c>
      <c r="H455" s="289" t="s">
        <v>339</v>
      </c>
      <c r="I455" s="289">
        <v>44.94</v>
      </c>
      <c r="J455" s="289">
        <v>-87.86</v>
      </c>
      <c r="K455" s="289">
        <v>44.95</v>
      </c>
      <c r="L455" s="289">
        <v>-87.83</v>
      </c>
      <c r="M455" s="286">
        <v>100</v>
      </c>
      <c r="N455" s="588">
        <v>1.6</v>
      </c>
    </row>
    <row r="456" spans="1:16" ht="20.100000000000001" customHeight="1" x14ac:dyDescent="0.3">
      <c r="A456" s="480">
        <v>132</v>
      </c>
      <c r="B456" s="609"/>
      <c r="C456" s="293">
        <v>7</v>
      </c>
      <c r="D456" s="293">
        <v>27</v>
      </c>
      <c r="E456" s="294">
        <v>2014</v>
      </c>
      <c r="F456" s="642">
        <v>0.75347222222222221</v>
      </c>
      <c r="G456" s="506" t="s">
        <v>788</v>
      </c>
      <c r="H456" s="297" t="s">
        <v>442</v>
      </c>
      <c r="I456" s="297">
        <v>43.95</v>
      </c>
      <c r="J456" s="297">
        <v>-88.5</v>
      </c>
      <c r="K456" s="297">
        <v>43.95</v>
      </c>
      <c r="L456" s="297">
        <v>-88.5</v>
      </c>
      <c r="M456" s="294">
        <v>10</v>
      </c>
      <c r="N456" s="537">
        <v>0.1</v>
      </c>
      <c r="O456" s="62"/>
      <c r="P456" s="62"/>
    </row>
    <row r="457" spans="1:16" ht="20.100000000000001" customHeight="1" x14ac:dyDescent="0.3">
      <c r="A457" s="479">
        <v>133</v>
      </c>
      <c r="B457" s="606"/>
      <c r="C457" s="285">
        <v>8</v>
      </c>
      <c r="D457" s="285">
        <v>18</v>
      </c>
      <c r="E457" s="286">
        <v>2014</v>
      </c>
      <c r="F457" s="288" t="s">
        <v>1440</v>
      </c>
      <c r="G457" s="501" t="s">
        <v>789</v>
      </c>
      <c r="H457" s="289" t="s">
        <v>442</v>
      </c>
      <c r="I457" s="289">
        <v>44.23</v>
      </c>
      <c r="J457" s="289">
        <v>-88.62</v>
      </c>
      <c r="K457" s="289">
        <v>44.23</v>
      </c>
      <c r="L457" s="289">
        <v>-88.58</v>
      </c>
      <c r="M457" s="286">
        <v>50</v>
      </c>
      <c r="N457" s="538">
        <v>2.1</v>
      </c>
      <c r="O457" s="62"/>
      <c r="P457" s="62"/>
    </row>
    <row r="458" spans="1:16" ht="20.100000000000001" customHeight="1" x14ac:dyDescent="0.3">
      <c r="A458" s="298">
        <v>134</v>
      </c>
      <c r="B458" s="298"/>
      <c r="C458" s="298">
        <v>5</v>
      </c>
      <c r="D458" s="298">
        <v>17</v>
      </c>
      <c r="E458" s="298">
        <v>2015</v>
      </c>
      <c r="F458" s="298" t="s">
        <v>1247</v>
      </c>
      <c r="G458" s="495" t="s">
        <v>796</v>
      </c>
      <c r="H458" s="495" t="s">
        <v>390</v>
      </c>
      <c r="I458" s="495">
        <v>44.87</v>
      </c>
      <c r="J458" s="495">
        <v>-88.85</v>
      </c>
      <c r="K458" s="495">
        <v>44.92</v>
      </c>
      <c r="L458" s="495">
        <v>-88.78</v>
      </c>
      <c r="M458" s="298">
        <v>75</v>
      </c>
      <c r="N458" s="622">
        <v>4.8</v>
      </c>
    </row>
    <row r="459" spans="1:16" ht="20.100000000000001" customHeight="1" x14ac:dyDescent="0.3">
      <c r="A459" s="290">
        <v>135</v>
      </c>
      <c r="B459" s="290"/>
      <c r="C459" s="290">
        <v>6</v>
      </c>
      <c r="D459" s="290">
        <v>15</v>
      </c>
      <c r="E459" s="290">
        <v>2015</v>
      </c>
      <c r="F459" s="290" t="s">
        <v>904</v>
      </c>
      <c r="G459" s="497" t="s">
        <v>797</v>
      </c>
      <c r="H459" s="497" t="s">
        <v>530</v>
      </c>
      <c r="I459" s="497">
        <v>44.4</v>
      </c>
      <c r="J459" s="497">
        <v>-87.94</v>
      </c>
      <c r="K459" s="497">
        <v>44.4</v>
      </c>
      <c r="L459" s="497">
        <v>-87.94</v>
      </c>
      <c r="M459" s="290">
        <v>25</v>
      </c>
      <c r="N459" s="588">
        <v>0.4</v>
      </c>
    </row>
    <row r="460" spans="1:16" ht="20.100000000000001" customHeight="1" x14ac:dyDescent="0.3">
      <c r="A460" s="298">
        <v>136</v>
      </c>
      <c r="B460" s="298"/>
      <c r="C460" s="298">
        <v>7</v>
      </c>
      <c r="D460" s="298">
        <v>6</v>
      </c>
      <c r="E460" s="298">
        <v>2015</v>
      </c>
      <c r="F460" s="298" t="s">
        <v>1359</v>
      </c>
      <c r="G460" s="495" t="s">
        <v>799</v>
      </c>
      <c r="H460" s="495" t="s">
        <v>390</v>
      </c>
      <c r="I460" s="495">
        <v>44.73</v>
      </c>
      <c r="J460" s="495">
        <v>-88.76</v>
      </c>
      <c r="K460" s="495">
        <v>44.73</v>
      </c>
      <c r="L460" s="495">
        <v>-88.76</v>
      </c>
      <c r="M460" s="298">
        <v>25</v>
      </c>
      <c r="N460" s="622">
        <v>0.1</v>
      </c>
    </row>
    <row r="461" spans="1:16" ht="20.100000000000001" customHeight="1" x14ac:dyDescent="0.3">
      <c r="A461" s="479">
        <v>137</v>
      </c>
      <c r="B461" s="606"/>
      <c r="C461" s="290">
        <v>6</v>
      </c>
      <c r="D461" s="290">
        <v>4</v>
      </c>
      <c r="E461" s="290">
        <v>2016</v>
      </c>
      <c r="F461" s="290" t="s">
        <v>1560</v>
      </c>
      <c r="G461" s="497" t="s">
        <v>804</v>
      </c>
      <c r="H461" s="497" t="s">
        <v>390</v>
      </c>
      <c r="I461" s="497">
        <v>44.83</v>
      </c>
      <c r="J461" s="497">
        <v>-88.51</v>
      </c>
      <c r="K461" s="497">
        <v>44.83</v>
      </c>
      <c r="L461" s="497">
        <v>-88.51</v>
      </c>
      <c r="M461" s="290">
        <v>50</v>
      </c>
      <c r="N461" s="588">
        <v>0.1</v>
      </c>
    </row>
    <row r="462" spans="1:16" ht="20.100000000000001" customHeight="1" x14ac:dyDescent="0.3">
      <c r="A462" s="480">
        <v>138</v>
      </c>
      <c r="B462" s="609"/>
      <c r="C462" s="298">
        <v>6</v>
      </c>
      <c r="D462" s="298">
        <v>10</v>
      </c>
      <c r="E462" s="298">
        <v>2016</v>
      </c>
      <c r="F462" s="298" t="s">
        <v>1152</v>
      </c>
      <c r="G462" s="495" t="s">
        <v>805</v>
      </c>
      <c r="H462" s="495" t="s">
        <v>529</v>
      </c>
      <c r="I462" s="495">
        <v>44.34</v>
      </c>
      <c r="J462" s="495">
        <v>-88.44</v>
      </c>
      <c r="K462" s="495">
        <v>44.32</v>
      </c>
      <c r="L462" s="495">
        <v>-88.42</v>
      </c>
      <c r="M462" s="298">
        <v>25</v>
      </c>
      <c r="N462" s="622">
        <v>1.4</v>
      </c>
    </row>
    <row r="463" spans="1:16" ht="20.100000000000001" customHeight="1" x14ac:dyDescent="0.3">
      <c r="A463" s="479">
        <v>139</v>
      </c>
      <c r="B463" s="606"/>
      <c r="C463" s="290">
        <v>6</v>
      </c>
      <c r="D463" s="290">
        <v>15</v>
      </c>
      <c r="E463" s="290">
        <v>2016</v>
      </c>
      <c r="F463" s="290" t="s">
        <v>996</v>
      </c>
      <c r="G463" s="497" t="s">
        <v>806</v>
      </c>
      <c r="H463" s="497" t="s">
        <v>528</v>
      </c>
      <c r="I463" s="497">
        <v>44.11</v>
      </c>
      <c r="J463" s="497">
        <v>-88.34</v>
      </c>
      <c r="K463" s="497">
        <v>44</v>
      </c>
      <c r="L463" s="497">
        <v>-88.33</v>
      </c>
      <c r="M463" s="290">
        <v>25</v>
      </c>
      <c r="N463" s="588">
        <v>0.7</v>
      </c>
    </row>
    <row r="464" spans="1:16" ht="20.100000000000001" customHeight="1" x14ac:dyDescent="0.3">
      <c r="A464" s="480">
        <v>140</v>
      </c>
      <c r="B464" s="609"/>
      <c r="C464" s="298">
        <v>6</v>
      </c>
      <c r="D464" s="298">
        <v>30</v>
      </c>
      <c r="E464" s="298">
        <v>2016</v>
      </c>
      <c r="F464" s="619">
        <v>0.76111111111111107</v>
      </c>
      <c r="G464" s="495" t="s">
        <v>808</v>
      </c>
      <c r="H464" s="495" t="s">
        <v>283</v>
      </c>
      <c r="I464" s="495">
        <v>44.92</v>
      </c>
      <c r="J464" s="495">
        <v>-90.21</v>
      </c>
      <c r="K464" s="495">
        <v>44.92</v>
      </c>
      <c r="L464" s="495">
        <v>-90.12</v>
      </c>
      <c r="M464" s="298">
        <v>250</v>
      </c>
      <c r="N464" s="622">
        <v>4.4000000000000004</v>
      </c>
    </row>
    <row r="465" spans="1:17" ht="20.100000000000001" customHeight="1" x14ac:dyDescent="0.3">
      <c r="A465" s="479">
        <v>141</v>
      </c>
      <c r="B465" s="501"/>
      <c r="C465" s="290">
        <v>8</v>
      </c>
      <c r="D465" s="290">
        <v>20</v>
      </c>
      <c r="E465" s="290">
        <v>2016</v>
      </c>
      <c r="F465" s="290" t="s">
        <v>1096</v>
      </c>
      <c r="G465" s="497" t="s">
        <v>810</v>
      </c>
      <c r="H465" s="497" t="s">
        <v>242</v>
      </c>
      <c r="I465" s="497">
        <v>44.45</v>
      </c>
      <c r="J465" s="497">
        <v>-87.52</v>
      </c>
      <c r="K465" s="497">
        <v>44.46</v>
      </c>
      <c r="L465" s="497">
        <v>-87.51</v>
      </c>
      <c r="M465" s="290">
        <v>125</v>
      </c>
      <c r="N465" s="588">
        <v>0.7</v>
      </c>
    </row>
    <row r="466" spans="1:17" ht="20.100000000000001" customHeight="1" x14ac:dyDescent="0.3">
      <c r="A466" s="480">
        <v>142</v>
      </c>
      <c r="B466" s="506"/>
      <c r="C466" s="298">
        <v>5</v>
      </c>
      <c r="D466" s="298">
        <v>16</v>
      </c>
      <c r="E466" s="298">
        <v>2017</v>
      </c>
      <c r="F466" s="298" t="s">
        <v>1265</v>
      </c>
      <c r="G466" s="495" t="s">
        <v>811</v>
      </c>
      <c r="H466" s="495" t="s">
        <v>363</v>
      </c>
      <c r="I466" s="495">
        <v>45.47</v>
      </c>
      <c r="J466" s="495">
        <v>-89.36</v>
      </c>
      <c r="K466" s="495">
        <v>45.47</v>
      </c>
      <c r="L466" s="495">
        <v>-89.36</v>
      </c>
      <c r="M466" s="298">
        <v>175</v>
      </c>
      <c r="N466" s="622">
        <v>0.3</v>
      </c>
    </row>
    <row r="467" spans="1:17" ht="20.100000000000001" customHeight="1" x14ac:dyDescent="0.3">
      <c r="A467" s="479">
        <v>143</v>
      </c>
      <c r="B467" s="501"/>
      <c r="C467" s="290">
        <v>6</v>
      </c>
      <c r="D467" s="290">
        <v>14</v>
      </c>
      <c r="E467" s="290">
        <v>2017</v>
      </c>
      <c r="F467" s="616">
        <v>0.53263888888888888</v>
      </c>
      <c r="G467" s="497" t="s">
        <v>803</v>
      </c>
      <c r="H467" s="497" t="s">
        <v>390</v>
      </c>
      <c r="I467" s="497">
        <v>44.87</v>
      </c>
      <c r="J467" s="497">
        <v>-88.75</v>
      </c>
      <c r="K467" s="497">
        <v>44.87</v>
      </c>
      <c r="L467" s="497">
        <v>-88.75</v>
      </c>
      <c r="M467" s="290">
        <v>25</v>
      </c>
      <c r="N467" s="588">
        <v>0.1</v>
      </c>
    </row>
    <row r="468" spans="1:17" ht="20.100000000000001" customHeight="1" x14ac:dyDescent="0.3">
      <c r="A468" s="480">
        <v>144</v>
      </c>
      <c r="B468" s="506"/>
      <c r="C468" s="298">
        <v>6</v>
      </c>
      <c r="D468" s="298">
        <v>14</v>
      </c>
      <c r="E468" s="298">
        <v>2017</v>
      </c>
      <c r="F468" s="298" t="s">
        <v>1299</v>
      </c>
      <c r="G468" s="495" t="s">
        <v>814</v>
      </c>
      <c r="H468" s="495" t="s">
        <v>529</v>
      </c>
      <c r="I468" s="495">
        <v>44.31</v>
      </c>
      <c r="J468" s="495">
        <v>-88.44</v>
      </c>
      <c r="K468" s="495">
        <v>44.33</v>
      </c>
      <c r="L468" s="495">
        <v>-88.39</v>
      </c>
      <c r="M468" s="298">
        <v>75</v>
      </c>
      <c r="N468" s="622">
        <v>2.8</v>
      </c>
    </row>
    <row r="469" spans="1:17" ht="20.100000000000001" customHeight="1" x14ac:dyDescent="0.3">
      <c r="A469" s="290">
        <v>145</v>
      </c>
      <c r="B469" s="497"/>
      <c r="C469" s="290">
        <v>6</v>
      </c>
      <c r="D469" s="290">
        <v>14</v>
      </c>
      <c r="E469" s="290">
        <v>2017</v>
      </c>
      <c r="F469" s="290" t="s">
        <v>1301</v>
      </c>
      <c r="G469" s="497" t="s">
        <v>820</v>
      </c>
      <c r="H469" s="497" t="s">
        <v>529</v>
      </c>
      <c r="I469" s="497">
        <v>44.55</v>
      </c>
      <c r="J469" s="497">
        <v>-88.66</v>
      </c>
      <c r="K469" s="497">
        <v>44.58</v>
      </c>
      <c r="L469" s="497">
        <v>-88.6</v>
      </c>
      <c r="M469" s="290">
        <v>50</v>
      </c>
      <c r="N469" s="588">
        <v>4</v>
      </c>
    </row>
    <row r="470" spans="1:17" ht="20.100000000000001" customHeight="1" x14ac:dyDescent="0.3">
      <c r="A470" s="298">
        <v>146</v>
      </c>
      <c r="B470" s="495"/>
      <c r="C470" s="298">
        <v>6</v>
      </c>
      <c r="D470" s="298">
        <v>14</v>
      </c>
      <c r="E470" s="298">
        <v>2017</v>
      </c>
      <c r="F470" s="298" t="s">
        <v>905</v>
      </c>
      <c r="G470" s="495" t="s">
        <v>819</v>
      </c>
      <c r="H470" s="495" t="s">
        <v>793</v>
      </c>
      <c r="I470" s="495">
        <v>44.65</v>
      </c>
      <c r="J470" s="495">
        <v>-88.36</v>
      </c>
      <c r="K470" s="495">
        <v>44.68</v>
      </c>
      <c r="L470" s="495">
        <v>-88.32</v>
      </c>
      <c r="M470" s="298">
        <v>50</v>
      </c>
      <c r="N470" s="622">
        <v>3.1</v>
      </c>
    </row>
    <row r="471" spans="1:17" ht="20.100000000000001" customHeight="1" x14ac:dyDescent="0.3">
      <c r="A471" s="290">
        <v>147</v>
      </c>
      <c r="B471" s="497"/>
      <c r="C471" s="290">
        <v>6</v>
      </c>
      <c r="D471" s="290">
        <v>14</v>
      </c>
      <c r="E471" s="290">
        <v>2017</v>
      </c>
      <c r="F471" s="290" t="s">
        <v>905</v>
      </c>
      <c r="G471" s="497" t="s">
        <v>821</v>
      </c>
      <c r="H471" s="497" t="s">
        <v>530</v>
      </c>
      <c r="I471" s="497">
        <v>44.29</v>
      </c>
      <c r="J471" s="497">
        <v>-88</v>
      </c>
      <c r="K471" s="497">
        <v>44.3</v>
      </c>
      <c r="L471" s="497">
        <v>-87.98</v>
      </c>
      <c r="M471" s="290">
        <v>50</v>
      </c>
      <c r="N471" s="588">
        <v>1.4</v>
      </c>
    </row>
    <row r="472" spans="1:17" ht="20.100000000000001" customHeight="1" x14ac:dyDescent="0.3">
      <c r="A472" s="298">
        <v>148</v>
      </c>
      <c r="B472" s="495"/>
      <c r="C472" s="298">
        <v>6</v>
      </c>
      <c r="D472" s="298">
        <v>14</v>
      </c>
      <c r="E472" s="298">
        <v>2017</v>
      </c>
      <c r="F472" s="298" t="s">
        <v>1344</v>
      </c>
      <c r="G472" s="495" t="s">
        <v>823</v>
      </c>
      <c r="H472" s="495" t="s">
        <v>778</v>
      </c>
      <c r="I472" s="495">
        <v>44.49</v>
      </c>
      <c r="J472" s="495">
        <v>-89.43</v>
      </c>
      <c r="K472" s="495">
        <v>44.49</v>
      </c>
      <c r="L472" s="495">
        <v>-89.43</v>
      </c>
      <c r="M472" s="298">
        <v>30</v>
      </c>
      <c r="N472" s="622">
        <v>0.7</v>
      </c>
    </row>
    <row r="473" spans="1:17" ht="20.100000000000001" customHeight="1" x14ac:dyDescent="0.3">
      <c r="A473" s="290">
        <v>149</v>
      </c>
      <c r="B473" s="497"/>
      <c r="C473" s="533">
        <v>7</v>
      </c>
      <c r="D473" s="533">
        <v>20</v>
      </c>
      <c r="E473" s="533">
        <v>2018</v>
      </c>
      <c r="F473" s="501" t="s">
        <v>1416</v>
      </c>
      <c r="G473" s="501" t="s">
        <v>825</v>
      </c>
      <c r="H473" s="501" t="s">
        <v>535</v>
      </c>
      <c r="I473" s="643">
        <v>44.06</v>
      </c>
      <c r="J473" s="643">
        <v>-89.25</v>
      </c>
      <c r="K473" s="643">
        <v>44.06</v>
      </c>
      <c r="L473" s="643">
        <v>-89.25</v>
      </c>
      <c r="M473" s="644">
        <v>10</v>
      </c>
      <c r="N473" s="645">
        <v>0.1</v>
      </c>
      <c r="O473" s="83" t="s">
        <v>920</v>
      </c>
      <c r="P473" s="80" t="s">
        <v>920</v>
      </c>
      <c r="Q473" s="80" t="s">
        <v>920</v>
      </c>
    </row>
    <row r="474" spans="1:17" ht="20.100000000000001" customHeight="1" x14ac:dyDescent="0.3">
      <c r="A474" s="298">
        <v>150</v>
      </c>
      <c r="B474" s="495"/>
      <c r="C474" s="536">
        <v>10</v>
      </c>
      <c r="D474" s="536">
        <v>3</v>
      </c>
      <c r="E474" s="536">
        <v>2018</v>
      </c>
      <c r="F474" s="506" t="s">
        <v>1366</v>
      </c>
      <c r="G474" s="506" t="s">
        <v>827</v>
      </c>
      <c r="H474" s="506" t="s">
        <v>390</v>
      </c>
      <c r="I474" s="646">
        <v>44.17</v>
      </c>
      <c r="J474" s="646">
        <v>-89.5</v>
      </c>
      <c r="K474" s="646">
        <v>44.173999999999999</v>
      </c>
      <c r="L474" s="646">
        <v>-89.5</v>
      </c>
      <c r="M474" s="480">
        <v>10</v>
      </c>
      <c r="N474" s="590">
        <v>0.2</v>
      </c>
    </row>
    <row r="475" spans="1:17" ht="20.100000000000001" customHeight="1" x14ac:dyDescent="0.3">
      <c r="A475" s="290">
        <v>151</v>
      </c>
      <c r="B475" s="497"/>
      <c r="C475" s="533">
        <v>7</v>
      </c>
      <c r="D475" s="533">
        <v>16</v>
      </c>
      <c r="E475" s="533">
        <v>2019</v>
      </c>
      <c r="F475" s="501" t="s">
        <v>1418</v>
      </c>
      <c r="G475" s="501" t="s">
        <v>1459</v>
      </c>
      <c r="H475" s="501" t="s">
        <v>535</v>
      </c>
      <c r="I475" s="289">
        <v>44.17</v>
      </c>
      <c r="J475" s="289">
        <v>-89.5</v>
      </c>
      <c r="K475" s="289">
        <v>44.173999999999999</v>
      </c>
      <c r="L475" s="289">
        <v>-89.5</v>
      </c>
      <c r="M475" s="479">
        <v>10</v>
      </c>
      <c r="N475" s="427">
        <v>0.2</v>
      </c>
    </row>
    <row r="476" spans="1:17" ht="20.100000000000001" customHeight="1" x14ac:dyDescent="0.3">
      <c r="A476" s="298">
        <v>152</v>
      </c>
      <c r="B476" s="495"/>
      <c r="C476" s="536">
        <v>7</v>
      </c>
      <c r="D476" s="536">
        <v>19</v>
      </c>
      <c r="E476" s="536">
        <v>2019</v>
      </c>
      <c r="F476" s="506" t="s">
        <v>1127</v>
      </c>
      <c r="G476" s="506" t="s">
        <v>1128</v>
      </c>
      <c r="H476" s="506" t="s">
        <v>537</v>
      </c>
      <c r="I476" s="506">
        <v>45.55</v>
      </c>
      <c r="J476" s="506">
        <v>-90.04</v>
      </c>
      <c r="K476" s="506">
        <v>45.54</v>
      </c>
      <c r="L476" s="506">
        <v>-89.9</v>
      </c>
      <c r="M476" s="480">
        <v>50</v>
      </c>
      <c r="N476" s="590">
        <v>6.5</v>
      </c>
    </row>
    <row r="477" spans="1:17" ht="20.100000000000001" customHeight="1" x14ac:dyDescent="0.3">
      <c r="A477" s="290">
        <v>153</v>
      </c>
      <c r="B477" s="497"/>
      <c r="C477" s="533">
        <v>7</v>
      </c>
      <c r="D477" s="533">
        <v>19</v>
      </c>
      <c r="E477" s="533">
        <v>2019</v>
      </c>
      <c r="F477" s="501" t="s">
        <v>1267</v>
      </c>
      <c r="G477" s="501" t="s">
        <v>1268</v>
      </c>
      <c r="H477" s="501" t="s">
        <v>363</v>
      </c>
      <c r="I477" s="501">
        <v>45.54</v>
      </c>
      <c r="J477" s="501">
        <v>-89.39</v>
      </c>
      <c r="K477" s="501">
        <v>45.53</v>
      </c>
      <c r="L477" s="501">
        <v>-89.28</v>
      </c>
      <c r="M477" s="479">
        <v>50</v>
      </c>
      <c r="N477" s="427">
        <v>5.4</v>
      </c>
    </row>
    <row r="478" spans="1:17" ht="20.100000000000001" customHeight="1" x14ac:dyDescent="0.3">
      <c r="A478" s="298">
        <v>154</v>
      </c>
      <c r="B478" s="495"/>
      <c r="C478" s="536">
        <v>7</v>
      </c>
      <c r="D478" s="536">
        <v>20</v>
      </c>
      <c r="E478" s="536">
        <v>2019</v>
      </c>
      <c r="F478" s="506" t="s">
        <v>1393</v>
      </c>
      <c r="G478" s="506" t="s">
        <v>1394</v>
      </c>
      <c r="H478" s="506" t="s">
        <v>414</v>
      </c>
      <c r="I478" s="506">
        <v>44.31</v>
      </c>
      <c r="J478" s="506">
        <v>-88.93</v>
      </c>
      <c r="K478" s="506">
        <v>44.32</v>
      </c>
      <c r="L478" s="506">
        <v>-88.91</v>
      </c>
      <c r="M478" s="480">
        <v>50</v>
      </c>
      <c r="N478" s="590">
        <v>1.4</v>
      </c>
    </row>
    <row r="479" spans="1:17" ht="20.100000000000001" customHeight="1" x14ac:dyDescent="0.3">
      <c r="A479" s="290">
        <v>155</v>
      </c>
      <c r="B479" s="497"/>
      <c r="C479" s="533">
        <v>7</v>
      </c>
      <c r="D479" s="533">
        <v>20</v>
      </c>
      <c r="E479" s="533">
        <v>2019</v>
      </c>
      <c r="F479" s="501" t="s">
        <v>1534</v>
      </c>
      <c r="G479" s="501" t="s">
        <v>1536</v>
      </c>
      <c r="H479" s="501" t="s">
        <v>1537</v>
      </c>
      <c r="I479" s="501">
        <v>44.35</v>
      </c>
      <c r="J479" s="501">
        <v>-88.76</v>
      </c>
      <c r="K479" s="501">
        <v>44.36</v>
      </c>
      <c r="L479" s="501">
        <v>-88.74</v>
      </c>
      <c r="M479" s="479">
        <v>75</v>
      </c>
      <c r="N479" s="427">
        <v>1.3</v>
      </c>
    </row>
    <row r="480" spans="1:17" ht="20.100000000000001" customHeight="1" x14ac:dyDescent="0.3">
      <c r="A480" s="298">
        <v>156</v>
      </c>
      <c r="B480" s="495"/>
      <c r="C480" s="536">
        <v>7</v>
      </c>
      <c r="D480" s="536">
        <v>20</v>
      </c>
      <c r="E480" s="536">
        <v>2019</v>
      </c>
      <c r="F480" s="506" t="s">
        <v>1306</v>
      </c>
      <c r="G480" s="506" t="s">
        <v>1307</v>
      </c>
      <c r="H480" s="506" t="s">
        <v>529</v>
      </c>
      <c r="I480" s="506">
        <v>44.32</v>
      </c>
      <c r="J480" s="506">
        <v>-88.5</v>
      </c>
      <c r="K480" s="506">
        <v>44.32</v>
      </c>
      <c r="L480" s="506">
        <v>-88.49</v>
      </c>
      <c r="M480" s="480">
        <v>50</v>
      </c>
      <c r="N480" s="590">
        <v>0.7</v>
      </c>
    </row>
    <row r="481" spans="1:14" ht="20.100000000000001" customHeight="1" x14ac:dyDescent="0.3">
      <c r="A481" s="290">
        <v>157</v>
      </c>
      <c r="B481" s="497"/>
      <c r="C481" s="533">
        <v>7</v>
      </c>
      <c r="D481" s="533">
        <v>20</v>
      </c>
      <c r="E481" s="533">
        <v>2019</v>
      </c>
      <c r="F481" s="501" t="s">
        <v>1308</v>
      </c>
      <c r="G481" s="501" t="s">
        <v>1309</v>
      </c>
      <c r="H481" s="501" t="s">
        <v>529</v>
      </c>
      <c r="I481" s="501">
        <v>44.3</v>
      </c>
      <c r="J481" s="501">
        <v>-88.21</v>
      </c>
      <c r="K481" s="501">
        <v>44.31</v>
      </c>
      <c r="L481" s="501">
        <v>-88.19</v>
      </c>
      <c r="M481" s="479">
        <v>50</v>
      </c>
      <c r="N481" s="427">
        <v>1.1000000000000001</v>
      </c>
    </row>
    <row r="482" spans="1:14" ht="20.100000000000001" customHeight="1" x14ac:dyDescent="0.3">
      <c r="A482" s="298">
        <v>158</v>
      </c>
      <c r="B482" s="495"/>
      <c r="C482" s="536">
        <v>8</v>
      </c>
      <c r="D482" s="536">
        <v>7</v>
      </c>
      <c r="E482" s="536">
        <v>2019</v>
      </c>
      <c r="F482" s="506" t="s">
        <v>906</v>
      </c>
      <c r="G482" s="506" t="s">
        <v>907</v>
      </c>
      <c r="H482" s="506" t="s">
        <v>1538</v>
      </c>
      <c r="I482" s="506">
        <v>44.5</v>
      </c>
      <c r="J482" s="506">
        <v>-87.99</v>
      </c>
      <c r="K482" s="506">
        <v>44.45</v>
      </c>
      <c r="L482" s="506">
        <v>-87.88</v>
      </c>
      <c r="M482" s="480">
        <v>90</v>
      </c>
      <c r="N482" s="590">
        <v>6.2</v>
      </c>
    </row>
    <row r="483" spans="1:14" ht="20.100000000000001" customHeight="1" x14ac:dyDescent="0.3">
      <c r="A483" s="290">
        <v>159</v>
      </c>
      <c r="B483" s="497"/>
      <c r="C483" s="533">
        <v>10</v>
      </c>
      <c r="D483" s="533">
        <v>15</v>
      </c>
      <c r="E483" s="533">
        <v>2019</v>
      </c>
      <c r="F483" s="501" t="s">
        <v>1535</v>
      </c>
      <c r="G483" s="501" t="s">
        <v>1038</v>
      </c>
      <c r="H483" s="501" t="s">
        <v>531</v>
      </c>
      <c r="I483" s="501">
        <v>45.31</v>
      </c>
      <c r="J483" s="501">
        <v>-87</v>
      </c>
      <c r="K483" s="501">
        <v>45.31</v>
      </c>
      <c r="L483" s="501">
        <v>-87</v>
      </c>
      <c r="M483" s="479" t="s">
        <v>890</v>
      </c>
      <c r="N483" s="427" t="s">
        <v>1589</v>
      </c>
    </row>
    <row r="484" spans="1:14" ht="20.100000000000001" customHeight="1" x14ac:dyDescent="0.3">
      <c r="A484" s="298">
        <v>160</v>
      </c>
      <c r="B484" s="495"/>
      <c r="C484" s="536">
        <v>6</v>
      </c>
      <c r="D484" s="536">
        <v>20</v>
      </c>
      <c r="E484" s="536">
        <v>2020</v>
      </c>
      <c r="F484" s="506" t="s">
        <v>1442</v>
      </c>
      <c r="G484" s="292" t="s">
        <v>1539</v>
      </c>
      <c r="H484" s="506" t="s">
        <v>442</v>
      </c>
      <c r="I484" s="647">
        <v>44.11</v>
      </c>
      <c r="J484" s="648">
        <v>-88.65</v>
      </c>
      <c r="K484" s="647">
        <v>44.11</v>
      </c>
      <c r="L484" s="647">
        <v>-88.65</v>
      </c>
      <c r="M484" s="480">
        <v>50</v>
      </c>
      <c r="N484" s="590">
        <v>0.2</v>
      </c>
    </row>
    <row r="485" spans="1:14" ht="20.100000000000001" customHeight="1" x14ac:dyDescent="0.3">
      <c r="A485" s="290">
        <v>161</v>
      </c>
      <c r="B485" s="497"/>
      <c r="C485" s="533">
        <v>6</v>
      </c>
      <c r="D485" s="533">
        <v>20</v>
      </c>
      <c r="E485" s="533">
        <v>2020</v>
      </c>
      <c r="F485" s="501" t="s">
        <v>1444</v>
      </c>
      <c r="G485" s="235" t="s">
        <v>1540</v>
      </c>
      <c r="H485" s="501" t="s">
        <v>442</v>
      </c>
      <c r="I485" s="649">
        <v>44.08</v>
      </c>
      <c r="J485" s="650">
        <v>-88.66</v>
      </c>
      <c r="K485" s="649">
        <v>44.1</v>
      </c>
      <c r="L485" s="649">
        <v>-88.64</v>
      </c>
      <c r="M485" s="479">
        <v>75</v>
      </c>
      <c r="N485" s="427">
        <v>1.1000000000000001</v>
      </c>
    </row>
    <row r="486" spans="1:14" ht="20.100000000000001" customHeight="1" x14ac:dyDescent="0.3">
      <c r="A486" s="298">
        <v>162</v>
      </c>
      <c r="B486" s="495"/>
      <c r="C486" s="536">
        <v>6</v>
      </c>
      <c r="D486" s="536">
        <v>20</v>
      </c>
      <c r="E486" s="536">
        <v>2020</v>
      </c>
      <c r="F486" s="506" t="s">
        <v>1446</v>
      </c>
      <c r="G486" s="292" t="s">
        <v>1541</v>
      </c>
      <c r="H486" s="506" t="s">
        <v>442</v>
      </c>
      <c r="I486" s="647">
        <v>43.91</v>
      </c>
      <c r="J486" s="648">
        <v>-88.47</v>
      </c>
      <c r="K486" s="647">
        <v>43.96</v>
      </c>
      <c r="L486" s="647">
        <v>-88.45</v>
      </c>
      <c r="M486" s="480">
        <v>75</v>
      </c>
      <c r="N486" s="590">
        <v>3.4</v>
      </c>
    </row>
    <row r="487" spans="1:14" ht="20.100000000000001" customHeight="1" x14ac:dyDescent="0.3">
      <c r="A487" s="290">
        <v>163</v>
      </c>
      <c r="B487" s="497"/>
      <c r="C487" s="533">
        <v>7</v>
      </c>
      <c r="D487" s="533">
        <v>28</v>
      </c>
      <c r="E487" s="533">
        <v>2021</v>
      </c>
      <c r="F487" s="501" t="s">
        <v>1611</v>
      </c>
      <c r="G487" s="501" t="s">
        <v>1612</v>
      </c>
      <c r="H487" s="501" t="s">
        <v>283</v>
      </c>
      <c r="I487" s="501">
        <v>44.78</v>
      </c>
      <c r="J487" s="501">
        <v>-89.45</v>
      </c>
      <c r="K487" s="501">
        <v>44.78</v>
      </c>
      <c r="L487" s="501">
        <v>-89.45</v>
      </c>
      <c r="M487" s="479">
        <v>100</v>
      </c>
      <c r="N487" s="427">
        <v>0.2</v>
      </c>
    </row>
    <row r="488" spans="1:14" ht="20.100000000000001" customHeight="1" x14ac:dyDescent="0.3">
      <c r="A488" s="298">
        <v>164</v>
      </c>
      <c r="B488" s="495"/>
      <c r="C488" s="536">
        <v>7</v>
      </c>
      <c r="D488" s="536">
        <v>28</v>
      </c>
      <c r="E488" s="536">
        <v>2021</v>
      </c>
      <c r="F488" s="506" t="s">
        <v>1613</v>
      </c>
      <c r="G488" s="506" t="s">
        <v>1614</v>
      </c>
      <c r="H488" s="506" t="s">
        <v>535</v>
      </c>
      <c r="I488" s="506">
        <v>44.1</v>
      </c>
      <c r="J488" s="506">
        <v>-88.94</v>
      </c>
      <c r="K488" s="506">
        <v>44.1</v>
      </c>
      <c r="L488" s="506">
        <v>-88.94</v>
      </c>
      <c r="M488" s="480">
        <v>33</v>
      </c>
      <c r="N488" s="590">
        <v>0.5</v>
      </c>
    </row>
    <row r="489" spans="1:14" ht="20.100000000000001" customHeight="1" x14ac:dyDescent="0.3">
      <c r="A489" s="290">
        <v>165</v>
      </c>
      <c r="B489" s="497"/>
      <c r="C489" s="479">
        <v>8</v>
      </c>
      <c r="D489" s="479">
        <v>11</v>
      </c>
      <c r="E489" s="479">
        <v>2021</v>
      </c>
      <c r="F489" s="461" t="s">
        <v>1619</v>
      </c>
      <c r="G489" s="461" t="s">
        <v>1620</v>
      </c>
      <c r="H489" s="461" t="s">
        <v>390</v>
      </c>
      <c r="I489" s="461">
        <v>44.66</v>
      </c>
      <c r="J489" s="461">
        <v>-88.31</v>
      </c>
      <c r="K489" s="461">
        <v>44.66</v>
      </c>
      <c r="L489" s="461">
        <v>-88.31</v>
      </c>
      <c r="M489" s="479">
        <v>41</v>
      </c>
      <c r="N489" s="427">
        <v>0.4</v>
      </c>
    </row>
    <row r="490" spans="1:14" ht="20.100000000000001" customHeight="1" x14ac:dyDescent="0.3">
      <c r="A490" s="298">
        <v>166</v>
      </c>
      <c r="B490" s="495"/>
      <c r="C490" s="480">
        <v>8</v>
      </c>
      <c r="D490" s="480">
        <v>11</v>
      </c>
      <c r="E490" s="480">
        <v>2021</v>
      </c>
      <c r="F490" s="459" t="s">
        <v>1621</v>
      </c>
      <c r="G490" s="459" t="s">
        <v>1622</v>
      </c>
      <c r="H490" s="459" t="s">
        <v>530</v>
      </c>
      <c r="I490" s="459">
        <v>44.67</v>
      </c>
      <c r="J490" s="459">
        <v>-88.25</v>
      </c>
      <c r="K490" s="459">
        <v>44.67</v>
      </c>
      <c r="L490" s="459">
        <v>-88.2</v>
      </c>
      <c r="M490" s="480">
        <v>75</v>
      </c>
      <c r="N490" s="590">
        <v>2.2999999999999998</v>
      </c>
    </row>
    <row r="491" spans="1:14" ht="20.100000000000001" customHeight="1" x14ac:dyDescent="0.3">
      <c r="A491" s="290">
        <v>167</v>
      </c>
      <c r="B491" s="497"/>
      <c r="C491" s="479">
        <v>6</v>
      </c>
      <c r="D491" s="479">
        <v>15</v>
      </c>
      <c r="E491" s="479">
        <v>2022</v>
      </c>
      <c r="F491" s="461" t="s">
        <v>1638</v>
      </c>
      <c r="G491" s="461" t="s">
        <v>1628</v>
      </c>
      <c r="H491" s="461" t="s">
        <v>529</v>
      </c>
      <c r="I491" s="461">
        <v>44.44</v>
      </c>
      <c r="J491" s="461">
        <v>-88.47</v>
      </c>
      <c r="K491" s="461">
        <v>44.51</v>
      </c>
      <c r="L491" s="461">
        <v>-88.3</v>
      </c>
      <c r="M491" s="479">
        <v>400</v>
      </c>
      <c r="N491" s="427">
        <v>9.4</v>
      </c>
    </row>
    <row r="492" spans="1:14" ht="20.100000000000001" customHeight="1" x14ac:dyDescent="0.3">
      <c r="A492" s="298">
        <v>168</v>
      </c>
      <c r="B492" s="495"/>
      <c r="C492" s="480">
        <v>7</v>
      </c>
      <c r="D492" s="480">
        <v>27</v>
      </c>
      <c r="E492" s="480">
        <v>2023</v>
      </c>
      <c r="F492" s="459" t="s">
        <v>1643</v>
      </c>
      <c r="G492" s="459" t="s">
        <v>1633</v>
      </c>
      <c r="H492" s="459" t="s">
        <v>236</v>
      </c>
      <c r="I492" s="459">
        <v>45.71</v>
      </c>
      <c r="J492" s="459">
        <v>-89</v>
      </c>
      <c r="K492" s="459">
        <v>45.7</v>
      </c>
      <c r="L492" s="459">
        <v>-88.97</v>
      </c>
      <c r="M492" s="480">
        <v>90</v>
      </c>
      <c r="N492" s="590">
        <v>1.7</v>
      </c>
    </row>
    <row r="493" spans="1:14" ht="20.100000000000001" customHeight="1" x14ac:dyDescent="0.3">
      <c r="A493" s="290">
        <v>169</v>
      </c>
      <c r="B493" s="497"/>
      <c r="C493" s="479">
        <v>6</v>
      </c>
      <c r="D493" s="479">
        <v>17</v>
      </c>
      <c r="E493" s="479">
        <v>2024</v>
      </c>
      <c r="F493" s="461" t="s">
        <v>4752</v>
      </c>
      <c r="G493" s="461" t="s">
        <v>4753</v>
      </c>
      <c r="H493" s="461" t="s">
        <v>4754</v>
      </c>
      <c r="I493" s="461">
        <v>44.91</v>
      </c>
      <c r="J493" s="461">
        <v>-90.31</v>
      </c>
      <c r="K493" s="461">
        <v>44.91</v>
      </c>
      <c r="L493" s="461">
        <v>-90.3</v>
      </c>
      <c r="M493" s="479">
        <v>46</v>
      </c>
      <c r="N493" s="427">
        <v>0.8</v>
      </c>
    </row>
    <row r="494" spans="1:14" ht="20.100000000000001" customHeight="1" x14ac:dyDescent="0.3">
      <c r="A494" s="298"/>
      <c r="B494" s="495"/>
      <c r="C494" s="480"/>
      <c r="D494" s="480"/>
      <c r="E494" s="480"/>
      <c r="F494" s="459"/>
      <c r="G494" s="459"/>
      <c r="H494" s="459"/>
      <c r="I494" s="459"/>
      <c r="J494" s="459"/>
      <c r="K494" s="459"/>
      <c r="L494" s="459"/>
      <c r="M494" s="480"/>
      <c r="N494" s="590"/>
    </row>
    <row r="495" spans="1:14" ht="20.100000000000001" customHeight="1" x14ac:dyDescent="0.3">
      <c r="A495" s="298"/>
      <c r="B495" s="495"/>
      <c r="C495" s="480"/>
      <c r="D495" s="480"/>
      <c r="E495" s="480"/>
      <c r="F495" s="459"/>
      <c r="G495" s="459"/>
      <c r="H495" s="459"/>
      <c r="I495" s="459"/>
      <c r="J495" s="459"/>
      <c r="K495" s="459"/>
      <c r="L495" s="459"/>
      <c r="M495" s="480"/>
      <c r="N495" s="590"/>
    </row>
    <row r="496" spans="1:14" ht="20.100000000000001" customHeight="1" x14ac:dyDescent="0.3">
      <c r="A496" s="298"/>
      <c r="B496" s="495"/>
      <c r="C496" s="480"/>
      <c r="D496" s="480"/>
      <c r="E496" s="480"/>
      <c r="F496" s="459"/>
      <c r="G496" s="459"/>
      <c r="H496" s="459"/>
      <c r="I496" s="459"/>
      <c r="J496" s="459"/>
      <c r="K496" s="459"/>
      <c r="L496" s="459"/>
      <c r="M496" s="480"/>
      <c r="N496" s="590"/>
    </row>
    <row r="497" spans="1:14" ht="20.100000000000001" customHeight="1" x14ac:dyDescent="0.3">
      <c r="A497" s="298"/>
      <c r="B497" s="495"/>
      <c r="C497" s="480"/>
      <c r="D497" s="480"/>
      <c r="E497" s="480"/>
      <c r="F497" s="459"/>
      <c r="G497" s="459"/>
      <c r="H497" s="459"/>
      <c r="I497" s="459"/>
      <c r="J497" s="459"/>
      <c r="K497" s="459"/>
      <c r="L497" s="459"/>
      <c r="M497" s="480"/>
      <c r="N497" s="590"/>
    </row>
    <row r="498" spans="1:14" ht="20.100000000000001" customHeight="1" x14ac:dyDescent="0.3">
      <c r="A498" s="298"/>
      <c r="B498" s="495"/>
      <c r="C498" s="480"/>
      <c r="D498" s="480"/>
      <c r="E498" s="480"/>
      <c r="F498" s="459"/>
      <c r="G498" s="459"/>
      <c r="H498" s="459"/>
      <c r="I498" s="459"/>
      <c r="J498" s="459"/>
      <c r="K498" s="459"/>
      <c r="L498" s="459"/>
      <c r="M498" s="480"/>
      <c r="N498" s="590"/>
    </row>
    <row r="499" spans="1:14" ht="20.100000000000001" customHeight="1" x14ac:dyDescent="0.3">
      <c r="A499" s="298"/>
      <c r="B499" s="495"/>
      <c r="C499" s="598"/>
      <c r="D499" s="598"/>
      <c r="E499" s="536"/>
      <c r="F499" s="609"/>
      <c r="G499" s="609"/>
      <c r="H499" s="609"/>
      <c r="I499" s="609"/>
      <c r="J499" s="609"/>
      <c r="K499" s="609"/>
      <c r="L499" s="609"/>
      <c r="M499" s="598"/>
      <c r="N499" s="590"/>
    </row>
    <row r="500" spans="1:14" ht="20.100000000000001" customHeight="1" x14ac:dyDescent="0.3">
      <c r="A500" s="298"/>
      <c r="B500" s="495"/>
      <c r="C500" s="598"/>
      <c r="D500" s="598"/>
      <c r="E500" s="536"/>
      <c r="F500" s="609"/>
      <c r="G500" s="609"/>
      <c r="H500" s="609"/>
      <c r="I500" s="609"/>
      <c r="J500" s="609"/>
      <c r="K500" s="609"/>
      <c r="L500" s="609"/>
      <c r="M500" s="598"/>
      <c r="N500" s="590"/>
    </row>
    <row r="501" spans="1:14" ht="20.100000000000001" customHeight="1" x14ac:dyDescent="0.3">
      <c r="A501" s="298"/>
      <c r="B501" s="495"/>
      <c r="C501" s="598"/>
      <c r="D501" s="598"/>
      <c r="E501" s="598"/>
      <c r="F501" s="609"/>
      <c r="G501" s="609"/>
      <c r="H501" s="609"/>
      <c r="I501" s="609"/>
      <c r="J501" s="609"/>
      <c r="K501" s="609"/>
      <c r="L501" s="609"/>
      <c r="M501" s="598"/>
      <c r="N501" s="590"/>
    </row>
    <row r="502" spans="1:14" ht="20.100000000000001" customHeight="1" x14ac:dyDescent="0.3">
      <c r="A502" s="298"/>
      <c r="B502" s="495"/>
      <c r="C502" s="598"/>
      <c r="D502" s="598"/>
      <c r="E502" s="598"/>
      <c r="F502" s="609"/>
      <c r="G502" s="609"/>
      <c r="H502" s="609"/>
      <c r="I502" s="609"/>
      <c r="J502" s="609"/>
      <c r="K502" s="609"/>
      <c r="L502" s="609"/>
      <c r="M502" s="598"/>
      <c r="N502" s="590"/>
    </row>
    <row r="503" spans="1:14" ht="20.100000000000001" customHeight="1" x14ac:dyDescent="0.3">
      <c r="A503" s="298"/>
      <c r="B503" s="495"/>
      <c r="C503" s="598"/>
      <c r="D503" s="651"/>
      <c r="E503" s="598"/>
      <c r="F503" s="609"/>
      <c r="G503" s="609"/>
      <c r="H503" s="609"/>
      <c r="I503" s="609"/>
      <c r="J503" s="609"/>
      <c r="K503" s="609"/>
      <c r="L503" s="609"/>
      <c r="M503" s="598"/>
      <c r="N503" s="590"/>
    </row>
    <row r="504" spans="1:14" ht="20.100000000000001" customHeight="1" x14ac:dyDescent="0.3">
      <c r="A504" s="298"/>
      <c r="B504" s="495"/>
      <c r="C504" s="598"/>
      <c r="D504" s="598"/>
      <c r="E504" s="598"/>
      <c r="F504" s="609"/>
      <c r="G504" s="609"/>
      <c r="H504" s="609"/>
      <c r="I504" s="609"/>
      <c r="J504" s="609"/>
      <c r="K504" s="609"/>
      <c r="L504" s="609"/>
      <c r="M504" s="598"/>
      <c r="N504" s="590"/>
    </row>
    <row r="505" spans="1:14" ht="20.100000000000001" customHeight="1" x14ac:dyDescent="0.3">
      <c r="A505" s="298"/>
      <c r="B505" s="495"/>
      <c r="C505" s="598"/>
      <c r="D505" s="598"/>
      <c r="E505" s="598"/>
      <c r="F505" s="609"/>
      <c r="G505" s="609"/>
      <c r="H505" s="609"/>
      <c r="I505" s="609"/>
      <c r="J505" s="609"/>
      <c r="K505" s="609"/>
      <c r="L505" s="609"/>
      <c r="M505" s="598"/>
      <c r="N505" s="590"/>
    </row>
    <row r="506" spans="1:14" ht="20.100000000000001" customHeight="1" x14ac:dyDescent="0.3">
      <c r="A506" s="298"/>
      <c r="B506" s="495"/>
      <c r="C506" s="598"/>
      <c r="D506" s="598"/>
      <c r="E506" s="598"/>
      <c r="F506" s="609"/>
      <c r="G506" s="609"/>
      <c r="H506" s="609"/>
      <c r="I506" s="609"/>
      <c r="J506" s="609"/>
      <c r="K506" s="609"/>
      <c r="L506" s="609"/>
      <c r="M506" s="598"/>
      <c r="N506" s="590"/>
    </row>
    <row r="507" spans="1:14" ht="20.100000000000001" customHeight="1" x14ac:dyDescent="0.3">
      <c r="A507" s="298"/>
      <c r="B507" s="495"/>
      <c r="C507" s="598"/>
      <c r="D507" s="598"/>
      <c r="E507" s="598"/>
      <c r="F507" s="609"/>
      <c r="G507" s="609"/>
      <c r="H507" s="609"/>
      <c r="I507" s="609"/>
      <c r="J507" s="609"/>
      <c r="K507" s="609"/>
      <c r="L507" s="609"/>
      <c r="M507" s="598"/>
      <c r="N507" s="590"/>
    </row>
    <row r="508" spans="1:14" ht="20.100000000000001" customHeight="1" x14ac:dyDescent="0.3">
      <c r="A508" s="298"/>
      <c r="B508" s="495"/>
      <c r="C508" s="598"/>
      <c r="D508" s="598"/>
      <c r="E508" s="598"/>
      <c r="F508" s="609"/>
      <c r="G508" s="609"/>
      <c r="H508" s="609"/>
      <c r="I508" s="609"/>
      <c r="J508" s="609"/>
      <c r="K508" s="609"/>
      <c r="L508" s="609"/>
      <c r="M508" s="598"/>
      <c r="N508" s="590"/>
    </row>
    <row r="509" spans="1:14" ht="20.100000000000001" customHeight="1" x14ac:dyDescent="0.3">
      <c r="A509" s="298"/>
      <c r="B509" s="495"/>
      <c r="C509" s="598"/>
      <c r="D509" s="598"/>
      <c r="E509" s="536"/>
      <c r="F509" s="609"/>
      <c r="G509" s="609"/>
      <c r="H509" s="609"/>
      <c r="I509" s="609"/>
      <c r="J509" s="609"/>
      <c r="K509" s="609"/>
      <c r="L509" s="609"/>
      <c r="M509" s="598"/>
      <c r="N509" s="590"/>
    </row>
    <row r="510" spans="1:14" ht="20.100000000000001" customHeight="1" x14ac:dyDescent="0.3">
      <c r="A510" s="298"/>
      <c r="B510" s="495"/>
      <c r="C510" s="598"/>
      <c r="D510" s="598"/>
      <c r="E510" s="598"/>
      <c r="F510" s="609"/>
      <c r="G510" s="609"/>
      <c r="H510" s="609"/>
      <c r="I510" s="609"/>
      <c r="J510" s="609"/>
      <c r="K510" s="609"/>
      <c r="L510" s="609"/>
      <c r="M510" s="598"/>
      <c r="N510" s="590"/>
    </row>
    <row r="511" spans="1:14" ht="20.100000000000001" customHeight="1" x14ac:dyDescent="0.3">
      <c r="A511" s="298"/>
      <c r="B511" s="495"/>
      <c r="C511" s="598"/>
      <c r="D511" s="598"/>
      <c r="E511" s="598"/>
      <c r="F511" s="609"/>
      <c r="G511" s="609"/>
      <c r="H511" s="609"/>
      <c r="I511" s="609"/>
      <c r="J511" s="609"/>
      <c r="K511" s="609"/>
      <c r="L511" s="609"/>
      <c r="M511" s="598"/>
      <c r="N511" s="590"/>
    </row>
    <row r="512" spans="1:14" ht="20.100000000000001" customHeight="1" x14ac:dyDescent="0.3">
      <c r="A512" s="298"/>
      <c r="B512" s="495"/>
      <c r="C512" s="598"/>
      <c r="D512" s="598"/>
      <c r="E512" s="598"/>
      <c r="F512" s="609"/>
      <c r="G512" s="609"/>
      <c r="H512" s="609"/>
      <c r="I512" s="609"/>
      <c r="J512" s="609"/>
      <c r="K512" s="609"/>
      <c r="L512" s="609"/>
      <c r="M512" s="598"/>
      <c r="N512" s="590"/>
    </row>
    <row r="513" spans="1:14" ht="20.100000000000001" customHeight="1" x14ac:dyDescent="0.3">
      <c r="A513" s="298"/>
      <c r="B513" s="495"/>
      <c r="C513" s="598"/>
      <c r="D513" s="536"/>
      <c r="E513" s="598"/>
      <c r="F513" s="609"/>
      <c r="G513" s="609"/>
      <c r="H513" s="609"/>
      <c r="I513" s="609"/>
      <c r="J513" s="609"/>
      <c r="K513" s="609"/>
      <c r="L513" s="609"/>
      <c r="M513" s="598"/>
      <c r="N513" s="590"/>
    </row>
    <row r="514" spans="1:14" ht="20.100000000000001" customHeight="1" x14ac:dyDescent="0.3">
      <c r="A514" s="298"/>
      <c r="B514" s="495"/>
      <c r="C514" s="598"/>
      <c r="D514" s="598"/>
      <c r="E514" s="598"/>
      <c r="F514" s="609"/>
      <c r="G514" s="609"/>
      <c r="H514" s="609"/>
      <c r="I514" s="609"/>
      <c r="J514" s="609"/>
      <c r="K514" s="609"/>
      <c r="L514" s="609"/>
      <c r="M514" s="598"/>
      <c r="N514" s="590"/>
    </row>
    <row r="515" spans="1:14" ht="20.100000000000001" customHeight="1" x14ac:dyDescent="0.3">
      <c r="A515" s="298"/>
      <c r="B515" s="495"/>
      <c r="C515" s="536"/>
      <c r="D515" s="536"/>
      <c r="E515" s="536"/>
      <c r="F515" s="506"/>
      <c r="G515" s="506"/>
      <c r="H515" s="506"/>
      <c r="I515" s="506"/>
      <c r="J515" s="506"/>
      <c r="K515" s="506"/>
      <c r="L515" s="506"/>
      <c r="M515" s="536"/>
      <c r="N515" s="590"/>
    </row>
    <row r="516" spans="1:14" ht="20.100000000000001" customHeight="1" x14ac:dyDescent="0.3">
      <c r="A516" s="298"/>
      <c r="B516" s="495"/>
      <c r="C516" s="536"/>
      <c r="D516" s="536"/>
      <c r="E516" s="536"/>
      <c r="F516" s="506"/>
      <c r="G516" s="506"/>
      <c r="H516" s="506"/>
      <c r="I516" s="506"/>
      <c r="J516" s="506"/>
      <c r="K516" s="506"/>
      <c r="L516" s="506"/>
      <c r="M516" s="536"/>
      <c r="N516" s="590"/>
    </row>
    <row r="517" spans="1:14" ht="20.100000000000001" customHeight="1" x14ac:dyDescent="0.3">
      <c r="A517" s="298"/>
      <c r="B517" s="495"/>
      <c r="C517" s="536"/>
      <c r="D517" s="536"/>
      <c r="E517" s="536"/>
      <c r="F517" s="506"/>
      <c r="G517" s="506"/>
      <c r="H517" s="506"/>
      <c r="I517" s="506"/>
      <c r="J517" s="506"/>
      <c r="K517" s="506"/>
      <c r="L517" s="506"/>
      <c r="M517" s="536"/>
      <c r="N517" s="590"/>
    </row>
    <row r="518" spans="1:14" ht="20.100000000000001" customHeight="1" x14ac:dyDescent="0.3">
      <c r="A518" s="298"/>
      <c r="B518" s="495"/>
      <c r="C518" s="536"/>
      <c r="D518" s="536"/>
      <c r="E518" s="536"/>
      <c r="F518" s="506"/>
      <c r="G518" s="506"/>
      <c r="H518" s="506"/>
      <c r="I518" s="506"/>
      <c r="J518" s="506"/>
      <c r="K518" s="506"/>
      <c r="L518" s="506"/>
      <c r="M518" s="480"/>
      <c r="N518" s="590"/>
    </row>
    <row r="519" spans="1:14" ht="20.100000000000001" customHeight="1" x14ac:dyDescent="0.3">
      <c r="A519" s="298"/>
      <c r="B519" s="495"/>
      <c r="C519" s="480"/>
      <c r="D519" s="480"/>
      <c r="E519" s="480"/>
      <c r="F519" s="459"/>
      <c r="G519" s="459"/>
      <c r="H519" s="459"/>
      <c r="I519" s="459"/>
      <c r="J519" s="459"/>
      <c r="K519" s="459"/>
      <c r="L519" s="459"/>
      <c r="M519" s="598"/>
      <c r="N519" s="611"/>
    </row>
    <row r="520" spans="1:14" ht="20.100000000000001" customHeight="1" x14ac:dyDescent="0.3">
      <c r="A520" s="298"/>
      <c r="B520" s="495"/>
      <c r="C520" s="598"/>
      <c r="D520" s="536"/>
      <c r="E520" s="536"/>
      <c r="F520" s="609"/>
      <c r="G520" s="609"/>
      <c r="H520" s="609"/>
      <c r="I520" s="609"/>
      <c r="J520" s="609"/>
      <c r="K520" s="609"/>
      <c r="L520" s="609"/>
      <c r="M520" s="598"/>
      <c r="N520" s="611"/>
    </row>
    <row r="521" spans="1:14" ht="20.100000000000001" customHeight="1" x14ac:dyDescent="0.3">
      <c r="A521" s="298"/>
      <c r="B521" s="495"/>
      <c r="C521" s="536"/>
      <c r="D521" s="536"/>
      <c r="E521" s="536"/>
      <c r="F521" s="609"/>
      <c r="G521" s="609"/>
      <c r="H521" s="609"/>
      <c r="I521" s="609"/>
      <c r="J521" s="609"/>
      <c r="K521" s="609"/>
      <c r="L521" s="609"/>
      <c r="M521" s="598"/>
      <c r="N521" s="611"/>
    </row>
    <row r="522" spans="1:14" ht="20.100000000000001" customHeight="1" x14ac:dyDescent="0.3">
      <c r="A522" s="298"/>
      <c r="B522" s="495"/>
      <c r="C522" s="598"/>
      <c r="D522" s="598"/>
      <c r="E522" s="598"/>
      <c r="F522" s="609"/>
      <c r="G522" s="609"/>
      <c r="H522" s="609"/>
      <c r="I522" s="609"/>
      <c r="J522" s="609"/>
      <c r="K522" s="609"/>
      <c r="L522" s="609"/>
      <c r="M522" s="598"/>
      <c r="N522" s="611"/>
    </row>
    <row r="523" spans="1:14" ht="20.100000000000001" customHeight="1" x14ac:dyDescent="0.3">
      <c r="A523" s="298"/>
      <c r="B523" s="495"/>
      <c r="C523" s="598"/>
      <c r="D523" s="598"/>
      <c r="E523" s="598"/>
      <c r="F523" s="609"/>
      <c r="G523" s="609"/>
      <c r="H523" s="609"/>
      <c r="I523" s="609"/>
      <c r="J523" s="609"/>
      <c r="K523" s="609"/>
      <c r="L523" s="609"/>
      <c r="M523" s="598"/>
      <c r="N523" s="611"/>
    </row>
    <row r="524" spans="1:14" ht="20.100000000000001" customHeight="1" x14ac:dyDescent="0.3">
      <c r="A524" s="298"/>
      <c r="B524" s="495"/>
      <c r="C524" s="598"/>
      <c r="D524" s="598"/>
      <c r="E524" s="598"/>
      <c r="F524" s="609"/>
      <c r="G524" s="609"/>
      <c r="H524" s="609"/>
      <c r="I524" s="609"/>
      <c r="J524" s="609"/>
      <c r="K524" s="609"/>
      <c r="L524" s="609"/>
      <c r="M524" s="598"/>
      <c r="N524" s="611"/>
    </row>
    <row r="525" spans="1:14" ht="20.100000000000001" customHeight="1" x14ac:dyDescent="0.3">
      <c r="A525" s="298"/>
      <c r="B525" s="495"/>
      <c r="C525" s="598"/>
      <c r="D525" s="536"/>
      <c r="E525" s="536"/>
      <c r="F525" s="609"/>
      <c r="G525" s="609"/>
      <c r="H525" s="609"/>
      <c r="I525" s="609"/>
      <c r="J525" s="609"/>
      <c r="K525" s="609"/>
      <c r="L525" s="609"/>
      <c r="M525" s="598"/>
      <c r="N525" s="611"/>
    </row>
    <row r="526" spans="1:14" ht="20.100000000000001" customHeight="1" x14ac:dyDescent="0.3">
      <c r="A526" s="298"/>
      <c r="B526" s="495"/>
      <c r="C526" s="598"/>
      <c r="D526" s="536"/>
      <c r="E526" s="598"/>
      <c r="F526" s="609"/>
      <c r="G526" s="609"/>
      <c r="H526" s="609"/>
      <c r="I526" s="609"/>
      <c r="J526" s="609"/>
      <c r="K526" s="609"/>
      <c r="L526" s="609"/>
      <c r="M526" s="598"/>
      <c r="N526" s="611"/>
    </row>
    <row r="527" spans="1:14" ht="20.100000000000001" customHeight="1" x14ac:dyDescent="0.3">
      <c r="A527" s="298"/>
      <c r="B527" s="495"/>
      <c r="C527" s="598"/>
      <c r="D527" s="598"/>
      <c r="E527" s="598"/>
      <c r="F527" s="609"/>
      <c r="G527" s="609"/>
      <c r="H527" s="609"/>
      <c r="I527" s="609"/>
      <c r="J527" s="609"/>
      <c r="K527" s="609"/>
      <c r="L527" s="609"/>
      <c r="M527" s="598"/>
      <c r="N527" s="611"/>
    </row>
    <row r="528" spans="1:14" ht="20.100000000000001" customHeight="1" x14ac:dyDescent="0.3">
      <c r="A528" s="298"/>
      <c r="B528" s="495"/>
      <c r="C528" s="598"/>
      <c r="D528" s="598"/>
      <c r="E528" s="598"/>
      <c r="F528" s="609"/>
      <c r="G528" s="609"/>
      <c r="H528" s="609"/>
      <c r="I528" s="609"/>
      <c r="J528" s="609"/>
      <c r="K528" s="609"/>
      <c r="L528" s="609"/>
      <c r="M528" s="536"/>
      <c r="N528" s="542"/>
    </row>
    <row r="529" spans="1:14" ht="20.100000000000001" customHeight="1" x14ac:dyDescent="0.3">
      <c r="A529" s="298"/>
      <c r="B529" s="495"/>
      <c r="C529" s="598"/>
      <c r="D529" s="651"/>
      <c r="E529" s="598"/>
      <c r="F529" s="609"/>
      <c r="G529" s="609"/>
      <c r="H529" s="609"/>
      <c r="I529" s="609"/>
      <c r="J529" s="609"/>
      <c r="K529" s="609"/>
      <c r="L529" s="609"/>
      <c r="M529" s="536"/>
      <c r="N529" s="542"/>
    </row>
    <row r="530" spans="1:14" ht="20.100000000000001" customHeight="1" x14ac:dyDescent="0.3">
      <c r="A530" s="298"/>
      <c r="B530" s="495"/>
      <c r="C530" s="598"/>
      <c r="D530" s="598"/>
      <c r="E530" s="536"/>
      <c r="F530" s="609"/>
      <c r="G530" s="609"/>
      <c r="H530" s="609"/>
      <c r="I530" s="609"/>
      <c r="J530" s="609"/>
      <c r="K530" s="609"/>
      <c r="L530" s="609"/>
      <c r="M530" s="536"/>
      <c r="N530" s="542"/>
    </row>
    <row r="531" spans="1:14" ht="20.100000000000001" customHeight="1" x14ac:dyDescent="0.3">
      <c r="A531" s="298"/>
      <c r="B531" s="495"/>
      <c r="C531" s="598"/>
      <c r="D531" s="598"/>
      <c r="E531" s="598"/>
      <c r="F531" s="609"/>
      <c r="G531" s="609"/>
      <c r="H531" s="609"/>
      <c r="I531" s="609"/>
      <c r="J531" s="609"/>
      <c r="K531" s="609"/>
      <c r="L531" s="609"/>
      <c r="M531" s="536"/>
      <c r="N531" s="542"/>
    </row>
    <row r="532" spans="1:14" ht="20.100000000000001" customHeight="1" x14ac:dyDescent="0.3">
      <c r="A532" s="298"/>
      <c r="B532" s="495"/>
      <c r="C532" s="536"/>
      <c r="D532" s="536"/>
      <c r="E532" s="536"/>
      <c r="F532" s="609"/>
      <c r="G532" s="609"/>
      <c r="H532" s="609"/>
      <c r="I532" s="609"/>
      <c r="J532" s="609"/>
      <c r="K532" s="609"/>
      <c r="L532" s="609"/>
      <c r="M532" s="536"/>
      <c r="N532" s="542"/>
    </row>
    <row r="533" spans="1:14" ht="20.100000000000001" customHeight="1" x14ac:dyDescent="0.3">
      <c r="A533" s="298"/>
      <c r="B533" s="495"/>
      <c r="C533" s="536"/>
      <c r="D533" s="536"/>
      <c r="E533" s="536"/>
      <c r="F533" s="506"/>
      <c r="G533" s="506"/>
      <c r="H533" s="506"/>
      <c r="I533" s="506"/>
      <c r="J533" s="506"/>
      <c r="K533" s="506"/>
      <c r="L533" s="506"/>
      <c r="M533" s="536"/>
      <c r="N533" s="542"/>
    </row>
    <row r="534" spans="1:14" ht="20.100000000000001" customHeight="1" x14ac:dyDescent="0.3">
      <c r="A534" s="298"/>
      <c r="B534" s="495"/>
      <c r="C534" s="536"/>
      <c r="D534" s="536"/>
      <c r="E534" s="536"/>
      <c r="F534" s="506"/>
      <c r="G534" s="506"/>
      <c r="H534" s="506"/>
      <c r="I534" s="506"/>
      <c r="J534" s="506"/>
      <c r="K534" s="506"/>
      <c r="L534" s="506"/>
      <c r="M534" s="536"/>
      <c r="N534" s="542"/>
    </row>
    <row r="535" spans="1:14" ht="20.100000000000001" customHeight="1" x14ac:dyDescent="0.3">
      <c r="A535" s="298"/>
      <c r="B535" s="495"/>
      <c r="C535" s="536"/>
      <c r="D535" s="536"/>
      <c r="E535" s="536"/>
      <c r="F535" s="506"/>
      <c r="G535" s="506"/>
      <c r="H535" s="506"/>
      <c r="I535" s="506"/>
      <c r="J535" s="506"/>
      <c r="K535" s="506"/>
      <c r="L535" s="506"/>
      <c r="M535" s="536"/>
      <c r="N535" s="542"/>
    </row>
    <row r="536" spans="1:14" ht="20.100000000000001" customHeight="1" x14ac:dyDescent="0.3">
      <c r="A536" s="298"/>
      <c r="B536" s="495"/>
      <c r="C536" s="536"/>
      <c r="D536" s="536"/>
      <c r="E536" s="536"/>
      <c r="F536" s="506"/>
      <c r="G536" s="506"/>
      <c r="H536" s="506"/>
      <c r="I536" s="506"/>
      <c r="J536" s="506"/>
      <c r="K536" s="506"/>
      <c r="L536" s="506"/>
      <c r="M536" s="536"/>
      <c r="N536" s="542"/>
    </row>
    <row r="537" spans="1:14" ht="20.100000000000001" customHeight="1" x14ac:dyDescent="0.3">
      <c r="A537" s="298"/>
      <c r="B537" s="495"/>
      <c r="C537" s="536"/>
      <c r="D537" s="536"/>
      <c r="E537" s="536"/>
      <c r="F537" s="506"/>
      <c r="G537" s="506"/>
      <c r="H537" s="506"/>
      <c r="I537" s="506"/>
      <c r="J537" s="506"/>
      <c r="K537" s="506"/>
      <c r="L537" s="506"/>
      <c r="M537" s="536"/>
      <c r="N537" s="542"/>
    </row>
    <row r="538" spans="1:14" ht="20.100000000000001" customHeight="1" x14ac:dyDescent="0.3">
      <c r="A538" s="298"/>
      <c r="B538" s="495"/>
      <c r="C538" s="536"/>
      <c r="D538" s="536"/>
      <c r="E538" s="536"/>
      <c r="F538" s="506"/>
      <c r="G538" s="506"/>
      <c r="H538" s="506"/>
      <c r="I538" s="506"/>
      <c r="J538" s="506"/>
      <c r="K538" s="506"/>
      <c r="L538" s="506"/>
      <c r="M538" s="536"/>
      <c r="N538" s="542"/>
    </row>
    <row r="539" spans="1:14" ht="20.100000000000001" customHeight="1" x14ac:dyDescent="0.3">
      <c r="A539" s="298"/>
      <c r="B539" s="495"/>
      <c r="C539" s="536"/>
      <c r="D539" s="536"/>
      <c r="E539" s="536"/>
      <c r="F539" s="506"/>
      <c r="G539" s="506"/>
      <c r="H539" s="506"/>
      <c r="I539" s="506"/>
      <c r="J539" s="506"/>
      <c r="K539" s="506"/>
      <c r="L539" s="506"/>
      <c r="M539" s="536"/>
      <c r="N539" s="542"/>
    </row>
    <row r="540" spans="1:14" ht="20.100000000000001" customHeight="1" x14ac:dyDescent="0.3">
      <c r="A540" s="298"/>
      <c r="B540" s="495"/>
      <c r="C540" s="536"/>
      <c r="D540" s="536"/>
      <c r="E540" s="536"/>
      <c r="F540" s="506"/>
      <c r="G540" s="506"/>
      <c r="H540" s="506"/>
      <c r="I540" s="506"/>
      <c r="J540" s="506"/>
      <c r="K540" s="506"/>
      <c r="L540" s="506"/>
      <c r="M540" s="536"/>
      <c r="N540" s="542"/>
    </row>
    <row r="541" spans="1:14" ht="20.100000000000001" customHeight="1" x14ac:dyDescent="0.3">
      <c r="A541" s="298"/>
      <c r="B541" s="495"/>
      <c r="C541" s="536"/>
      <c r="D541" s="536"/>
      <c r="E541" s="536"/>
      <c r="F541" s="506"/>
      <c r="G541" s="506"/>
      <c r="H541" s="506"/>
      <c r="I541" s="506"/>
      <c r="J541" s="506"/>
      <c r="K541" s="506"/>
      <c r="L541" s="506"/>
      <c r="M541" s="536"/>
      <c r="N541" s="542"/>
    </row>
    <row r="542" spans="1:14" ht="20.100000000000001" customHeight="1" x14ac:dyDescent="0.3">
      <c r="A542" s="298"/>
      <c r="B542" s="495"/>
      <c r="C542" s="536"/>
      <c r="D542" s="536"/>
      <c r="E542" s="536"/>
      <c r="F542" s="506"/>
      <c r="G542" s="506"/>
      <c r="H542" s="506"/>
      <c r="I542" s="506"/>
      <c r="J542" s="506"/>
      <c r="K542" s="506"/>
      <c r="L542" s="506"/>
      <c r="M542" s="536"/>
      <c r="N542" s="542"/>
    </row>
    <row r="543" spans="1:14" ht="20.100000000000001" customHeight="1" x14ac:dyDescent="0.3">
      <c r="A543" s="298"/>
      <c r="B543" s="495"/>
      <c r="C543" s="536"/>
      <c r="D543" s="536"/>
      <c r="E543" s="536"/>
      <c r="F543" s="506"/>
      <c r="G543" s="506"/>
      <c r="H543" s="506"/>
      <c r="I543" s="506"/>
      <c r="J543" s="506"/>
      <c r="K543" s="506"/>
      <c r="L543" s="506"/>
      <c r="M543" s="536"/>
      <c r="N543" s="542"/>
    </row>
    <row r="544" spans="1:14" ht="20.100000000000001" customHeight="1" x14ac:dyDescent="0.3">
      <c r="A544" s="298"/>
      <c r="B544" s="495"/>
      <c r="C544" s="536"/>
      <c r="D544" s="536"/>
      <c r="E544" s="536"/>
      <c r="F544" s="506"/>
      <c r="G544" s="506"/>
      <c r="H544" s="506"/>
      <c r="I544" s="506"/>
      <c r="J544" s="506"/>
      <c r="K544" s="506"/>
      <c r="L544" s="506"/>
      <c r="M544" s="536"/>
      <c r="N544" s="542"/>
    </row>
    <row r="545" spans="1:14" ht="20.100000000000001" customHeight="1" x14ac:dyDescent="0.3">
      <c r="A545" s="298"/>
      <c r="B545" s="495"/>
      <c r="C545" s="536"/>
      <c r="D545" s="536"/>
      <c r="E545" s="536"/>
      <c r="F545" s="506"/>
      <c r="G545" s="506"/>
      <c r="H545" s="506"/>
      <c r="I545" s="506"/>
      <c r="J545" s="506"/>
      <c r="K545" s="506"/>
      <c r="L545" s="506"/>
      <c r="M545" s="480"/>
      <c r="N545" s="590"/>
    </row>
    <row r="546" spans="1:14" ht="20.100000000000001" customHeight="1" x14ac:dyDescent="0.3">
      <c r="A546" s="298"/>
      <c r="B546" s="495"/>
      <c r="C546" s="536"/>
      <c r="D546" s="536"/>
      <c r="E546" s="536"/>
      <c r="F546" s="506"/>
      <c r="G546" s="506"/>
      <c r="H546" s="506"/>
      <c r="I546" s="506"/>
      <c r="J546" s="506"/>
      <c r="K546" s="506"/>
      <c r="L546" s="506"/>
      <c r="M546" s="480"/>
      <c r="N546" s="590"/>
    </row>
    <row r="547" spans="1:14" ht="20.100000000000001" customHeight="1" x14ac:dyDescent="0.3">
      <c r="A547" s="298"/>
      <c r="B547" s="495"/>
      <c r="C547" s="536"/>
      <c r="D547" s="536"/>
      <c r="E547" s="536"/>
      <c r="F547" s="506"/>
      <c r="G547" s="506"/>
      <c r="H547" s="506"/>
      <c r="I547" s="506"/>
      <c r="J547" s="506"/>
      <c r="K547" s="506"/>
      <c r="L547" s="506"/>
      <c r="M547" s="480"/>
      <c r="N547" s="590"/>
    </row>
    <row r="548" spans="1:14" ht="20.100000000000001" customHeight="1" x14ac:dyDescent="0.3">
      <c r="A548" s="298"/>
      <c r="B548" s="495"/>
      <c r="C548" s="536"/>
      <c r="D548" s="536"/>
      <c r="E548" s="536"/>
      <c r="F548" s="506"/>
      <c r="G548" s="506"/>
      <c r="H548" s="506"/>
      <c r="I548" s="506"/>
      <c r="J548" s="506"/>
      <c r="K548" s="506"/>
      <c r="L548" s="506"/>
      <c r="M548" s="480"/>
      <c r="N548" s="590"/>
    </row>
    <row r="549" spans="1:14" ht="20.100000000000001" customHeight="1" x14ac:dyDescent="0.3">
      <c r="A549" s="298"/>
      <c r="B549" s="495"/>
      <c r="C549" s="536"/>
      <c r="D549" s="536"/>
      <c r="E549" s="536"/>
      <c r="F549" s="506"/>
      <c r="G549" s="506"/>
      <c r="H549" s="506"/>
      <c r="I549" s="506"/>
      <c r="J549" s="506"/>
      <c r="K549" s="506"/>
      <c r="L549" s="506"/>
      <c r="M549" s="480"/>
      <c r="N549" s="590"/>
    </row>
    <row r="550" spans="1:14" ht="20.100000000000001" customHeight="1" x14ac:dyDescent="0.3">
      <c r="A550" s="298"/>
      <c r="B550" s="495"/>
      <c r="C550" s="536"/>
      <c r="D550" s="536"/>
      <c r="E550" s="536"/>
      <c r="F550" s="506"/>
      <c r="G550" s="506"/>
      <c r="H550" s="506"/>
      <c r="I550" s="506"/>
      <c r="J550" s="506"/>
      <c r="K550" s="506"/>
      <c r="L550" s="506"/>
      <c r="M550" s="480"/>
      <c r="N550" s="590"/>
    </row>
    <row r="551" spans="1:14" ht="20.100000000000001" customHeight="1" x14ac:dyDescent="0.3">
      <c r="A551" s="298"/>
      <c r="B551" s="495"/>
      <c r="C551" s="536"/>
      <c r="D551" s="536"/>
      <c r="E551" s="536"/>
      <c r="F551" s="506"/>
      <c r="G551" s="506"/>
      <c r="H551" s="506"/>
      <c r="I551" s="506"/>
      <c r="J551" s="506"/>
      <c r="K551" s="506"/>
      <c r="L551" s="506"/>
      <c r="M551" s="480"/>
      <c r="N551" s="590"/>
    </row>
    <row r="552" spans="1:14" ht="20.100000000000001" customHeight="1" x14ac:dyDescent="0.3">
      <c r="A552" s="298"/>
      <c r="B552" s="495"/>
      <c r="C552" s="536"/>
      <c r="D552" s="536"/>
      <c r="E552" s="536"/>
      <c r="F552" s="506"/>
      <c r="G552" s="506"/>
      <c r="H552" s="506"/>
      <c r="I552" s="506"/>
      <c r="J552" s="506"/>
      <c r="K552" s="506"/>
      <c r="L552" s="506"/>
      <c r="M552" s="480"/>
      <c r="N552" s="590"/>
    </row>
    <row r="553" spans="1:14" ht="20.100000000000001" customHeight="1" x14ac:dyDescent="0.3">
      <c r="A553" s="298"/>
      <c r="B553" s="495"/>
      <c r="C553" s="536"/>
      <c r="D553" s="536"/>
      <c r="E553" s="536"/>
      <c r="F553" s="506"/>
      <c r="G553" s="506"/>
      <c r="H553" s="506"/>
      <c r="I553" s="506"/>
      <c r="J553" s="506"/>
      <c r="K553" s="506"/>
      <c r="L553" s="506"/>
      <c r="M553" s="480"/>
      <c r="N553" s="590"/>
    </row>
    <row r="554" spans="1:14" ht="20.100000000000001" customHeight="1" x14ac:dyDescent="0.3">
      <c r="A554" s="298"/>
      <c r="B554" s="495"/>
      <c r="C554" s="480"/>
      <c r="D554" s="652"/>
      <c r="E554" s="480"/>
      <c r="F554" s="459"/>
      <c r="G554" s="459"/>
      <c r="H554" s="459"/>
      <c r="I554" s="459"/>
      <c r="J554" s="459"/>
      <c r="K554" s="459"/>
      <c r="L554" s="459"/>
      <c r="M554" s="480"/>
      <c r="N554" s="590"/>
    </row>
    <row r="555" spans="1:14" ht="20.100000000000001" customHeight="1" x14ac:dyDescent="0.3">
      <c r="A555" s="298"/>
      <c r="B555" s="495"/>
      <c r="C555" s="598"/>
      <c r="D555" s="598"/>
      <c r="E555" s="598"/>
      <c r="F555" s="609"/>
      <c r="G555" s="609"/>
      <c r="H555" s="609"/>
      <c r="I555" s="609"/>
      <c r="J555" s="609"/>
      <c r="K555" s="609"/>
      <c r="L555" s="609"/>
      <c r="M555" s="598"/>
      <c r="N555" s="590"/>
    </row>
    <row r="556" spans="1:14" ht="20.100000000000001" customHeight="1" x14ac:dyDescent="0.3">
      <c r="A556" s="298"/>
      <c r="B556" s="495"/>
      <c r="C556" s="598"/>
      <c r="D556" s="598"/>
      <c r="E556" s="598"/>
      <c r="F556" s="609"/>
      <c r="G556" s="609"/>
      <c r="H556" s="609"/>
      <c r="I556" s="609"/>
      <c r="J556" s="609"/>
      <c r="K556" s="506"/>
      <c r="L556" s="609"/>
      <c r="M556" s="598"/>
      <c r="N556" s="590"/>
    </row>
    <row r="557" spans="1:14" ht="20.100000000000001" customHeight="1" x14ac:dyDescent="0.3">
      <c r="A557" s="298"/>
      <c r="B557" s="495"/>
      <c r="C557" s="598"/>
      <c r="D557" s="536"/>
      <c r="E557" s="598"/>
      <c r="F557" s="609"/>
      <c r="G557" s="609"/>
      <c r="H557" s="609"/>
      <c r="I557" s="609"/>
      <c r="J557" s="609"/>
      <c r="K557" s="609"/>
      <c r="L557" s="609"/>
      <c r="M557" s="598"/>
      <c r="N557" s="590"/>
    </row>
    <row r="558" spans="1:14" ht="20.100000000000001" customHeight="1" x14ac:dyDescent="0.3">
      <c r="A558" s="298"/>
      <c r="B558" s="495"/>
      <c r="C558" s="598"/>
      <c r="D558" s="598"/>
      <c r="E558" s="598"/>
      <c r="F558" s="609"/>
      <c r="G558" s="609"/>
      <c r="H558" s="609"/>
      <c r="I558" s="609"/>
      <c r="J558" s="609"/>
      <c r="K558" s="609"/>
      <c r="L558" s="609"/>
      <c r="M558" s="598"/>
      <c r="N558" s="590"/>
    </row>
    <row r="559" spans="1:14" ht="20.100000000000001" customHeight="1" x14ac:dyDescent="0.3">
      <c r="A559" s="298"/>
      <c r="B559" s="495"/>
      <c r="C559" s="598"/>
      <c r="D559" s="598"/>
      <c r="E559" s="598"/>
      <c r="F559" s="609"/>
      <c r="G559" s="609"/>
      <c r="H559" s="609"/>
      <c r="I559" s="609"/>
      <c r="J559" s="609"/>
      <c r="K559" s="609"/>
      <c r="L559" s="609"/>
      <c r="M559" s="598"/>
      <c r="N559" s="590"/>
    </row>
    <row r="560" spans="1:14" ht="20.100000000000001" customHeight="1" x14ac:dyDescent="0.3">
      <c r="A560" s="298"/>
      <c r="B560" s="495"/>
      <c r="C560" s="598"/>
      <c r="D560" s="536"/>
      <c r="E560" s="598"/>
      <c r="F560" s="609"/>
      <c r="G560" s="609"/>
      <c r="H560" s="609"/>
      <c r="I560" s="609"/>
      <c r="J560" s="609"/>
      <c r="K560" s="609"/>
      <c r="L560" s="609"/>
      <c r="M560" s="598"/>
      <c r="N560" s="590"/>
    </row>
    <row r="561" spans="1:14" ht="20.100000000000001" customHeight="1" x14ac:dyDescent="0.3">
      <c r="A561" s="298"/>
      <c r="B561" s="495"/>
      <c r="C561" s="598"/>
      <c r="D561" s="598"/>
      <c r="E561" s="598"/>
      <c r="F561" s="609"/>
      <c r="G561" s="609"/>
      <c r="H561" s="609"/>
      <c r="I561" s="609"/>
      <c r="J561" s="609"/>
      <c r="K561" s="609"/>
      <c r="L561" s="609"/>
      <c r="M561" s="598"/>
      <c r="N561" s="590"/>
    </row>
    <row r="562" spans="1:14" ht="20.100000000000001" customHeight="1" x14ac:dyDescent="0.3">
      <c r="A562" s="298"/>
      <c r="B562" s="495"/>
      <c r="C562" s="598"/>
      <c r="D562" s="651"/>
      <c r="E562" s="598"/>
      <c r="F562" s="609"/>
      <c r="G562" s="609"/>
      <c r="H562" s="609"/>
      <c r="I562" s="609"/>
      <c r="J562" s="609"/>
      <c r="K562" s="609"/>
      <c r="L562" s="609"/>
      <c r="M562" s="598"/>
      <c r="N562" s="590"/>
    </row>
    <row r="563" spans="1:14" ht="20.100000000000001" customHeight="1" x14ac:dyDescent="0.3">
      <c r="A563" s="298"/>
      <c r="B563" s="495"/>
      <c r="C563" s="598"/>
      <c r="D563" s="598"/>
      <c r="E563" s="598"/>
      <c r="F563" s="609"/>
      <c r="G563" s="609"/>
      <c r="H563" s="609"/>
      <c r="I563" s="609"/>
      <c r="J563" s="609"/>
      <c r="K563" s="609"/>
      <c r="L563" s="609"/>
      <c r="M563" s="598"/>
      <c r="N563" s="590"/>
    </row>
    <row r="564" spans="1:14" ht="20.100000000000001" customHeight="1" x14ac:dyDescent="0.3">
      <c r="A564" s="298"/>
      <c r="B564" s="495"/>
      <c r="C564" s="598"/>
      <c r="D564" s="536"/>
      <c r="E564" s="598"/>
      <c r="F564" s="609"/>
      <c r="G564" s="609"/>
      <c r="H564" s="609"/>
      <c r="I564" s="609"/>
      <c r="J564" s="609"/>
      <c r="K564" s="609"/>
      <c r="L564" s="609"/>
      <c r="M564" s="598"/>
      <c r="N564" s="590"/>
    </row>
    <row r="565" spans="1:14" ht="20.100000000000001" customHeight="1" x14ac:dyDescent="0.3">
      <c r="A565" s="298"/>
      <c r="B565" s="495"/>
      <c r="C565" s="598"/>
      <c r="D565" s="598"/>
      <c r="E565" s="598"/>
      <c r="F565" s="609"/>
      <c r="G565" s="609"/>
      <c r="H565" s="609"/>
      <c r="I565" s="609"/>
      <c r="J565" s="609"/>
      <c r="K565" s="609"/>
      <c r="L565" s="609"/>
      <c r="M565" s="598"/>
      <c r="N565" s="590"/>
    </row>
    <row r="566" spans="1:14" ht="20.100000000000001" customHeight="1" x14ac:dyDescent="0.3">
      <c r="A566" s="298"/>
      <c r="B566" s="495"/>
      <c r="C566" s="598"/>
      <c r="D566" s="598"/>
      <c r="E566" s="598"/>
      <c r="F566" s="609"/>
      <c r="G566" s="609"/>
      <c r="H566" s="609"/>
      <c r="I566" s="609"/>
      <c r="J566" s="609"/>
      <c r="K566" s="609"/>
      <c r="L566" s="609"/>
      <c r="M566" s="598"/>
      <c r="N566" s="590"/>
    </row>
    <row r="567" spans="1:14" ht="20.100000000000001" customHeight="1" x14ac:dyDescent="0.3">
      <c r="A567" s="298"/>
      <c r="B567" s="495"/>
      <c r="C567" s="598"/>
      <c r="D567" s="598"/>
      <c r="E567" s="598"/>
      <c r="F567" s="609"/>
      <c r="G567" s="609"/>
      <c r="H567" s="609"/>
      <c r="I567" s="609"/>
      <c r="J567" s="609"/>
      <c r="K567" s="609"/>
      <c r="L567" s="609"/>
      <c r="M567" s="598"/>
      <c r="N567" s="590"/>
    </row>
    <row r="568" spans="1:14" ht="20.100000000000001" customHeight="1" x14ac:dyDescent="0.3">
      <c r="A568" s="298"/>
      <c r="B568" s="495"/>
      <c r="C568" s="598"/>
      <c r="D568" s="598"/>
      <c r="E568" s="598"/>
      <c r="F568" s="609"/>
      <c r="G568" s="609"/>
      <c r="H568" s="609"/>
      <c r="I568" s="609"/>
      <c r="J568" s="609"/>
      <c r="K568" s="609"/>
      <c r="L568" s="609"/>
      <c r="M568" s="598"/>
      <c r="N568" s="590"/>
    </row>
    <row r="569" spans="1:14" ht="20.100000000000001" customHeight="1" x14ac:dyDescent="0.3">
      <c r="A569" s="298"/>
      <c r="B569" s="495"/>
      <c r="C569" s="536"/>
      <c r="D569" s="598"/>
      <c r="E569" s="536"/>
      <c r="F569" s="609"/>
      <c r="G569" s="609"/>
      <c r="H569" s="609"/>
      <c r="I569" s="609"/>
      <c r="J569" s="609"/>
      <c r="K569" s="609"/>
      <c r="L569" s="609"/>
      <c r="M569" s="598"/>
      <c r="N569" s="590"/>
    </row>
    <row r="570" spans="1:14" ht="20.100000000000001" customHeight="1" x14ac:dyDescent="0.3">
      <c r="A570" s="298"/>
      <c r="B570" s="495"/>
      <c r="C570" s="598"/>
      <c r="D570" s="598"/>
      <c r="E570" s="536"/>
      <c r="F570" s="609"/>
      <c r="G570" s="609"/>
      <c r="H570" s="609"/>
      <c r="I570" s="609"/>
      <c r="J570" s="609"/>
      <c r="K570" s="609"/>
      <c r="L570" s="609"/>
      <c r="M570" s="598"/>
      <c r="N570" s="611"/>
    </row>
  </sheetData>
  <mergeCells count="14">
    <mergeCell ref="C4:E4"/>
    <mergeCell ref="A1:N2"/>
    <mergeCell ref="A11:N12"/>
    <mergeCell ref="C14:E14"/>
    <mergeCell ref="C140:E140"/>
    <mergeCell ref="A3:N3"/>
    <mergeCell ref="A13:N13"/>
    <mergeCell ref="A29:N29"/>
    <mergeCell ref="A319:N320"/>
    <mergeCell ref="A27:N28"/>
    <mergeCell ref="C30:E30"/>
    <mergeCell ref="C54:E54"/>
    <mergeCell ref="A51:N52"/>
    <mergeCell ref="A137:N13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807"/>
  <sheetViews>
    <sheetView topLeftCell="A476" zoomScale="85" zoomScaleNormal="85" workbookViewId="0">
      <selection activeCell="I604" sqref="I604"/>
    </sheetView>
  </sheetViews>
  <sheetFormatPr defaultColWidth="9.109375" defaultRowHeight="20.100000000000001" customHeight="1" x14ac:dyDescent="0.3"/>
  <cols>
    <col min="1" max="1" width="20.6640625" style="75" customWidth="1"/>
    <col min="2" max="2" width="9.6640625" style="75" customWidth="1"/>
    <col min="3" max="3" width="3.6640625" style="75" customWidth="1"/>
    <col min="4" max="6" width="8.6640625" style="75" customWidth="1"/>
    <col min="7" max="7" width="15.6640625" style="76" customWidth="1"/>
    <col min="8" max="8" width="9.6640625" style="75" customWidth="1"/>
    <col min="9" max="9" width="60.6640625" style="43" customWidth="1"/>
    <col min="10" max="13" width="11.6640625" style="43" customWidth="1"/>
    <col min="14" max="14" width="11.6640625" style="75" customWidth="1"/>
    <col min="15" max="15" width="11.6640625" style="74" customWidth="1"/>
    <col min="16" max="17" width="11.6640625" style="75" customWidth="1"/>
    <col min="18" max="24" width="11.6640625" style="43" customWidth="1"/>
    <col min="25" max="31" width="10.6640625" style="43" customWidth="1"/>
    <col min="32" max="123" width="10.6640625" style="40" customWidth="1"/>
    <col min="124" max="16384" width="9.109375" style="40"/>
  </cols>
  <sheetData>
    <row r="1" spans="1:31" ht="20.100000000000001" customHeight="1" x14ac:dyDescent="0.3">
      <c r="A1" s="897" t="s">
        <v>1521</v>
      </c>
      <c r="B1" s="898"/>
      <c r="C1" s="898"/>
      <c r="D1" s="898"/>
      <c r="E1" s="898"/>
      <c r="F1" s="898"/>
      <c r="G1" s="898"/>
      <c r="H1" s="898"/>
      <c r="I1" s="898"/>
      <c r="J1" s="898"/>
      <c r="K1" s="898"/>
      <c r="L1" s="898"/>
      <c r="M1" s="898"/>
      <c r="N1" s="898"/>
      <c r="O1" s="898"/>
      <c r="P1" s="898"/>
      <c r="Q1" s="898"/>
    </row>
    <row r="2" spans="1:31" ht="20.100000000000001" customHeight="1" x14ac:dyDescent="0.3">
      <c r="A2" s="898"/>
      <c r="B2" s="898"/>
      <c r="C2" s="898"/>
      <c r="D2" s="898"/>
      <c r="E2" s="898"/>
      <c r="F2" s="898"/>
      <c r="G2" s="898"/>
      <c r="H2" s="898"/>
      <c r="I2" s="898"/>
      <c r="J2" s="898"/>
      <c r="K2" s="898"/>
      <c r="L2" s="898"/>
      <c r="M2" s="898"/>
      <c r="N2" s="898"/>
      <c r="O2" s="898"/>
      <c r="P2" s="898"/>
      <c r="Q2" s="898"/>
    </row>
    <row r="3" spans="1:31" ht="30" customHeight="1" x14ac:dyDescent="0.3">
      <c r="A3" s="899" t="s">
        <v>530</v>
      </c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</row>
    <row r="4" spans="1:31" ht="21.9" customHeight="1" x14ac:dyDescent="0.3">
      <c r="A4" s="479"/>
      <c r="B4" s="479" t="s">
        <v>909</v>
      </c>
      <c r="C4" s="479"/>
      <c r="D4" s="893" t="s">
        <v>911</v>
      </c>
      <c r="E4" s="893"/>
      <c r="F4" s="893"/>
      <c r="G4" s="653" t="s">
        <v>910</v>
      </c>
      <c r="H4" s="479" t="s">
        <v>1593</v>
      </c>
      <c r="I4" s="461"/>
      <c r="J4" s="461" t="s">
        <v>916</v>
      </c>
      <c r="K4" s="461" t="s">
        <v>916</v>
      </c>
      <c r="L4" s="461" t="s">
        <v>919</v>
      </c>
      <c r="M4" s="461" t="s">
        <v>919</v>
      </c>
      <c r="N4" s="479" t="s">
        <v>922</v>
      </c>
      <c r="O4" s="427" t="s">
        <v>924</v>
      </c>
      <c r="P4" s="290"/>
      <c r="Q4" s="290"/>
    </row>
    <row r="5" spans="1:31" ht="21.9" customHeight="1" x14ac:dyDescent="0.3">
      <c r="A5" s="479" t="s">
        <v>908</v>
      </c>
      <c r="B5" s="479" t="s">
        <v>475</v>
      </c>
      <c r="C5" s="479"/>
      <c r="D5" s="479" t="s">
        <v>912</v>
      </c>
      <c r="E5" s="479" t="s">
        <v>913</v>
      </c>
      <c r="F5" s="479" t="s">
        <v>774</v>
      </c>
      <c r="G5" s="653" t="s">
        <v>914</v>
      </c>
      <c r="H5" s="479" t="s">
        <v>921</v>
      </c>
      <c r="I5" s="461" t="s">
        <v>915</v>
      </c>
      <c r="J5" s="461" t="s">
        <v>917</v>
      </c>
      <c r="K5" s="461" t="s">
        <v>918</v>
      </c>
      <c r="L5" s="461" t="s">
        <v>917</v>
      </c>
      <c r="M5" s="461" t="s">
        <v>918</v>
      </c>
      <c r="N5" s="479" t="s">
        <v>923</v>
      </c>
      <c r="O5" s="427" t="s">
        <v>925</v>
      </c>
      <c r="P5" s="290" t="s">
        <v>926</v>
      </c>
      <c r="Q5" s="290" t="s">
        <v>927</v>
      </c>
    </row>
    <row r="6" spans="1:31" ht="21.9" customHeight="1" x14ac:dyDescent="0.3">
      <c r="A6" s="654"/>
      <c r="B6" s="654"/>
      <c r="C6" s="654"/>
      <c r="D6" s="654"/>
      <c r="E6" s="654"/>
      <c r="F6" s="654"/>
      <c r="G6" s="655"/>
      <c r="H6" s="654"/>
      <c r="I6" s="656"/>
      <c r="J6" s="656"/>
      <c r="K6" s="656"/>
      <c r="L6" s="656"/>
      <c r="M6" s="656"/>
      <c r="N6" s="654"/>
      <c r="O6" s="657"/>
      <c r="P6" s="654"/>
      <c r="Q6" s="654"/>
    </row>
    <row r="7" spans="1:31" ht="21.9" customHeight="1" x14ac:dyDescent="0.3">
      <c r="A7" s="533" t="s">
        <v>530</v>
      </c>
      <c r="B7" s="285">
        <v>1</v>
      </c>
      <c r="C7" s="285"/>
      <c r="D7" s="285">
        <v>7</v>
      </c>
      <c r="E7" s="285">
        <v>11</v>
      </c>
      <c r="F7" s="286">
        <v>1957</v>
      </c>
      <c r="G7" s="287">
        <v>0.57291666666666663</v>
      </c>
      <c r="H7" s="286">
        <v>1</v>
      </c>
      <c r="I7" s="564" t="s">
        <v>72</v>
      </c>
      <c r="J7" s="289">
        <v>44.3</v>
      </c>
      <c r="K7" s="289">
        <v>-87.87</v>
      </c>
      <c r="L7" s="289">
        <v>44.3</v>
      </c>
      <c r="M7" s="289">
        <v>-87.87</v>
      </c>
      <c r="N7" s="286" t="s">
        <v>890</v>
      </c>
      <c r="O7" s="286" t="s">
        <v>890</v>
      </c>
      <c r="P7" s="286">
        <v>0</v>
      </c>
      <c r="Q7" s="286">
        <v>0</v>
      </c>
    </row>
    <row r="8" spans="1:31" s="69" customFormat="1" ht="21.9" customHeight="1" x14ac:dyDescent="0.3">
      <c r="A8" s="536" t="s">
        <v>530</v>
      </c>
      <c r="B8" s="293">
        <v>2</v>
      </c>
      <c r="C8" s="293"/>
      <c r="D8" s="293">
        <v>5</v>
      </c>
      <c r="E8" s="293">
        <v>10</v>
      </c>
      <c r="F8" s="294">
        <v>1959</v>
      </c>
      <c r="G8" s="295" t="s">
        <v>891</v>
      </c>
      <c r="H8" s="294">
        <v>2</v>
      </c>
      <c r="I8" s="566" t="s">
        <v>28</v>
      </c>
      <c r="J8" s="297">
        <v>44.48</v>
      </c>
      <c r="K8" s="297">
        <v>-88.05</v>
      </c>
      <c r="L8" s="297">
        <v>44.52</v>
      </c>
      <c r="M8" s="297">
        <v>-87.97</v>
      </c>
      <c r="N8" s="294">
        <v>33</v>
      </c>
      <c r="O8" s="537">
        <v>4</v>
      </c>
      <c r="P8" s="294">
        <v>0</v>
      </c>
      <c r="Q8" s="294">
        <v>3</v>
      </c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</row>
    <row r="9" spans="1:31" ht="21.9" customHeight="1" x14ac:dyDescent="0.3">
      <c r="A9" s="533" t="s">
        <v>530</v>
      </c>
      <c r="B9" s="285">
        <v>3</v>
      </c>
      <c r="C9" s="285"/>
      <c r="D9" s="285">
        <v>5</v>
      </c>
      <c r="E9" s="285">
        <v>28</v>
      </c>
      <c r="F9" s="286">
        <v>1959</v>
      </c>
      <c r="G9" s="287">
        <v>0.64583333333333337</v>
      </c>
      <c r="H9" s="286">
        <v>0</v>
      </c>
      <c r="I9" s="564" t="s">
        <v>73</v>
      </c>
      <c r="J9" s="289">
        <v>44.38</v>
      </c>
      <c r="K9" s="289">
        <v>-88.13</v>
      </c>
      <c r="L9" s="289">
        <v>44.38</v>
      </c>
      <c r="M9" s="289">
        <v>-88.13</v>
      </c>
      <c r="N9" s="286" t="s">
        <v>890</v>
      </c>
      <c r="O9" s="286" t="s">
        <v>890</v>
      </c>
      <c r="P9" s="286">
        <v>0</v>
      </c>
      <c r="Q9" s="286">
        <v>0</v>
      </c>
    </row>
    <row r="10" spans="1:31" s="69" customFormat="1" ht="21.9" customHeight="1" x14ac:dyDescent="0.3">
      <c r="A10" s="536" t="s">
        <v>530</v>
      </c>
      <c r="B10" s="293">
        <v>4</v>
      </c>
      <c r="C10" s="293"/>
      <c r="D10" s="293">
        <v>5</v>
      </c>
      <c r="E10" s="293">
        <v>28</v>
      </c>
      <c r="F10" s="294">
        <v>1959</v>
      </c>
      <c r="G10" s="295">
        <v>0.65138888888888891</v>
      </c>
      <c r="H10" s="294">
        <v>1</v>
      </c>
      <c r="I10" s="566" t="s">
        <v>74</v>
      </c>
      <c r="J10" s="297">
        <v>44.3</v>
      </c>
      <c r="K10" s="297">
        <v>-88.1</v>
      </c>
      <c r="L10" s="297">
        <v>44.3</v>
      </c>
      <c r="M10" s="297">
        <v>-88.1</v>
      </c>
      <c r="N10" s="294" t="s">
        <v>890</v>
      </c>
      <c r="O10" s="294" t="s">
        <v>890</v>
      </c>
      <c r="P10" s="294">
        <v>0</v>
      </c>
      <c r="Q10" s="294">
        <v>0</v>
      </c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</row>
    <row r="11" spans="1:31" ht="21.9" customHeight="1" x14ac:dyDescent="0.3">
      <c r="A11" s="533" t="s">
        <v>530</v>
      </c>
      <c r="B11" s="285">
        <v>5</v>
      </c>
      <c r="C11" s="285"/>
      <c r="D11" s="285">
        <v>6</v>
      </c>
      <c r="E11" s="285">
        <v>10</v>
      </c>
      <c r="F11" s="286">
        <v>1959</v>
      </c>
      <c r="G11" s="287">
        <v>0.55555555555555558</v>
      </c>
      <c r="H11" s="286">
        <v>1</v>
      </c>
      <c r="I11" s="564" t="s">
        <v>75</v>
      </c>
      <c r="J11" s="289">
        <v>44.45</v>
      </c>
      <c r="K11" s="289">
        <v>-88.03</v>
      </c>
      <c r="L11" s="289">
        <v>44.45</v>
      </c>
      <c r="M11" s="289">
        <v>-88.03</v>
      </c>
      <c r="N11" s="286">
        <v>17</v>
      </c>
      <c r="O11" s="538">
        <v>1</v>
      </c>
      <c r="P11" s="286">
        <v>0</v>
      </c>
      <c r="Q11" s="286">
        <v>0</v>
      </c>
    </row>
    <row r="12" spans="1:31" s="69" customFormat="1" ht="21.9" customHeight="1" x14ac:dyDescent="0.3">
      <c r="A12" s="536" t="s">
        <v>530</v>
      </c>
      <c r="B12" s="293">
        <v>6</v>
      </c>
      <c r="C12" s="293"/>
      <c r="D12" s="293">
        <v>6</v>
      </c>
      <c r="E12" s="293">
        <v>23</v>
      </c>
      <c r="F12" s="294">
        <v>1962</v>
      </c>
      <c r="G12" s="295" t="s">
        <v>892</v>
      </c>
      <c r="H12" s="294">
        <v>1</v>
      </c>
      <c r="I12" s="566" t="s">
        <v>76</v>
      </c>
      <c r="J12" s="297">
        <v>44.58</v>
      </c>
      <c r="K12" s="297">
        <v>-87.92</v>
      </c>
      <c r="L12" s="297">
        <v>44.58</v>
      </c>
      <c r="M12" s="297">
        <v>-87.83</v>
      </c>
      <c r="N12" s="294">
        <v>33</v>
      </c>
      <c r="O12" s="537">
        <v>3</v>
      </c>
      <c r="P12" s="294">
        <v>0</v>
      </c>
      <c r="Q12" s="294">
        <v>0</v>
      </c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</row>
    <row r="13" spans="1:31" ht="21.9" customHeight="1" x14ac:dyDescent="0.3">
      <c r="A13" s="533" t="s">
        <v>530</v>
      </c>
      <c r="B13" s="285">
        <v>7</v>
      </c>
      <c r="C13" s="285"/>
      <c r="D13" s="285">
        <v>5</v>
      </c>
      <c r="E13" s="285">
        <v>8</v>
      </c>
      <c r="F13" s="286">
        <v>1964</v>
      </c>
      <c r="G13" s="287" t="s">
        <v>893</v>
      </c>
      <c r="H13" s="286">
        <v>2</v>
      </c>
      <c r="I13" s="564" t="s">
        <v>828</v>
      </c>
      <c r="J13" s="289">
        <v>44.11</v>
      </c>
      <c r="K13" s="289">
        <v>-88.71</v>
      </c>
      <c r="L13" s="289">
        <v>44.33</v>
      </c>
      <c r="M13" s="289">
        <v>-88.17</v>
      </c>
      <c r="N13" s="286">
        <v>100</v>
      </c>
      <c r="O13" s="538">
        <v>35</v>
      </c>
      <c r="P13" s="286">
        <v>0</v>
      </c>
      <c r="Q13" s="286">
        <v>5</v>
      </c>
    </row>
    <row r="14" spans="1:31" s="69" customFormat="1" ht="21.9" customHeight="1" x14ac:dyDescent="0.3">
      <c r="A14" s="536" t="s">
        <v>530</v>
      </c>
      <c r="B14" s="293">
        <v>8</v>
      </c>
      <c r="C14" s="293"/>
      <c r="D14" s="293">
        <v>5</v>
      </c>
      <c r="E14" s="293">
        <v>30</v>
      </c>
      <c r="F14" s="294">
        <v>1964</v>
      </c>
      <c r="G14" s="295">
        <v>0.56111111111111112</v>
      </c>
      <c r="H14" s="294">
        <v>0</v>
      </c>
      <c r="I14" s="566" t="s">
        <v>77</v>
      </c>
      <c r="J14" s="297">
        <v>44.47</v>
      </c>
      <c r="K14" s="297">
        <v>-87.92</v>
      </c>
      <c r="L14" s="297">
        <v>44.47</v>
      </c>
      <c r="M14" s="297">
        <v>-87.92</v>
      </c>
      <c r="N14" s="294">
        <v>33</v>
      </c>
      <c r="O14" s="537">
        <v>1</v>
      </c>
      <c r="P14" s="294">
        <v>0</v>
      </c>
      <c r="Q14" s="294">
        <v>0</v>
      </c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</row>
    <row r="15" spans="1:31" ht="21.9" customHeight="1" x14ac:dyDescent="0.3">
      <c r="A15" s="533" t="s">
        <v>530</v>
      </c>
      <c r="B15" s="285">
        <v>9</v>
      </c>
      <c r="C15" s="285"/>
      <c r="D15" s="285">
        <v>8</v>
      </c>
      <c r="E15" s="285">
        <v>16</v>
      </c>
      <c r="F15" s="286">
        <v>1968</v>
      </c>
      <c r="G15" s="287">
        <v>0.88888888888888884</v>
      </c>
      <c r="H15" s="286">
        <v>2</v>
      </c>
      <c r="I15" s="564" t="s">
        <v>78</v>
      </c>
      <c r="J15" s="289">
        <v>44.6</v>
      </c>
      <c r="K15" s="289">
        <v>-88.25</v>
      </c>
      <c r="L15" s="289">
        <v>44.6</v>
      </c>
      <c r="M15" s="289">
        <v>-88.25</v>
      </c>
      <c r="N15" s="286">
        <v>100</v>
      </c>
      <c r="O15" s="538">
        <v>1</v>
      </c>
      <c r="P15" s="286">
        <v>0</v>
      </c>
      <c r="Q15" s="286">
        <v>1</v>
      </c>
    </row>
    <row r="16" spans="1:31" s="69" customFormat="1" ht="21.9" customHeight="1" x14ac:dyDescent="0.3">
      <c r="A16" s="536" t="s">
        <v>530</v>
      </c>
      <c r="B16" s="293">
        <v>10</v>
      </c>
      <c r="C16" s="293"/>
      <c r="D16" s="293">
        <v>6</v>
      </c>
      <c r="E16" s="293">
        <v>26</v>
      </c>
      <c r="F16" s="294">
        <v>1969</v>
      </c>
      <c r="G16" s="295" t="s">
        <v>894</v>
      </c>
      <c r="H16" s="294">
        <v>2</v>
      </c>
      <c r="I16" s="566" t="s">
        <v>79</v>
      </c>
      <c r="J16" s="297">
        <v>44.46</v>
      </c>
      <c r="K16" s="297">
        <v>-88.45</v>
      </c>
      <c r="L16" s="297">
        <v>44.67</v>
      </c>
      <c r="M16" s="297">
        <v>-88.2</v>
      </c>
      <c r="N16" s="294">
        <v>100</v>
      </c>
      <c r="O16" s="537">
        <v>15.3</v>
      </c>
      <c r="P16" s="294">
        <v>0</v>
      </c>
      <c r="Q16" s="294">
        <v>1</v>
      </c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</row>
    <row r="17" spans="1:34" ht="21.9" customHeight="1" x14ac:dyDescent="0.3">
      <c r="A17" s="533" t="s">
        <v>530</v>
      </c>
      <c r="B17" s="285">
        <v>11</v>
      </c>
      <c r="C17" s="285"/>
      <c r="D17" s="285">
        <v>4</v>
      </c>
      <c r="E17" s="285">
        <v>22</v>
      </c>
      <c r="F17" s="286">
        <v>1970</v>
      </c>
      <c r="G17" s="287">
        <v>0.86111111111111116</v>
      </c>
      <c r="H17" s="286">
        <v>2</v>
      </c>
      <c r="I17" s="564" t="s">
        <v>928</v>
      </c>
      <c r="J17" s="289">
        <v>44.47</v>
      </c>
      <c r="K17" s="289">
        <v>-88.07</v>
      </c>
      <c r="L17" s="289">
        <v>44.52</v>
      </c>
      <c r="M17" s="289">
        <v>-88.02</v>
      </c>
      <c r="N17" s="286">
        <v>800</v>
      </c>
      <c r="O17" s="538">
        <v>4</v>
      </c>
      <c r="P17" s="286">
        <v>0</v>
      </c>
      <c r="Q17" s="286">
        <v>2</v>
      </c>
    </row>
    <row r="18" spans="1:34" s="69" customFormat="1" ht="21.9" customHeight="1" x14ac:dyDescent="0.3">
      <c r="A18" s="536" t="s">
        <v>530</v>
      </c>
      <c r="B18" s="293">
        <v>12</v>
      </c>
      <c r="C18" s="293"/>
      <c r="D18" s="293">
        <v>4</v>
      </c>
      <c r="E18" s="293">
        <v>22</v>
      </c>
      <c r="F18" s="294">
        <v>1970</v>
      </c>
      <c r="G18" s="295">
        <v>0.875</v>
      </c>
      <c r="H18" s="294">
        <v>2</v>
      </c>
      <c r="I18" s="566" t="s">
        <v>1528</v>
      </c>
      <c r="J18" s="297">
        <v>44.45</v>
      </c>
      <c r="K18" s="297">
        <v>-88.03</v>
      </c>
      <c r="L18" s="297">
        <v>44.55</v>
      </c>
      <c r="M18" s="297">
        <v>-87.97</v>
      </c>
      <c r="N18" s="294">
        <v>800</v>
      </c>
      <c r="O18" s="537">
        <v>7</v>
      </c>
      <c r="P18" s="294">
        <v>0</v>
      </c>
      <c r="Q18" s="294">
        <v>1</v>
      </c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</row>
    <row r="19" spans="1:34" ht="21.9" customHeight="1" x14ac:dyDescent="0.3">
      <c r="A19" s="533" t="s">
        <v>530</v>
      </c>
      <c r="B19" s="285">
        <v>13</v>
      </c>
      <c r="C19" s="285"/>
      <c r="D19" s="285">
        <v>4</v>
      </c>
      <c r="E19" s="285">
        <v>22</v>
      </c>
      <c r="F19" s="286">
        <v>1970</v>
      </c>
      <c r="G19" s="287">
        <v>0.88194444444444453</v>
      </c>
      <c r="H19" s="286">
        <v>1</v>
      </c>
      <c r="I19" s="564" t="s">
        <v>80</v>
      </c>
      <c r="J19" s="289">
        <v>44.45</v>
      </c>
      <c r="K19" s="289">
        <v>-87.8</v>
      </c>
      <c r="L19" s="289">
        <v>44.55</v>
      </c>
      <c r="M19" s="289">
        <v>-87.73</v>
      </c>
      <c r="N19" s="286">
        <v>500</v>
      </c>
      <c r="O19" s="538">
        <v>7</v>
      </c>
      <c r="P19" s="286">
        <v>0</v>
      </c>
      <c r="Q19" s="286">
        <v>0</v>
      </c>
    </row>
    <row r="20" spans="1:34" s="69" customFormat="1" ht="21.9" customHeight="1" x14ac:dyDescent="0.3">
      <c r="A20" s="536" t="s">
        <v>530</v>
      </c>
      <c r="B20" s="293">
        <v>14</v>
      </c>
      <c r="C20" s="293"/>
      <c r="D20" s="293">
        <v>5</v>
      </c>
      <c r="E20" s="293">
        <v>21</v>
      </c>
      <c r="F20" s="294">
        <v>1970</v>
      </c>
      <c r="G20" s="295">
        <v>0.84027777777777779</v>
      </c>
      <c r="H20" s="294">
        <v>0</v>
      </c>
      <c r="I20" s="566" t="s">
        <v>81</v>
      </c>
      <c r="J20" s="297">
        <v>44.58</v>
      </c>
      <c r="K20" s="297">
        <v>-88</v>
      </c>
      <c r="L20" s="297">
        <v>44.58</v>
      </c>
      <c r="M20" s="297">
        <v>-88</v>
      </c>
      <c r="N20" s="294">
        <v>33</v>
      </c>
      <c r="O20" s="537">
        <v>2</v>
      </c>
      <c r="P20" s="294">
        <v>0</v>
      </c>
      <c r="Q20" s="294">
        <v>0</v>
      </c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</row>
    <row r="21" spans="1:34" ht="21.9" customHeight="1" x14ac:dyDescent="0.3">
      <c r="A21" s="533" t="s">
        <v>530</v>
      </c>
      <c r="B21" s="285">
        <v>15</v>
      </c>
      <c r="C21" s="285"/>
      <c r="D21" s="285">
        <v>7</v>
      </c>
      <c r="E21" s="285">
        <v>30</v>
      </c>
      <c r="F21" s="286">
        <v>1970</v>
      </c>
      <c r="G21" s="287">
        <v>0.50347222222222221</v>
      </c>
      <c r="H21" s="286">
        <v>1</v>
      </c>
      <c r="I21" s="564" t="s">
        <v>82</v>
      </c>
      <c r="J21" s="289">
        <v>44.63</v>
      </c>
      <c r="K21" s="289">
        <v>-88.12</v>
      </c>
      <c r="L21" s="289">
        <v>44.63</v>
      </c>
      <c r="M21" s="289">
        <v>-88.12</v>
      </c>
      <c r="N21" s="286">
        <v>33</v>
      </c>
      <c r="O21" s="538">
        <v>1</v>
      </c>
      <c r="P21" s="286">
        <v>0</v>
      </c>
      <c r="Q21" s="286">
        <v>0</v>
      </c>
    </row>
    <row r="22" spans="1:34" s="69" customFormat="1" ht="21.9" customHeight="1" x14ac:dyDescent="0.3">
      <c r="A22" s="536" t="s">
        <v>530</v>
      </c>
      <c r="B22" s="293">
        <v>16</v>
      </c>
      <c r="C22" s="293"/>
      <c r="D22" s="293">
        <v>7</v>
      </c>
      <c r="E22" s="293">
        <v>30</v>
      </c>
      <c r="F22" s="294">
        <v>1977</v>
      </c>
      <c r="G22" s="295">
        <v>0.94791666666666663</v>
      </c>
      <c r="H22" s="294">
        <v>1</v>
      </c>
      <c r="I22" s="566" t="s">
        <v>564</v>
      </c>
      <c r="J22" s="297">
        <v>44.23</v>
      </c>
      <c r="K22" s="297">
        <v>-88.1</v>
      </c>
      <c r="L22" s="297">
        <v>44.33</v>
      </c>
      <c r="M22" s="297">
        <v>-87.9</v>
      </c>
      <c r="N22" s="294">
        <v>100</v>
      </c>
      <c r="O22" s="537">
        <v>12</v>
      </c>
      <c r="P22" s="294">
        <v>0</v>
      </c>
      <c r="Q22" s="294">
        <v>0</v>
      </c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</row>
    <row r="23" spans="1:34" ht="21.9" customHeight="1" x14ac:dyDescent="0.3">
      <c r="A23" s="533" t="s">
        <v>530</v>
      </c>
      <c r="B23" s="285">
        <v>17</v>
      </c>
      <c r="C23" s="285"/>
      <c r="D23" s="285">
        <v>8</v>
      </c>
      <c r="E23" s="285">
        <v>9</v>
      </c>
      <c r="F23" s="286">
        <v>1979</v>
      </c>
      <c r="G23" s="287">
        <v>0.78888888888888886</v>
      </c>
      <c r="H23" s="286">
        <v>1</v>
      </c>
      <c r="I23" s="564" t="s">
        <v>83</v>
      </c>
      <c r="J23" s="289">
        <v>44.53</v>
      </c>
      <c r="K23" s="289">
        <v>-87.98</v>
      </c>
      <c r="L23" s="289">
        <v>44.53</v>
      </c>
      <c r="M23" s="289">
        <v>-87.98</v>
      </c>
      <c r="N23" s="286" t="s">
        <v>890</v>
      </c>
      <c r="O23" s="286" t="s">
        <v>890</v>
      </c>
      <c r="P23" s="286">
        <v>0</v>
      </c>
      <c r="Q23" s="286">
        <v>0</v>
      </c>
    </row>
    <row r="24" spans="1:34" s="69" customFormat="1" ht="21.9" customHeight="1" x14ac:dyDescent="0.3">
      <c r="A24" s="536" t="s">
        <v>530</v>
      </c>
      <c r="B24" s="293">
        <v>18</v>
      </c>
      <c r="C24" s="293"/>
      <c r="D24" s="293">
        <v>5</v>
      </c>
      <c r="E24" s="293">
        <v>16</v>
      </c>
      <c r="F24" s="294">
        <v>1992</v>
      </c>
      <c r="G24" s="295" t="s">
        <v>895</v>
      </c>
      <c r="H24" s="294">
        <v>1</v>
      </c>
      <c r="I24" s="566" t="s">
        <v>84</v>
      </c>
      <c r="J24" s="297">
        <v>44.3</v>
      </c>
      <c r="K24" s="297">
        <v>-88.18</v>
      </c>
      <c r="L24" s="297">
        <v>44.3</v>
      </c>
      <c r="M24" s="297">
        <v>-88.17</v>
      </c>
      <c r="N24" s="294">
        <v>100</v>
      </c>
      <c r="O24" s="537">
        <v>1</v>
      </c>
      <c r="P24" s="294">
        <v>0</v>
      </c>
      <c r="Q24" s="294">
        <v>0</v>
      </c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</row>
    <row r="25" spans="1:34" ht="21.9" customHeight="1" x14ac:dyDescent="0.3">
      <c r="A25" s="533" t="s">
        <v>530</v>
      </c>
      <c r="B25" s="285">
        <v>19</v>
      </c>
      <c r="C25" s="285"/>
      <c r="D25" s="285">
        <v>6</v>
      </c>
      <c r="E25" s="285">
        <v>17</v>
      </c>
      <c r="F25" s="286">
        <v>1992</v>
      </c>
      <c r="G25" s="287">
        <v>0.53819444444444442</v>
      </c>
      <c r="H25" s="286">
        <v>0</v>
      </c>
      <c r="I25" s="564" t="s">
        <v>85</v>
      </c>
      <c r="J25" s="289">
        <v>44.37</v>
      </c>
      <c r="K25" s="289">
        <v>-87.82</v>
      </c>
      <c r="L25" s="289">
        <v>44.37</v>
      </c>
      <c r="M25" s="289">
        <v>-87.82</v>
      </c>
      <c r="N25" s="286">
        <v>23</v>
      </c>
      <c r="O25" s="538">
        <v>0.1</v>
      </c>
      <c r="P25" s="286">
        <v>0</v>
      </c>
      <c r="Q25" s="286">
        <v>0</v>
      </c>
    </row>
    <row r="26" spans="1:34" s="69" customFormat="1" ht="21.9" customHeight="1" x14ac:dyDescent="0.3">
      <c r="A26" s="536" t="s">
        <v>530</v>
      </c>
      <c r="B26" s="293">
        <v>20</v>
      </c>
      <c r="C26" s="293"/>
      <c r="D26" s="293">
        <v>6</v>
      </c>
      <c r="E26" s="293">
        <v>23</v>
      </c>
      <c r="F26" s="294">
        <v>2004</v>
      </c>
      <c r="G26" s="295">
        <v>0.8520833333333333</v>
      </c>
      <c r="H26" s="294">
        <v>0</v>
      </c>
      <c r="I26" s="566" t="s">
        <v>86</v>
      </c>
      <c r="J26" s="297">
        <v>44.52</v>
      </c>
      <c r="K26" s="297">
        <v>-88.02</v>
      </c>
      <c r="L26" s="297">
        <v>44.52</v>
      </c>
      <c r="M26" s="297">
        <v>-88.02</v>
      </c>
      <c r="N26" s="294">
        <v>10</v>
      </c>
      <c r="O26" s="537">
        <v>0.1</v>
      </c>
      <c r="P26" s="294">
        <v>0</v>
      </c>
      <c r="Q26" s="294">
        <v>0</v>
      </c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</row>
    <row r="27" spans="1:34" ht="21.9" customHeight="1" x14ac:dyDescent="0.3">
      <c r="A27" s="533" t="s">
        <v>530</v>
      </c>
      <c r="B27" s="285">
        <v>21</v>
      </c>
      <c r="C27" s="285"/>
      <c r="D27" s="285">
        <v>8</v>
      </c>
      <c r="E27" s="285">
        <v>18</v>
      </c>
      <c r="F27" s="286">
        <v>2005</v>
      </c>
      <c r="G27" s="287" t="s">
        <v>896</v>
      </c>
      <c r="H27" s="286">
        <v>1</v>
      </c>
      <c r="I27" s="564" t="s">
        <v>87</v>
      </c>
      <c r="J27" s="289">
        <v>44.37</v>
      </c>
      <c r="K27" s="289">
        <v>-88.05</v>
      </c>
      <c r="L27" s="289">
        <v>44.37</v>
      </c>
      <c r="M27" s="289">
        <v>-88.03</v>
      </c>
      <c r="N27" s="286">
        <v>100</v>
      </c>
      <c r="O27" s="538">
        <v>1</v>
      </c>
      <c r="P27" s="286">
        <v>0</v>
      </c>
      <c r="Q27" s="286">
        <v>0</v>
      </c>
    </row>
    <row r="28" spans="1:34" s="69" customFormat="1" ht="21.9" customHeight="1" x14ac:dyDescent="0.3">
      <c r="A28" s="536" t="s">
        <v>530</v>
      </c>
      <c r="B28" s="293">
        <v>22</v>
      </c>
      <c r="C28" s="293"/>
      <c r="D28" s="293">
        <v>9</v>
      </c>
      <c r="E28" s="293">
        <v>13</v>
      </c>
      <c r="F28" s="293">
        <v>2005</v>
      </c>
      <c r="G28" s="481" t="s">
        <v>897</v>
      </c>
      <c r="H28" s="293">
        <v>0</v>
      </c>
      <c r="I28" s="420" t="s">
        <v>929</v>
      </c>
      <c r="J28" s="478">
        <v>44.45</v>
      </c>
      <c r="K28" s="478">
        <v>-88.05</v>
      </c>
      <c r="L28" s="478">
        <v>44.45</v>
      </c>
      <c r="M28" s="478">
        <v>-88.05</v>
      </c>
      <c r="N28" s="293">
        <v>50</v>
      </c>
      <c r="O28" s="446">
        <v>1.9</v>
      </c>
      <c r="P28" s="293">
        <v>0</v>
      </c>
      <c r="Q28" s="293">
        <v>0</v>
      </c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</row>
    <row r="29" spans="1:34" s="43" customFormat="1" ht="21.9" customHeight="1" x14ac:dyDescent="0.3">
      <c r="A29" s="533" t="s">
        <v>530</v>
      </c>
      <c r="B29" s="285">
        <v>23</v>
      </c>
      <c r="C29" s="285"/>
      <c r="D29" s="285">
        <v>8</v>
      </c>
      <c r="E29" s="285">
        <v>20</v>
      </c>
      <c r="F29" s="285">
        <v>2010</v>
      </c>
      <c r="G29" s="287" t="s">
        <v>898</v>
      </c>
      <c r="H29" s="286">
        <v>1</v>
      </c>
      <c r="I29" s="289" t="s">
        <v>565</v>
      </c>
      <c r="J29" s="289">
        <v>44.3</v>
      </c>
      <c r="K29" s="289">
        <v>-88.08</v>
      </c>
      <c r="L29" s="289">
        <v>44.3</v>
      </c>
      <c r="M29" s="289">
        <v>-88.05</v>
      </c>
      <c r="N29" s="286">
        <v>75</v>
      </c>
      <c r="O29" s="538">
        <v>1.3</v>
      </c>
      <c r="P29" s="285">
        <v>0</v>
      </c>
      <c r="Q29" s="285">
        <v>0</v>
      </c>
      <c r="AF29" s="40"/>
      <c r="AG29" s="40"/>
      <c r="AH29" s="40"/>
    </row>
    <row r="30" spans="1:34" s="68" customFormat="1" ht="21.9" customHeight="1" x14ac:dyDescent="0.3">
      <c r="A30" s="536" t="s">
        <v>530</v>
      </c>
      <c r="B30" s="293">
        <v>24</v>
      </c>
      <c r="C30" s="293"/>
      <c r="D30" s="293">
        <v>4</v>
      </c>
      <c r="E30" s="293">
        <v>10</v>
      </c>
      <c r="F30" s="293">
        <v>2011</v>
      </c>
      <c r="G30" s="481" t="s">
        <v>899</v>
      </c>
      <c r="H30" s="293">
        <v>1</v>
      </c>
      <c r="I30" s="420" t="s">
        <v>580</v>
      </c>
      <c r="J30" s="478">
        <v>44.29</v>
      </c>
      <c r="K30" s="478">
        <v>-88.11</v>
      </c>
      <c r="L30" s="478">
        <v>44.3</v>
      </c>
      <c r="M30" s="478">
        <v>-88.1</v>
      </c>
      <c r="N30" s="293">
        <v>75</v>
      </c>
      <c r="O30" s="446">
        <v>1.2</v>
      </c>
      <c r="P30" s="293">
        <v>0</v>
      </c>
      <c r="Q30" s="293">
        <v>0</v>
      </c>
      <c r="AF30" s="69"/>
      <c r="AG30" s="69"/>
      <c r="AH30" s="69"/>
    </row>
    <row r="31" spans="1:34" s="43" customFormat="1" ht="21.9" customHeight="1" x14ac:dyDescent="0.3">
      <c r="A31" s="533" t="s">
        <v>530</v>
      </c>
      <c r="B31" s="658">
        <v>25</v>
      </c>
      <c r="C31" s="658"/>
      <c r="D31" s="658">
        <v>8</v>
      </c>
      <c r="E31" s="658">
        <v>6</v>
      </c>
      <c r="F31" s="637">
        <v>2013</v>
      </c>
      <c r="G31" s="659" t="s">
        <v>900</v>
      </c>
      <c r="H31" s="637">
        <v>1</v>
      </c>
      <c r="I31" s="660" t="s">
        <v>773</v>
      </c>
      <c r="J31" s="636">
        <v>44.34</v>
      </c>
      <c r="K31" s="636">
        <v>-88.42</v>
      </c>
      <c r="L31" s="636">
        <v>44.3</v>
      </c>
      <c r="M31" s="636">
        <v>-88.03</v>
      </c>
      <c r="N31" s="637">
        <v>175</v>
      </c>
      <c r="O31" s="638">
        <v>19.2</v>
      </c>
      <c r="P31" s="637">
        <v>0</v>
      </c>
      <c r="Q31" s="637">
        <v>0</v>
      </c>
      <c r="AF31" s="40"/>
      <c r="AG31" s="40"/>
      <c r="AH31" s="40"/>
    </row>
    <row r="32" spans="1:34" s="68" customFormat="1" ht="21.9" customHeight="1" x14ac:dyDescent="0.3">
      <c r="A32" s="536" t="s">
        <v>530</v>
      </c>
      <c r="B32" s="635">
        <v>26</v>
      </c>
      <c r="C32" s="635"/>
      <c r="D32" s="635">
        <v>8</v>
      </c>
      <c r="E32" s="635">
        <v>6</v>
      </c>
      <c r="F32" s="640">
        <v>2013</v>
      </c>
      <c r="G32" s="661" t="s">
        <v>901</v>
      </c>
      <c r="H32" s="640">
        <v>1</v>
      </c>
      <c r="I32" s="662" t="s">
        <v>761</v>
      </c>
      <c r="J32" s="639">
        <v>44.3</v>
      </c>
      <c r="K32" s="639">
        <v>-88.46</v>
      </c>
      <c r="L32" s="639">
        <v>44.22</v>
      </c>
      <c r="M32" s="639">
        <v>-88.06</v>
      </c>
      <c r="N32" s="640">
        <v>150</v>
      </c>
      <c r="O32" s="641">
        <v>20.7</v>
      </c>
      <c r="P32" s="640">
        <v>0</v>
      </c>
      <c r="Q32" s="640">
        <v>0</v>
      </c>
      <c r="AF32" s="69"/>
      <c r="AG32" s="69"/>
      <c r="AH32" s="69"/>
    </row>
    <row r="33" spans="1:34" s="43" customFormat="1" ht="21.9" customHeight="1" x14ac:dyDescent="0.3">
      <c r="A33" s="533" t="s">
        <v>530</v>
      </c>
      <c r="B33" s="658">
        <v>27</v>
      </c>
      <c r="C33" s="658"/>
      <c r="D33" s="658">
        <v>8</v>
      </c>
      <c r="E33" s="658">
        <v>6</v>
      </c>
      <c r="F33" s="637">
        <v>2013</v>
      </c>
      <c r="G33" s="659" t="s">
        <v>902</v>
      </c>
      <c r="H33" s="637">
        <v>0</v>
      </c>
      <c r="I33" s="660" t="s">
        <v>762</v>
      </c>
      <c r="J33" s="636">
        <v>44.37</v>
      </c>
      <c r="K33" s="636">
        <v>-88.37</v>
      </c>
      <c r="L33" s="636">
        <v>44.29</v>
      </c>
      <c r="M33" s="636">
        <v>-87.72</v>
      </c>
      <c r="N33" s="637">
        <v>250</v>
      </c>
      <c r="O33" s="638">
        <v>33.1</v>
      </c>
      <c r="P33" s="637">
        <v>0</v>
      </c>
      <c r="Q33" s="637">
        <v>0</v>
      </c>
      <c r="AF33" s="40"/>
      <c r="AG33" s="40"/>
      <c r="AH33" s="40"/>
    </row>
    <row r="34" spans="1:34" s="68" customFormat="1" ht="21.9" customHeight="1" x14ac:dyDescent="0.3">
      <c r="A34" s="536" t="s">
        <v>530</v>
      </c>
      <c r="B34" s="635">
        <v>28</v>
      </c>
      <c r="C34" s="635"/>
      <c r="D34" s="635">
        <v>8</v>
      </c>
      <c r="E34" s="635">
        <v>7</v>
      </c>
      <c r="F34" s="640">
        <v>2013</v>
      </c>
      <c r="G34" s="661" t="s">
        <v>903</v>
      </c>
      <c r="H34" s="640">
        <v>1</v>
      </c>
      <c r="I34" s="662" t="s">
        <v>763</v>
      </c>
      <c r="J34" s="639">
        <v>44.42</v>
      </c>
      <c r="K34" s="639">
        <v>-87.78</v>
      </c>
      <c r="L34" s="639">
        <v>44.41</v>
      </c>
      <c r="M34" s="639">
        <v>-87.66</v>
      </c>
      <c r="N34" s="640">
        <v>100</v>
      </c>
      <c r="O34" s="641">
        <v>5.6</v>
      </c>
      <c r="P34" s="640">
        <v>0</v>
      </c>
      <c r="Q34" s="640">
        <v>0</v>
      </c>
      <c r="AF34" s="69"/>
      <c r="AG34" s="69"/>
      <c r="AH34" s="69"/>
    </row>
    <row r="35" spans="1:34" s="68" customFormat="1" ht="21.9" customHeight="1" x14ac:dyDescent="0.3">
      <c r="A35" s="533" t="s">
        <v>530</v>
      </c>
      <c r="B35" s="658">
        <v>29</v>
      </c>
      <c r="C35" s="658"/>
      <c r="D35" s="479">
        <v>6</v>
      </c>
      <c r="E35" s="479">
        <v>15</v>
      </c>
      <c r="F35" s="533">
        <v>2015</v>
      </c>
      <c r="G35" s="534" t="s">
        <v>904</v>
      </c>
      <c r="H35" s="533">
        <v>0</v>
      </c>
      <c r="I35" s="501" t="s">
        <v>824</v>
      </c>
      <c r="J35" s="501">
        <v>44.4</v>
      </c>
      <c r="K35" s="501">
        <v>-87.94</v>
      </c>
      <c r="L35" s="501">
        <v>44.4</v>
      </c>
      <c r="M35" s="501">
        <v>-87.94</v>
      </c>
      <c r="N35" s="533">
        <v>25</v>
      </c>
      <c r="O35" s="500">
        <v>0.4</v>
      </c>
      <c r="P35" s="533">
        <v>0</v>
      </c>
      <c r="Q35" s="533">
        <v>0</v>
      </c>
      <c r="AF35" s="69"/>
      <c r="AG35" s="69"/>
      <c r="AH35" s="69"/>
    </row>
    <row r="36" spans="1:34" s="68" customFormat="1" ht="21.9" customHeight="1" x14ac:dyDescent="0.3">
      <c r="A36" s="536" t="s">
        <v>530</v>
      </c>
      <c r="B36" s="635">
        <v>30</v>
      </c>
      <c r="C36" s="635"/>
      <c r="D36" s="298">
        <v>6</v>
      </c>
      <c r="E36" s="298">
        <v>14</v>
      </c>
      <c r="F36" s="298">
        <v>2017</v>
      </c>
      <c r="G36" s="494" t="s">
        <v>905</v>
      </c>
      <c r="H36" s="298">
        <v>0</v>
      </c>
      <c r="I36" s="495" t="s">
        <v>821</v>
      </c>
      <c r="J36" s="495">
        <v>44.29</v>
      </c>
      <c r="K36" s="495">
        <v>-88</v>
      </c>
      <c r="L36" s="495">
        <v>44.3</v>
      </c>
      <c r="M36" s="495">
        <v>-87.98</v>
      </c>
      <c r="N36" s="298">
        <v>50</v>
      </c>
      <c r="O36" s="622">
        <v>1.2</v>
      </c>
      <c r="P36" s="640">
        <v>0</v>
      </c>
      <c r="Q36" s="640">
        <v>0</v>
      </c>
      <c r="AF36" s="69"/>
      <c r="AG36" s="69"/>
      <c r="AH36" s="69"/>
    </row>
    <row r="37" spans="1:34" s="43" customFormat="1" ht="21.9" customHeight="1" x14ac:dyDescent="0.3">
      <c r="A37" s="533" t="s">
        <v>530</v>
      </c>
      <c r="B37" s="479">
        <v>31</v>
      </c>
      <c r="C37" s="479"/>
      <c r="D37" s="479">
        <v>8</v>
      </c>
      <c r="E37" s="479">
        <v>7</v>
      </c>
      <c r="F37" s="479">
        <v>2019</v>
      </c>
      <c r="G37" s="663" t="s">
        <v>906</v>
      </c>
      <c r="H37" s="533">
        <v>0</v>
      </c>
      <c r="I37" s="606" t="s">
        <v>907</v>
      </c>
      <c r="J37" s="606">
        <v>44.5</v>
      </c>
      <c r="K37" s="606">
        <v>-87.99</v>
      </c>
      <c r="L37" s="501">
        <v>44.45</v>
      </c>
      <c r="M37" s="501">
        <v>-87.88</v>
      </c>
      <c r="N37" s="593">
        <v>90</v>
      </c>
      <c r="O37" s="607">
        <v>6.2</v>
      </c>
      <c r="P37" s="479">
        <v>0</v>
      </c>
      <c r="Q37" s="479">
        <v>0</v>
      </c>
      <c r="AF37" s="40"/>
      <c r="AG37" s="40"/>
      <c r="AH37" s="40"/>
    </row>
    <row r="38" spans="1:34" s="68" customFormat="1" ht="21.9" customHeight="1" x14ac:dyDescent="0.3">
      <c r="A38" s="536" t="s">
        <v>530</v>
      </c>
      <c r="B38" s="480">
        <v>32</v>
      </c>
      <c r="C38" s="480"/>
      <c r="D38" s="480">
        <v>8</v>
      </c>
      <c r="E38" s="480">
        <v>11</v>
      </c>
      <c r="F38" s="480">
        <v>2021</v>
      </c>
      <c r="G38" s="664" t="s">
        <v>1621</v>
      </c>
      <c r="H38" s="536">
        <v>0</v>
      </c>
      <c r="I38" s="609" t="s">
        <v>1622</v>
      </c>
      <c r="J38" s="609">
        <v>44.67</v>
      </c>
      <c r="K38" s="609">
        <v>-88.25</v>
      </c>
      <c r="L38" s="506">
        <v>44.67</v>
      </c>
      <c r="M38" s="506">
        <v>-88.2</v>
      </c>
      <c r="N38" s="598">
        <v>75</v>
      </c>
      <c r="O38" s="611">
        <v>2.2999999999999998</v>
      </c>
      <c r="P38" s="480">
        <v>0</v>
      </c>
      <c r="Q38" s="480">
        <v>0</v>
      </c>
      <c r="AF38" s="69"/>
      <c r="AG38" s="69"/>
      <c r="AH38" s="69"/>
    </row>
    <row r="39" spans="1:34" s="43" customFormat="1" ht="21.9" customHeight="1" x14ac:dyDescent="0.3">
      <c r="A39" s="899" t="s">
        <v>528</v>
      </c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AF39" s="40"/>
      <c r="AG39" s="40"/>
      <c r="AH39" s="40"/>
    </row>
    <row r="40" spans="1:34" s="68" customFormat="1" ht="21.9" customHeight="1" x14ac:dyDescent="0.3">
      <c r="A40" s="479"/>
      <c r="B40" s="479" t="s">
        <v>909</v>
      </c>
      <c r="C40" s="479"/>
      <c r="D40" s="893" t="s">
        <v>911</v>
      </c>
      <c r="E40" s="893"/>
      <c r="F40" s="893"/>
      <c r="G40" s="653" t="s">
        <v>910</v>
      </c>
      <c r="H40" s="479" t="s">
        <v>1593</v>
      </c>
      <c r="I40" s="461"/>
      <c r="J40" s="461" t="s">
        <v>916</v>
      </c>
      <c r="K40" s="461" t="s">
        <v>916</v>
      </c>
      <c r="L40" s="461" t="s">
        <v>919</v>
      </c>
      <c r="M40" s="461" t="s">
        <v>919</v>
      </c>
      <c r="N40" s="479" t="s">
        <v>922</v>
      </c>
      <c r="O40" s="427" t="s">
        <v>924</v>
      </c>
      <c r="P40" s="290"/>
      <c r="Q40" s="290"/>
      <c r="AF40" s="69"/>
      <c r="AG40" s="69"/>
      <c r="AH40" s="69"/>
    </row>
    <row r="41" spans="1:34" s="68" customFormat="1" ht="21.9" customHeight="1" x14ac:dyDescent="0.3">
      <c r="A41" s="479" t="s">
        <v>908</v>
      </c>
      <c r="B41" s="479" t="s">
        <v>475</v>
      </c>
      <c r="C41" s="479"/>
      <c r="D41" s="479" t="s">
        <v>912</v>
      </c>
      <c r="E41" s="479" t="s">
        <v>913</v>
      </c>
      <c r="F41" s="479" t="s">
        <v>774</v>
      </c>
      <c r="G41" s="653" t="s">
        <v>914</v>
      </c>
      <c r="H41" s="479" t="s">
        <v>921</v>
      </c>
      <c r="I41" s="461" t="s">
        <v>915</v>
      </c>
      <c r="J41" s="461" t="s">
        <v>917</v>
      </c>
      <c r="K41" s="461" t="s">
        <v>918</v>
      </c>
      <c r="L41" s="461" t="s">
        <v>917</v>
      </c>
      <c r="M41" s="461" t="s">
        <v>918</v>
      </c>
      <c r="N41" s="479" t="s">
        <v>923</v>
      </c>
      <c r="O41" s="427" t="s">
        <v>925</v>
      </c>
      <c r="P41" s="290" t="s">
        <v>926</v>
      </c>
      <c r="Q41" s="290" t="s">
        <v>927</v>
      </c>
      <c r="AF41" s="69"/>
      <c r="AG41" s="69"/>
      <c r="AH41" s="69"/>
    </row>
    <row r="42" spans="1:34" s="68" customFormat="1" ht="21.9" customHeight="1" x14ac:dyDescent="0.3">
      <c r="A42" s="536"/>
      <c r="B42" s="293"/>
      <c r="C42" s="293"/>
      <c r="D42" s="293"/>
      <c r="E42" s="293"/>
      <c r="F42" s="294"/>
      <c r="G42" s="457"/>
      <c r="H42" s="294"/>
      <c r="I42" s="296"/>
      <c r="J42" s="297"/>
      <c r="K42" s="297"/>
      <c r="L42" s="297"/>
      <c r="M42" s="297"/>
      <c r="N42" s="294"/>
      <c r="O42" s="537"/>
      <c r="P42" s="294"/>
      <c r="Q42" s="294"/>
      <c r="AF42" s="69"/>
      <c r="AG42" s="69"/>
      <c r="AH42" s="69"/>
    </row>
    <row r="43" spans="1:34" s="68" customFormat="1" ht="21.9" customHeight="1" x14ac:dyDescent="0.3">
      <c r="A43" s="533" t="s">
        <v>528</v>
      </c>
      <c r="B43" s="285">
        <v>1</v>
      </c>
      <c r="C43" s="285"/>
      <c r="D43" s="285">
        <v>6</v>
      </c>
      <c r="E43" s="285">
        <v>20</v>
      </c>
      <c r="F43" s="286">
        <v>1954</v>
      </c>
      <c r="G43" s="475" t="s">
        <v>983</v>
      </c>
      <c r="H43" s="286">
        <v>2</v>
      </c>
      <c r="I43" s="288" t="s">
        <v>146</v>
      </c>
      <c r="J43" s="289">
        <v>43.95</v>
      </c>
      <c r="K43" s="289">
        <v>-88.3</v>
      </c>
      <c r="L43" s="289">
        <v>43.95</v>
      </c>
      <c r="M43" s="289">
        <v>-88.3</v>
      </c>
      <c r="N43" s="286">
        <v>33</v>
      </c>
      <c r="O43" s="538">
        <v>1</v>
      </c>
      <c r="P43" s="286">
        <v>0</v>
      </c>
      <c r="Q43" s="286">
        <v>0</v>
      </c>
      <c r="AF43" s="69"/>
      <c r="AG43" s="69"/>
      <c r="AH43" s="69"/>
    </row>
    <row r="44" spans="1:34" s="68" customFormat="1" ht="21.9" customHeight="1" x14ac:dyDescent="0.3">
      <c r="A44" s="536" t="s">
        <v>528</v>
      </c>
      <c r="B44" s="293">
        <v>2</v>
      </c>
      <c r="C44" s="293"/>
      <c r="D44" s="293">
        <v>5</v>
      </c>
      <c r="E44" s="293">
        <v>8</v>
      </c>
      <c r="F44" s="294">
        <v>1964</v>
      </c>
      <c r="G44" s="295" t="s">
        <v>893</v>
      </c>
      <c r="H44" s="294">
        <v>2</v>
      </c>
      <c r="I44" s="296" t="s">
        <v>828</v>
      </c>
      <c r="J44" s="297">
        <v>44.23</v>
      </c>
      <c r="K44" s="297">
        <v>-88.42</v>
      </c>
      <c r="L44" s="297">
        <v>44.33</v>
      </c>
      <c r="M44" s="297">
        <v>-88.17</v>
      </c>
      <c r="N44" s="294">
        <v>65</v>
      </c>
      <c r="O44" s="537">
        <v>14</v>
      </c>
      <c r="P44" s="294">
        <v>0</v>
      </c>
      <c r="Q44" s="294">
        <v>0</v>
      </c>
      <c r="AF44" s="69"/>
      <c r="AG44" s="69"/>
      <c r="AH44" s="69"/>
    </row>
    <row r="45" spans="1:34" s="68" customFormat="1" ht="21.9" customHeight="1" x14ac:dyDescent="0.3">
      <c r="A45" s="533" t="s">
        <v>528</v>
      </c>
      <c r="B45" s="285">
        <v>3</v>
      </c>
      <c r="C45" s="285"/>
      <c r="D45" s="285">
        <v>7</v>
      </c>
      <c r="E45" s="285">
        <v>8</v>
      </c>
      <c r="F45" s="286">
        <v>1965</v>
      </c>
      <c r="G45" s="287">
        <v>0.70833333333333337</v>
      </c>
      <c r="H45" s="286">
        <v>2</v>
      </c>
      <c r="I45" s="288" t="s">
        <v>154</v>
      </c>
      <c r="J45" s="289">
        <v>44.17</v>
      </c>
      <c r="K45" s="289">
        <v>-88.3</v>
      </c>
      <c r="L45" s="289">
        <v>44.18</v>
      </c>
      <c r="M45" s="289">
        <v>-88.25</v>
      </c>
      <c r="N45" s="286">
        <v>100</v>
      </c>
      <c r="O45" s="538">
        <v>3</v>
      </c>
      <c r="P45" s="286">
        <v>0</v>
      </c>
      <c r="Q45" s="286">
        <v>0</v>
      </c>
      <c r="AF45" s="69"/>
      <c r="AG45" s="69"/>
      <c r="AH45" s="69"/>
    </row>
    <row r="46" spans="1:34" s="68" customFormat="1" ht="21.9" customHeight="1" x14ac:dyDescent="0.3">
      <c r="A46" s="536" t="s">
        <v>528</v>
      </c>
      <c r="B46" s="293">
        <v>4</v>
      </c>
      <c r="C46" s="293"/>
      <c r="D46" s="293">
        <v>6</v>
      </c>
      <c r="E46" s="293">
        <v>30</v>
      </c>
      <c r="F46" s="294">
        <v>1967</v>
      </c>
      <c r="G46" s="295" t="s">
        <v>984</v>
      </c>
      <c r="H46" s="294">
        <v>2</v>
      </c>
      <c r="I46" s="296" t="s">
        <v>155</v>
      </c>
      <c r="J46" s="297">
        <v>44.03</v>
      </c>
      <c r="K46" s="297">
        <v>-88.17</v>
      </c>
      <c r="L46" s="297">
        <v>44.03</v>
      </c>
      <c r="M46" s="297">
        <v>-88.03</v>
      </c>
      <c r="N46" s="294">
        <v>100</v>
      </c>
      <c r="O46" s="537">
        <v>6</v>
      </c>
      <c r="P46" s="294">
        <v>0</v>
      </c>
      <c r="Q46" s="294">
        <v>1</v>
      </c>
      <c r="AF46" s="69"/>
      <c r="AG46" s="69"/>
      <c r="AH46" s="69"/>
    </row>
    <row r="47" spans="1:34" s="68" customFormat="1" ht="21.9" customHeight="1" x14ac:dyDescent="0.3">
      <c r="A47" s="533" t="s">
        <v>528</v>
      </c>
      <c r="B47" s="285">
        <v>5</v>
      </c>
      <c r="C47" s="285"/>
      <c r="D47" s="285">
        <v>7</v>
      </c>
      <c r="E47" s="285">
        <v>2</v>
      </c>
      <c r="F47" s="286">
        <v>1967</v>
      </c>
      <c r="G47" s="287">
        <v>0.58333333333333337</v>
      </c>
      <c r="H47" s="286">
        <v>1</v>
      </c>
      <c r="I47" s="288" t="s">
        <v>104</v>
      </c>
      <c r="J47" s="289">
        <v>44.18</v>
      </c>
      <c r="K47" s="289">
        <v>-88.07</v>
      </c>
      <c r="L47" s="289">
        <v>44.18</v>
      </c>
      <c r="M47" s="289">
        <v>-88.07</v>
      </c>
      <c r="N47" s="286">
        <v>35</v>
      </c>
      <c r="O47" s="538">
        <v>1</v>
      </c>
      <c r="P47" s="286">
        <v>0</v>
      </c>
      <c r="Q47" s="286">
        <v>0</v>
      </c>
      <c r="AF47" s="69"/>
      <c r="AG47" s="69"/>
      <c r="AH47" s="69"/>
    </row>
    <row r="48" spans="1:34" s="68" customFormat="1" ht="21.9" customHeight="1" x14ac:dyDescent="0.3">
      <c r="A48" s="536" t="s">
        <v>528</v>
      </c>
      <c r="B48" s="293">
        <v>6</v>
      </c>
      <c r="C48" s="293"/>
      <c r="D48" s="293">
        <v>4</v>
      </c>
      <c r="E48" s="293">
        <v>22</v>
      </c>
      <c r="F48" s="294">
        <v>1971</v>
      </c>
      <c r="G48" s="295">
        <v>0.72916666666666663</v>
      </c>
      <c r="H48" s="294">
        <v>0</v>
      </c>
      <c r="I48" s="296" t="s">
        <v>156</v>
      </c>
      <c r="J48" s="297">
        <v>44.08</v>
      </c>
      <c r="K48" s="297">
        <v>-88.22</v>
      </c>
      <c r="L48" s="297">
        <v>44.08</v>
      </c>
      <c r="M48" s="297">
        <v>-88.22</v>
      </c>
      <c r="N48" s="294">
        <v>25</v>
      </c>
      <c r="O48" s="537">
        <v>0.25</v>
      </c>
      <c r="P48" s="294">
        <v>0</v>
      </c>
      <c r="Q48" s="294">
        <v>0</v>
      </c>
      <c r="AF48" s="69"/>
      <c r="AG48" s="69"/>
      <c r="AH48" s="69"/>
    </row>
    <row r="49" spans="1:34" s="68" customFormat="1" ht="21.9" customHeight="1" x14ac:dyDescent="0.3">
      <c r="A49" s="533" t="s">
        <v>528</v>
      </c>
      <c r="B49" s="285">
        <v>7</v>
      </c>
      <c r="C49" s="285"/>
      <c r="D49" s="285">
        <v>3</v>
      </c>
      <c r="E49" s="285">
        <v>11</v>
      </c>
      <c r="F49" s="286">
        <v>1973</v>
      </c>
      <c r="G49" s="287">
        <v>0.4375</v>
      </c>
      <c r="H49" s="286">
        <v>1</v>
      </c>
      <c r="I49" s="288" t="s">
        <v>157</v>
      </c>
      <c r="J49" s="289">
        <v>43.94</v>
      </c>
      <c r="K49" s="289">
        <v>-88.3</v>
      </c>
      <c r="L49" s="289">
        <v>43.94</v>
      </c>
      <c r="M49" s="289">
        <v>-88.3</v>
      </c>
      <c r="N49" s="286">
        <v>50</v>
      </c>
      <c r="O49" s="538">
        <v>2</v>
      </c>
      <c r="P49" s="286">
        <v>0</v>
      </c>
      <c r="Q49" s="286">
        <v>0</v>
      </c>
      <c r="AF49" s="69"/>
      <c r="AG49" s="69"/>
      <c r="AH49" s="69"/>
    </row>
    <row r="50" spans="1:34" s="68" customFormat="1" ht="21.9" customHeight="1" x14ac:dyDescent="0.3">
      <c r="A50" s="536" t="s">
        <v>528</v>
      </c>
      <c r="B50" s="293">
        <v>8</v>
      </c>
      <c r="C50" s="293"/>
      <c r="D50" s="293">
        <v>8</v>
      </c>
      <c r="E50" s="293">
        <v>9</v>
      </c>
      <c r="F50" s="294">
        <v>1979</v>
      </c>
      <c r="G50" s="295">
        <v>0.76388888888888884</v>
      </c>
      <c r="H50" s="294">
        <v>2</v>
      </c>
      <c r="I50" s="296" t="s">
        <v>158</v>
      </c>
      <c r="J50" s="297">
        <v>44.07</v>
      </c>
      <c r="K50" s="297">
        <v>-88.3</v>
      </c>
      <c r="L50" s="297">
        <v>44.07</v>
      </c>
      <c r="M50" s="297">
        <v>-88.3</v>
      </c>
      <c r="N50" s="294">
        <v>50</v>
      </c>
      <c r="O50" s="537">
        <v>1</v>
      </c>
      <c r="P50" s="294">
        <v>1</v>
      </c>
      <c r="Q50" s="294">
        <v>0</v>
      </c>
      <c r="AF50" s="69"/>
      <c r="AG50" s="69"/>
      <c r="AH50" s="69"/>
    </row>
    <row r="51" spans="1:34" s="68" customFormat="1" ht="21.9" customHeight="1" x14ac:dyDescent="0.3">
      <c r="A51" s="533" t="s">
        <v>528</v>
      </c>
      <c r="B51" s="285">
        <v>9</v>
      </c>
      <c r="C51" s="285"/>
      <c r="D51" s="285">
        <v>4</v>
      </c>
      <c r="E51" s="285">
        <v>4</v>
      </c>
      <c r="F51" s="286">
        <v>1981</v>
      </c>
      <c r="G51" s="475" t="s">
        <v>985</v>
      </c>
      <c r="H51" s="286">
        <v>2</v>
      </c>
      <c r="I51" s="288" t="s">
        <v>159</v>
      </c>
      <c r="J51" s="289">
        <v>43.92</v>
      </c>
      <c r="K51" s="289">
        <v>-88.08</v>
      </c>
      <c r="L51" s="289">
        <v>43.92</v>
      </c>
      <c r="M51" s="289">
        <v>-88.08</v>
      </c>
      <c r="N51" s="286">
        <v>25</v>
      </c>
      <c r="O51" s="538">
        <v>0.1</v>
      </c>
      <c r="P51" s="286">
        <v>0</v>
      </c>
      <c r="Q51" s="286">
        <v>6</v>
      </c>
      <c r="AF51" s="69"/>
      <c r="AG51" s="69"/>
      <c r="AH51" s="69"/>
    </row>
    <row r="52" spans="1:34" s="68" customFormat="1" ht="21.9" customHeight="1" x14ac:dyDescent="0.3">
      <c r="A52" s="536" t="s">
        <v>528</v>
      </c>
      <c r="B52" s="293">
        <v>10</v>
      </c>
      <c r="C52" s="293"/>
      <c r="D52" s="293">
        <v>7</v>
      </c>
      <c r="E52" s="293">
        <v>19</v>
      </c>
      <c r="F52" s="294">
        <v>1983</v>
      </c>
      <c r="G52" s="295">
        <v>0.80902777777777779</v>
      </c>
      <c r="H52" s="294">
        <v>1</v>
      </c>
      <c r="I52" s="296" t="s">
        <v>160</v>
      </c>
      <c r="J52" s="297">
        <v>44.07</v>
      </c>
      <c r="K52" s="297">
        <v>-88.3</v>
      </c>
      <c r="L52" s="297">
        <v>44.07</v>
      </c>
      <c r="M52" s="297">
        <v>-88.3</v>
      </c>
      <c r="N52" s="294">
        <v>100</v>
      </c>
      <c r="O52" s="537">
        <v>2</v>
      </c>
      <c r="P52" s="294">
        <v>0</v>
      </c>
      <c r="Q52" s="294">
        <v>0</v>
      </c>
      <c r="AF52" s="69"/>
      <c r="AG52" s="69"/>
      <c r="AH52" s="69"/>
    </row>
    <row r="53" spans="1:34" s="68" customFormat="1" ht="21.9" customHeight="1" x14ac:dyDescent="0.3">
      <c r="A53" s="533" t="s">
        <v>528</v>
      </c>
      <c r="B53" s="285">
        <v>11</v>
      </c>
      <c r="C53" s="285"/>
      <c r="D53" s="285">
        <v>5</v>
      </c>
      <c r="E53" s="285">
        <v>24</v>
      </c>
      <c r="F53" s="286">
        <v>1989</v>
      </c>
      <c r="G53" s="287">
        <v>0.87847222222222221</v>
      </c>
      <c r="H53" s="286">
        <v>1</v>
      </c>
      <c r="I53" s="288" t="s">
        <v>161</v>
      </c>
      <c r="J53" s="289">
        <v>44.07</v>
      </c>
      <c r="K53" s="289">
        <v>-88.25</v>
      </c>
      <c r="L53" s="289">
        <v>44.07</v>
      </c>
      <c r="M53" s="289">
        <v>-88.25</v>
      </c>
      <c r="N53" s="286">
        <v>50</v>
      </c>
      <c r="O53" s="538">
        <v>0.3</v>
      </c>
      <c r="P53" s="286">
        <v>0</v>
      </c>
      <c r="Q53" s="286">
        <v>0</v>
      </c>
      <c r="AF53" s="69"/>
      <c r="AG53" s="69"/>
      <c r="AH53" s="69"/>
    </row>
    <row r="54" spans="1:34" s="68" customFormat="1" ht="21.9" customHeight="1" x14ac:dyDescent="0.3">
      <c r="A54" s="536" t="s">
        <v>528</v>
      </c>
      <c r="B54" s="293">
        <v>12</v>
      </c>
      <c r="C54" s="293"/>
      <c r="D54" s="293">
        <v>6</v>
      </c>
      <c r="E54" s="293">
        <v>11</v>
      </c>
      <c r="F54" s="294">
        <v>1996</v>
      </c>
      <c r="G54" s="295" t="s">
        <v>986</v>
      </c>
      <c r="H54" s="294">
        <v>0</v>
      </c>
      <c r="I54" s="296" t="s">
        <v>162</v>
      </c>
      <c r="J54" s="297">
        <v>44.08</v>
      </c>
      <c r="K54" s="297">
        <v>-88.23</v>
      </c>
      <c r="L54" s="297">
        <v>44.08</v>
      </c>
      <c r="M54" s="297">
        <v>-88.23</v>
      </c>
      <c r="N54" s="294">
        <v>30</v>
      </c>
      <c r="O54" s="537">
        <v>0.1</v>
      </c>
      <c r="P54" s="294">
        <v>0</v>
      </c>
      <c r="Q54" s="294">
        <v>0</v>
      </c>
      <c r="AF54" s="69"/>
      <c r="AG54" s="69"/>
      <c r="AH54" s="69"/>
    </row>
    <row r="55" spans="1:34" s="68" customFormat="1" ht="21.9" customHeight="1" x14ac:dyDescent="0.3">
      <c r="A55" s="533" t="s">
        <v>528</v>
      </c>
      <c r="B55" s="285">
        <v>13</v>
      </c>
      <c r="C55" s="285"/>
      <c r="D55" s="285">
        <v>7</v>
      </c>
      <c r="E55" s="285">
        <v>18</v>
      </c>
      <c r="F55" s="286">
        <v>1996</v>
      </c>
      <c r="G55" s="287" t="s">
        <v>987</v>
      </c>
      <c r="H55" s="286">
        <v>1</v>
      </c>
      <c r="I55" s="288" t="s">
        <v>1570</v>
      </c>
      <c r="J55" s="289">
        <v>43.95</v>
      </c>
      <c r="K55" s="289">
        <v>-88.27</v>
      </c>
      <c r="L55" s="289">
        <v>43.95</v>
      </c>
      <c r="M55" s="289">
        <v>-88.25</v>
      </c>
      <c r="N55" s="286">
        <v>100</v>
      </c>
      <c r="O55" s="538">
        <v>1.5</v>
      </c>
      <c r="P55" s="286">
        <v>0</v>
      </c>
      <c r="Q55" s="286">
        <v>0</v>
      </c>
      <c r="AF55" s="69"/>
      <c r="AG55" s="69"/>
      <c r="AH55" s="69"/>
    </row>
    <row r="56" spans="1:34" s="68" customFormat="1" ht="21.9" customHeight="1" x14ac:dyDescent="0.3">
      <c r="A56" s="536" t="s">
        <v>528</v>
      </c>
      <c r="B56" s="293">
        <v>14</v>
      </c>
      <c r="C56" s="293"/>
      <c r="D56" s="293">
        <v>7</v>
      </c>
      <c r="E56" s="293">
        <v>18</v>
      </c>
      <c r="F56" s="294">
        <v>1996</v>
      </c>
      <c r="G56" s="295">
        <v>0.75694444444444453</v>
      </c>
      <c r="H56" s="294">
        <v>0</v>
      </c>
      <c r="I56" s="296" t="s">
        <v>164</v>
      </c>
      <c r="J56" s="297">
        <v>43.95</v>
      </c>
      <c r="K56" s="297">
        <v>-88.17</v>
      </c>
      <c r="L56" s="297">
        <v>43.95</v>
      </c>
      <c r="M56" s="297">
        <v>-88.17</v>
      </c>
      <c r="N56" s="294">
        <v>25</v>
      </c>
      <c r="O56" s="537">
        <v>0.1</v>
      </c>
      <c r="P56" s="294">
        <v>0</v>
      </c>
      <c r="Q56" s="294">
        <v>0</v>
      </c>
      <c r="AF56" s="69"/>
      <c r="AG56" s="69"/>
      <c r="AH56" s="69"/>
    </row>
    <row r="57" spans="1:34" s="68" customFormat="1" ht="21.9" customHeight="1" x14ac:dyDescent="0.3">
      <c r="A57" s="533" t="s">
        <v>528</v>
      </c>
      <c r="B57" s="285">
        <v>15</v>
      </c>
      <c r="C57" s="285"/>
      <c r="D57" s="285">
        <v>7</v>
      </c>
      <c r="E57" s="285">
        <v>18</v>
      </c>
      <c r="F57" s="286">
        <v>1996</v>
      </c>
      <c r="G57" s="287" t="s">
        <v>988</v>
      </c>
      <c r="H57" s="286">
        <v>0</v>
      </c>
      <c r="I57" s="288" t="s">
        <v>165</v>
      </c>
      <c r="J57" s="289">
        <v>45.92</v>
      </c>
      <c r="K57" s="289">
        <v>-88.17</v>
      </c>
      <c r="L57" s="289">
        <v>43.9</v>
      </c>
      <c r="M57" s="289">
        <v>-88.17</v>
      </c>
      <c r="N57" s="286">
        <v>50</v>
      </c>
      <c r="O57" s="538">
        <v>0.5</v>
      </c>
      <c r="P57" s="286">
        <v>0</v>
      </c>
      <c r="Q57" s="286">
        <v>0</v>
      </c>
      <c r="AF57" s="69"/>
      <c r="AG57" s="69"/>
      <c r="AH57" s="69"/>
    </row>
    <row r="58" spans="1:34" s="68" customFormat="1" ht="21.9" customHeight="1" x14ac:dyDescent="0.3">
      <c r="A58" s="536" t="s">
        <v>528</v>
      </c>
      <c r="B58" s="293">
        <v>16</v>
      </c>
      <c r="C58" s="293"/>
      <c r="D58" s="293">
        <v>5</v>
      </c>
      <c r="E58" s="293">
        <v>31</v>
      </c>
      <c r="F58" s="294">
        <v>1998</v>
      </c>
      <c r="G58" s="457" t="s">
        <v>989</v>
      </c>
      <c r="H58" s="294">
        <v>1</v>
      </c>
      <c r="I58" s="296" t="s">
        <v>166</v>
      </c>
      <c r="J58" s="297">
        <v>44.07</v>
      </c>
      <c r="K58" s="297">
        <v>-88.3</v>
      </c>
      <c r="L58" s="297">
        <v>44.08</v>
      </c>
      <c r="M58" s="297">
        <v>-88.27</v>
      </c>
      <c r="N58" s="294">
        <v>75</v>
      </c>
      <c r="O58" s="537">
        <v>1.4</v>
      </c>
      <c r="P58" s="294">
        <v>0</v>
      </c>
      <c r="Q58" s="294">
        <v>0</v>
      </c>
      <c r="AF58" s="69"/>
      <c r="AG58" s="69"/>
      <c r="AH58" s="69"/>
    </row>
    <row r="59" spans="1:34" s="68" customFormat="1" ht="21.9" customHeight="1" x14ac:dyDescent="0.3">
      <c r="A59" s="533" t="s">
        <v>528</v>
      </c>
      <c r="B59" s="285">
        <v>17</v>
      </c>
      <c r="C59" s="285"/>
      <c r="D59" s="285">
        <v>6</v>
      </c>
      <c r="E59" s="285">
        <v>8</v>
      </c>
      <c r="F59" s="286">
        <v>2003</v>
      </c>
      <c r="G59" s="287" t="s">
        <v>990</v>
      </c>
      <c r="H59" s="286">
        <v>0</v>
      </c>
      <c r="I59" s="288" t="s">
        <v>167</v>
      </c>
      <c r="J59" s="289">
        <v>43.97</v>
      </c>
      <c r="K59" s="289">
        <v>-88.38</v>
      </c>
      <c r="L59" s="289">
        <v>43.95</v>
      </c>
      <c r="M59" s="289">
        <v>-88.38</v>
      </c>
      <c r="N59" s="286">
        <v>40</v>
      </c>
      <c r="O59" s="538">
        <v>0.4</v>
      </c>
      <c r="P59" s="286">
        <v>0</v>
      </c>
      <c r="Q59" s="286">
        <v>0</v>
      </c>
      <c r="AF59" s="69"/>
      <c r="AG59" s="69"/>
      <c r="AH59" s="69"/>
    </row>
    <row r="60" spans="1:34" s="68" customFormat="1" ht="21.9" customHeight="1" x14ac:dyDescent="0.3">
      <c r="A60" s="536" t="s">
        <v>528</v>
      </c>
      <c r="B60" s="293">
        <v>18</v>
      </c>
      <c r="C60" s="293"/>
      <c r="D60" s="293">
        <v>8</v>
      </c>
      <c r="E60" s="293">
        <v>3</v>
      </c>
      <c r="F60" s="294">
        <v>2003</v>
      </c>
      <c r="G60" s="295" t="s">
        <v>991</v>
      </c>
      <c r="H60" s="294">
        <v>1</v>
      </c>
      <c r="I60" s="296" t="s">
        <v>168</v>
      </c>
      <c r="J60" s="297">
        <v>44.12</v>
      </c>
      <c r="K60" s="297">
        <v>-88.1</v>
      </c>
      <c r="L60" s="297">
        <v>44.12</v>
      </c>
      <c r="M60" s="297">
        <v>-88.1</v>
      </c>
      <c r="N60" s="294">
        <v>75</v>
      </c>
      <c r="O60" s="537">
        <v>0.4</v>
      </c>
      <c r="P60" s="294">
        <v>0</v>
      </c>
      <c r="Q60" s="294">
        <v>0</v>
      </c>
      <c r="AF60" s="69"/>
      <c r="AG60" s="69"/>
      <c r="AH60" s="69"/>
    </row>
    <row r="61" spans="1:34" s="68" customFormat="1" ht="21.9" customHeight="1" x14ac:dyDescent="0.3">
      <c r="A61" s="533" t="s">
        <v>528</v>
      </c>
      <c r="B61" s="285">
        <v>19</v>
      </c>
      <c r="C61" s="285"/>
      <c r="D61" s="285">
        <v>5</v>
      </c>
      <c r="E61" s="285">
        <v>6</v>
      </c>
      <c r="F61" s="286">
        <v>2005</v>
      </c>
      <c r="G61" s="287" t="s">
        <v>992</v>
      </c>
      <c r="H61" s="286">
        <v>0</v>
      </c>
      <c r="I61" s="564" t="s">
        <v>169</v>
      </c>
      <c r="J61" s="289">
        <v>43.93</v>
      </c>
      <c r="K61" s="289">
        <v>-88.4</v>
      </c>
      <c r="L61" s="289">
        <v>43.93</v>
      </c>
      <c r="M61" s="289">
        <v>-88.35</v>
      </c>
      <c r="N61" s="286">
        <v>50</v>
      </c>
      <c r="O61" s="538">
        <v>1.7</v>
      </c>
      <c r="P61" s="286">
        <v>0</v>
      </c>
      <c r="Q61" s="286">
        <v>0</v>
      </c>
      <c r="AF61" s="69"/>
      <c r="AG61" s="69"/>
      <c r="AH61" s="69"/>
    </row>
    <row r="62" spans="1:34" s="68" customFormat="1" ht="21.9" customHeight="1" x14ac:dyDescent="0.3">
      <c r="A62" s="536" t="s">
        <v>528</v>
      </c>
      <c r="B62" s="293">
        <v>20</v>
      </c>
      <c r="C62" s="293"/>
      <c r="D62" s="293">
        <v>6</v>
      </c>
      <c r="E62" s="293">
        <v>9</v>
      </c>
      <c r="F62" s="293">
        <v>2005</v>
      </c>
      <c r="G62" s="481">
        <v>0.7597222222222223</v>
      </c>
      <c r="H62" s="293">
        <v>0</v>
      </c>
      <c r="I62" s="420" t="s">
        <v>170</v>
      </c>
      <c r="J62" s="478">
        <v>44.1</v>
      </c>
      <c r="K62" s="478">
        <v>-88.35</v>
      </c>
      <c r="L62" s="478">
        <v>44.1</v>
      </c>
      <c r="M62" s="478">
        <v>-88.35</v>
      </c>
      <c r="N62" s="293">
        <v>25</v>
      </c>
      <c r="O62" s="446">
        <v>0.1</v>
      </c>
      <c r="P62" s="293">
        <v>0</v>
      </c>
      <c r="Q62" s="293">
        <v>0</v>
      </c>
      <c r="AF62" s="69"/>
      <c r="AG62" s="69"/>
      <c r="AH62" s="69"/>
    </row>
    <row r="63" spans="1:34" s="68" customFormat="1" ht="21.9" customHeight="1" x14ac:dyDescent="0.3">
      <c r="A63" s="533" t="s">
        <v>528</v>
      </c>
      <c r="B63" s="285">
        <v>21</v>
      </c>
      <c r="C63" s="285"/>
      <c r="D63" s="285">
        <v>6</v>
      </c>
      <c r="E63" s="285">
        <v>24</v>
      </c>
      <c r="F63" s="285">
        <v>2006</v>
      </c>
      <c r="G63" s="482" t="s">
        <v>993</v>
      </c>
      <c r="H63" s="285">
        <v>0</v>
      </c>
      <c r="I63" s="230" t="s">
        <v>171</v>
      </c>
      <c r="J63" s="477">
        <v>44.18</v>
      </c>
      <c r="K63" s="477">
        <v>-88.35</v>
      </c>
      <c r="L63" s="477">
        <v>44.18</v>
      </c>
      <c r="M63" s="477">
        <v>-88.35</v>
      </c>
      <c r="N63" s="285">
        <v>10</v>
      </c>
      <c r="O63" s="539">
        <v>0.1</v>
      </c>
      <c r="P63" s="285">
        <v>0</v>
      </c>
      <c r="Q63" s="285">
        <v>0</v>
      </c>
      <c r="AF63" s="69"/>
      <c r="AG63" s="69"/>
      <c r="AH63" s="69"/>
    </row>
    <row r="64" spans="1:34" s="68" customFormat="1" ht="21.9" customHeight="1" x14ac:dyDescent="0.3">
      <c r="A64" s="536" t="s">
        <v>528</v>
      </c>
      <c r="B64" s="293">
        <v>22</v>
      </c>
      <c r="C64" s="293"/>
      <c r="D64" s="293">
        <v>4</v>
      </c>
      <c r="E64" s="293">
        <v>10</v>
      </c>
      <c r="F64" s="293">
        <v>2011</v>
      </c>
      <c r="G64" s="481" t="s">
        <v>994</v>
      </c>
      <c r="H64" s="293">
        <v>1</v>
      </c>
      <c r="I64" s="420" t="s">
        <v>591</v>
      </c>
      <c r="J64" s="478">
        <v>44.04</v>
      </c>
      <c r="K64" s="478">
        <v>-88.32</v>
      </c>
      <c r="L64" s="478">
        <v>44.05</v>
      </c>
      <c r="M64" s="478">
        <v>-88.29</v>
      </c>
      <c r="N64" s="293">
        <v>100</v>
      </c>
      <c r="O64" s="446">
        <v>1.7</v>
      </c>
      <c r="P64" s="293">
        <v>0</v>
      </c>
      <c r="Q64" s="293">
        <v>0</v>
      </c>
      <c r="AF64" s="69"/>
      <c r="AG64" s="69"/>
      <c r="AH64" s="69"/>
    </row>
    <row r="65" spans="1:34" s="68" customFormat="1" ht="21.9" customHeight="1" x14ac:dyDescent="0.3">
      <c r="A65" s="533" t="s">
        <v>528</v>
      </c>
      <c r="B65" s="285">
        <v>23</v>
      </c>
      <c r="C65" s="285"/>
      <c r="D65" s="285">
        <v>8</v>
      </c>
      <c r="E65" s="285">
        <v>23</v>
      </c>
      <c r="F65" s="285">
        <v>2011</v>
      </c>
      <c r="G65" s="482" t="s">
        <v>995</v>
      </c>
      <c r="H65" s="285">
        <v>0</v>
      </c>
      <c r="I65" s="230" t="s">
        <v>590</v>
      </c>
      <c r="J65" s="477">
        <v>44.18</v>
      </c>
      <c r="K65" s="477">
        <v>-88.25</v>
      </c>
      <c r="L65" s="477">
        <v>44.18</v>
      </c>
      <c r="M65" s="477">
        <v>-88.24</v>
      </c>
      <c r="N65" s="285">
        <v>100</v>
      </c>
      <c r="O65" s="539">
        <v>0.5</v>
      </c>
      <c r="P65" s="285">
        <v>0</v>
      </c>
      <c r="Q65" s="285">
        <v>0</v>
      </c>
      <c r="AF65" s="69"/>
      <c r="AG65" s="69"/>
      <c r="AH65" s="69"/>
    </row>
    <row r="66" spans="1:34" s="68" customFormat="1" ht="21.9" customHeight="1" x14ac:dyDescent="0.3">
      <c r="A66" s="536" t="s">
        <v>528</v>
      </c>
      <c r="B66" s="635">
        <v>24</v>
      </c>
      <c r="C66" s="635"/>
      <c r="D66" s="635">
        <v>8</v>
      </c>
      <c r="E66" s="635">
        <v>6</v>
      </c>
      <c r="F66" s="640">
        <v>2013</v>
      </c>
      <c r="G66" s="661" t="s">
        <v>901</v>
      </c>
      <c r="H66" s="640">
        <v>1</v>
      </c>
      <c r="I66" s="662" t="s">
        <v>761</v>
      </c>
      <c r="J66" s="639">
        <v>44.3</v>
      </c>
      <c r="K66" s="639">
        <v>-88.46</v>
      </c>
      <c r="L66" s="639">
        <v>44.22</v>
      </c>
      <c r="M66" s="639">
        <v>-88.06</v>
      </c>
      <c r="N66" s="640">
        <v>175</v>
      </c>
      <c r="O66" s="641">
        <v>20.7</v>
      </c>
      <c r="P66" s="640">
        <v>0</v>
      </c>
      <c r="Q66" s="640">
        <v>0</v>
      </c>
      <c r="AF66" s="69"/>
      <c r="AG66" s="69"/>
      <c r="AH66" s="69"/>
    </row>
    <row r="67" spans="1:34" s="68" customFormat="1" ht="21.9" customHeight="1" x14ac:dyDescent="0.3">
      <c r="A67" s="533" t="s">
        <v>528</v>
      </c>
      <c r="B67" s="658">
        <v>25</v>
      </c>
      <c r="C67" s="658"/>
      <c r="D67" s="658">
        <v>8</v>
      </c>
      <c r="E67" s="658">
        <v>7</v>
      </c>
      <c r="F67" s="637">
        <v>2013</v>
      </c>
      <c r="G67" s="659" t="s">
        <v>903</v>
      </c>
      <c r="H67" s="637">
        <v>1</v>
      </c>
      <c r="I67" s="660" t="s">
        <v>763</v>
      </c>
      <c r="J67" s="636">
        <v>44.42</v>
      </c>
      <c r="K67" s="636">
        <v>-87.78</v>
      </c>
      <c r="L67" s="636">
        <v>44.41</v>
      </c>
      <c r="M67" s="636">
        <v>-87.66</v>
      </c>
      <c r="N67" s="637">
        <v>100</v>
      </c>
      <c r="O67" s="638">
        <v>5.6</v>
      </c>
      <c r="P67" s="637">
        <v>0</v>
      </c>
      <c r="Q67" s="637">
        <v>0</v>
      </c>
      <c r="AF67" s="69"/>
      <c r="AG67" s="69"/>
      <c r="AH67" s="69"/>
    </row>
    <row r="68" spans="1:34" s="68" customFormat="1" ht="21.9" customHeight="1" x14ac:dyDescent="0.3">
      <c r="A68" s="536" t="s">
        <v>528</v>
      </c>
      <c r="B68" s="635">
        <v>26</v>
      </c>
      <c r="C68" s="635"/>
      <c r="D68" s="298">
        <v>6</v>
      </c>
      <c r="E68" s="298">
        <v>15</v>
      </c>
      <c r="F68" s="298">
        <v>2016</v>
      </c>
      <c r="G68" s="494" t="s">
        <v>996</v>
      </c>
      <c r="H68" s="298">
        <v>0</v>
      </c>
      <c r="I68" s="495" t="s">
        <v>806</v>
      </c>
      <c r="J68" s="495">
        <v>44.11</v>
      </c>
      <c r="K68" s="495">
        <v>-88.34</v>
      </c>
      <c r="L68" s="495">
        <v>44.1</v>
      </c>
      <c r="M68" s="495">
        <v>-88.33</v>
      </c>
      <c r="N68" s="298">
        <v>25</v>
      </c>
      <c r="O68" s="622">
        <v>0.7</v>
      </c>
      <c r="P68" s="640">
        <v>0</v>
      </c>
      <c r="Q68" s="640">
        <v>0</v>
      </c>
      <c r="AF68" s="69"/>
      <c r="AG68" s="69"/>
      <c r="AH68" s="69"/>
    </row>
    <row r="69" spans="1:34" s="68" customFormat="1" ht="21.9" customHeight="1" x14ac:dyDescent="0.3">
      <c r="A69" s="533" t="s">
        <v>528</v>
      </c>
      <c r="B69" s="658">
        <v>27</v>
      </c>
      <c r="C69" s="658"/>
      <c r="D69" s="290">
        <v>8</v>
      </c>
      <c r="E69" s="290">
        <v>28</v>
      </c>
      <c r="F69" s="290">
        <v>2018</v>
      </c>
      <c r="G69" s="496" t="s">
        <v>997</v>
      </c>
      <c r="H69" s="290">
        <v>0</v>
      </c>
      <c r="I69" s="497" t="s">
        <v>867</v>
      </c>
      <c r="J69" s="497">
        <v>43.95</v>
      </c>
      <c r="K69" s="497">
        <v>-88.04</v>
      </c>
      <c r="L69" s="497">
        <v>43.95</v>
      </c>
      <c r="M69" s="497">
        <v>-88.04</v>
      </c>
      <c r="N69" s="290">
        <v>25</v>
      </c>
      <c r="O69" s="588">
        <v>0.1</v>
      </c>
      <c r="P69" s="637">
        <v>0</v>
      </c>
      <c r="Q69" s="637">
        <v>0</v>
      </c>
      <c r="AF69" s="69"/>
      <c r="AG69" s="69"/>
      <c r="AH69" s="69"/>
    </row>
    <row r="70" spans="1:34" s="68" customFormat="1" ht="21.9" customHeight="1" x14ac:dyDescent="0.3">
      <c r="A70" s="536"/>
      <c r="B70" s="635"/>
      <c r="C70" s="635"/>
      <c r="D70" s="298"/>
      <c r="E70" s="298"/>
      <c r="F70" s="298"/>
      <c r="G70" s="494"/>
      <c r="H70" s="298"/>
      <c r="I70" s="495"/>
      <c r="J70" s="495"/>
      <c r="K70" s="495"/>
      <c r="L70" s="495"/>
      <c r="M70" s="495"/>
      <c r="N70" s="298"/>
      <c r="O70" s="622"/>
      <c r="P70" s="640"/>
      <c r="Q70" s="640"/>
      <c r="AF70" s="69"/>
      <c r="AG70" s="69"/>
      <c r="AH70" s="69"/>
    </row>
    <row r="71" spans="1:34" s="43" customFormat="1" ht="21.9" customHeight="1" x14ac:dyDescent="0.3">
      <c r="A71" s="533"/>
      <c r="B71" s="658"/>
      <c r="C71" s="658"/>
      <c r="D71" s="290"/>
      <c r="E71" s="290"/>
      <c r="F71" s="290"/>
      <c r="G71" s="496"/>
      <c r="H71" s="290"/>
      <c r="I71" s="497"/>
      <c r="J71" s="497"/>
      <c r="K71" s="497"/>
      <c r="L71" s="497"/>
      <c r="M71" s="497"/>
      <c r="N71" s="290"/>
      <c r="O71" s="588"/>
      <c r="P71" s="637"/>
      <c r="Q71" s="637"/>
      <c r="AF71" s="40"/>
      <c r="AG71" s="40"/>
      <c r="AH71" s="40"/>
    </row>
    <row r="72" spans="1:34" s="43" customFormat="1" ht="30" customHeight="1" x14ac:dyDescent="0.3">
      <c r="A72" s="899" t="s">
        <v>531</v>
      </c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AF72" s="40"/>
      <c r="AG72" s="40"/>
      <c r="AH72" s="40"/>
    </row>
    <row r="73" spans="1:34" s="68" customFormat="1" ht="21.9" customHeight="1" x14ac:dyDescent="0.3">
      <c r="A73" s="479"/>
      <c r="B73" s="479" t="s">
        <v>909</v>
      </c>
      <c r="C73" s="479"/>
      <c r="D73" s="893" t="s">
        <v>911</v>
      </c>
      <c r="E73" s="893"/>
      <c r="F73" s="893"/>
      <c r="G73" s="653" t="s">
        <v>910</v>
      </c>
      <c r="H73" s="479" t="s">
        <v>1593</v>
      </c>
      <c r="I73" s="461"/>
      <c r="J73" s="461" t="s">
        <v>916</v>
      </c>
      <c r="K73" s="461" t="s">
        <v>916</v>
      </c>
      <c r="L73" s="461" t="s">
        <v>919</v>
      </c>
      <c r="M73" s="461" t="s">
        <v>919</v>
      </c>
      <c r="N73" s="479" t="s">
        <v>922</v>
      </c>
      <c r="O73" s="427" t="s">
        <v>924</v>
      </c>
      <c r="P73" s="290"/>
      <c r="Q73" s="290"/>
      <c r="AF73" s="69"/>
      <c r="AG73" s="69"/>
      <c r="AH73" s="69"/>
    </row>
    <row r="74" spans="1:34" s="68" customFormat="1" ht="21.9" customHeight="1" x14ac:dyDescent="0.3">
      <c r="A74" s="479" t="s">
        <v>908</v>
      </c>
      <c r="B74" s="479" t="s">
        <v>475</v>
      </c>
      <c r="C74" s="479"/>
      <c r="D74" s="479" t="s">
        <v>912</v>
      </c>
      <c r="E74" s="479" t="s">
        <v>913</v>
      </c>
      <c r="F74" s="479" t="s">
        <v>774</v>
      </c>
      <c r="G74" s="653" t="s">
        <v>914</v>
      </c>
      <c r="H74" s="479" t="s">
        <v>921</v>
      </c>
      <c r="I74" s="461" t="s">
        <v>915</v>
      </c>
      <c r="J74" s="461" t="s">
        <v>917</v>
      </c>
      <c r="K74" s="461" t="s">
        <v>918</v>
      </c>
      <c r="L74" s="461" t="s">
        <v>917</v>
      </c>
      <c r="M74" s="461" t="s">
        <v>918</v>
      </c>
      <c r="N74" s="479" t="s">
        <v>923</v>
      </c>
      <c r="O74" s="427" t="s">
        <v>925</v>
      </c>
      <c r="P74" s="290" t="s">
        <v>926</v>
      </c>
      <c r="Q74" s="290" t="s">
        <v>927</v>
      </c>
      <c r="AF74" s="69"/>
      <c r="AG74" s="69"/>
      <c r="AH74" s="69"/>
    </row>
    <row r="75" spans="1:34" s="68" customFormat="1" ht="21.9" customHeight="1" x14ac:dyDescent="0.3">
      <c r="A75" s="536"/>
      <c r="B75" s="293"/>
      <c r="C75" s="293"/>
      <c r="D75" s="293"/>
      <c r="E75" s="293"/>
      <c r="F75" s="294"/>
      <c r="G75" s="295"/>
      <c r="H75" s="294"/>
      <c r="I75" s="296"/>
      <c r="J75" s="297"/>
      <c r="K75" s="297"/>
      <c r="L75" s="297"/>
      <c r="M75" s="297"/>
      <c r="N75" s="294"/>
      <c r="O75" s="537"/>
      <c r="P75" s="294"/>
      <c r="Q75" s="294"/>
      <c r="AF75" s="69"/>
      <c r="AG75" s="69"/>
      <c r="AH75" s="69"/>
    </row>
    <row r="76" spans="1:34" s="68" customFormat="1" ht="21.9" customHeight="1" x14ac:dyDescent="0.3">
      <c r="A76" s="533" t="s">
        <v>531</v>
      </c>
      <c r="B76" s="285">
        <v>1</v>
      </c>
      <c r="C76" s="285"/>
      <c r="D76" s="285">
        <v>7</v>
      </c>
      <c r="E76" s="285">
        <v>1</v>
      </c>
      <c r="F76" s="286">
        <v>1956</v>
      </c>
      <c r="G76" s="287">
        <v>0.50347222222222221</v>
      </c>
      <c r="H76" s="286">
        <v>2</v>
      </c>
      <c r="I76" s="288" t="s">
        <v>227</v>
      </c>
      <c r="J76" s="289">
        <v>44.73</v>
      </c>
      <c r="K76" s="289">
        <v>-87.38</v>
      </c>
      <c r="L76" s="289">
        <v>44.85</v>
      </c>
      <c r="M76" s="289">
        <v>-87.23</v>
      </c>
      <c r="N76" s="286">
        <v>50</v>
      </c>
      <c r="O76" s="538">
        <v>11</v>
      </c>
      <c r="P76" s="286">
        <v>0</v>
      </c>
      <c r="Q76" s="286">
        <v>0</v>
      </c>
      <c r="AF76" s="69"/>
      <c r="AG76" s="69"/>
      <c r="AH76" s="69"/>
    </row>
    <row r="77" spans="1:34" s="68" customFormat="1" ht="21.9" customHeight="1" x14ac:dyDescent="0.3">
      <c r="A77" s="536" t="s">
        <v>531</v>
      </c>
      <c r="B77" s="293">
        <v>2</v>
      </c>
      <c r="C77" s="293"/>
      <c r="D77" s="293">
        <v>7</v>
      </c>
      <c r="E77" s="293">
        <v>25</v>
      </c>
      <c r="F77" s="294">
        <v>1966</v>
      </c>
      <c r="G77" s="295">
        <v>0.76388888888888884</v>
      </c>
      <c r="H77" s="294">
        <v>0</v>
      </c>
      <c r="I77" s="296" t="s">
        <v>228</v>
      </c>
      <c r="J77" s="297">
        <v>45.15</v>
      </c>
      <c r="K77" s="297">
        <v>-87.17</v>
      </c>
      <c r="L77" s="297">
        <v>45.15</v>
      </c>
      <c r="M77" s="297">
        <v>-87.17</v>
      </c>
      <c r="N77" s="294">
        <v>20</v>
      </c>
      <c r="O77" s="537">
        <v>2</v>
      </c>
      <c r="P77" s="294">
        <v>0</v>
      </c>
      <c r="Q77" s="294">
        <v>0</v>
      </c>
      <c r="AF77" s="69"/>
      <c r="AG77" s="69"/>
      <c r="AH77" s="69"/>
    </row>
    <row r="78" spans="1:34" s="68" customFormat="1" ht="21.9" customHeight="1" x14ac:dyDescent="0.3">
      <c r="A78" s="533" t="s">
        <v>531</v>
      </c>
      <c r="B78" s="285">
        <v>3</v>
      </c>
      <c r="C78" s="285"/>
      <c r="D78" s="285">
        <v>4</v>
      </c>
      <c r="E78" s="285">
        <v>22</v>
      </c>
      <c r="F78" s="286">
        <v>1970</v>
      </c>
      <c r="G78" s="287" t="s">
        <v>1021</v>
      </c>
      <c r="H78" s="286">
        <v>2</v>
      </c>
      <c r="I78" s="288" t="s">
        <v>229</v>
      </c>
      <c r="J78" s="289">
        <v>44.67</v>
      </c>
      <c r="K78" s="289">
        <v>-87.47</v>
      </c>
      <c r="L78" s="289">
        <v>44.7</v>
      </c>
      <c r="M78" s="289">
        <v>-87.47</v>
      </c>
      <c r="N78" s="286">
        <v>500</v>
      </c>
      <c r="O78" s="538">
        <v>2</v>
      </c>
      <c r="P78" s="286">
        <v>0</v>
      </c>
      <c r="Q78" s="286">
        <v>2</v>
      </c>
      <c r="AF78" s="69"/>
      <c r="AG78" s="69"/>
      <c r="AH78" s="69"/>
    </row>
    <row r="79" spans="1:34" s="68" customFormat="1" ht="21.9" customHeight="1" x14ac:dyDescent="0.3">
      <c r="A79" s="536" t="s">
        <v>531</v>
      </c>
      <c r="B79" s="293">
        <v>4</v>
      </c>
      <c r="C79" s="293"/>
      <c r="D79" s="293">
        <v>4</v>
      </c>
      <c r="E79" s="293">
        <v>22</v>
      </c>
      <c r="F79" s="294">
        <v>1970</v>
      </c>
      <c r="G79" s="295" t="s">
        <v>1022</v>
      </c>
      <c r="H79" s="294">
        <v>2</v>
      </c>
      <c r="I79" s="296" t="s">
        <v>230</v>
      </c>
      <c r="J79" s="297">
        <v>44.67</v>
      </c>
      <c r="K79" s="297">
        <v>-87.38</v>
      </c>
      <c r="L79" s="297">
        <v>44.73</v>
      </c>
      <c r="M79" s="297">
        <v>-87.35</v>
      </c>
      <c r="N79" s="294">
        <v>500</v>
      </c>
      <c r="O79" s="537">
        <v>4</v>
      </c>
      <c r="P79" s="294">
        <v>0</v>
      </c>
      <c r="Q79" s="294">
        <v>0</v>
      </c>
      <c r="AF79" s="69"/>
      <c r="AG79" s="69"/>
      <c r="AH79" s="69"/>
    </row>
    <row r="80" spans="1:34" s="68" customFormat="1" ht="21.9" customHeight="1" x14ac:dyDescent="0.3">
      <c r="A80" s="533" t="s">
        <v>531</v>
      </c>
      <c r="B80" s="285">
        <v>5</v>
      </c>
      <c r="C80" s="285"/>
      <c r="D80" s="285">
        <v>7</v>
      </c>
      <c r="E80" s="285">
        <v>12</v>
      </c>
      <c r="F80" s="286">
        <v>1973</v>
      </c>
      <c r="G80" s="475" t="s">
        <v>1023</v>
      </c>
      <c r="H80" s="286">
        <v>1</v>
      </c>
      <c r="I80" s="288" t="s">
        <v>182</v>
      </c>
      <c r="J80" s="289">
        <v>44.98</v>
      </c>
      <c r="K80" s="289">
        <v>-87.25</v>
      </c>
      <c r="L80" s="289">
        <v>44.97</v>
      </c>
      <c r="M80" s="289">
        <v>-87.2</v>
      </c>
      <c r="N80" s="286">
        <v>100</v>
      </c>
      <c r="O80" s="538">
        <v>3</v>
      </c>
      <c r="P80" s="286">
        <v>0</v>
      </c>
      <c r="Q80" s="286">
        <v>0</v>
      </c>
      <c r="AF80" s="69"/>
      <c r="AG80" s="69"/>
      <c r="AH80" s="69"/>
    </row>
    <row r="81" spans="1:34" s="68" customFormat="1" ht="21.9" customHeight="1" x14ac:dyDescent="0.3">
      <c r="A81" s="536" t="s">
        <v>531</v>
      </c>
      <c r="B81" s="293">
        <v>6</v>
      </c>
      <c r="C81" s="293"/>
      <c r="D81" s="293">
        <v>6</v>
      </c>
      <c r="E81" s="293">
        <v>8</v>
      </c>
      <c r="F81" s="294">
        <v>1985</v>
      </c>
      <c r="G81" s="295" t="s">
        <v>1024</v>
      </c>
      <c r="H81" s="294">
        <v>2</v>
      </c>
      <c r="I81" s="296" t="s">
        <v>231</v>
      </c>
      <c r="J81" s="297">
        <v>44.8</v>
      </c>
      <c r="K81" s="297">
        <v>-87.47</v>
      </c>
      <c r="L81" s="297">
        <v>44.83</v>
      </c>
      <c r="M81" s="297">
        <v>-87.37</v>
      </c>
      <c r="N81" s="294">
        <v>150</v>
      </c>
      <c r="O81" s="537">
        <v>5</v>
      </c>
      <c r="P81" s="294">
        <v>0</v>
      </c>
      <c r="Q81" s="294">
        <v>0</v>
      </c>
      <c r="AF81" s="69"/>
      <c r="AG81" s="69"/>
      <c r="AH81" s="69"/>
    </row>
    <row r="82" spans="1:34" s="68" customFormat="1" ht="21.9" customHeight="1" x14ac:dyDescent="0.3">
      <c r="A82" s="533" t="s">
        <v>531</v>
      </c>
      <c r="B82" s="285">
        <v>7</v>
      </c>
      <c r="C82" s="285"/>
      <c r="D82" s="285">
        <v>7</v>
      </c>
      <c r="E82" s="285">
        <v>28</v>
      </c>
      <c r="F82" s="286">
        <v>1991</v>
      </c>
      <c r="G82" s="287">
        <v>0.42708333333333331</v>
      </c>
      <c r="H82" s="286">
        <v>0</v>
      </c>
      <c r="I82" s="288" t="s">
        <v>1025</v>
      </c>
      <c r="J82" s="289">
        <v>45.44</v>
      </c>
      <c r="K82" s="289">
        <v>-86.84</v>
      </c>
      <c r="L82" s="289">
        <v>45.44</v>
      </c>
      <c r="M82" s="289">
        <v>-86.84</v>
      </c>
      <c r="N82" s="286" t="s">
        <v>890</v>
      </c>
      <c r="O82" s="288" t="s">
        <v>1026</v>
      </c>
      <c r="P82" s="286">
        <v>0</v>
      </c>
      <c r="Q82" s="286">
        <v>0</v>
      </c>
      <c r="AF82" s="69"/>
      <c r="AG82" s="69"/>
      <c r="AH82" s="69"/>
    </row>
    <row r="83" spans="1:34" s="68" customFormat="1" ht="21.9" customHeight="1" x14ac:dyDescent="0.3">
      <c r="A83" s="536" t="s">
        <v>531</v>
      </c>
      <c r="B83" s="293">
        <v>8</v>
      </c>
      <c r="C83" s="293"/>
      <c r="D83" s="293">
        <v>7</v>
      </c>
      <c r="E83" s="293">
        <v>28</v>
      </c>
      <c r="F83" s="294">
        <v>1991</v>
      </c>
      <c r="G83" s="295">
        <v>0.42708333333333331</v>
      </c>
      <c r="H83" s="294">
        <v>0</v>
      </c>
      <c r="I83" s="296" t="s">
        <v>1027</v>
      </c>
      <c r="J83" s="297">
        <v>45.38</v>
      </c>
      <c r="K83" s="297">
        <v>-86.98</v>
      </c>
      <c r="L83" s="297">
        <v>45.38</v>
      </c>
      <c r="M83" s="297">
        <v>-86.98</v>
      </c>
      <c r="N83" s="294" t="s">
        <v>890</v>
      </c>
      <c r="O83" s="296" t="s">
        <v>890</v>
      </c>
      <c r="P83" s="294">
        <v>0</v>
      </c>
      <c r="Q83" s="294">
        <v>0</v>
      </c>
      <c r="AF83" s="69"/>
      <c r="AG83" s="69"/>
      <c r="AH83" s="69"/>
    </row>
    <row r="84" spans="1:34" s="68" customFormat="1" ht="21.9" customHeight="1" x14ac:dyDescent="0.3">
      <c r="A84" s="533" t="s">
        <v>531</v>
      </c>
      <c r="B84" s="285">
        <v>9</v>
      </c>
      <c r="C84" s="285"/>
      <c r="D84" s="285">
        <v>8</v>
      </c>
      <c r="E84" s="285">
        <v>23</v>
      </c>
      <c r="F84" s="286">
        <v>1998</v>
      </c>
      <c r="G84" s="287" t="s">
        <v>1028</v>
      </c>
      <c r="H84" s="286">
        <v>3</v>
      </c>
      <c r="I84" s="288" t="s">
        <v>232</v>
      </c>
      <c r="J84" s="289">
        <v>45.02</v>
      </c>
      <c r="K84" s="289">
        <v>-87.33</v>
      </c>
      <c r="L84" s="289">
        <v>45</v>
      </c>
      <c r="M84" s="289">
        <v>-87.22</v>
      </c>
      <c r="N84" s="286">
        <v>1300</v>
      </c>
      <c r="O84" s="538">
        <v>5.0999999999999996</v>
      </c>
      <c r="P84" s="286">
        <v>0</v>
      </c>
      <c r="Q84" s="286">
        <v>2</v>
      </c>
      <c r="AF84" s="69"/>
      <c r="AG84" s="69"/>
      <c r="AH84" s="69"/>
    </row>
    <row r="85" spans="1:34" s="68" customFormat="1" ht="21.9" customHeight="1" x14ac:dyDescent="0.3">
      <c r="A85" s="536" t="s">
        <v>531</v>
      </c>
      <c r="B85" s="293">
        <v>10</v>
      </c>
      <c r="C85" s="293"/>
      <c r="D85" s="293">
        <v>8</v>
      </c>
      <c r="E85" s="293">
        <v>4</v>
      </c>
      <c r="F85" s="294">
        <v>1999</v>
      </c>
      <c r="G85" s="295" t="s">
        <v>1029</v>
      </c>
      <c r="H85" s="294">
        <v>0</v>
      </c>
      <c r="I85" s="296" t="s">
        <v>609</v>
      </c>
      <c r="J85" s="297">
        <v>44.61</v>
      </c>
      <c r="K85" s="297">
        <v>-87.07</v>
      </c>
      <c r="L85" s="297">
        <v>44.61</v>
      </c>
      <c r="M85" s="297">
        <v>-87.07</v>
      </c>
      <c r="N85" s="294" t="s">
        <v>890</v>
      </c>
      <c r="O85" s="294" t="s">
        <v>890</v>
      </c>
      <c r="P85" s="294">
        <v>0</v>
      </c>
      <c r="Q85" s="294">
        <v>0</v>
      </c>
      <c r="AF85" s="69"/>
      <c r="AG85" s="69"/>
      <c r="AH85" s="69"/>
    </row>
    <row r="86" spans="1:34" s="68" customFormat="1" ht="21.9" customHeight="1" x14ac:dyDescent="0.3">
      <c r="A86" s="533" t="s">
        <v>531</v>
      </c>
      <c r="B86" s="285">
        <v>11</v>
      </c>
      <c r="C86" s="285"/>
      <c r="D86" s="285">
        <v>9</v>
      </c>
      <c r="E86" s="285">
        <v>9</v>
      </c>
      <c r="F86" s="286">
        <v>1999</v>
      </c>
      <c r="G86" s="287">
        <v>0.62152777777777779</v>
      </c>
      <c r="H86" s="286">
        <v>0</v>
      </c>
      <c r="I86" s="288" t="s">
        <v>610</v>
      </c>
      <c r="J86" s="289">
        <v>45.24</v>
      </c>
      <c r="K86" s="289">
        <v>-87.13</v>
      </c>
      <c r="L86" s="289">
        <v>45.24</v>
      </c>
      <c r="M86" s="289">
        <v>-87.13</v>
      </c>
      <c r="N86" s="286" t="s">
        <v>890</v>
      </c>
      <c r="O86" s="286" t="s">
        <v>890</v>
      </c>
      <c r="P86" s="286">
        <v>0</v>
      </c>
      <c r="Q86" s="286">
        <v>0</v>
      </c>
      <c r="AF86" s="69"/>
      <c r="AG86" s="69"/>
      <c r="AH86" s="69"/>
    </row>
    <row r="87" spans="1:34" s="68" customFormat="1" ht="21.9" customHeight="1" x14ac:dyDescent="0.3">
      <c r="A87" s="536" t="s">
        <v>531</v>
      </c>
      <c r="B87" s="293">
        <v>12</v>
      </c>
      <c r="C87" s="293"/>
      <c r="D87" s="293">
        <v>9</v>
      </c>
      <c r="E87" s="293">
        <v>19</v>
      </c>
      <c r="F87" s="294">
        <v>1999</v>
      </c>
      <c r="G87" s="295" t="s">
        <v>1030</v>
      </c>
      <c r="H87" s="294">
        <v>0</v>
      </c>
      <c r="I87" s="296" t="s">
        <v>233</v>
      </c>
      <c r="J87" s="297">
        <v>44.76</v>
      </c>
      <c r="K87" s="297">
        <v>-87.24</v>
      </c>
      <c r="L87" s="297">
        <v>44.76</v>
      </c>
      <c r="M87" s="297">
        <v>-87.24</v>
      </c>
      <c r="N87" s="294" t="s">
        <v>890</v>
      </c>
      <c r="O87" s="294" t="s">
        <v>890</v>
      </c>
      <c r="P87" s="294">
        <v>0</v>
      </c>
      <c r="Q87" s="294">
        <v>0</v>
      </c>
      <c r="AF87" s="69"/>
      <c r="AG87" s="69"/>
      <c r="AH87" s="69"/>
    </row>
    <row r="88" spans="1:34" s="68" customFormat="1" ht="21.9" customHeight="1" x14ac:dyDescent="0.3">
      <c r="A88" s="533" t="s">
        <v>531</v>
      </c>
      <c r="B88" s="285">
        <v>13</v>
      </c>
      <c r="C88" s="285"/>
      <c r="D88" s="285">
        <v>7</v>
      </c>
      <c r="E88" s="285">
        <v>13</v>
      </c>
      <c r="F88" s="286">
        <v>2000</v>
      </c>
      <c r="G88" s="287">
        <v>0.62152777777777779</v>
      </c>
      <c r="H88" s="286">
        <v>0</v>
      </c>
      <c r="I88" s="288" t="s">
        <v>234</v>
      </c>
      <c r="J88" s="289">
        <v>44.7</v>
      </c>
      <c r="K88" s="289">
        <v>-87.48</v>
      </c>
      <c r="L88" s="289">
        <v>44.7</v>
      </c>
      <c r="M88" s="289">
        <v>-87.48</v>
      </c>
      <c r="N88" s="286">
        <v>50</v>
      </c>
      <c r="O88" s="538">
        <v>0.1</v>
      </c>
      <c r="P88" s="286">
        <v>0</v>
      </c>
      <c r="Q88" s="286">
        <v>0</v>
      </c>
      <c r="AF88" s="69"/>
      <c r="AG88" s="69"/>
      <c r="AH88" s="69"/>
    </row>
    <row r="89" spans="1:34" s="68" customFormat="1" ht="21.9" customHeight="1" x14ac:dyDescent="0.3">
      <c r="A89" s="536" t="s">
        <v>531</v>
      </c>
      <c r="B89" s="293">
        <v>14</v>
      </c>
      <c r="C89" s="293"/>
      <c r="D89" s="293">
        <v>7</v>
      </c>
      <c r="E89" s="293">
        <v>20</v>
      </c>
      <c r="F89" s="294">
        <v>2000</v>
      </c>
      <c r="G89" s="295">
        <v>0.54027777777777775</v>
      </c>
      <c r="H89" s="294">
        <v>0</v>
      </c>
      <c r="I89" s="296" t="s">
        <v>612</v>
      </c>
      <c r="J89" s="297">
        <v>45.19</v>
      </c>
      <c r="K89" s="297">
        <v>-87.16</v>
      </c>
      <c r="L89" s="297">
        <v>45.19</v>
      </c>
      <c r="M89" s="297">
        <v>-87.16</v>
      </c>
      <c r="N89" s="294" t="s">
        <v>890</v>
      </c>
      <c r="O89" s="294" t="s">
        <v>890</v>
      </c>
      <c r="P89" s="294">
        <v>0</v>
      </c>
      <c r="Q89" s="294">
        <v>0</v>
      </c>
      <c r="AF89" s="69"/>
      <c r="AG89" s="69"/>
      <c r="AH89" s="69"/>
    </row>
    <row r="90" spans="1:34" s="68" customFormat="1" ht="21.9" customHeight="1" x14ac:dyDescent="0.3">
      <c r="A90" s="533" t="s">
        <v>531</v>
      </c>
      <c r="B90" s="285">
        <v>15</v>
      </c>
      <c r="C90" s="285"/>
      <c r="D90" s="285">
        <v>4</v>
      </c>
      <c r="E90" s="285">
        <v>23</v>
      </c>
      <c r="F90" s="286">
        <v>2001</v>
      </c>
      <c r="G90" s="287" t="s">
        <v>1031</v>
      </c>
      <c r="H90" s="286">
        <v>0</v>
      </c>
      <c r="I90" s="288" t="s">
        <v>1032</v>
      </c>
      <c r="J90" s="289">
        <v>44.86</v>
      </c>
      <c r="K90" s="289">
        <v>-87.62</v>
      </c>
      <c r="L90" s="289">
        <v>44.86</v>
      </c>
      <c r="M90" s="289">
        <v>-87.56</v>
      </c>
      <c r="N90" s="286" t="s">
        <v>890</v>
      </c>
      <c r="O90" s="286" t="s">
        <v>890</v>
      </c>
      <c r="P90" s="286">
        <v>0</v>
      </c>
      <c r="Q90" s="286">
        <v>0</v>
      </c>
      <c r="AF90" s="69"/>
      <c r="AG90" s="69"/>
      <c r="AH90" s="69"/>
    </row>
    <row r="91" spans="1:34" s="68" customFormat="1" ht="21.9" customHeight="1" x14ac:dyDescent="0.3">
      <c r="A91" s="536" t="s">
        <v>531</v>
      </c>
      <c r="B91" s="293">
        <v>16</v>
      </c>
      <c r="C91" s="293"/>
      <c r="D91" s="293">
        <v>6</v>
      </c>
      <c r="E91" s="293">
        <v>18</v>
      </c>
      <c r="F91" s="294">
        <v>2006</v>
      </c>
      <c r="G91" s="295">
        <v>0.69652777777777775</v>
      </c>
      <c r="H91" s="294">
        <v>0</v>
      </c>
      <c r="I91" s="296" t="s">
        <v>1033</v>
      </c>
      <c r="J91" s="297">
        <v>45.21</v>
      </c>
      <c r="K91" s="297">
        <v>-87.17</v>
      </c>
      <c r="L91" s="297">
        <v>45.21</v>
      </c>
      <c r="M91" s="297">
        <v>-87.17</v>
      </c>
      <c r="N91" s="294" t="s">
        <v>890</v>
      </c>
      <c r="O91" s="294" t="s">
        <v>890</v>
      </c>
      <c r="P91" s="294">
        <v>0</v>
      </c>
      <c r="Q91" s="294">
        <v>0</v>
      </c>
      <c r="AF91" s="69"/>
      <c r="AG91" s="69"/>
      <c r="AH91" s="69"/>
    </row>
    <row r="92" spans="1:34" s="68" customFormat="1" ht="21.9" customHeight="1" x14ac:dyDescent="0.3">
      <c r="A92" s="533" t="s">
        <v>531</v>
      </c>
      <c r="B92" s="285">
        <v>17</v>
      </c>
      <c r="C92" s="285"/>
      <c r="D92" s="285">
        <v>9</v>
      </c>
      <c r="E92" s="285">
        <v>29</v>
      </c>
      <c r="F92" s="286">
        <v>2006</v>
      </c>
      <c r="G92" s="287" t="s">
        <v>1034</v>
      </c>
      <c r="H92" s="286">
        <v>0</v>
      </c>
      <c r="I92" s="288" t="s">
        <v>1035</v>
      </c>
      <c r="J92" s="289">
        <v>45.21</v>
      </c>
      <c r="K92" s="289">
        <v>-87.34</v>
      </c>
      <c r="L92" s="289">
        <v>45.28</v>
      </c>
      <c r="M92" s="289">
        <v>-87.18</v>
      </c>
      <c r="N92" s="286" t="s">
        <v>890</v>
      </c>
      <c r="O92" s="286" t="s">
        <v>890</v>
      </c>
      <c r="P92" s="286">
        <v>0</v>
      </c>
      <c r="Q92" s="286">
        <v>0</v>
      </c>
      <c r="AF92" s="69"/>
      <c r="AG92" s="69"/>
      <c r="AH92" s="69"/>
    </row>
    <row r="93" spans="1:34" s="68" customFormat="1" ht="21.9" customHeight="1" x14ac:dyDescent="0.3">
      <c r="A93" s="536" t="s">
        <v>531</v>
      </c>
      <c r="B93" s="293">
        <v>18</v>
      </c>
      <c r="C93" s="293"/>
      <c r="D93" s="293">
        <v>6</v>
      </c>
      <c r="E93" s="293">
        <v>20</v>
      </c>
      <c r="F93" s="294">
        <v>2007</v>
      </c>
      <c r="G93" s="295">
        <v>0.67083333333333339</v>
      </c>
      <c r="H93" s="294">
        <v>0</v>
      </c>
      <c r="I93" s="566" t="s">
        <v>1036</v>
      </c>
      <c r="J93" s="297">
        <v>45.330100000000002</v>
      </c>
      <c r="K93" s="297">
        <v>-87.117199999999997</v>
      </c>
      <c r="L93" s="297">
        <v>45.330100000000002</v>
      </c>
      <c r="M93" s="297">
        <v>-87.117199999999997</v>
      </c>
      <c r="N93" s="294" t="s">
        <v>890</v>
      </c>
      <c r="O93" s="294" t="s">
        <v>890</v>
      </c>
      <c r="P93" s="294">
        <v>0</v>
      </c>
      <c r="Q93" s="294">
        <v>0</v>
      </c>
      <c r="AF93" s="69"/>
      <c r="AG93" s="69"/>
      <c r="AH93" s="69"/>
    </row>
    <row r="94" spans="1:34" s="68" customFormat="1" ht="21.9" customHeight="1" x14ac:dyDescent="0.3">
      <c r="A94" s="533" t="s">
        <v>531</v>
      </c>
      <c r="B94" s="285">
        <v>19</v>
      </c>
      <c r="C94" s="285"/>
      <c r="D94" s="593">
        <v>9</v>
      </c>
      <c r="E94" s="593">
        <v>18</v>
      </c>
      <c r="F94" s="533">
        <v>2012</v>
      </c>
      <c r="G94" s="663">
        <v>0.7090277777777777</v>
      </c>
      <c r="H94" s="637">
        <v>0</v>
      </c>
      <c r="I94" s="606" t="s">
        <v>1037</v>
      </c>
      <c r="J94" s="636">
        <v>45.18</v>
      </c>
      <c r="K94" s="636">
        <v>-87.19</v>
      </c>
      <c r="L94" s="636">
        <v>45.18</v>
      </c>
      <c r="M94" s="636">
        <v>-87.19</v>
      </c>
      <c r="N94" s="637" t="s">
        <v>890</v>
      </c>
      <c r="O94" s="638" t="s">
        <v>890</v>
      </c>
      <c r="P94" s="286">
        <v>0</v>
      </c>
      <c r="Q94" s="286">
        <v>0</v>
      </c>
      <c r="AF94" s="69"/>
      <c r="AG94" s="69"/>
      <c r="AH94" s="69"/>
    </row>
    <row r="95" spans="1:34" s="68" customFormat="1" ht="21.9" customHeight="1" x14ac:dyDescent="0.3">
      <c r="A95" s="598" t="s">
        <v>531</v>
      </c>
      <c r="B95" s="480">
        <v>20</v>
      </c>
      <c r="C95" s="480"/>
      <c r="D95" s="480">
        <v>10</v>
      </c>
      <c r="E95" s="480">
        <v>15</v>
      </c>
      <c r="F95" s="598">
        <v>2019</v>
      </c>
      <c r="G95" s="541">
        <v>0.54166666666666663</v>
      </c>
      <c r="H95" s="598">
        <v>0</v>
      </c>
      <c r="I95" s="505" t="s">
        <v>1038</v>
      </c>
      <c r="J95" s="609">
        <v>45.31</v>
      </c>
      <c r="K95" s="609">
        <v>-87</v>
      </c>
      <c r="L95" s="609">
        <v>45.31</v>
      </c>
      <c r="M95" s="609">
        <v>-87</v>
      </c>
      <c r="N95" s="598" t="s">
        <v>890</v>
      </c>
      <c r="O95" s="611" t="s">
        <v>890</v>
      </c>
      <c r="P95" s="298">
        <v>0</v>
      </c>
      <c r="Q95" s="298">
        <v>0</v>
      </c>
      <c r="AF95" s="69"/>
      <c r="AG95" s="69"/>
      <c r="AH95" s="69"/>
    </row>
    <row r="96" spans="1:34" s="68" customFormat="1" ht="21.9" customHeight="1" x14ac:dyDescent="0.3">
      <c r="A96" s="593" t="s">
        <v>531</v>
      </c>
      <c r="B96" s="479">
        <v>21</v>
      </c>
      <c r="C96" s="479"/>
      <c r="D96" s="479">
        <v>5</v>
      </c>
      <c r="E96" s="479">
        <v>21</v>
      </c>
      <c r="F96" s="593">
        <v>2024</v>
      </c>
      <c r="G96" s="534" t="s">
        <v>4750</v>
      </c>
      <c r="H96" s="593">
        <v>1</v>
      </c>
      <c r="I96" s="500" t="s">
        <v>4751</v>
      </c>
      <c r="J96" s="606">
        <v>45.35</v>
      </c>
      <c r="K96" s="606">
        <v>-86.91</v>
      </c>
      <c r="L96" s="606">
        <v>45.35</v>
      </c>
      <c r="M96" s="606">
        <v>-86.91</v>
      </c>
      <c r="N96" s="593">
        <v>50</v>
      </c>
      <c r="O96" s="607">
        <v>2.2999999999999998</v>
      </c>
      <c r="P96" s="290">
        <v>0</v>
      </c>
      <c r="Q96" s="290">
        <v>0</v>
      </c>
      <c r="AF96" s="69"/>
      <c r="AG96" s="69"/>
      <c r="AH96" s="69"/>
    </row>
    <row r="97" spans="1:34" s="68" customFormat="1" ht="21.9" customHeight="1" x14ac:dyDescent="0.3">
      <c r="A97" s="598"/>
      <c r="B97" s="480"/>
      <c r="C97" s="480"/>
      <c r="D97" s="480"/>
      <c r="E97" s="480"/>
      <c r="F97" s="598"/>
      <c r="G97" s="541"/>
      <c r="H97" s="598"/>
      <c r="I97" s="505"/>
      <c r="J97" s="609"/>
      <c r="K97" s="609"/>
      <c r="L97" s="609"/>
      <c r="M97" s="609"/>
      <c r="N97" s="598"/>
      <c r="O97" s="611"/>
      <c r="P97" s="298"/>
      <c r="Q97" s="298"/>
      <c r="AF97" s="69"/>
      <c r="AG97" s="69"/>
      <c r="AH97" s="69"/>
    </row>
    <row r="98" spans="1:34" s="43" customFormat="1" ht="21.9" customHeight="1" x14ac:dyDescent="0.3">
      <c r="A98" s="593" t="s">
        <v>920</v>
      </c>
      <c r="B98" s="479" t="s">
        <v>920</v>
      </c>
      <c r="C98" s="479" t="s">
        <v>920</v>
      </c>
      <c r="D98" s="479" t="s">
        <v>920</v>
      </c>
      <c r="E98" s="479" t="s">
        <v>920</v>
      </c>
      <c r="F98" s="593" t="s">
        <v>920</v>
      </c>
      <c r="G98" s="534" t="s">
        <v>920</v>
      </c>
      <c r="H98" s="593" t="s">
        <v>920</v>
      </c>
      <c r="I98" s="500" t="s">
        <v>920</v>
      </c>
      <c r="J98" s="606" t="s">
        <v>920</v>
      </c>
      <c r="K98" s="606" t="s">
        <v>920</v>
      </c>
      <c r="L98" s="606" t="s">
        <v>920</v>
      </c>
      <c r="M98" s="606" t="s">
        <v>920</v>
      </c>
      <c r="N98" s="593" t="s">
        <v>920</v>
      </c>
      <c r="O98" s="607" t="s">
        <v>920</v>
      </c>
      <c r="P98" s="290" t="s">
        <v>920</v>
      </c>
      <c r="Q98" s="290"/>
      <c r="R98" s="43" t="s">
        <v>920</v>
      </c>
      <c r="AF98" s="40"/>
      <c r="AG98" s="40"/>
      <c r="AH98" s="40"/>
    </row>
    <row r="99" spans="1:34" s="68" customFormat="1" ht="30" customHeight="1" x14ac:dyDescent="0.3">
      <c r="A99" s="901" t="s">
        <v>236</v>
      </c>
      <c r="B99" s="902"/>
      <c r="C99" s="902"/>
      <c r="D99" s="902"/>
      <c r="E99" s="902"/>
      <c r="F99" s="902"/>
      <c r="G99" s="902"/>
      <c r="H99" s="902"/>
      <c r="I99" s="902"/>
      <c r="J99" s="902"/>
      <c r="K99" s="902"/>
      <c r="L99" s="902"/>
      <c r="M99" s="902"/>
      <c r="N99" s="902"/>
      <c r="O99" s="902"/>
      <c r="P99" s="902"/>
      <c r="Q99" s="902"/>
      <c r="AF99" s="69"/>
      <c r="AG99" s="69"/>
      <c r="AH99" s="69"/>
    </row>
    <row r="100" spans="1:34" s="43" customFormat="1" ht="21.9" customHeight="1" x14ac:dyDescent="0.3">
      <c r="A100" s="593"/>
      <c r="B100" s="285" t="s">
        <v>909</v>
      </c>
      <c r="C100" s="285"/>
      <c r="D100" s="285" t="s">
        <v>911</v>
      </c>
      <c r="E100" s="285"/>
      <c r="F100" s="285"/>
      <c r="G100" s="482" t="s">
        <v>910</v>
      </c>
      <c r="H100" s="285" t="s">
        <v>1593</v>
      </c>
      <c r="I100" s="230"/>
      <c r="J100" s="477" t="s">
        <v>916</v>
      </c>
      <c r="K100" s="477" t="s">
        <v>916</v>
      </c>
      <c r="L100" s="477" t="s">
        <v>919</v>
      </c>
      <c r="M100" s="477" t="s">
        <v>919</v>
      </c>
      <c r="N100" s="285" t="s">
        <v>922</v>
      </c>
      <c r="O100" s="539" t="s">
        <v>924</v>
      </c>
      <c r="P100" s="285"/>
      <c r="Q100" s="285"/>
      <c r="AF100" s="40"/>
      <c r="AG100" s="40"/>
      <c r="AH100" s="40"/>
    </row>
    <row r="101" spans="1:34" s="43" customFormat="1" ht="21.9" customHeight="1" x14ac:dyDescent="0.3">
      <c r="A101" s="593" t="s">
        <v>908</v>
      </c>
      <c r="B101" s="285" t="s">
        <v>475</v>
      </c>
      <c r="C101" s="285"/>
      <c r="D101" s="285" t="s">
        <v>912</v>
      </c>
      <c r="E101" s="285" t="s">
        <v>913</v>
      </c>
      <c r="F101" s="285" t="s">
        <v>774</v>
      </c>
      <c r="G101" s="482" t="s">
        <v>914</v>
      </c>
      <c r="H101" s="285" t="s">
        <v>921</v>
      </c>
      <c r="I101" s="230" t="s">
        <v>915</v>
      </c>
      <c r="J101" s="477" t="s">
        <v>917</v>
      </c>
      <c r="K101" s="477" t="s">
        <v>918</v>
      </c>
      <c r="L101" s="477" t="s">
        <v>917</v>
      </c>
      <c r="M101" s="477" t="s">
        <v>918</v>
      </c>
      <c r="N101" s="285" t="s">
        <v>923</v>
      </c>
      <c r="O101" s="539" t="s">
        <v>925</v>
      </c>
      <c r="P101" s="285" t="s">
        <v>926</v>
      </c>
      <c r="Q101" s="285" t="s">
        <v>927</v>
      </c>
      <c r="AF101" s="40"/>
      <c r="AG101" s="40"/>
      <c r="AH101" s="40"/>
    </row>
    <row r="102" spans="1:34" s="68" customFormat="1" ht="21.9" customHeight="1" x14ac:dyDescent="0.3">
      <c r="A102" s="598"/>
      <c r="B102" s="293"/>
      <c r="C102" s="293"/>
      <c r="D102" s="293"/>
      <c r="E102" s="293"/>
      <c r="F102" s="293"/>
      <c r="G102" s="481"/>
      <c r="H102" s="293"/>
      <c r="I102" s="420"/>
      <c r="J102" s="478"/>
      <c r="K102" s="478"/>
      <c r="L102" s="478"/>
      <c r="M102" s="478"/>
      <c r="N102" s="293"/>
      <c r="O102" s="446"/>
      <c r="P102" s="293"/>
      <c r="Q102" s="293"/>
      <c r="AF102" s="69"/>
      <c r="AG102" s="69"/>
      <c r="AH102" s="69"/>
    </row>
    <row r="103" spans="1:34" s="43" customFormat="1" ht="21.9" customHeight="1" x14ac:dyDescent="0.3">
      <c r="A103" s="593" t="s">
        <v>236</v>
      </c>
      <c r="B103" s="285">
        <v>1</v>
      </c>
      <c r="C103" s="285"/>
      <c r="D103" s="285">
        <v>6</v>
      </c>
      <c r="E103" s="285">
        <v>14</v>
      </c>
      <c r="F103" s="285">
        <v>1957</v>
      </c>
      <c r="G103" s="482">
        <v>0.72916666666666663</v>
      </c>
      <c r="H103" s="285">
        <v>1</v>
      </c>
      <c r="I103" s="230" t="s">
        <v>236</v>
      </c>
      <c r="J103" s="477">
        <v>45.92</v>
      </c>
      <c r="K103" s="477">
        <v>-88.33</v>
      </c>
      <c r="L103" s="477">
        <v>45.95</v>
      </c>
      <c r="M103" s="477">
        <v>-88.17</v>
      </c>
      <c r="N103" s="285">
        <v>100</v>
      </c>
      <c r="O103" s="539">
        <v>8</v>
      </c>
      <c r="P103" s="285">
        <v>0</v>
      </c>
      <c r="Q103" s="285">
        <v>0</v>
      </c>
      <c r="AF103" s="40"/>
      <c r="AG103" s="40"/>
      <c r="AH103" s="40"/>
    </row>
    <row r="104" spans="1:34" s="68" customFormat="1" ht="21.9" customHeight="1" x14ac:dyDescent="0.3">
      <c r="A104" s="598" t="s">
        <v>236</v>
      </c>
      <c r="B104" s="293">
        <v>2</v>
      </c>
      <c r="C104" s="293"/>
      <c r="D104" s="293">
        <v>9</v>
      </c>
      <c r="E104" s="293">
        <v>30</v>
      </c>
      <c r="F104" s="294">
        <v>2002</v>
      </c>
      <c r="G104" s="295" t="s">
        <v>1070</v>
      </c>
      <c r="H104" s="294">
        <v>1</v>
      </c>
      <c r="I104" s="566" t="s">
        <v>237</v>
      </c>
      <c r="J104" s="297">
        <v>45.82</v>
      </c>
      <c r="K104" s="297">
        <v>-88.08</v>
      </c>
      <c r="L104" s="297">
        <v>45.83</v>
      </c>
      <c r="M104" s="297">
        <v>-88.05</v>
      </c>
      <c r="N104" s="294">
        <v>400</v>
      </c>
      <c r="O104" s="537">
        <v>0.7</v>
      </c>
      <c r="P104" s="294">
        <v>0</v>
      </c>
      <c r="Q104" s="294">
        <v>0</v>
      </c>
      <c r="AF104" s="69"/>
      <c r="AG104" s="69"/>
      <c r="AH104" s="69"/>
    </row>
    <row r="105" spans="1:34" s="43" customFormat="1" ht="21.9" customHeight="1" x14ac:dyDescent="0.3">
      <c r="A105" s="593" t="s">
        <v>236</v>
      </c>
      <c r="B105" s="479">
        <v>3</v>
      </c>
      <c r="C105" s="479"/>
      <c r="D105" s="479">
        <v>4</v>
      </c>
      <c r="E105" s="479">
        <v>10</v>
      </c>
      <c r="F105" s="593">
        <v>2011</v>
      </c>
      <c r="G105" s="663" t="s">
        <v>1071</v>
      </c>
      <c r="H105" s="593">
        <v>0</v>
      </c>
      <c r="I105" s="592" t="s">
        <v>597</v>
      </c>
      <c r="J105" s="606">
        <v>45.64</v>
      </c>
      <c r="K105" s="606">
        <v>-88.82</v>
      </c>
      <c r="L105" s="606">
        <v>45.75</v>
      </c>
      <c r="M105" s="606">
        <v>-88.63</v>
      </c>
      <c r="N105" s="593">
        <v>100</v>
      </c>
      <c r="O105" s="607">
        <v>12.1</v>
      </c>
      <c r="P105" s="290">
        <v>0</v>
      </c>
      <c r="Q105" s="290">
        <v>0</v>
      </c>
      <c r="AF105" s="40"/>
      <c r="AG105" s="40"/>
      <c r="AH105" s="40"/>
    </row>
    <row r="106" spans="1:34" s="68" customFormat="1" ht="21.9" customHeight="1" x14ac:dyDescent="0.3">
      <c r="A106" s="598" t="s">
        <v>236</v>
      </c>
      <c r="B106" s="293">
        <v>4</v>
      </c>
      <c r="C106" s="293"/>
      <c r="D106" s="293">
        <v>8</v>
      </c>
      <c r="E106" s="293">
        <v>9</v>
      </c>
      <c r="F106" s="294">
        <v>2020</v>
      </c>
      <c r="G106" s="295" t="s">
        <v>1072</v>
      </c>
      <c r="H106" s="294">
        <v>1</v>
      </c>
      <c r="I106" s="296" t="s">
        <v>1073</v>
      </c>
      <c r="J106" s="297">
        <v>45.981999999999999</v>
      </c>
      <c r="K106" s="297">
        <v>-88.741</v>
      </c>
      <c r="L106" s="297">
        <v>45.988999999999997</v>
      </c>
      <c r="M106" s="297">
        <v>-88.647999999999996</v>
      </c>
      <c r="N106" s="294">
        <v>250</v>
      </c>
      <c r="O106" s="537">
        <v>4.5999999999999996</v>
      </c>
      <c r="P106" s="294">
        <v>0</v>
      </c>
      <c r="Q106" s="294">
        <v>0</v>
      </c>
      <c r="AF106" s="69"/>
      <c r="AG106" s="69"/>
      <c r="AH106" s="69"/>
    </row>
    <row r="107" spans="1:34" s="68" customFormat="1" ht="21.9" customHeight="1" x14ac:dyDescent="0.3">
      <c r="A107" s="593" t="s">
        <v>236</v>
      </c>
      <c r="B107" s="285">
        <v>5</v>
      </c>
      <c r="C107" s="285"/>
      <c r="D107" s="285">
        <v>7</v>
      </c>
      <c r="E107" s="285">
        <v>27</v>
      </c>
      <c r="F107" s="286">
        <v>2023</v>
      </c>
      <c r="G107" s="475" t="s">
        <v>1773</v>
      </c>
      <c r="H107" s="286">
        <v>0</v>
      </c>
      <c r="I107" s="288" t="s">
        <v>1774</v>
      </c>
      <c r="J107" s="289">
        <v>45.71</v>
      </c>
      <c r="K107" s="289">
        <v>-89</v>
      </c>
      <c r="L107" s="289">
        <v>45.7</v>
      </c>
      <c r="M107" s="289">
        <v>-88.97</v>
      </c>
      <c r="N107" s="286">
        <v>90</v>
      </c>
      <c r="O107" s="538">
        <v>1.7</v>
      </c>
      <c r="P107" s="286">
        <v>0</v>
      </c>
      <c r="Q107" s="286">
        <v>0</v>
      </c>
      <c r="AF107" s="69"/>
      <c r="AG107" s="69"/>
      <c r="AH107" s="69"/>
    </row>
    <row r="108" spans="1:34" s="68" customFormat="1" ht="21.9" customHeight="1" x14ac:dyDescent="0.3">
      <c r="A108" s="598"/>
      <c r="B108" s="293"/>
      <c r="C108" s="293"/>
      <c r="D108" s="293"/>
      <c r="E108" s="293"/>
      <c r="F108" s="294"/>
      <c r="G108" s="295"/>
      <c r="H108" s="294"/>
      <c r="I108" s="296"/>
      <c r="J108" s="297"/>
      <c r="K108" s="297"/>
      <c r="L108" s="297"/>
      <c r="M108" s="297"/>
      <c r="N108" s="294"/>
      <c r="O108" s="537"/>
      <c r="P108" s="294"/>
      <c r="Q108" s="294"/>
      <c r="AF108" s="69"/>
      <c r="AG108" s="69"/>
      <c r="AH108" s="69"/>
    </row>
    <row r="109" spans="1:34" s="43" customFormat="1" ht="21.9" customHeight="1" x14ac:dyDescent="0.3">
      <c r="A109" s="593"/>
      <c r="B109" s="285"/>
      <c r="C109" s="285"/>
      <c r="D109" s="285"/>
      <c r="E109" s="285"/>
      <c r="F109" s="286"/>
      <c r="G109" s="475"/>
      <c r="H109" s="286"/>
      <c r="I109" s="288"/>
      <c r="J109" s="289"/>
      <c r="K109" s="289"/>
      <c r="L109" s="289"/>
      <c r="M109" s="289"/>
      <c r="N109" s="286"/>
      <c r="O109" s="538"/>
      <c r="P109" s="286"/>
      <c r="Q109" s="286"/>
      <c r="AF109" s="40"/>
      <c r="AG109" s="40"/>
      <c r="AH109" s="40"/>
    </row>
    <row r="110" spans="1:34" s="68" customFormat="1" ht="30" customHeight="1" x14ac:dyDescent="0.3">
      <c r="A110" s="899" t="s">
        <v>536</v>
      </c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AF110" s="69"/>
      <c r="AG110" s="69"/>
      <c r="AH110" s="69"/>
    </row>
    <row r="111" spans="1:34" s="43" customFormat="1" ht="21.9" customHeight="1" x14ac:dyDescent="0.3">
      <c r="A111" s="593"/>
      <c r="B111" s="285" t="s">
        <v>909</v>
      </c>
      <c r="C111" s="285"/>
      <c r="D111" s="285" t="s">
        <v>911</v>
      </c>
      <c r="E111" s="285"/>
      <c r="F111" s="285"/>
      <c r="G111" s="482" t="s">
        <v>910</v>
      </c>
      <c r="H111" s="285" t="s">
        <v>1593</v>
      </c>
      <c r="I111" s="230"/>
      <c r="J111" s="477" t="s">
        <v>916</v>
      </c>
      <c r="K111" s="477" t="s">
        <v>916</v>
      </c>
      <c r="L111" s="477" t="s">
        <v>919</v>
      </c>
      <c r="M111" s="477" t="s">
        <v>919</v>
      </c>
      <c r="N111" s="285" t="s">
        <v>922</v>
      </c>
      <c r="O111" s="539" t="s">
        <v>924</v>
      </c>
      <c r="P111" s="285"/>
      <c r="Q111" s="285"/>
      <c r="AF111" s="40"/>
      <c r="AG111" s="40"/>
      <c r="AH111" s="40"/>
    </row>
    <row r="112" spans="1:34" s="43" customFormat="1" ht="21.9" customHeight="1" x14ac:dyDescent="0.3">
      <c r="A112" s="593" t="s">
        <v>908</v>
      </c>
      <c r="B112" s="285" t="s">
        <v>475</v>
      </c>
      <c r="C112" s="285"/>
      <c r="D112" s="285" t="s">
        <v>912</v>
      </c>
      <c r="E112" s="285" t="s">
        <v>913</v>
      </c>
      <c r="F112" s="285" t="s">
        <v>774</v>
      </c>
      <c r="G112" s="482" t="s">
        <v>914</v>
      </c>
      <c r="H112" s="285" t="s">
        <v>921</v>
      </c>
      <c r="I112" s="230" t="s">
        <v>915</v>
      </c>
      <c r="J112" s="477" t="s">
        <v>917</v>
      </c>
      <c r="K112" s="477" t="s">
        <v>918</v>
      </c>
      <c r="L112" s="477" t="s">
        <v>917</v>
      </c>
      <c r="M112" s="477" t="s">
        <v>918</v>
      </c>
      <c r="N112" s="285" t="s">
        <v>923</v>
      </c>
      <c r="O112" s="539" t="s">
        <v>925</v>
      </c>
      <c r="P112" s="285" t="s">
        <v>926</v>
      </c>
      <c r="Q112" s="285" t="s">
        <v>927</v>
      </c>
      <c r="AF112" s="40"/>
      <c r="AG112" s="40"/>
      <c r="AH112" s="40"/>
    </row>
    <row r="113" spans="1:34" s="68" customFormat="1" ht="21.9" customHeight="1" x14ac:dyDescent="0.3">
      <c r="A113" s="598"/>
      <c r="B113" s="293"/>
      <c r="C113" s="293"/>
      <c r="D113" s="293"/>
      <c r="E113" s="293"/>
      <c r="F113" s="294"/>
      <c r="G113" s="457"/>
      <c r="H113" s="294"/>
      <c r="I113" s="296"/>
      <c r="J113" s="297"/>
      <c r="K113" s="297"/>
      <c r="L113" s="297"/>
      <c r="M113" s="297"/>
      <c r="N113" s="294"/>
      <c r="O113" s="537"/>
      <c r="P113" s="294"/>
      <c r="Q113" s="294"/>
      <c r="AF113" s="69"/>
      <c r="AG113" s="69"/>
      <c r="AH113" s="69"/>
    </row>
    <row r="114" spans="1:34" s="43" customFormat="1" ht="21.9" customHeight="1" x14ac:dyDescent="0.3">
      <c r="A114" s="593" t="s">
        <v>536</v>
      </c>
      <c r="B114" s="285">
        <v>1</v>
      </c>
      <c r="C114" s="285"/>
      <c r="D114" s="285">
        <v>9</v>
      </c>
      <c r="E114" s="285">
        <v>19</v>
      </c>
      <c r="F114" s="286">
        <v>1963</v>
      </c>
      <c r="G114" s="475">
        <v>0.75</v>
      </c>
      <c r="H114" s="286">
        <v>1</v>
      </c>
      <c r="I114" s="288" t="s">
        <v>238</v>
      </c>
      <c r="J114" s="289">
        <v>45.57</v>
      </c>
      <c r="K114" s="289">
        <v>-89.68</v>
      </c>
      <c r="L114" s="289">
        <v>45.57</v>
      </c>
      <c r="M114" s="289">
        <v>-89.68</v>
      </c>
      <c r="N114" s="286">
        <v>33</v>
      </c>
      <c r="O114" s="538">
        <v>1</v>
      </c>
      <c r="P114" s="286">
        <v>0</v>
      </c>
      <c r="Q114" s="286">
        <v>0</v>
      </c>
      <c r="AF114" s="40"/>
      <c r="AG114" s="40"/>
      <c r="AH114" s="40"/>
    </row>
    <row r="115" spans="1:34" s="68" customFormat="1" ht="21.9" customHeight="1" x14ac:dyDescent="0.3">
      <c r="A115" s="598" t="s">
        <v>536</v>
      </c>
      <c r="B115" s="293">
        <v>2</v>
      </c>
      <c r="C115" s="293"/>
      <c r="D115" s="293">
        <v>6</v>
      </c>
      <c r="E115" s="293">
        <v>30</v>
      </c>
      <c r="F115" s="294">
        <v>1968</v>
      </c>
      <c r="G115" s="295" t="s">
        <v>983</v>
      </c>
      <c r="H115" s="294">
        <v>2</v>
      </c>
      <c r="I115" s="296" t="s">
        <v>239</v>
      </c>
      <c r="J115" s="297">
        <v>45.67</v>
      </c>
      <c r="K115" s="297">
        <v>-88.7</v>
      </c>
      <c r="L115" s="297">
        <v>45.67</v>
      </c>
      <c r="M115" s="297">
        <v>-88.7</v>
      </c>
      <c r="N115" s="294">
        <v>200</v>
      </c>
      <c r="O115" s="537">
        <v>1</v>
      </c>
      <c r="P115" s="294">
        <v>0</v>
      </c>
      <c r="Q115" s="294">
        <v>0</v>
      </c>
      <c r="AF115" s="69"/>
      <c r="AG115" s="69"/>
      <c r="AH115" s="69"/>
    </row>
    <row r="116" spans="1:34" s="43" customFormat="1" ht="21.9" customHeight="1" x14ac:dyDescent="0.3">
      <c r="A116" s="593" t="s">
        <v>536</v>
      </c>
      <c r="B116" s="285">
        <v>3</v>
      </c>
      <c r="C116" s="285"/>
      <c r="D116" s="285">
        <v>9</v>
      </c>
      <c r="E116" s="285">
        <v>16</v>
      </c>
      <c r="F116" s="286">
        <v>1972</v>
      </c>
      <c r="G116" s="287">
        <v>0.67013888888888884</v>
      </c>
      <c r="H116" s="286">
        <v>2</v>
      </c>
      <c r="I116" s="288" t="s">
        <v>240</v>
      </c>
      <c r="J116" s="289">
        <v>45.45</v>
      </c>
      <c r="K116" s="289">
        <v>-88.75</v>
      </c>
      <c r="L116" s="289">
        <v>45.33</v>
      </c>
      <c r="M116" s="289">
        <v>-87.67</v>
      </c>
      <c r="N116" s="286">
        <v>200</v>
      </c>
      <c r="O116" s="538">
        <v>53.1</v>
      </c>
      <c r="P116" s="286">
        <v>0</v>
      </c>
      <c r="Q116" s="286">
        <v>0</v>
      </c>
      <c r="AF116" s="40"/>
      <c r="AG116" s="40"/>
      <c r="AH116" s="40"/>
    </row>
    <row r="117" spans="1:34" s="68" customFormat="1" ht="21.9" customHeight="1" x14ac:dyDescent="0.3">
      <c r="A117" s="598" t="s">
        <v>536</v>
      </c>
      <c r="B117" s="293">
        <v>4</v>
      </c>
      <c r="C117" s="293"/>
      <c r="D117" s="293">
        <v>5</v>
      </c>
      <c r="E117" s="293">
        <v>30</v>
      </c>
      <c r="F117" s="294">
        <v>1994</v>
      </c>
      <c r="G117" s="295" t="s">
        <v>1087</v>
      </c>
      <c r="H117" s="294">
        <v>2</v>
      </c>
      <c r="I117" s="566" t="s">
        <v>241</v>
      </c>
      <c r="J117" s="297">
        <v>45.55</v>
      </c>
      <c r="K117" s="297">
        <v>-88.93</v>
      </c>
      <c r="L117" s="297">
        <v>45.58</v>
      </c>
      <c r="M117" s="297">
        <v>-88.68</v>
      </c>
      <c r="N117" s="294">
        <v>800</v>
      </c>
      <c r="O117" s="537">
        <v>12</v>
      </c>
      <c r="P117" s="294">
        <v>0</v>
      </c>
      <c r="Q117" s="294">
        <v>3</v>
      </c>
      <c r="AF117" s="69"/>
      <c r="AG117" s="69"/>
      <c r="AH117" s="69"/>
    </row>
    <row r="118" spans="1:34" s="43" customFormat="1" ht="21.9" customHeight="1" x14ac:dyDescent="0.3">
      <c r="A118" s="593" t="s">
        <v>536</v>
      </c>
      <c r="B118" s="285">
        <v>5</v>
      </c>
      <c r="C118" s="285"/>
      <c r="D118" s="285">
        <v>4</v>
      </c>
      <c r="E118" s="285">
        <v>10</v>
      </c>
      <c r="F118" s="286">
        <v>2011</v>
      </c>
      <c r="G118" s="287" t="s">
        <v>1071</v>
      </c>
      <c r="H118" s="286">
        <v>2</v>
      </c>
      <c r="I118" s="564" t="s">
        <v>597</v>
      </c>
      <c r="J118" s="289">
        <v>45.64</v>
      </c>
      <c r="K118" s="289">
        <v>-88.82</v>
      </c>
      <c r="L118" s="289">
        <v>45.75</v>
      </c>
      <c r="M118" s="289">
        <v>-88.63</v>
      </c>
      <c r="N118" s="286">
        <v>600</v>
      </c>
      <c r="O118" s="538">
        <v>12.1</v>
      </c>
      <c r="P118" s="286">
        <v>0</v>
      </c>
      <c r="Q118" s="286">
        <v>0</v>
      </c>
      <c r="AF118" s="40"/>
      <c r="AG118" s="40"/>
      <c r="AH118" s="40"/>
    </row>
    <row r="119" spans="1:34" s="68" customFormat="1" ht="21.9" customHeight="1" x14ac:dyDescent="0.3">
      <c r="A119" s="536" t="s">
        <v>536</v>
      </c>
      <c r="B119" s="480">
        <v>6</v>
      </c>
      <c r="C119" s="480"/>
      <c r="D119" s="480">
        <v>4</v>
      </c>
      <c r="E119" s="480">
        <v>10</v>
      </c>
      <c r="F119" s="536">
        <v>2011</v>
      </c>
      <c r="G119" s="664" t="s">
        <v>1088</v>
      </c>
      <c r="H119" s="536">
        <v>1</v>
      </c>
      <c r="I119" s="600" t="s">
        <v>598</v>
      </c>
      <c r="J119" s="506">
        <v>45.65</v>
      </c>
      <c r="K119" s="506">
        <v>-88.53</v>
      </c>
      <c r="L119" s="506">
        <v>45.67</v>
      </c>
      <c r="M119" s="506">
        <v>-88.46</v>
      </c>
      <c r="N119" s="536">
        <v>250</v>
      </c>
      <c r="O119" s="611">
        <v>3.3</v>
      </c>
      <c r="P119" s="298">
        <v>0</v>
      </c>
      <c r="Q119" s="298">
        <v>0</v>
      </c>
      <c r="AF119" s="69"/>
      <c r="AG119" s="69"/>
      <c r="AH119" s="69"/>
    </row>
    <row r="120" spans="1:34" s="68" customFormat="1" ht="21.9" customHeight="1" x14ac:dyDescent="0.3">
      <c r="A120" s="593" t="s">
        <v>536</v>
      </c>
      <c r="B120" s="285">
        <v>7</v>
      </c>
      <c r="C120" s="285"/>
      <c r="D120" s="285">
        <v>8</v>
      </c>
      <c r="E120" s="285">
        <v>9</v>
      </c>
      <c r="F120" s="286">
        <v>2020</v>
      </c>
      <c r="G120" s="287" t="s">
        <v>1089</v>
      </c>
      <c r="H120" s="286">
        <v>1</v>
      </c>
      <c r="I120" s="288" t="s">
        <v>1090</v>
      </c>
      <c r="J120" s="289">
        <v>45.98</v>
      </c>
      <c r="K120" s="289">
        <v>-88.741</v>
      </c>
      <c r="L120" s="289">
        <v>45.988999999999997</v>
      </c>
      <c r="M120" s="289">
        <v>-88.647999999999996</v>
      </c>
      <c r="N120" s="286">
        <v>250</v>
      </c>
      <c r="O120" s="538">
        <v>4.5999999999999996</v>
      </c>
      <c r="P120" s="286">
        <v>0</v>
      </c>
      <c r="Q120" s="286">
        <v>0</v>
      </c>
      <c r="AF120" s="69"/>
      <c r="AG120" s="69"/>
      <c r="AH120" s="69"/>
    </row>
    <row r="121" spans="1:34" s="68" customFormat="1" ht="21.9" customHeight="1" x14ac:dyDescent="0.3">
      <c r="A121" s="536"/>
      <c r="B121" s="480"/>
      <c r="C121" s="480"/>
      <c r="D121" s="480"/>
      <c r="E121" s="480"/>
      <c r="F121" s="536"/>
      <c r="G121" s="664"/>
      <c r="H121" s="536"/>
      <c r="I121" s="600"/>
      <c r="J121" s="506"/>
      <c r="K121" s="506"/>
      <c r="L121" s="506"/>
      <c r="M121" s="506"/>
      <c r="N121" s="536"/>
      <c r="O121" s="611"/>
      <c r="P121" s="298"/>
      <c r="Q121" s="298"/>
      <c r="AF121" s="69"/>
      <c r="AG121" s="69"/>
      <c r="AH121" s="69"/>
    </row>
    <row r="122" spans="1:34" s="43" customFormat="1" ht="21.9" customHeight="1" x14ac:dyDescent="0.3">
      <c r="A122" s="593"/>
      <c r="B122" s="285"/>
      <c r="C122" s="285"/>
      <c r="D122" s="285" t="s">
        <v>920</v>
      </c>
      <c r="E122" s="285"/>
      <c r="F122" s="286"/>
      <c r="G122" s="287"/>
      <c r="H122" s="286"/>
      <c r="I122" s="288"/>
      <c r="J122" s="289"/>
      <c r="K122" s="289"/>
      <c r="L122" s="289"/>
      <c r="M122" s="289"/>
      <c r="N122" s="286"/>
      <c r="O122" s="538"/>
      <c r="P122" s="286"/>
      <c r="Q122" s="286"/>
      <c r="AF122" s="40"/>
      <c r="AG122" s="40"/>
      <c r="AH122" s="40"/>
    </row>
    <row r="123" spans="1:34" s="68" customFormat="1" ht="30" customHeight="1" x14ac:dyDescent="0.3">
      <c r="A123" s="899" t="s">
        <v>242</v>
      </c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AF123" s="69"/>
      <c r="AG123" s="69"/>
      <c r="AH123" s="69"/>
    </row>
    <row r="124" spans="1:34" s="43" customFormat="1" ht="21.9" customHeight="1" x14ac:dyDescent="0.3">
      <c r="A124" s="593"/>
      <c r="B124" s="285" t="s">
        <v>909</v>
      </c>
      <c r="C124" s="285"/>
      <c r="D124" s="285" t="s">
        <v>911</v>
      </c>
      <c r="E124" s="285"/>
      <c r="F124" s="285"/>
      <c r="G124" s="482" t="s">
        <v>910</v>
      </c>
      <c r="H124" s="285" t="s">
        <v>1593</v>
      </c>
      <c r="I124" s="230"/>
      <c r="J124" s="477" t="s">
        <v>916</v>
      </c>
      <c r="K124" s="477" t="s">
        <v>916</v>
      </c>
      <c r="L124" s="477" t="s">
        <v>919</v>
      </c>
      <c r="M124" s="477" t="s">
        <v>919</v>
      </c>
      <c r="N124" s="285" t="s">
        <v>922</v>
      </c>
      <c r="O124" s="539" t="s">
        <v>924</v>
      </c>
      <c r="P124" s="285"/>
      <c r="Q124" s="285"/>
      <c r="AF124" s="40"/>
      <c r="AG124" s="40"/>
      <c r="AH124" s="40"/>
    </row>
    <row r="125" spans="1:34" s="43" customFormat="1" ht="21.9" customHeight="1" x14ac:dyDescent="0.3">
      <c r="A125" s="593" t="s">
        <v>908</v>
      </c>
      <c r="B125" s="285" t="s">
        <v>475</v>
      </c>
      <c r="C125" s="285"/>
      <c r="D125" s="285" t="s">
        <v>912</v>
      </c>
      <c r="E125" s="285" t="s">
        <v>913</v>
      </c>
      <c r="F125" s="285" t="s">
        <v>774</v>
      </c>
      <c r="G125" s="482" t="s">
        <v>914</v>
      </c>
      <c r="H125" s="285" t="s">
        <v>921</v>
      </c>
      <c r="I125" s="230" t="s">
        <v>915</v>
      </c>
      <c r="J125" s="477" t="s">
        <v>917</v>
      </c>
      <c r="K125" s="477" t="s">
        <v>918</v>
      </c>
      <c r="L125" s="477" t="s">
        <v>917</v>
      </c>
      <c r="M125" s="477" t="s">
        <v>918</v>
      </c>
      <c r="N125" s="285" t="s">
        <v>923</v>
      </c>
      <c r="O125" s="539" t="s">
        <v>925</v>
      </c>
      <c r="P125" s="285" t="s">
        <v>926</v>
      </c>
      <c r="Q125" s="285" t="s">
        <v>927</v>
      </c>
      <c r="AF125" s="40"/>
      <c r="AG125" s="40"/>
      <c r="AH125" s="40"/>
    </row>
    <row r="126" spans="1:34" s="68" customFormat="1" ht="21.9" customHeight="1" x14ac:dyDescent="0.3">
      <c r="A126" s="598"/>
      <c r="B126" s="293"/>
      <c r="C126" s="293"/>
      <c r="D126" s="293"/>
      <c r="E126" s="293"/>
      <c r="F126" s="294"/>
      <c r="G126" s="295"/>
      <c r="H126" s="294"/>
      <c r="I126" s="296"/>
      <c r="J126" s="297"/>
      <c r="K126" s="297"/>
      <c r="L126" s="297"/>
      <c r="M126" s="297"/>
      <c r="N126" s="294"/>
      <c r="O126" s="294"/>
      <c r="P126" s="294"/>
      <c r="Q126" s="294"/>
      <c r="AF126" s="69"/>
      <c r="AG126" s="69"/>
      <c r="AH126" s="69"/>
    </row>
    <row r="127" spans="1:34" s="43" customFormat="1" ht="21.9" customHeight="1" x14ac:dyDescent="0.3">
      <c r="A127" s="593" t="s">
        <v>242</v>
      </c>
      <c r="B127" s="285">
        <v>1</v>
      </c>
      <c r="C127" s="285"/>
      <c r="D127" s="285">
        <v>7</v>
      </c>
      <c r="E127" s="285">
        <v>2</v>
      </c>
      <c r="F127" s="286">
        <v>1969</v>
      </c>
      <c r="G127" s="287">
        <v>0.68055555555555547</v>
      </c>
      <c r="H127" s="286">
        <v>1</v>
      </c>
      <c r="I127" s="288" t="s">
        <v>243</v>
      </c>
      <c r="J127" s="289">
        <v>44.57</v>
      </c>
      <c r="K127" s="289">
        <v>-87.75</v>
      </c>
      <c r="L127" s="289">
        <v>44.5</v>
      </c>
      <c r="M127" s="289">
        <v>-87.63</v>
      </c>
      <c r="N127" s="286">
        <v>100</v>
      </c>
      <c r="O127" s="286">
        <v>7</v>
      </c>
      <c r="P127" s="286">
        <v>0</v>
      </c>
      <c r="Q127" s="286">
        <v>0</v>
      </c>
      <c r="AF127" s="40"/>
      <c r="AG127" s="40"/>
      <c r="AH127" s="40"/>
    </row>
    <row r="128" spans="1:34" s="68" customFormat="1" ht="21.9" customHeight="1" x14ac:dyDescent="0.3">
      <c r="A128" s="598" t="s">
        <v>242</v>
      </c>
      <c r="B128" s="293">
        <v>2</v>
      </c>
      <c r="C128" s="293"/>
      <c r="D128" s="293">
        <v>4</v>
      </c>
      <c r="E128" s="293">
        <v>22</v>
      </c>
      <c r="F128" s="294">
        <v>1970</v>
      </c>
      <c r="G128" s="295" t="s">
        <v>1021</v>
      </c>
      <c r="H128" s="294">
        <v>2</v>
      </c>
      <c r="I128" s="296" t="s">
        <v>229</v>
      </c>
      <c r="J128" s="297">
        <v>44.58</v>
      </c>
      <c r="K128" s="297">
        <v>-87.62</v>
      </c>
      <c r="L128" s="297">
        <v>44.67</v>
      </c>
      <c r="M128" s="297">
        <v>-87.47</v>
      </c>
      <c r="N128" s="294">
        <v>500</v>
      </c>
      <c r="O128" s="537">
        <v>9</v>
      </c>
      <c r="P128" s="294">
        <v>0</v>
      </c>
      <c r="Q128" s="294">
        <v>0</v>
      </c>
      <c r="AF128" s="69"/>
      <c r="AG128" s="69"/>
      <c r="AH128" s="69"/>
    </row>
    <row r="129" spans="1:34" s="43" customFormat="1" ht="21.9" customHeight="1" x14ac:dyDescent="0.3">
      <c r="A129" s="593" t="s">
        <v>242</v>
      </c>
      <c r="B129" s="285">
        <v>3</v>
      </c>
      <c r="C129" s="285"/>
      <c r="D129" s="285">
        <v>4</v>
      </c>
      <c r="E129" s="285">
        <v>22</v>
      </c>
      <c r="F129" s="286">
        <v>1970</v>
      </c>
      <c r="G129" s="287">
        <v>0.88194444444444453</v>
      </c>
      <c r="H129" s="286">
        <v>1</v>
      </c>
      <c r="I129" s="288" t="s">
        <v>1093</v>
      </c>
      <c r="J129" s="289">
        <v>44.45</v>
      </c>
      <c r="K129" s="289">
        <v>-87.76</v>
      </c>
      <c r="L129" s="289">
        <v>44.54</v>
      </c>
      <c r="M129" s="289">
        <v>-87.69</v>
      </c>
      <c r="N129" s="286">
        <v>500</v>
      </c>
      <c r="O129" s="538">
        <v>7.2</v>
      </c>
      <c r="P129" s="286">
        <v>0</v>
      </c>
      <c r="Q129" s="286">
        <v>0</v>
      </c>
      <c r="AF129" s="40"/>
      <c r="AG129" s="40"/>
      <c r="AH129" s="40"/>
    </row>
    <row r="130" spans="1:34" s="68" customFormat="1" ht="21.9" customHeight="1" x14ac:dyDescent="0.3">
      <c r="A130" s="598" t="s">
        <v>242</v>
      </c>
      <c r="B130" s="293">
        <v>4</v>
      </c>
      <c r="C130" s="293"/>
      <c r="D130" s="293">
        <v>4</v>
      </c>
      <c r="E130" s="293">
        <v>22</v>
      </c>
      <c r="F130" s="294">
        <v>1970</v>
      </c>
      <c r="G130" s="295" t="s">
        <v>1022</v>
      </c>
      <c r="H130" s="294">
        <v>2</v>
      </c>
      <c r="I130" s="566" t="s">
        <v>244</v>
      </c>
      <c r="J130" s="297">
        <v>44.6</v>
      </c>
      <c r="K130" s="297">
        <v>-87.45</v>
      </c>
      <c r="L130" s="297">
        <v>44.67</v>
      </c>
      <c r="M130" s="297">
        <v>-87.38</v>
      </c>
      <c r="N130" s="294">
        <v>500</v>
      </c>
      <c r="O130" s="294">
        <v>5</v>
      </c>
      <c r="P130" s="294">
        <v>0</v>
      </c>
      <c r="Q130" s="294">
        <v>1</v>
      </c>
      <c r="AF130" s="69"/>
      <c r="AG130" s="69"/>
      <c r="AH130" s="69"/>
    </row>
    <row r="131" spans="1:34" s="43" customFormat="1" ht="21.9" customHeight="1" x14ac:dyDescent="0.3">
      <c r="A131" s="593" t="s">
        <v>242</v>
      </c>
      <c r="B131" s="285">
        <v>5</v>
      </c>
      <c r="C131" s="285"/>
      <c r="D131" s="285">
        <v>5</v>
      </c>
      <c r="E131" s="285">
        <v>8</v>
      </c>
      <c r="F131" s="286">
        <v>1978</v>
      </c>
      <c r="G131" s="287">
        <v>0.70138888888888884</v>
      </c>
      <c r="H131" s="286">
        <v>1</v>
      </c>
      <c r="I131" s="564" t="s">
        <v>495</v>
      </c>
      <c r="J131" s="289">
        <v>44.55</v>
      </c>
      <c r="K131" s="289">
        <v>-87.73</v>
      </c>
      <c r="L131" s="289">
        <v>44.55</v>
      </c>
      <c r="M131" s="289">
        <v>-87.73</v>
      </c>
      <c r="N131" s="286" t="s">
        <v>890</v>
      </c>
      <c r="O131" s="286" t="s">
        <v>890</v>
      </c>
      <c r="P131" s="286">
        <v>0</v>
      </c>
      <c r="Q131" s="286">
        <v>0</v>
      </c>
      <c r="AF131" s="40"/>
      <c r="AG131" s="40"/>
      <c r="AH131" s="40"/>
    </row>
    <row r="132" spans="1:34" s="68" customFormat="1" ht="21.9" customHeight="1" x14ac:dyDescent="0.3">
      <c r="A132" s="598" t="s">
        <v>242</v>
      </c>
      <c r="B132" s="293">
        <v>6</v>
      </c>
      <c r="C132" s="293"/>
      <c r="D132" s="598">
        <v>4</v>
      </c>
      <c r="E132" s="651">
        <v>24</v>
      </c>
      <c r="F132" s="598">
        <v>1994</v>
      </c>
      <c r="G132" s="664">
        <v>0.64236111111111105</v>
      </c>
      <c r="H132" s="640">
        <v>0</v>
      </c>
      <c r="I132" s="609" t="s">
        <v>245</v>
      </c>
      <c r="J132" s="639">
        <v>44.5</v>
      </c>
      <c r="K132" s="639">
        <v>-87.7</v>
      </c>
      <c r="L132" s="639">
        <v>44.5</v>
      </c>
      <c r="M132" s="639">
        <v>-87.7</v>
      </c>
      <c r="N132" s="640">
        <v>25</v>
      </c>
      <c r="O132" s="640">
        <v>0.1</v>
      </c>
      <c r="P132" s="294">
        <v>0</v>
      </c>
      <c r="Q132" s="294">
        <v>0</v>
      </c>
      <c r="AF132" s="69"/>
      <c r="AG132" s="69"/>
      <c r="AH132" s="69"/>
    </row>
    <row r="133" spans="1:34" s="43" customFormat="1" ht="21.9" customHeight="1" x14ac:dyDescent="0.3">
      <c r="A133" s="593" t="s">
        <v>242</v>
      </c>
      <c r="B133" s="285">
        <v>7</v>
      </c>
      <c r="C133" s="285"/>
      <c r="D133" s="593">
        <v>6</v>
      </c>
      <c r="E133" s="533">
        <v>29</v>
      </c>
      <c r="F133" s="533">
        <v>1995</v>
      </c>
      <c r="G133" s="663">
        <v>0.46180555555555558</v>
      </c>
      <c r="H133" s="637">
        <v>0</v>
      </c>
      <c r="I133" s="606" t="s">
        <v>246</v>
      </c>
      <c r="J133" s="636">
        <v>44.36</v>
      </c>
      <c r="K133" s="636">
        <v>-87.66</v>
      </c>
      <c r="L133" s="636">
        <v>44.36</v>
      </c>
      <c r="M133" s="636">
        <v>-87.66</v>
      </c>
      <c r="N133" s="637">
        <v>10</v>
      </c>
      <c r="O133" s="637">
        <v>0.1</v>
      </c>
      <c r="P133" s="286">
        <v>0</v>
      </c>
      <c r="Q133" s="286">
        <v>0</v>
      </c>
      <c r="AF133" s="40"/>
      <c r="AG133" s="40"/>
      <c r="AH133" s="40"/>
    </row>
    <row r="134" spans="1:34" s="68" customFormat="1" ht="21.9" customHeight="1" x14ac:dyDescent="0.3">
      <c r="A134" s="598" t="s">
        <v>242</v>
      </c>
      <c r="B134" s="635">
        <v>8</v>
      </c>
      <c r="C134" s="635"/>
      <c r="D134" s="635">
        <v>6</v>
      </c>
      <c r="E134" s="635">
        <v>4</v>
      </c>
      <c r="F134" s="640">
        <v>2005</v>
      </c>
      <c r="G134" s="661">
        <v>0.72916666666666663</v>
      </c>
      <c r="H134" s="640">
        <v>0</v>
      </c>
      <c r="I134" s="662" t="s">
        <v>247</v>
      </c>
      <c r="J134" s="639">
        <v>44.45</v>
      </c>
      <c r="K134" s="639">
        <v>-87.4</v>
      </c>
      <c r="L134" s="639">
        <v>44.45</v>
      </c>
      <c r="M134" s="639">
        <v>-87.4</v>
      </c>
      <c r="N134" s="640" t="s">
        <v>890</v>
      </c>
      <c r="O134" s="641" t="s">
        <v>890</v>
      </c>
      <c r="P134" s="640">
        <v>0</v>
      </c>
      <c r="Q134" s="640">
        <v>0</v>
      </c>
      <c r="AF134" s="69"/>
      <c r="AG134" s="69"/>
      <c r="AH134" s="69"/>
    </row>
    <row r="135" spans="1:34" s="43" customFormat="1" ht="21.9" customHeight="1" x14ac:dyDescent="0.3">
      <c r="A135" s="593" t="s">
        <v>242</v>
      </c>
      <c r="B135" s="658">
        <v>9</v>
      </c>
      <c r="C135" s="658"/>
      <c r="D135" s="290">
        <v>5</v>
      </c>
      <c r="E135" s="290">
        <v>22</v>
      </c>
      <c r="F135" s="290">
        <v>2011</v>
      </c>
      <c r="G135" s="496">
        <v>0.75347222222222221</v>
      </c>
      <c r="H135" s="290">
        <v>0</v>
      </c>
      <c r="I135" s="497" t="s">
        <v>626</v>
      </c>
      <c r="J135" s="497">
        <v>44.67</v>
      </c>
      <c r="K135" s="497">
        <v>-87.36</v>
      </c>
      <c r="L135" s="497">
        <v>44.67</v>
      </c>
      <c r="M135" s="497">
        <v>-87.5</v>
      </c>
      <c r="N135" s="290" t="s">
        <v>890</v>
      </c>
      <c r="O135" s="588" t="s">
        <v>890</v>
      </c>
      <c r="P135" s="290">
        <v>0</v>
      </c>
      <c r="Q135" s="637">
        <v>0</v>
      </c>
      <c r="AF135" s="40"/>
      <c r="AG135" s="40"/>
      <c r="AH135" s="40"/>
    </row>
    <row r="136" spans="1:34" s="68" customFormat="1" ht="21.9" customHeight="1" x14ac:dyDescent="0.3">
      <c r="A136" s="598" t="s">
        <v>242</v>
      </c>
      <c r="B136" s="480">
        <v>10</v>
      </c>
      <c r="C136" s="480"/>
      <c r="D136" s="480">
        <v>8</v>
      </c>
      <c r="E136" s="480">
        <v>9</v>
      </c>
      <c r="F136" s="598">
        <v>2012</v>
      </c>
      <c r="G136" s="541" t="s">
        <v>1094</v>
      </c>
      <c r="H136" s="598">
        <v>0</v>
      </c>
      <c r="I136" s="505" t="s">
        <v>656</v>
      </c>
      <c r="J136" s="609">
        <v>44.36</v>
      </c>
      <c r="K136" s="609">
        <v>-87.5</v>
      </c>
      <c r="L136" s="609">
        <v>44.36</v>
      </c>
      <c r="M136" s="609">
        <v>-87.5</v>
      </c>
      <c r="N136" s="598" t="s">
        <v>890</v>
      </c>
      <c r="O136" s="611" t="s">
        <v>890</v>
      </c>
      <c r="P136" s="298">
        <v>0</v>
      </c>
      <c r="Q136" s="298">
        <v>0</v>
      </c>
      <c r="AF136" s="69"/>
      <c r="AG136" s="69"/>
      <c r="AH136" s="69"/>
    </row>
    <row r="137" spans="1:34" s="43" customFormat="1" ht="21.9" customHeight="1" x14ac:dyDescent="0.3">
      <c r="A137" s="533" t="s">
        <v>242</v>
      </c>
      <c r="B137" s="479">
        <v>11</v>
      </c>
      <c r="C137" s="479"/>
      <c r="D137" s="479">
        <v>8</v>
      </c>
      <c r="E137" s="479">
        <v>9</v>
      </c>
      <c r="F137" s="593">
        <v>2012</v>
      </c>
      <c r="G137" s="534" t="s">
        <v>1095</v>
      </c>
      <c r="H137" s="533">
        <v>0</v>
      </c>
      <c r="I137" s="500" t="s">
        <v>656</v>
      </c>
      <c r="J137" s="501">
        <v>44.36</v>
      </c>
      <c r="K137" s="501">
        <v>-87.5</v>
      </c>
      <c r="L137" s="501">
        <v>44.36</v>
      </c>
      <c r="M137" s="501">
        <v>-87.5</v>
      </c>
      <c r="N137" s="533" t="s">
        <v>890</v>
      </c>
      <c r="O137" s="535" t="s">
        <v>890</v>
      </c>
      <c r="P137" s="533">
        <v>0</v>
      </c>
      <c r="Q137" s="533">
        <v>0</v>
      </c>
      <c r="AF137" s="40"/>
      <c r="AG137" s="40"/>
      <c r="AH137" s="40"/>
    </row>
    <row r="138" spans="1:34" s="68" customFormat="1" ht="21.9" customHeight="1" x14ac:dyDescent="0.3">
      <c r="A138" s="536" t="s">
        <v>242</v>
      </c>
      <c r="B138" s="480">
        <v>12</v>
      </c>
      <c r="C138" s="480"/>
      <c r="D138" s="480">
        <v>8</v>
      </c>
      <c r="E138" s="480">
        <v>7</v>
      </c>
      <c r="F138" s="598">
        <v>2013</v>
      </c>
      <c r="G138" s="541" t="s">
        <v>903</v>
      </c>
      <c r="H138" s="536">
        <v>1</v>
      </c>
      <c r="I138" s="505" t="s">
        <v>763</v>
      </c>
      <c r="J138" s="506">
        <v>44.42</v>
      </c>
      <c r="K138" s="506">
        <v>-87.78</v>
      </c>
      <c r="L138" s="506">
        <v>44.41</v>
      </c>
      <c r="M138" s="506">
        <v>-87.66</v>
      </c>
      <c r="N138" s="536">
        <v>100</v>
      </c>
      <c r="O138" s="542">
        <v>5.6</v>
      </c>
      <c r="P138" s="536">
        <v>0</v>
      </c>
      <c r="Q138" s="536">
        <v>0</v>
      </c>
      <c r="AF138" s="69"/>
      <c r="AG138" s="69"/>
      <c r="AH138" s="69"/>
    </row>
    <row r="139" spans="1:34" s="43" customFormat="1" ht="21.9" customHeight="1" x14ac:dyDescent="0.3">
      <c r="A139" s="533" t="s">
        <v>242</v>
      </c>
      <c r="B139" s="479">
        <v>13</v>
      </c>
      <c r="C139" s="479"/>
      <c r="D139" s="479">
        <v>8</v>
      </c>
      <c r="E139" s="479">
        <v>20</v>
      </c>
      <c r="F139" s="593">
        <v>2016</v>
      </c>
      <c r="G139" s="534" t="s">
        <v>1096</v>
      </c>
      <c r="H139" s="533">
        <v>0</v>
      </c>
      <c r="I139" s="500" t="s">
        <v>1097</v>
      </c>
      <c r="J139" s="501">
        <v>44.45</v>
      </c>
      <c r="K139" s="501">
        <v>-87.52</v>
      </c>
      <c r="L139" s="501">
        <v>44.46</v>
      </c>
      <c r="M139" s="501">
        <v>-87.51</v>
      </c>
      <c r="N139" s="533">
        <v>125</v>
      </c>
      <c r="O139" s="535">
        <v>0.7</v>
      </c>
      <c r="P139" s="533">
        <v>0</v>
      </c>
      <c r="Q139" s="533">
        <v>0</v>
      </c>
      <c r="AF139" s="40"/>
      <c r="AG139" s="40"/>
      <c r="AH139" s="40"/>
    </row>
    <row r="140" spans="1:34" s="68" customFormat="1" ht="30" customHeight="1" x14ac:dyDescent="0.3">
      <c r="A140" s="899" t="s">
        <v>249</v>
      </c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AF140" s="69"/>
      <c r="AG140" s="69"/>
      <c r="AH140" s="69"/>
    </row>
    <row r="141" spans="1:34" s="43" customFormat="1" ht="21.9" customHeight="1" x14ac:dyDescent="0.3">
      <c r="A141" s="533"/>
      <c r="B141" s="479" t="s">
        <v>909</v>
      </c>
      <c r="C141" s="479"/>
      <c r="D141" s="479" t="s">
        <v>911</v>
      </c>
      <c r="E141" s="479"/>
      <c r="F141" s="593"/>
      <c r="G141" s="534" t="s">
        <v>910</v>
      </c>
      <c r="H141" s="533" t="s">
        <v>1593</v>
      </c>
      <c r="I141" s="500"/>
      <c r="J141" s="501" t="s">
        <v>916</v>
      </c>
      <c r="K141" s="501" t="s">
        <v>916</v>
      </c>
      <c r="L141" s="501" t="s">
        <v>919</v>
      </c>
      <c r="M141" s="501" t="s">
        <v>919</v>
      </c>
      <c r="N141" s="533" t="s">
        <v>922</v>
      </c>
      <c r="O141" s="535" t="s">
        <v>924</v>
      </c>
      <c r="P141" s="533"/>
      <c r="Q141" s="533"/>
      <c r="AF141" s="40"/>
      <c r="AG141" s="40"/>
      <c r="AH141" s="40"/>
    </row>
    <row r="142" spans="1:34" s="43" customFormat="1" ht="21.9" customHeight="1" x14ac:dyDescent="0.3">
      <c r="A142" s="533" t="s">
        <v>908</v>
      </c>
      <c r="B142" s="479" t="s">
        <v>475</v>
      </c>
      <c r="C142" s="479"/>
      <c r="D142" s="479" t="s">
        <v>912</v>
      </c>
      <c r="E142" s="479" t="s">
        <v>913</v>
      </c>
      <c r="F142" s="593" t="s">
        <v>774</v>
      </c>
      <c r="G142" s="534" t="s">
        <v>914</v>
      </c>
      <c r="H142" s="533" t="s">
        <v>921</v>
      </c>
      <c r="I142" s="500" t="s">
        <v>915</v>
      </c>
      <c r="J142" s="501" t="s">
        <v>917</v>
      </c>
      <c r="K142" s="501" t="s">
        <v>918</v>
      </c>
      <c r="L142" s="501" t="s">
        <v>917</v>
      </c>
      <c r="M142" s="501" t="s">
        <v>918</v>
      </c>
      <c r="N142" s="533" t="s">
        <v>923</v>
      </c>
      <c r="O142" s="535" t="s">
        <v>925</v>
      </c>
      <c r="P142" s="533" t="s">
        <v>926</v>
      </c>
      <c r="Q142" s="533" t="s">
        <v>927</v>
      </c>
      <c r="AF142" s="40"/>
      <c r="AG142" s="40"/>
      <c r="AH142" s="40"/>
    </row>
    <row r="143" spans="1:34" s="68" customFormat="1" ht="21.9" customHeight="1" x14ac:dyDescent="0.3">
      <c r="A143" s="536"/>
      <c r="B143" s="480"/>
      <c r="C143" s="480"/>
      <c r="D143" s="480"/>
      <c r="E143" s="480"/>
      <c r="F143" s="598"/>
      <c r="G143" s="541"/>
      <c r="H143" s="536"/>
      <c r="I143" s="505"/>
      <c r="J143" s="506"/>
      <c r="K143" s="506"/>
      <c r="L143" s="506"/>
      <c r="M143" s="506"/>
      <c r="N143" s="536"/>
      <c r="O143" s="542"/>
      <c r="P143" s="536"/>
      <c r="Q143" s="536"/>
      <c r="AF143" s="69"/>
      <c r="AG143" s="69"/>
      <c r="AH143" s="69"/>
    </row>
    <row r="144" spans="1:34" s="43" customFormat="1" ht="21.9" customHeight="1" x14ac:dyDescent="0.3">
      <c r="A144" s="533" t="s">
        <v>249</v>
      </c>
      <c r="B144" s="479">
        <v>1</v>
      </c>
      <c r="C144" s="479"/>
      <c r="D144" s="479">
        <v>5</v>
      </c>
      <c r="E144" s="479">
        <v>4</v>
      </c>
      <c r="F144" s="593">
        <v>1959</v>
      </c>
      <c r="G144" s="534">
        <v>0.48958333333333331</v>
      </c>
      <c r="H144" s="533">
        <v>1</v>
      </c>
      <c r="I144" s="500" t="s">
        <v>248</v>
      </c>
      <c r="J144" s="501">
        <v>45.25</v>
      </c>
      <c r="K144" s="501">
        <v>-89.17</v>
      </c>
      <c r="L144" s="501">
        <v>45.25</v>
      </c>
      <c r="M144" s="501">
        <v>-89.17</v>
      </c>
      <c r="N144" s="533">
        <v>100</v>
      </c>
      <c r="O144" s="535">
        <v>1</v>
      </c>
      <c r="P144" s="533">
        <v>0</v>
      </c>
      <c r="Q144" s="533">
        <v>0</v>
      </c>
      <c r="AF144" s="40"/>
      <c r="AG144" s="40"/>
      <c r="AH144" s="40"/>
    </row>
    <row r="145" spans="1:34" s="68" customFormat="1" ht="21.9" customHeight="1" x14ac:dyDescent="0.3">
      <c r="A145" s="536" t="s">
        <v>249</v>
      </c>
      <c r="B145" s="480">
        <v>2</v>
      </c>
      <c r="C145" s="480"/>
      <c r="D145" s="480">
        <v>9</v>
      </c>
      <c r="E145" s="480">
        <v>28</v>
      </c>
      <c r="F145" s="536">
        <v>1971</v>
      </c>
      <c r="G145" s="541" t="s">
        <v>1098</v>
      </c>
      <c r="H145" s="536">
        <v>3</v>
      </c>
      <c r="I145" s="504" t="s">
        <v>1099</v>
      </c>
      <c r="J145" s="506">
        <v>45.1</v>
      </c>
      <c r="K145" s="506">
        <v>-89.23</v>
      </c>
      <c r="L145" s="506">
        <v>45.17</v>
      </c>
      <c r="M145" s="506">
        <v>-88.63</v>
      </c>
      <c r="N145" s="536">
        <v>300</v>
      </c>
      <c r="O145" s="542">
        <v>78.400000000000006</v>
      </c>
      <c r="P145" s="536">
        <v>0</v>
      </c>
      <c r="Q145" s="536">
        <v>5</v>
      </c>
      <c r="AF145" s="69"/>
      <c r="AG145" s="69"/>
      <c r="AH145" s="69"/>
    </row>
    <row r="146" spans="1:34" s="43" customFormat="1" ht="21.9" customHeight="1" x14ac:dyDescent="0.3">
      <c r="A146" s="533" t="s">
        <v>249</v>
      </c>
      <c r="B146" s="479">
        <v>3</v>
      </c>
      <c r="C146" s="479"/>
      <c r="D146" s="479">
        <v>6</v>
      </c>
      <c r="E146" s="479">
        <v>13</v>
      </c>
      <c r="F146" s="533">
        <v>1976</v>
      </c>
      <c r="G146" s="534" t="s">
        <v>1100</v>
      </c>
      <c r="H146" s="533">
        <v>1</v>
      </c>
      <c r="I146" s="499" t="s">
        <v>250</v>
      </c>
      <c r="J146" s="501">
        <v>45.05</v>
      </c>
      <c r="K146" s="501">
        <v>-89.23</v>
      </c>
      <c r="L146" s="501">
        <v>45.17</v>
      </c>
      <c r="M146" s="501">
        <v>-88.92</v>
      </c>
      <c r="N146" s="533">
        <v>50</v>
      </c>
      <c r="O146" s="535">
        <v>21.3</v>
      </c>
      <c r="P146" s="533">
        <v>0</v>
      </c>
      <c r="Q146" s="479">
        <v>0</v>
      </c>
      <c r="AF146" s="40"/>
      <c r="AG146" s="40"/>
      <c r="AH146" s="40"/>
    </row>
    <row r="147" spans="1:34" s="68" customFormat="1" ht="21.9" customHeight="1" x14ac:dyDescent="0.3">
      <c r="A147" s="536" t="s">
        <v>249</v>
      </c>
      <c r="B147" s="635">
        <v>4</v>
      </c>
      <c r="C147" s="635"/>
      <c r="D147" s="635">
        <v>6</v>
      </c>
      <c r="E147" s="635">
        <v>13</v>
      </c>
      <c r="F147" s="640">
        <v>1976</v>
      </c>
      <c r="G147" s="661" t="s">
        <v>1101</v>
      </c>
      <c r="H147" s="640">
        <v>1</v>
      </c>
      <c r="I147" s="665" t="s">
        <v>1102</v>
      </c>
      <c r="J147" s="639">
        <v>45.18</v>
      </c>
      <c r="K147" s="639">
        <v>-89.37</v>
      </c>
      <c r="L147" s="639">
        <v>45.22</v>
      </c>
      <c r="M147" s="639">
        <v>-89.27</v>
      </c>
      <c r="N147" s="640">
        <v>33</v>
      </c>
      <c r="O147" s="641">
        <v>10.8</v>
      </c>
      <c r="P147" s="640">
        <v>0</v>
      </c>
      <c r="Q147" s="480">
        <v>0</v>
      </c>
      <c r="AF147" s="69"/>
      <c r="AG147" s="69"/>
      <c r="AH147" s="69"/>
    </row>
    <row r="148" spans="1:34" s="43" customFormat="1" ht="21.9" customHeight="1" x14ac:dyDescent="0.3">
      <c r="A148" s="593" t="s">
        <v>249</v>
      </c>
      <c r="B148" s="479">
        <v>5</v>
      </c>
      <c r="C148" s="479"/>
      <c r="D148" s="479">
        <v>4</v>
      </c>
      <c r="E148" s="479">
        <v>27</v>
      </c>
      <c r="F148" s="593">
        <v>1984</v>
      </c>
      <c r="G148" s="663">
        <v>0.61805555555555558</v>
      </c>
      <c r="H148" s="593">
        <v>2</v>
      </c>
      <c r="I148" s="592" t="s">
        <v>251</v>
      </c>
      <c r="J148" s="606">
        <v>45.2</v>
      </c>
      <c r="K148" s="606">
        <v>-89.22</v>
      </c>
      <c r="L148" s="606">
        <v>45.27</v>
      </c>
      <c r="M148" s="606">
        <v>-89.12</v>
      </c>
      <c r="N148" s="593">
        <v>17</v>
      </c>
      <c r="O148" s="607">
        <v>7.5</v>
      </c>
      <c r="P148" s="290">
        <v>0</v>
      </c>
      <c r="Q148" s="290">
        <v>1</v>
      </c>
      <c r="AF148" s="40"/>
      <c r="AG148" s="40"/>
      <c r="AH148" s="40"/>
    </row>
    <row r="149" spans="1:34" s="68" customFormat="1" ht="21.9" customHeight="1" x14ac:dyDescent="0.3">
      <c r="A149" s="536" t="s">
        <v>249</v>
      </c>
      <c r="B149" s="480">
        <v>6</v>
      </c>
      <c r="C149" s="480"/>
      <c r="D149" s="480">
        <v>6</v>
      </c>
      <c r="E149" s="480">
        <v>7</v>
      </c>
      <c r="F149" s="536">
        <v>2007</v>
      </c>
      <c r="G149" s="541" t="s">
        <v>1103</v>
      </c>
      <c r="H149" s="536">
        <v>3</v>
      </c>
      <c r="I149" s="505" t="s">
        <v>1106</v>
      </c>
      <c r="J149" s="506">
        <v>45.116999999999997</v>
      </c>
      <c r="K149" s="506">
        <v>-88.766000000000005</v>
      </c>
      <c r="L149" s="506">
        <v>45.18</v>
      </c>
      <c r="M149" s="506">
        <v>-88.64</v>
      </c>
      <c r="N149" s="536">
        <v>1000</v>
      </c>
      <c r="O149" s="542">
        <v>7.4</v>
      </c>
      <c r="P149" s="536">
        <v>0</v>
      </c>
      <c r="Q149" s="536">
        <v>1</v>
      </c>
      <c r="AF149" s="69"/>
      <c r="AG149" s="69"/>
      <c r="AH149" s="69"/>
    </row>
    <row r="150" spans="1:34" s="43" customFormat="1" ht="21.9" customHeight="1" x14ac:dyDescent="0.3">
      <c r="A150" s="533" t="s">
        <v>249</v>
      </c>
      <c r="B150" s="479">
        <v>7</v>
      </c>
      <c r="C150" s="479"/>
      <c r="D150" s="479">
        <v>4</v>
      </c>
      <c r="E150" s="479">
        <v>10</v>
      </c>
      <c r="F150" s="533">
        <v>2011</v>
      </c>
      <c r="G150" s="534" t="s">
        <v>1104</v>
      </c>
      <c r="H150" s="533">
        <v>1</v>
      </c>
      <c r="I150" s="500" t="s">
        <v>599</v>
      </c>
      <c r="J150" s="501">
        <v>45.35</v>
      </c>
      <c r="K150" s="501">
        <v>-89.38</v>
      </c>
      <c r="L150" s="501">
        <v>45.42</v>
      </c>
      <c r="M150" s="501">
        <v>-89.36</v>
      </c>
      <c r="N150" s="533">
        <v>400</v>
      </c>
      <c r="O150" s="535">
        <v>5.3</v>
      </c>
      <c r="P150" s="533">
        <v>0</v>
      </c>
      <c r="Q150" s="533">
        <v>0</v>
      </c>
      <c r="AF150" s="40"/>
      <c r="AG150" s="40"/>
      <c r="AH150" s="40"/>
    </row>
    <row r="151" spans="1:34" s="68" customFormat="1" ht="21.9" customHeight="1" x14ac:dyDescent="0.3">
      <c r="A151" s="536" t="s">
        <v>249</v>
      </c>
      <c r="B151" s="480">
        <v>8</v>
      </c>
      <c r="C151" s="480"/>
      <c r="D151" s="480">
        <v>7</v>
      </c>
      <c r="E151" s="480">
        <v>9</v>
      </c>
      <c r="F151" s="536">
        <v>2013</v>
      </c>
      <c r="G151" s="541" t="s">
        <v>1105</v>
      </c>
      <c r="H151" s="536">
        <v>0</v>
      </c>
      <c r="I151" s="505" t="s">
        <v>776</v>
      </c>
      <c r="J151" s="506">
        <v>45.26</v>
      </c>
      <c r="K151" s="506">
        <v>-89.42</v>
      </c>
      <c r="L151" s="506">
        <v>45.24</v>
      </c>
      <c r="M151" s="506">
        <v>-89.23</v>
      </c>
      <c r="N151" s="536">
        <v>100</v>
      </c>
      <c r="O151" s="542">
        <v>9.5</v>
      </c>
      <c r="P151" s="536">
        <v>0</v>
      </c>
      <c r="Q151" s="536">
        <v>0</v>
      </c>
      <c r="AF151" s="69"/>
      <c r="AG151" s="69"/>
      <c r="AH151" s="69"/>
    </row>
    <row r="152" spans="1:34" s="43" customFormat="1" ht="21.9" customHeight="1" x14ac:dyDescent="0.3">
      <c r="A152" s="533"/>
      <c r="B152" s="479"/>
      <c r="C152" s="479"/>
      <c r="D152" s="479"/>
      <c r="E152" s="479"/>
      <c r="F152" s="533"/>
      <c r="G152" s="534"/>
      <c r="H152" s="533"/>
      <c r="I152" s="500"/>
      <c r="J152" s="501"/>
      <c r="K152" s="501"/>
      <c r="L152" s="501"/>
      <c r="M152" s="501"/>
      <c r="N152" s="533"/>
      <c r="O152" s="535"/>
      <c r="P152" s="533"/>
      <c r="Q152" s="533"/>
      <c r="AF152" s="40"/>
      <c r="AG152" s="40"/>
      <c r="AH152" s="40"/>
    </row>
    <row r="153" spans="1:34" s="43" customFormat="1" ht="30" customHeight="1" x14ac:dyDescent="0.3">
      <c r="A153" s="899" t="s">
        <v>537</v>
      </c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AF153" s="40"/>
      <c r="AG153" s="40"/>
      <c r="AH153" s="40"/>
    </row>
    <row r="154" spans="1:34" s="68" customFormat="1" ht="21.9" customHeight="1" x14ac:dyDescent="0.3">
      <c r="A154" s="533"/>
      <c r="B154" s="479" t="s">
        <v>909</v>
      </c>
      <c r="C154" s="479"/>
      <c r="D154" s="479" t="s">
        <v>911</v>
      </c>
      <c r="E154" s="479"/>
      <c r="F154" s="533"/>
      <c r="G154" s="534" t="s">
        <v>910</v>
      </c>
      <c r="H154" s="533" t="s">
        <v>1593</v>
      </c>
      <c r="I154" s="500"/>
      <c r="J154" s="501" t="s">
        <v>916</v>
      </c>
      <c r="K154" s="501" t="s">
        <v>916</v>
      </c>
      <c r="L154" s="501" t="s">
        <v>919</v>
      </c>
      <c r="M154" s="501" t="s">
        <v>919</v>
      </c>
      <c r="N154" s="533" t="s">
        <v>922</v>
      </c>
      <c r="O154" s="535" t="s">
        <v>924</v>
      </c>
      <c r="P154" s="533"/>
      <c r="Q154" s="533"/>
      <c r="AF154" s="69"/>
      <c r="AG154" s="69"/>
      <c r="AH154" s="69"/>
    </row>
    <row r="155" spans="1:34" s="68" customFormat="1" ht="21.9" customHeight="1" x14ac:dyDescent="0.3">
      <c r="A155" s="533" t="s">
        <v>908</v>
      </c>
      <c r="B155" s="479" t="s">
        <v>475</v>
      </c>
      <c r="C155" s="479"/>
      <c r="D155" s="479" t="s">
        <v>912</v>
      </c>
      <c r="E155" s="479" t="s">
        <v>913</v>
      </c>
      <c r="F155" s="533" t="s">
        <v>774</v>
      </c>
      <c r="G155" s="534" t="s">
        <v>914</v>
      </c>
      <c r="H155" s="533" t="s">
        <v>921</v>
      </c>
      <c r="I155" s="500" t="s">
        <v>915</v>
      </c>
      <c r="J155" s="501" t="s">
        <v>917</v>
      </c>
      <c r="K155" s="501" t="s">
        <v>918</v>
      </c>
      <c r="L155" s="501" t="s">
        <v>917</v>
      </c>
      <c r="M155" s="501" t="s">
        <v>918</v>
      </c>
      <c r="N155" s="533" t="s">
        <v>923</v>
      </c>
      <c r="O155" s="535" t="s">
        <v>925</v>
      </c>
      <c r="P155" s="533" t="s">
        <v>926</v>
      </c>
      <c r="Q155" s="533" t="s">
        <v>927</v>
      </c>
      <c r="AF155" s="69"/>
      <c r="AG155" s="69"/>
      <c r="AH155" s="69"/>
    </row>
    <row r="156" spans="1:34" s="68" customFormat="1" ht="21.9" customHeight="1" x14ac:dyDescent="0.3">
      <c r="A156" s="536"/>
      <c r="B156" s="480"/>
      <c r="C156" s="480"/>
      <c r="D156" s="480"/>
      <c r="E156" s="480"/>
      <c r="F156" s="536"/>
      <c r="G156" s="541"/>
      <c r="H156" s="536"/>
      <c r="I156" s="505"/>
      <c r="J156" s="506"/>
      <c r="K156" s="506"/>
      <c r="L156" s="506"/>
      <c r="M156" s="506"/>
      <c r="N156" s="536"/>
      <c r="O156" s="542"/>
      <c r="P156" s="536"/>
      <c r="Q156" s="536"/>
      <c r="AF156" s="69"/>
      <c r="AG156" s="69"/>
      <c r="AH156" s="69"/>
    </row>
    <row r="157" spans="1:34" s="68" customFormat="1" ht="21.9" customHeight="1" x14ac:dyDescent="0.3">
      <c r="A157" s="533" t="s">
        <v>537</v>
      </c>
      <c r="B157" s="479">
        <v>1</v>
      </c>
      <c r="C157" s="479"/>
      <c r="D157" s="479">
        <v>5</v>
      </c>
      <c r="E157" s="479">
        <v>3</v>
      </c>
      <c r="F157" s="533">
        <v>1955</v>
      </c>
      <c r="G157" s="534">
        <v>0.75</v>
      </c>
      <c r="H157" s="533">
        <v>1</v>
      </c>
      <c r="I157" s="500" t="s">
        <v>252</v>
      </c>
      <c r="J157" s="501">
        <v>45.33</v>
      </c>
      <c r="K157" s="501">
        <v>-89.72</v>
      </c>
      <c r="L157" s="501">
        <v>45.38</v>
      </c>
      <c r="M157" s="501">
        <v>-89.58</v>
      </c>
      <c r="N157" s="533">
        <v>33</v>
      </c>
      <c r="O157" s="535">
        <v>7</v>
      </c>
      <c r="P157" s="533">
        <v>0</v>
      </c>
      <c r="Q157" s="533">
        <v>2</v>
      </c>
      <c r="AF157" s="69"/>
      <c r="AG157" s="69"/>
      <c r="AH157" s="69"/>
    </row>
    <row r="158" spans="1:34" s="68" customFormat="1" ht="21.9" customHeight="1" x14ac:dyDescent="0.3">
      <c r="A158" s="536" t="s">
        <v>537</v>
      </c>
      <c r="B158" s="480">
        <v>2</v>
      </c>
      <c r="C158" s="480"/>
      <c r="D158" s="480">
        <v>6</v>
      </c>
      <c r="E158" s="480">
        <v>30</v>
      </c>
      <c r="F158" s="536">
        <v>1958</v>
      </c>
      <c r="G158" s="541">
        <v>0.72916666666666663</v>
      </c>
      <c r="H158" s="536">
        <v>2</v>
      </c>
      <c r="I158" s="505" t="s">
        <v>254</v>
      </c>
      <c r="J158" s="506">
        <v>45.3</v>
      </c>
      <c r="K158" s="506">
        <v>-89.52</v>
      </c>
      <c r="L158" s="506">
        <v>45.3</v>
      </c>
      <c r="M158" s="506">
        <v>-89.52</v>
      </c>
      <c r="N158" s="536">
        <v>50</v>
      </c>
      <c r="O158" s="542">
        <v>2</v>
      </c>
      <c r="P158" s="536">
        <v>0</v>
      </c>
      <c r="Q158" s="536">
        <v>0</v>
      </c>
      <c r="AF158" s="69"/>
      <c r="AG158" s="69"/>
      <c r="AH158" s="69"/>
    </row>
    <row r="159" spans="1:34" s="68" customFormat="1" ht="21.9" customHeight="1" x14ac:dyDescent="0.3">
      <c r="A159" s="533" t="s">
        <v>537</v>
      </c>
      <c r="B159" s="479">
        <v>3</v>
      </c>
      <c r="C159" s="479"/>
      <c r="D159" s="479">
        <v>9</v>
      </c>
      <c r="E159" s="479">
        <v>3</v>
      </c>
      <c r="F159" s="533">
        <v>1961</v>
      </c>
      <c r="G159" s="534">
        <v>0.70833333333333337</v>
      </c>
      <c r="H159" s="533">
        <v>1</v>
      </c>
      <c r="I159" s="500" t="s">
        <v>255</v>
      </c>
      <c r="J159" s="501">
        <v>45.2</v>
      </c>
      <c r="K159" s="501">
        <v>-89.92</v>
      </c>
      <c r="L159" s="501">
        <v>45.2</v>
      </c>
      <c r="M159" s="501">
        <v>-89.92</v>
      </c>
      <c r="N159" s="533">
        <v>50</v>
      </c>
      <c r="O159" s="535">
        <v>1</v>
      </c>
      <c r="P159" s="533">
        <v>0</v>
      </c>
      <c r="Q159" s="533">
        <v>0</v>
      </c>
      <c r="AF159" s="69"/>
      <c r="AG159" s="69"/>
      <c r="AH159" s="69"/>
    </row>
    <row r="160" spans="1:34" s="68" customFormat="1" ht="21.9" customHeight="1" x14ac:dyDescent="0.3">
      <c r="A160" s="536" t="s">
        <v>537</v>
      </c>
      <c r="B160" s="480">
        <v>4</v>
      </c>
      <c r="C160" s="480"/>
      <c r="D160" s="480">
        <v>7</v>
      </c>
      <c r="E160" s="480">
        <v>24</v>
      </c>
      <c r="F160" s="536">
        <v>1962</v>
      </c>
      <c r="G160" s="541">
        <v>0.70833333333333337</v>
      </c>
      <c r="H160" s="536">
        <v>2</v>
      </c>
      <c r="I160" s="505" t="s">
        <v>256</v>
      </c>
      <c r="J160" s="506">
        <v>45.2</v>
      </c>
      <c r="K160" s="506">
        <v>-89.92</v>
      </c>
      <c r="L160" s="506">
        <v>45.2</v>
      </c>
      <c r="M160" s="506">
        <v>-89.92</v>
      </c>
      <c r="N160" s="536">
        <v>50</v>
      </c>
      <c r="O160" s="536">
        <v>1</v>
      </c>
      <c r="P160" s="536">
        <v>0</v>
      </c>
      <c r="Q160" s="536">
        <v>0</v>
      </c>
      <c r="AF160" s="69"/>
      <c r="AG160" s="69"/>
      <c r="AH160" s="69"/>
    </row>
    <row r="161" spans="1:34" s="68" customFormat="1" ht="21.9" customHeight="1" x14ac:dyDescent="0.3">
      <c r="A161" s="533" t="s">
        <v>537</v>
      </c>
      <c r="B161" s="479">
        <v>5</v>
      </c>
      <c r="C161" s="479"/>
      <c r="D161" s="479">
        <v>6</v>
      </c>
      <c r="E161" s="479">
        <v>26</v>
      </c>
      <c r="F161" s="533">
        <v>1969</v>
      </c>
      <c r="G161" s="534">
        <v>0.70833333333333337</v>
      </c>
      <c r="H161" s="533">
        <v>1</v>
      </c>
      <c r="I161" s="500" t="s">
        <v>1112</v>
      </c>
      <c r="J161" s="501">
        <v>45.44</v>
      </c>
      <c r="K161" s="501">
        <v>-89.68</v>
      </c>
      <c r="L161" s="501">
        <v>45.5</v>
      </c>
      <c r="M161" s="501">
        <v>-89.11</v>
      </c>
      <c r="N161" s="533">
        <v>50</v>
      </c>
      <c r="O161" s="535">
        <v>22</v>
      </c>
      <c r="P161" s="533">
        <v>0</v>
      </c>
      <c r="Q161" s="533">
        <v>0</v>
      </c>
      <c r="AF161" s="69"/>
      <c r="AG161" s="69"/>
      <c r="AH161" s="69"/>
    </row>
    <row r="162" spans="1:34" s="68" customFormat="1" ht="21.9" customHeight="1" x14ac:dyDescent="0.3">
      <c r="A162" s="536" t="s">
        <v>537</v>
      </c>
      <c r="B162" s="480">
        <v>6</v>
      </c>
      <c r="C162" s="480"/>
      <c r="D162" s="480">
        <v>9</v>
      </c>
      <c r="E162" s="480">
        <v>28</v>
      </c>
      <c r="F162" s="536">
        <v>1971</v>
      </c>
      <c r="G162" s="541" t="s">
        <v>1113</v>
      </c>
      <c r="H162" s="536">
        <v>2</v>
      </c>
      <c r="I162" s="505" t="s">
        <v>1114</v>
      </c>
      <c r="J162" s="506">
        <v>45.26</v>
      </c>
      <c r="K162" s="506">
        <v>-90.04</v>
      </c>
      <c r="L162" s="506">
        <v>45.17</v>
      </c>
      <c r="M162" s="506">
        <v>-89.68</v>
      </c>
      <c r="N162" s="536">
        <v>300</v>
      </c>
      <c r="O162" s="542">
        <v>19</v>
      </c>
      <c r="P162" s="536">
        <v>0</v>
      </c>
      <c r="Q162" s="536">
        <v>5</v>
      </c>
      <c r="AF162" s="69"/>
      <c r="AG162" s="69"/>
      <c r="AH162" s="69"/>
    </row>
    <row r="163" spans="1:34" s="68" customFormat="1" ht="21.9" customHeight="1" x14ac:dyDescent="0.3">
      <c r="A163" s="533" t="s">
        <v>537</v>
      </c>
      <c r="B163" s="479">
        <v>7</v>
      </c>
      <c r="C163" s="479"/>
      <c r="D163" s="479">
        <v>6</v>
      </c>
      <c r="E163" s="479">
        <v>13</v>
      </c>
      <c r="F163" s="533">
        <v>1976</v>
      </c>
      <c r="G163" s="534" t="s">
        <v>1101</v>
      </c>
      <c r="H163" s="533">
        <v>1</v>
      </c>
      <c r="I163" s="500" t="s">
        <v>831</v>
      </c>
      <c r="J163" s="501">
        <v>45.17</v>
      </c>
      <c r="K163" s="501">
        <v>-89.5</v>
      </c>
      <c r="L163" s="501">
        <v>45.18</v>
      </c>
      <c r="M163" s="501">
        <v>-89.37</v>
      </c>
      <c r="N163" s="533">
        <v>50</v>
      </c>
      <c r="O163" s="535">
        <v>10.8</v>
      </c>
      <c r="P163" s="533">
        <v>0</v>
      </c>
      <c r="Q163" s="533">
        <v>0</v>
      </c>
      <c r="AF163" s="69"/>
      <c r="AG163" s="69"/>
      <c r="AH163" s="69"/>
    </row>
    <row r="164" spans="1:34" s="68" customFormat="1" ht="21.9" customHeight="1" x14ac:dyDescent="0.3">
      <c r="A164" s="536" t="s">
        <v>537</v>
      </c>
      <c r="B164" s="480">
        <v>8</v>
      </c>
      <c r="C164" s="480"/>
      <c r="D164" s="480">
        <v>6</v>
      </c>
      <c r="E164" s="480">
        <v>16</v>
      </c>
      <c r="F164" s="536">
        <v>1979</v>
      </c>
      <c r="G164" s="541" t="s">
        <v>1115</v>
      </c>
      <c r="H164" s="536">
        <v>1</v>
      </c>
      <c r="I164" s="505" t="s">
        <v>1116</v>
      </c>
      <c r="J164" s="506">
        <v>45.38</v>
      </c>
      <c r="K164" s="506">
        <v>-89.62</v>
      </c>
      <c r="L164" s="506">
        <v>45.38</v>
      </c>
      <c r="M164" s="506">
        <v>-89.62</v>
      </c>
      <c r="N164" s="536" t="s">
        <v>890</v>
      </c>
      <c r="O164" s="542" t="s">
        <v>890</v>
      </c>
      <c r="P164" s="536">
        <v>0</v>
      </c>
      <c r="Q164" s="536">
        <v>0</v>
      </c>
      <c r="AF164" s="69"/>
      <c r="AG164" s="69"/>
      <c r="AH164" s="69"/>
    </row>
    <row r="165" spans="1:34" s="68" customFormat="1" ht="21.9" customHeight="1" x14ac:dyDescent="0.3">
      <c r="A165" s="533" t="s">
        <v>537</v>
      </c>
      <c r="B165" s="479">
        <v>9</v>
      </c>
      <c r="C165" s="479"/>
      <c r="D165" s="479">
        <v>6</v>
      </c>
      <c r="E165" s="479">
        <v>14</v>
      </c>
      <c r="F165" s="533">
        <v>1991</v>
      </c>
      <c r="G165" s="534">
        <v>0.49652777777777773</v>
      </c>
      <c r="H165" s="533">
        <v>1</v>
      </c>
      <c r="I165" s="500" t="s">
        <v>257</v>
      </c>
      <c r="J165" s="501">
        <v>45.23</v>
      </c>
      <c r="K165" s="501">
        <v>-89.85</v>
      </c>
      <c r="L165" s="501">
        <v>45.23</v>
      </c>
      <c r="M165" s="501">
        <v>-89.85</v>
      </c>
      <c r="N165" s="533">
        <v>50</v>
      </c>
      <c r="O165" s="535">
        <v>1</v>
      </c>
      <c r="P165" s="533">
        <v>0</v>
      </c>
      <c r="Q165" s="533">
        <v>0</v>
      </c>
      <c r="AF165" s="69"/>
      <c r="AG165" s="69"/>
      <c r="AH165" s="69"/>
    </row>
    <row r="166" spans="1:34" s="68" customFormat="1" ht="21.9" customHeight="1" x14ac:dyDescent="0.3">
      <c r="A166" s="536" t="s">
        <v>537</v>
      </c>
      <c r="B166" s="480">
        <v>10</v>
      </c>
      <c r="C166" s="480"/>
      <c r="D166" s="480">
        <v>7</v>
      </c>
      <c r="E166" s="480">
        <v>18</v>
      </c>
      <c r="F166" s="536">
        <v>1996</v>
      </c>
      <c r="G166" s="541" t="s">
        <v>1117</v>
      </c>
      <c r="H166" s="536">
        <v>1</v>
      </c>
      <c r="I166" s="505" t="s">
        <v>258</v>
      </c>
      <c r="J166" s="506">
        <v>45.45</v>
      </c>
      <c r="K166" s="506">
        <v>-89.75</v>
      </c>
      <c r="L166" s="506">
        <v>45.43</v>
      </c>
      <c r="M166" s="506">
        <v>-89.72</v>
      </c>
      <c r="N166" s="536">
        <v>100</v>
      </c>
      <c r="O166" s="590">
        <v>3</v>
      </c>
      <c r="P166" s="480">
        <v>0</v>
      </c>
      <c r="Q166" s="480">
        <v>0</v>
      </c>
      <c r="AF166" s="69"/>
      <c r="AG166" s="69"/>
      <c r="AH166" s="69"/>
    </row>
    <row r="167" spans="1:34" s="68" customFormat="1" ht="21.9" customHeight="1" x14ac:dyDescent="0.3">
      <c r="A167" s="533" t="s">
        <v>537</v>
      </c>
      <c r="B167" s="479">
        <v>11</v>
      </c>
      <c r="C167" s="479"/>
      <c r="D167" s="479">
        <v>7</v>
      </c>
      <c r="E167" s="479">
        <v>16</v>
      </c>
      <c r="F167" s="533">
        <v>1997</v>
      </c>
      <c r="G167" s="534" t="s">
        <v>1118</v>
      </c>
      <c r="H167" s="533">
        <v>2</v>
      </c>
      <c r="I167" s="500" t="s">
        <v>259</v>
      </c>
      <c r="J167" s="501">
        <v>45.12</v>
      </c>
      <c r="K167" s="501">
        <v>-89.47</v>
      </c>
      <c r="L167" s="501">
        <v>45.07</v>
      </c>
      <c r="M167" s="501">
        <v>-89.52</v>
      </c>
      <c r="N167" s="533">
        <v>100</v>
      </c>
      <c r="O167" s="427">
        <v>1.4</v>
      </c>
      <c r="P167" s="479">
        <v>0</v>
      </c>
      <c r="Q167" s="479">
        <v>0</v>
      </c>
      <c r="AF167" s="69"/>
      <c r="AG167" s="69"/>
      <c r="AH167" s="69"/>
    </row>
    <row r="168" spans="1:34" s="68" customFormat="1" ht="21.9" customHeight="1" x14ac:dyDescent="0.3">
      <c r="A168" s="536" t="s">
        <v>537</v>
      </c>
      <c r="B168" s="480">
        <v>12</v>
      </c>
      <c r="C168" s="480"/>
      <c r="D168" s="480">
        <v>3</v>
      </c>
      <c r="E168" s="480">
        <v>29</v>
      </c>
      <c r="F168" s="536">
        <v>1998</v>
      </c>
      <c r="G168" s="541" t="s">
        <v>1119</v>
      </c>
      <c r="H168" s="536">
        <v>0</v>
      </c>
      <c r="I168" s="505" t="s">
        <v>260</v>
      </c>
      <c r="J168" s="506">
        <v>45.47</v>
      </c>
      <c r="K168" s="506">
        <v>-89.8</v>
      </c>
      <c r="L168" s="506">
        <v>45.52</v>
      </c>
      <c r="M168" s="506">
        <v>-89.73</v>
      </c>
      <c r="N168" s="536">
        <v>75</v>
      </c>
      <c r="O168" s="590">
        <v>4.5</v>
      </c>
      <c r="P168" s="480">
        <v>0</v>
      </c>
      <c r="Q168" s="480">
        <v>0</v>
      </c>
      <c r="AF168" s="69"/>
      <c r="AG168" s="69"/>
      <c r="AH168" s="69"/>
    </row>
    <row r="169" spans="1:34" s="68" customFormat="1" ht="21.9" customHeight="1" x14ac:dyDescent="0.3">
      <c r="A169" s="533" t="s">
        <v>537</v>
      </c>
      <c r="B169" s="479">
        <v>13</v>
      </c>
      <c r="C169" s="479"/>
      <c r="D169" s="479">
        <v>5</v>
      </c>
      <c r="E169" s="479">
        <v>5</v>
      </c>
      <c r="F169" s="533">
        <v>1999</v>
      </c>
      <c r="G169" s="534" t="s">
        <v>1120</v>
      </c>
      <c r="H169" s="533">
        <v>0</v>
      </c>
      <c r="I169" s="500" t="s">
        <v>261</v>
      </c>
      <c r="J169" s="501">
        <v>45.47</v>
      </c>
      <c r="K169" s="501">
        <v>-89.75</v>
      </c>
      <c r="L169" s="501">
        <v>45.47</v>
      </c>
      <c r="M169" s="501">
        <v>-89.75</v>
      </c>
      <c r="N169" s="533">
        <v>25</v>
      </c>
      <c r="O169" s="427">
        <v>0.1</v>
      </c>
      <c r="P169" s="479">
        <v>0</v>
      </c>
      <c r="Q169" s="479">
        <v>0</v>
      </c>
      <c r="AF169" s="69"/>
      <c r="AG169" s="69"/>
      <c r="AH169" s="69"/>
    </row>
    <row r="170" spans="1:34" s="68" customFormat="1" ht="21.9" customHeight="1" x14ac:dyDescent="0.3">
      <c r="A170" s="536" t="s">
        <v>537</v>
      </c>
      <c r="B170" s="480">
        <v>14</v>
      </c>
      <c r="C170" s="480"/>
      <c r="D170" s="480">
        <v>4</v>
      </c>
      <c r="E170" s="480">
        <v>18</v>
      </c>
      <c r="F170" s="536">
        <v>2002</v>
      </c>
      <c r="G170" s="541">
        <v>0.65902777777777777</v>
      </c>
      <c r="H170" s="536">
        <v>0</v>
      </c>
      <c r="I170" s="505" t="s">
        <v>262</v>
      </c>
      <c r="J170" s="506">
        <v>45.53</v>
      </c>
      <c r="K170" s="506">
        <v>-89.78</v>
      </c>
      <c r="L170" s="506">
        <v>45.53</v>
      </c>
      <c r="M170" s="506">
        <v>-89.78</v>
      </c>
      <c r="N170" s="536">
        <v>25</v>
      </c>
      <c r="O170" s="590">
        <v>0.1</v>
      </c>
      <c r="P170" s="480">
        <v>0</v>
      </c>
      <c r="Q170" s="480">
        <v>0</v>
      </c>
      <c r="AF170" s="69"/>
      <c r="AG170" s="69"/>
      <c r="AH170" s="69"/>
    </row>
    <row r="171" spans="1:34" s="68" customFormat="1" ht="21.9" customHeight="1" x14ac:dyDescent="0.3">
      <c r="A171" s="533" t="s">
        <v>537</v>
      </c>
      <c r="B171" s="479">
        <v>15</v>
      </c>
      <c r="C171" s="479"/>
      <c r="D171" s="479">
        <v>7</v>
      </c>
      <c r="E171" s="479">
        <v>30</v>
      </c>
      <c r="F171" s="533">
        <v>2002</v>
      </c>
      <c r="G171" s="534" t="s">
        <v>1121</v>
      </c>
      <c r="H171" s="533">
        <v>0</v>
      </c>
      <c r="I171" s="500" t="s">
        <v>841</v>
      </c>
      <c r="J171" s="501">
        <v>45.28</v>
      </c>
      <c r="K171" s="501">
        <v>-89.83</v>
      </c>
      <c r="L171" s="501">
        <v>45.28</v>
      </c>
      <c r="M171" s="501">
        <v>-89.82</v>
      </c>
      <c r="N171" s="533">
        <v>150</v>
      </c>
      <c r="O171" s="427">
        <v>1.2</v>
      </c>
      <c r="P171" s="479">
        <v>0</v>
      </c>
      <c r="Q171" s="479">
        <v>0</v>
      </c>
      <c r="AF171" s="69"/>
      <c r="AG171" s="69"/>
      <c r="AH171" s="69"/>
    </row>
    <row r="172" spans="1:34" s="68" customFormat="1" ht="21.9" customHeight="1" x14ac:dyDescent="0.3">
      <c r="A172" s="536" t="s">
        <v>537</v>
      </c>
      <c r="B172" s="480">
        <v>16</v>
      </c>
      <c r="C172" s="480"/>
      <c r="D172" s="480">
        <v>7</v>
      </c>
      <c r="E172" s="480">
        <v>30</v>
      </c>
      <c r="F172" s="536">
        <v>2002</v>
      </c>
      <c r="G172" s="541" t="s">
        <v>1122</v>
      </c>
      <c r="H172" s="536">
        <v>0</v>
      </c>
      <c r="I172" s="505" t="s">
        <v>263</v>
      </c>
      <c r="J172" s="506">
        <v>45.25</v>
      </c>
      <c r="K172" s="506">
        <v>-89.68</v>
      </c>
      <c r="L172" s="506">
        <v>45.28</v>
      </c>
      <c r="M172" s="506">
        <v>-89.55</v>
      </c>
      <c r="N172" s="536">
        <v>200</v>
      </c>
      <c r="O172" s="590">
        <v>9</v>
      </c>
      <c r="P172" s="480">
        <v>0</v>
      </c>
      <c r="Q172" s="480">
        <v>0</v>
      </c>
      <c r="AF172" s="69"/>
      <c r="AG172" s="69"/>
      <c r="AH172" s="69"/>
    </row>
    <row r="173" spans="1:34" s="68" customFormat="1" ht="21.9" customHeight="1" x14ac:dyDescent="0.3">
      <c r="A173" s="533" t="s">
        <v>537</v>
      </c>
      <c r="B173" s="479">
        <v>17</v>
      </c>
      <c r="C173" s="479"/>
      <c r="D173" s="479">
        <v>7</v>
      </c>
      <c r="E173" s="479">
        <v>30</v>
      </c>
      <c r="F173" s="533">
        <v>2002</v>
      </c>
      <c r="G173" s="534">
        <v>0.76736111111111116</v>
      </c>
      <c r="H173" s="533">
        <v>0</v>
      </c>
      <c r="I173" s="500" t="s">
        <v>264</v>
      </c>
      <c r="J173" s="501">
        <v>45.27</v>
      </c>
      <c r="K173" s="501">
        <v>-89.57</v>
      </c>
      <c r="L173" s="501">
        <v>45.27</v>
      </c>
      <c r="M173" s="501">
        <v>-89.57</v>
      </c>
      <c r="N173" s="533">
        <v>25</v>
      </c>
      <c r="O173" s="427">
        <v>0.1</v>
      </c>
      <c r="P173" s="479">
        <v>0</v>
      </c>
      <c r="Q173" s="479">
        <v>0</v>
      </c>
      <c r="AF173" s="69"/>
      <c r="AG173" s="69"/>
      <c r="AH173" s="69"/>
    </row>
    <row r="174" spans="1:34" s="68" customFormat="1" ht="21.9" customHeight="1" x14ac:dyDescent="0.3">
      <c r="A174" s="536" t="s">
        <v>537</v>
      </c>
      <c r="B174" s="480">
        <v>18</v>
      </c>
      <c r="C174" s="480"/>
      <c r="D174" s="480">
        <v>9</v>
      </c>
      <c r="E174" s="480">
        <v>30</v>
      </c>
      <c r="F174" s="536">
        <v>2002</v>
      </c>
      <c r="G174" s="541" t="s">
        <v>1123</v>
      </c>
      <c r="H174" s="536">
        <v>2</v>
      </c>
      <c r="I174" s="505" t="s">
        <v>265</v>
      </c>
      <c r="J174" s="506">
        <v>45.47</v>
      </c>
      <c r="K174" s="506">
        <v>-89.9</v>
      </c>
      <c r="L174" s="506">
        <v>45.47</v>
      </c>
      <c r="M174" s="506">
        <v>-89.83</v>
      </c>
      <c r="N174" s="536">
        <v>250</v>
      </c>
      <c r="O174" s="590">
        <v>3</v>
      </c>
      <c r="P174" s="480">
        <v>0</v>
      </c>
      <c r="Q174" s="480">
        <v>0</v>
      </c>
      <c r="AF174" s="69"/>
      <c r="AG174" s="69"/>
      <c r="AH174" s="69"/>
    </row>
    <row r="175" spans="1:34" s="68" customFormat="1" ht="21.9" customHeight="1" x14ac:dyDescent="0.3">
      <c r="A175" s="533" t="s">
        <v>537</v>
      </c>
      <c r="B175" s="479">
        <v>19</v>
      </c>
      <c r="C175" s="479"/>
      <c r="D175" s="479">
        <v>7</v>
      </c>
      <c r="E175" s="479">
        <v>11</v>
      </c>
      <c r="F175" s="479">
        <v>2004</v>
      </c>
      <c r="G175" s="653">
        <v>0.65625</v>
      </c>
      <c r="H175" s="479">
        <v>0</v>
      </c>
      <c r="I175" s="227" t="s">
        <v>252</v>
      </c>
      <c r="J175" s="461">
        <v>45.35</v>
      </c>
      <c r="K175" s="461">
        <v>-89.67</v>
      </c>
      <c r="L175" s="461">
        <v>45.35</v>
      </c>
      <c r="M175" s="461">
        <v>-89.67</v>
      </c>
      <c r="N175" s="479">
        <v>10</v>
      </c>
      <c r="O175" s="427">
        <v>0.1</v>
      </c>
      <c r="P175" s="479">
        <v>0</v>
      </c>
      <c r="Q175" s="479">
        <v>0</v>
      </c>
      <c r="AF175" s="69"/>
      <c r="AG175" s="69"/>
      <c r="AH175" s="69"/>
    </row>
    <row r="176" spans="1:34" s="68" customFormat="1" ht="21.9" customHeight="1" x14ac:dyDescent="0.3">
      <c r="A176" s="536" t="s">
        <v>537</v>
      </c>
      <c r="B176" s="635">
        <v>20</v>
      </c>
      <c r="C176" s="635"/>
      <c r="D176" s="635">
        <v>7</v>
      </c>
      <c r="E176" s="635">
        <v>11</v>
      </c>
      <c r="F176" s="635">
        <v>2004</v>
      </c>
      <c r="G176" s="666">
        <v>0.67569444444444438</v>
      </c>
      <c r="H176" s="635">
        <v>0</v>
      </c>
      <c r="I176" s="418" t="s">
        <v>266</v>
      </c>
      <c r="J176" s="634">
        <v>45.47</v>
      </c>
      <c r="K176" s="634">
        <v>-89.85</v>
      </c>
      <c r="L176" s="634">
        <v>45.47</v>
      </c>
      <c r="M176" s="634">
        <v>-89.85</v>
      </c>
      <c r="N176" s="635">
        <v>10</v>
      </c>
      <c r="O176" s="667">
        <v>0.1</v>
      </c>
      <c r="P176" s="635">
        <v>0</v>
      </c>
      <c r="Q176" s="635">
        <v>0</v>
      </c>
      <c r="AF176" s="69"/>
      <c r="AG176" s="69"/>
      <c r="AH176" s="69"/>
    </row>
    <row r="177" spans="1:34" s="68" customFormat="1" ht="21.9" customHeight="1" x14ac:dyDescent="0.3">
      <c r="A177" s="593" t="s">
        <v>537</v>
      </c>
      <c r="B177" s="479">
        <v>21</v>
      </c>
      <c r="C177" s="479"/>
      <c r="D177" s="479">
        <v>7</v>
      </c>
      <c r="E177" s="479">
        <v>11</v>
      </c>
      <c r="F177" s="593">
        <v>2004</v>
      </c>
      <c r="G177" s="668">
        <v>0.67569444444444438</v>
      </c>
      <c r="H177" s="593">
        <v>0</v>
      </c>
      <c r="I177" s="592" t="s">
        <v>266</v>
      </c>
      <c r="J177" s="606">
        <v>45.46</v>
      </c>
      <c r="K177" s="606">
        <v>-89.86</v>
      </c>
      <c r="L177" s="606">
        <v>45.46</v>
      </c>
      <c r="M177" s="606">
        <v>-89.86</v>
      </c>
      <c r="N177" s="593">
        <v>10</v>
      </c>
      <c r="O177" s="607">
        <v>0.1</v>
      </c>
      <c r="P177" s="290">
        <v>0</v>
      </c>
      <c r="Q177" s="290">
        <v>0</v>
      </c>
      <c r="AF177" s="69"/>
      <c r="AG177" s="69"/>
      <c r="AH177" s="69"/>
    </row>
    <row r="178" spans="1:34" s="68" customFormat="1" ht="21.9" customHeight="1" x14ac:dyDescent="0.3">
      <c r="A178" s="536" t="s">
        <v>537</v>
      </c>
      <c r="B178" s="293">
        <v>22</v>
      </c>
      <c r="C178" s="293"/>
      <c r="D178" s="293">
        <v>7</v>
      </c>
      <c r="E178" s="293">
        <v>11</v>
      </c>
      <c r="F178" s="294">
        <v>2004</v>
      </c>
      <c r="G178" s="295">
        <v>0.69444444444444453</v>
      </c>
      <c r="H178" s="294">
        <v>0</v>
      </c>
      <c r="I178" s="296" t="s">
        <v>267</v>
      </c>
      <c r="J178" s="297">
        <v>45.47</v>
      </c>
      <c r="K178" s="297">
        <v>-89.82</v>
      </c>
      <c r="L178" s="297">
        <v>45.47</v>
      </c>
      <c r="M178" s="297">
        <v>-89.82</v>
      </c>
      <c r="N178" s="294">
        <v>10</v>
      </c>
      <c r="O178" s="294">
        <v>0.1</v>
      </c>
      <c r="P178" s="294">
        <v>0</v>
      </c>
      <c r="Q178" s="294">
        <v>0</v>
      </c>
      <c r="AF178" s="69"/>
      <c r="AG178" s="69"/>
      <c r="AH178" s="69"/>
    </row>
    <row r="179" spans="1:34" s="68" customFormat="1" ht="21.9" customHeight="1" x14ac:dyDescent="0.3">
      <c r="A179" s="533" t="s">
        <v>537</v>
      </c>
      <c r="B179" s="285">
        <v>23</v>
      </c>
      <c r="C179" s="285"/>
      <c r="D179" s="285">
        <v>4</v>
      </c>
      <c r="E179" s="285">
        <v>10</v>
      </c>
      <c r="F179" s="286">
        <v>2011</v>
      </c>
      <c r="G179" s="287" t="s">
        <v>1124</v>
      </c>
      <c r="H179" s="286">
        <v>3</v>
      </c>
      <c r="I179" s="288" t="s">
        <v>1125</v>
      </c>
      <c r="J179" s="289">
        <v>45.12</v>
      </c>
      <c r="K179" s="289">
        <v>-89.86</v>
      </c>
      <c r="L179" s="289">
        <v>45.28</v>
      </c>
      <c r="M179" s="289">
        <v>-89.53</v>
      </c>
      <c r="N179" s="286">
        <v>1050</v>
      </c>
      <c r="O179" s="538">
        <v>21</v>
      </c>
      <c r="P179" s="286">
        <v>0</v>
      </c>
      <c r="Q179" s="286">
        <v>2</v>
      </c>
      <c r="AF179" s="69"/>
      <c r="AG179" s="69"/>
      <c r="AH179" s="69"/>
    </row>
    <row r="180" spans="1:34" s="68" customFormat="1" ht="21.9" customHeight="1" x14ac:dyDescent="0.3">
      <c r="A180" s="536" t="s">
        <v>537</v>
      </c>
      <c r="B180" s="293">
        <v>24</v>
      </c>
      <c r="C180" s="293"/>
      <c r="D180" s="293">
        <v>7</v>
      </c>
      <c r="E180" s="293">
        <v>9</v>
      </c>
      <c r="F180" s="294">
        <v>2013</v>
      </c>
      <c r="G180" s="295" t="s">
        <v>1126</v>
      </c>
      <c r="H180" s="294">
        <v>0</v>
      </c>
      <c r="I180" s="296" t="s">
        <v>775</v>
      </c>
      <c r="J180" s="297">
        <v>45.28</v>
      </c>
      <c r="K180" s="297">
        <v>-89.69</v>
      </c>
      <c r="L180" s="297">
        <v>45.29</v>
      </c>
      <c r="M180" s="297">
        <v>-89.61</v>
      </c>
      <c r="N180" s="294">
        <v>100</v>
      </c>
      <c r="O180" s="537">
        <v>4.0999999999999996</v>
      </c>
      <c r="P180" s="294">
        <v>0</v>
      </c>
      <c r="Q180" s="294">
        <v>0</v>
      </c>
      <c r="AF180" s="69"/>
      <c r="AG180" s="69"/>
      <c r="AH180" s="69"/>
    </row>
    <row r="181" spans="1:34" s="68" customFormat="1" ht="21.9" customHeight="1" x14ac:dyDescent="0.3">
      <c r="A181" s="533" t="s">
        <v>537</v>
      </c>
      <c r="B181" s="285">
        <v>25</v>
      </c>
      <c r="C181" s="285"/>
      <c r="D181" s="285">
        <v>7</v>
      </c>
      <c r="E181" s="285">
        <v>19</v>
      </c>
      <c r="F181" s="286">
        <v>2019</v>
      </c>
      <c r="G181" s="475" t="s">
        <v>1127</v>
      </c>
      <c r="H181" s="286">
        <v>0</v>
      </c>
      <c r="I181" s="288" t="s">
        <v>1128</v>
      </c>
      <c r="J181" s="289">
        <v>45.55</v>
      </c>
      <c r="K181" s="289">
        <v>-90.04</v>
      </c>
      <c r="L181" s="289">
        <v>45.54</v>
      </c>
      <c r="M181" s="289">
        <v>-89.9</v>
      </c>
      <c r="N181" s="286">
        <v>50</v>
      </c>
      <c r="O181" s="538">
        <v>6.5</v>
      </c>
      <c r="P181" s="286">
        <v>0</v>
      </c>
      <c r="Q181" s="286">
        <v>0</v>
      </c>
      <c r="AF181" s="69"/>
      <c r="AG181" s="69"/>
      <c r="AH181" s="69"/>
    </row>
    <row r="182" spans="1:34" s="68" customFormat="1" ht="21.9" customHeight="1" x14ac:dyDescent="0.3">
      <c r="A182" s="536" t="s">
        <v>537</v>
      </c>
      <c r="B182" s="419">
        <v>26</v>
      </c>
      <c r="C182" s="419"/>
      <c r="D182" s="419">
        <v>7</v>
      </c>
      <c r="E182" s="419">
        <v>28</v>
      </c>
      <c r="F182" s="419">
        <v>2021</v>
      </c>
      <c r="G182" s="419" t="s">
        <v>2069</v>
      </c>
      <c r="H182" s="419">
        <v>1</v>
      </c>
      <c r="I182" s="419" t="s">
        <v>2070</v>
      </c>
      <c r="J182" s="459">
        <v>45.14</v>
      </c>
      <c r="K182" s="459">
        <v>-89.6</v>
      </c>
      <c r="L182" s="459">
        <v>45.1</v>
      </c>
      <c r="M182" s="459">
        <v>-89.59</v>
      </c>
      <c r="N182" s="419">
        <v>300</v>
      </c>
      <c r="O182" s="590">
        <v>2.7</v>
      </c>
      <c r="P182" s="419">
        <v>0</v>
      </c>
      <c r="Q182" s="419">
        <v>0</v>
      </c>
      <c r="AF182" s="69"/>
      <c r="AG182" s="69"/>
      <c r="AH182" s="69"/>
    </row>
    <row r="183" spans="1:34" s="68" customFormat="1" ht="21.9" customHeight="1" x14ac:dyDescent="0.3">
      <c r="A183" s="533"/>
      <c r="B183" s="227"/>
      <c r="C183" s="227"/>
      <c r="D183" s="227"/>
      <c r="E183" s="227"/>
      <c r="F183" s="227"/>
      <c r="G183" s="227"/>
      <c r="H183" s="227"/>
      <c r="I183" s="227"/>
      <c r="J183" s="461"/>
      <c r="K183" s="461"/>
      <c r="L183" s="461"/>
      <c r="M183" s="461"/>
      <c r="N183" s="227"/>
      <c r="O183" s="427"/>
      <c r="P183" s="227"/>
      <c r="Q183" s="227"/>
      <c r="AF183" s="69"/>
      <c r="AG183" s="69"/>
      <c r="AH183" s="69"/>
    </row>
    <row r="184" spans="1:34" s="43" customFormat="1" ht="30" customHeight="1" x14ac:dyDescent="0.3">
      <c r="A184" s="899" t="s">
        <v>269</v>
      </c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AF184" s="40"/>
      <c r="AG184" s="40"/>
      <c r="AH184" s="40"/>
    </row>
    <row r="185" spans="1:34" s="68" customFormat="1" ht="21.9" customHeight="1" x14ac:dyDescent="0.3">
      <c r="A185" s="533"/>
      <c r="B185" s="479" t="s">
        <v>909</v>
      </c>
      <c r="C185" s="479"/>
      <c r="D185" s="479" t="s">
        <v>911</v>
      </c>
      <c r="E185" s="479"/>
      <c r="F185" s="533"/>
      <c r="G185" s="534" t="s">
        <v>910</v>
      </c>
      <c r="H185" s="533" t="s">
        <v>1593</v>
      </c>
      <c r="I185" s="500"/>
      <c r="J185" s="501" t="s">
        <v>916</v>
      </c>
      <c r="K185" s="501" t="s">
        <v>916</v>
      </c>
      <c r="L185" s="501" t="s">
        <v>919</v>
      </c>
      <c r="M185" s="501" t="s">
        <v>919</v>
      </c>
      <c r="N185" s="533" t="s">
        <v>922</v>
      </c>
      <c r="O185" s="535" t="s">
        <v>924</v>
      </c>
      <c r="P185" s="533"/>
      <c r="Q185" s="533"/>
      <c r="AF185" s="69"/>
      <c r="AG185" s="69"/>
      <c r="AH185" s="69"/>
    </row>
    <row r="186" spans="1:34" s="68" customFormat="1" ht="21.9" customHeight="1" x14ac:dyDescent="0.3">
      <c r="A186" s="533" t="s">
        <v>908</v>
      </c>
      <c r="B186" s="479" t="s">
        <v>475</v>
      </c>
      <c r="C186" s="479"/>
      <c r="D186" s="479" t="s">
        <v>912</v>
      </c>
      <c r="E186" s="479" t="s">
        <v>913</v>
      </c>
      <c r="F186" s="533" t="s">
        <v>774</v>
      </c>
      <c r="G186" s="534" t="s">
        <v>914</v>
      </c>
      <c r="H186" s="533" t="s">
        <v>921</v>
      </c>
      <c r="I186" s="500" t="s">
        <v>915</v>
      </c>
      <c r="J186" s="501" t="s">
        <v>917</v>
      </c>
      <c r="K186" s="501" t="s">
        <v>918</v>
      </c>
      <c r="L186" s="501" t="s">
        <v>917</v>
      </c>
      <c r="M186" s="501" t="s">
        <v>918</v>
      </c>
      <c r="N186" s="533" t="s">
        <v>923</v>
      </c>
      <c r="O186" s="535" t="s">
        <v>925</v>
      </c>
      <c r="P186" s="533" t="s">
        <v>926</v>
      </c>
      <c r="Q186" s="533" t="s">
        <v>927</v>
      </c>
      <c r="AF186" s="69"/>
      <c r="AG186" s="69"/>
      <c r="AH186" s="69"/>
    </row>
    <row r="187" spans="1:34" s="68" customFormat="1" ht="21.9" customHeight="1" x14ac:dyDescent="0.3">
      <c r="A187" s="536"/>
      <c r="B187" s="293"/>
      <c r="C187" s="293"/>
      <c r="D187" s="293"/>
      <c r="E187" s="293"/>
      <c r="F187" s="294"/>
      <c r="G187" s="642"/>
      <c r="H187" s="294"/>
      <c r="I187" s="296"/>
      <c r="J187" s="297"/>
      <c r="K187" s="297"/>
      <c r="L187" s="297"/>
      <c r="M187" s="297"/>
      <c r="N187" s="294"/>
      <c r="O187" s="294"/>
      <c r="P187" s="294"/>
      <c r="Q187" s="294"/>
      <c r="AF187" s="69"/>
      <c r="AG187" s="69"/>
      <c r="AH187" s="69"/>
    </row>
    <row r="188" spans="1:34" s="68" customFormat="1" ht="21.9" customHeight="1" x14ac:dyDescent="0.3">
      <c r="A188" s="533" t="s">
        <v>269</v>
      </c>
      <c r="B188" s="285">
        <v>1</v>
      </c>
      <c r="C188" s="285"/>
      <c r="D188" s="285">
        <v>7</v>
      </c>
      <c r="E188" s="285">
        <v>11</v>
      </c>
      <c r="F188" s="286">
        <v>1957</v>
      </c>
      <c r="G188" s="669">
        <v>0.58333333333333337</v>
      </c>
      <c r="H188" s="286">
        <v>1</v>
      </c>
      <c r="I188" s="288" t="s">
        <v>1137</v>
      </c>
      <c r="J188" s="289">
        <v>44.12</v>
      </c>
      <c r="K188" s="289">
        <v>-87.78</v>
      </c>
      <c r="L188" s="289">
        <v>44.12</v>
      </c>
      <c r="M188" s="289">
        <v>-87.78</v>
      </c>
      <c r="N188" s="286" t="s">
        <v>890</v>
      </c>
      <c r="O188" s="286" t="s">
        <v>890</v>
      </c>
      <c r="P188" s="286">
        <v>0</v>
      </c>
      <c r="Q188" s="286">
        <v>0</v>
      </c>
      <c r="AF188" s="69"/>
      <c r="AG188" s="69"/>
      <c r="AH188" s="69"/>
    </row>
    <row r="189" spans="1:34" s="68" customFormat="1" ht="21.9" customHeight="1" x14ac:dyDescent="0.3">
      <c r="A189" s="536" t="s">
        <v>269</v>
      </c>
      <c r="B189" s="293">
        <v>2</v>
      </c>
      <c r="C189" s="293"/>
      <c r="D189" s="293">
        <v>4</v>
      </c>
      <c r="E189" s="293">
        <v>24</v>
      </c>
      <c r="F189" s="294">
        <v>1960</v>
      </c>
      <c r="G189" s="642">
        <v>0.66666666666666663</v>
      </c>
      <c r="H189" s="294">
        <v>1</v>
      </c>
      <c r="I189" s="296" t="s">
        <v>271</v>
      </c>
      <c r="J189" s="297">
        <v>44.03</v>
      </c>
      <c r="K189" s="297">
        <v>-88.02</v>
      </c>
      <c r="L189" s="297">
        <v>44.03</v>
      </c>
      <c r="M189" s="297">
        <v>-88.02</v>
      </c>
      <c r="N189" s="294">
        <v>33</v>
      </c>
      <c r="O189" s="537">
        <v>1</v>
      </c>
      <c r="P189" s="294">
        <v>0</v>
      </c>
      <c r="Q189" s="294">
        <v>0</v>
      </c>
      <c r="AF189" s="69"/>
      <c r="AG189" s="69"/>
      <c r="AH189" s="69"/>
    </row>
    <row r="190" spans="1:34" s="68" customFormat="1" ht="21.9" customHeight="1" x14ac:dyDescent="0.3">
      <c r="A190" s="533" t="s">
        <v>269</v>
      </c>
      <c r="B190" s="285">
        <v>3</v>
      </c>
      <c r="C190" s="285"/>
      <c r="D190" s="285">
        <v>6</v>
      </c>
      <c r="E190" s="285">
        <v>30</v>
      </c>
      <c r="F190" s="286">
        <v>1967</v>
      </c>
      <c r="G190" s="288" t="s">
        <v>984</v>
      </c>
      <c r="H190" s="286">
        <v>2</v>
      </c>
      <c r="I190" s="288" t="s">
        <v>1138</v>
      </c>
      <c r="J190" s="289">
        <v>44.03</v>
      </c>
      <c r="K190" s="289">
        <v>-88.03</v>
      </c>
      <c r="L190" s="289">
        <v>44.03</v>
      </c>
      <c r="M190" s="289">
        <v>-88.02</v>
      </c>
      <c r="N190" s="286">
        <v>100</v>
      </c>
      <c r="O190" s="538">
        <v>7</v>
      </c>
      <c r="P190" s="286">
        <v>0</v>
      </c>
      <c r="Q190" s="286">
        <v>0</v>
      </c>
      <c r="AF190" s="69"/>
      <c r="AG190" s="69"/>
      <c r="AH190" s="69"/>
    </row>
    <row r="191" spans="1:34" s="68" customFormat="1" ht="21.9" customHeight="1" x14ac:dyDescent="0.3">
      <c r="A191" s="536" t="s">
        <v>269</v>
      </c>
      <c r="B191" s="293">
        <v>4</v>
      </c>
      <c r="C191" s="293"/>
      <c r="D191" s="293">
        <v>7</v>
      </c>
      <c r="E191" s="293">
        <v>1</v>
      </c>
      <c r="F191" s="294">
        <v>1967</v>
      </c>
      <c r="G191" s="670" t="s">
        <v>963</v>
      </c>
      <c r="H191" s="294">
        <v>1</v>
      </c>
      <c r="I191" s="296" t="s">
        <v>272</v>
      </c>
      <c r="J191" s="297">
        <v>43.92</v>
      </c>
      <c r="K191" s="297">
        <v>-87.97</v>
      </c>
      <c r="L191" s="297">
        <v>43.92</v>
      </c>
      <c r="M191" s="297">
        <v>-87.97</v>
      </c>
      <c r="N191" s="294">
        <v>50</v>
      </c>
      <c r="O191" s="537">
        <v>0.5</v>
      </c>
      <c r="P191" s="294">
        <v>0</v>
      </c>
      <c r="Q191" s="294">
        <v>0</v>
      </c>
      <c r="AF191" s="69"/>
      <c r="AG191" s="69"/>
      <c r="AH191" s="69"/>
    </row>
    <row r="192" spans="1:34" s="68" customFormat="1" ht="21.9" customHeight="1" x14ac:dyDescent="0.3">
      <c r="A192" s="533" t="s">
        <v>269</v>
      </c>
      <c r="B192" s="285">
        <v>5</v>
      </c>
      <c r="C192" s="285"/>
      <c r="D192" s="285">
        <v>8</v>
      </c>
      <c r="E192" s="285">
        <v>21</v>
      </c>
      <c r="F192" s="286">
        <v>1972</v>
      </c>
      <c r="G192" s="671">
        <v>0.63194444444444442</v>
      </c>
      <c r="H192" s="286">
        <v>1</v>
      </c>
      <c r="I192" s="288" t="s">
        <v>273</v>
      </c>
      <c r="J192" s="289">
        <v>44.22</v>
      </c>
      <c r="K192" s="289">
        <v>-87.75</v>
      </c>
      <c r="L192" s="289">
        <v>44.22</v>
      </c>
      <c r="M192" s="289">
        <v>-87.5</v>
      </c>
      <c r="N192" s="286">
        <v>50</v>
      </c>
      <c r="O192" s="538">
        <v>12</v>
      </c>
      <c r="P192" s="286">
        <v>0</v>
      </c>
      <c r="Q192" s="286">
        <v>0</v>
      </c>
      <c r="AF192" s="69"/>
      <c r="AG192" s="69"/>
      <c r="AH192" s="69"/>
    </row>
    <row r="193" spans="1:34" s="68" customFormat="1" ht="21.9" customHeight="1" x14ac:dyDescent="0.3">
      <c r="A193" s="536" t="s">
        <v>269</v>
      </c>
      <c r="B193" s="293">
        <v>6</v>
      </c>
      <c r="C193" s="293"/>
      <c r="D193" s="293">
        <v>5</v>
      </c>
      <c r="E193" s="293">
        <v>9</v>
      </c>
      <c r="F193" s="294">
        <v>1973</v>
      </c>
      <c r="G193" s="642">
        <v>0.65972222222222221</v>
      </c>
      <c r="H193" s="294">
        <v>1</v>
      </c>
      <c r="I193" s="296" t="s">
        <v>274</v>
      </c>
      <c r="J193" s="297">
        <v>44.12</v>
      </c>
      <c r="K193" s="297">
        <v>-87.98</v>
      </c>
      <c r="L193" s="297">
        <v>44.13</v>
      </c>
      <c r="M193" s="297">
        <v>-87.92</v>
      </c>
      <c r="N193" s="294">
        <v>50</v>
      </c>
      <c r="O193" s="537">
        <v>2</v>
      </c>
      <c r="P193" s="294">
        <v>0</v>
      </c>
      <c r="Q193" s="294">
        <v>0</v>
      </c>
      <c r="AF193" s="69"/>
      <c r="AG193" s="69"/>
      <c r="AH193" s="69"/>
    </row>
    <row r="194" spans="1:34" s="68" customFormat="1" ht="21.9" customHeight="1" x14ac:dyDescent="0.3">
      <c r="A194" s="533" t="s">
        <v>269</v>
      </c>
      <c r="B194" s="285">
        <v>7</v>
      </c>
      <c r="C194" s="285"/>
      <c r="D194" s="285">
        <v>6</v>
      </c>
      <c r="E194" s="285">
        <v>7</v>
      </c>
      <c r="F194" s="286">
        <v>1978</v>
      </c>
      <c r="G194" s="669">
        <v>0.63541666666666663</v>
      </c>
      <c r="H194" s="286">
        <v>2</v>
      </c>
      <c r="I194" s="288" t="s">
        <v>270</v>
      </c>
      <c r="J194" s="289">
        <v>44.23</v>
      </c>
      <c r="K194" s="289">
        <v>-87.75</v>
      </c>
      <c r="L194" s="289">
        <v>44.23</v>
      </c>
      <c r="M194" s="289">
        <v>-87.75</v>
      </c>
      <c r="N194" s="286" t="s">
        <v>890</v>
      </c>
      <c r="O194" s="286" t="s">
        <v>890</v>
      </c>
      <c r="P194" s="286">
        <v>0</v>
      </c>
      <c r="Q194" s="286">
        <v>0</v>
      </c>
      <c r="AF194" s="69"/>
      <c r="AG194" s="69"/>
      <c r="AH194" s="69"/>
    </row>
    <row r="195" spans="1:34" s="68" customFormat="1" ht="21.9" customHeight="1" x14ac:dyDescent="0.3">
      <c r="A195" s="536" t="s">
        <v>269</v>
      </c>
      <c r="B195" s="293">
        <v>8</v>
      </c>
      <c r="C195" s="293"/>
      <c r="D195" s="293">
        <v>8</v>
      </c>
      <c r="E195" s="293">
        <v>4</v>
      </c>
      <c r="F195" s="294">
        <v>1979</v>
      </c>
      <c r="G195" s="642">
        <v>0.41666666666666669</v>
      </c>
      <c r="H195" s="294">
        <v>1</v>
      </c>
      <c r="I195" s="296" t="s">
        <v>269</v>
      </c>
      <c r="J195" s="297">
        <v>44.08</v>
      </c>
      <c r="K195" s="297">
        <v>-87.75</v>
      </c>
      <c r="L195" s="297">
        <v>44.08</v>
      </c>
      <c r="M195" s="297">
        <v>-87.75</v>
      </c>
      <c r="N195" s="294" t="s">
        <v>890</v>
      </c>
      <c r="O195" s="294" t="s">
        <v>890</v>
      </c>
      <c r="P195" s="294">
        <v>0</v>
      </c>
      <c r="Q195" s="294">
        <v>0</v>
      </c>
      <c r="AF195" s="69"/>
      <c r="AG195" s="69"/>
      <c r="AH195" s="69"/>
    </row>
    <row r="196" spans="1:34" s="68" customFormat="1" ht="21.9" customHeight="1" x14ac:dyDescent="0.3">
      <c r="A196" s="533" t="s">
        <v>269</v>
      </c>
      <c r="B196" s="285">
        <v>9</v>
      </c>
      <c r="C196" s="285"/>
      <c r="D196" s="285">
        <v>6</v>
      </c>
      <c r="E196" s="285">
        <v>7</v>
      </c>
      <c r="F196" s="286">
        <v>1980</v>
      </c>
      <c r="G196" s="288" t="s">
        <v>959</v>
      </c>
      <c r="H196" s="286">
        <v>2</v>
      </c>
      <c r="I196" s="288" t="s">
        <v>268</v>
      </c>
      <c r="J196" s="289">
        <v>44.07</v>
      </c>
      <c r="K196" s="289">
        <v>-87.88</v>
      </c>
      <c r="L196" s="289">
        <v>44.07</v>
      </c>
      <c r="M196" s="289">
        <v>87.88</v>
      </c>
      <c r="N196" s="286">
        <v>33</v>
      </c>
      <c r="O196" s="538">
        <v>0</v>
      </c>
      <c r="P196" s="286">
        <v>0</v>
      </c>
      <c r="Q196" s="286">
        <v>0</v>
      </c>
      <c r="AF196" s="69"/>
      <c r="AG196" s="69"/>
      <c r="AH196" s="69"/>
    </row>
    <row r="197" spans="1:34" s="68" customFormat="1" ht="21.9" customHeight="1" x14ac:dyDescent="0.3">
      <c r="A197" s="536" t="s">
        <v>269</v>
      </c>
      <c r="B197" s="293">
        <v>10</v>
      </c>
      <c r="C197" s="293"/>
      <c r="D197" s="293">
        <v>7</v>
      </c>
      <c r="E197" s="293">
        <v>5</v>
      </c>
      <c r="F197" s="294">
        <v>1980</v>
      </c>
      <c r="G197" s="296" t="s">
        <v>1108</v>
      </c>
      <c r="H197" s="294">
        <v>1</v>
      </c>
      <c r="I197" s="296" t="s">
        <v>268</v>
      </c>
      <c r="J197" s="297">
        <v>44.07</v>
      </c>
      <c r="K197" s="297">
        <v>-87.88</v>
      </c>
      <c r="L197" s="297">
        <v>44.07</v>
      </c>
      <c r="M197" s="297">
        <v>-87.88</v>
      </c>
      <c r="N197" s="294" t="s">
        <v>890</v>
      </c>
      <c r="O197" s="294" t="s">
        <v>890</v>
      </c>
      <c r="P197" s="294">
        <v>0</v>
      </c>
      <c r="Q197" s="294">
        <v>0</v>
      </c>
      <c r="AF197" s="69"/>
      <c r="AG197" s="69"/>
      <c r="AH197" s="69"/>
    </row>
    <row r="198" spans="1:34" s="68" customFormat="1" ht="21.9" customHeight="1" x14ac:dyDescent="0.3">
      <c r="A198" s="533" t="s">
        <v>269</v>
      </c>
      <c r="B198" s="285">
        <v>11</v>
      </c>
      <c r="C198" s="285"/>
      <c r="D198" s="285">
        <v>7</v>
      </c>
      <c r="E198" s="285">
        <v>12</v>
      </c>
      <c r="F198" s="286">
        <v>1987</v>
      </c>
      <c r="G198" s="288" t="s">
        <v>1139</v>
      </c>
      <c r="H198" s="286">
        <v>1</v>
      </c>
      <c r="I198" s="288" t="s">
        <v>275</v>
      </c>
      <c r="J198" s="289">
        <v>44.18</v>
      </c>
      <c r="K198" s="289">
        <v>-87.72</v>
      </c>
      <c r="L198" s="289">
        <v>44.18</v>
      </c>
      <c r="M198" s="289">
        <v>-87.72</v>
      </c>
      <c r="N198" s="286">
        <v>75</v>
      </c>
      <c r="O198" s="538">
        <v>0.2</v>
      </c>
      <c r="P198" s="286">
        <v>0</v>
      </c>
      <c r="Q198" s="286">
        <v>0</v>
      </c>
      <c r="AF198" s="69"/>
      <c r="AG198" s="69"/>
      <c r="AH198" s="69"/>
    </row>
    <row r="199" spans="1:34" s="68" customFormat="1" ht="21.9" customHeight="1" x14ac:dyDescent="0.3">
      <c r="A199" s="536" t="s">
        <v>269</v>
      </c>
      <c r="B199" s="293">
        <v>12</v>
      </c>
      <c r="C199" s="293"/>
      <c r="D199" s="293">
        <v>8</v>
      </c>
      <c r="E199" s="293">
        <v>4</v>
      </c>
      <c r="F199" s="294">
        <v>1988</v>
      </c>
      <c r="G199" s="672">
        <v>0.60763888888888895</v>
      </c>
      <c r="H199" s="294">
        <v>1</v>
      </c>
      <c r="I199" s="296" t="s">
        <v>276</v>
      </c>
      <c r="J199" s="297">
        <v>44.15</v>
      </c>
      <c r="K199" s="297">
        <v>-87.95</v>
      </c>
      <c r="L199" s="297">
        <v>44.17</v>
      </c>
      <c r="M199" s="297">
        <v>-87.87</v>
      </c>
      <c r="N199" s="294">
        <v>25</v>
      </c>
      <c r="O199" s="446">
        <v>4</v>
      </c>
      <c r="P199" s="293">
        <v>0</v>
      </c>
      <c r="Q199" s="293">
        <v>0</v>
      </c>
      <c r="AF199" s="69"/>
      <c r="AG199" s="69"/>
      <c r="AH199" s="69"/>
    </row>
    <row r="200" spans="1:34" s="68" customFormat="1" ht="21.9" customHeight="1" x14ac:dyDescent="0.3">
      <c r="A200" s="533" t="s">
        <v>269</v>
      </c>
      <c r="B200" s="285">
        <v>13</v>
      </c>
      <c r="C200" s="285"/>
      <c r="D200" s="285">
        <v>5</v>
      </c>
      <c r="E200" s="285">
        <v>24</v>
      </c>
      <c r="F200" s="286">
        <v>1989</v>
      </c>
      <c r="G200" s="669">
        <v>0.88541666666666663</v>
      </c>
      <c r="H200" s="286">
        <v>0</v>
      </c>
      <c r="I200" s="288" t="s">
        <v>277</v>
      </c>
      <c r="J200" s="289">
        <v>44.32</v>
      </c>
      <c r="K200" s="289">
        <v>-87.75</v>
      </c>
      <c r="L200" s="289">
        <v>44.32</v>
      </c>
      <c r="M200" s="289">
        <v>-87.75</v>
      </c>
      <c r="N200" s="286">
        <v>50</v>
      </c>
      <c r="O200" s="539">
        <v>0.2</v>
      </c>
      <c r="P200" s="285">
        <v>0</v>
      </c>
      <c r="Q200" s="285">
        <v>0</v>
      </c>
      <c r="AF200" s="69"/>
      <c r="AG200" s="69"/>
      <c r="AH200" s="69"/>
    </row>
    <row r="201" spans="1:34" s="68" customFormat="1" ht="21.9" customHeight="1" x14ac:dyDescent="0.3">
      <c r="A201" s="536" t="s">
        <v>269</v>
      </c>
      <c r="B201" s="293">
        <v>14</v>
      </c>
      <c r="C201" s="293"/>
      <c r="D201" s="293">
        <v>7</v>
      </c>
      <c r="E201" s="293">
        <v>5</v>
      </c>
      <c r="F201" s="293">
        <v>1994</v>
      </c>
      <c r="G201" s="420" t="s">
        <v>1140</v>
      </c>
      <c r="H201" s="293">
        <v>4</v>
      </c>
      <c r="I201" s="420" t="s">
        <v>1141</v>
      </c>
      <c r="J201" s="478">
        <v>44.28</v>
      </c>
      <c r="K201" s="478">
        <v>-87.82</v>
      </c>
      <c r="L201" s="478">
        <v>44.32</v>
      </c>
      <c r="M201" s="478">
        <v>-87.77</v>
      </c>
      <c r="N201" s="293">
        <v>150</v>
      </c>
      <c r="O201" s="446">
        <v>3.5</v>
      </c>
      <c r="P201" s="293">
        <v>0</v>
      </c>
      <c r="Q201" s="293">
        <v>2</v>
      </c>
      <c r="AF201" s="69"/>
      <c r="AG201" s="69"/>
      <c r="AH201" s="69"/>
    </row>
    <row r="202" spans="1:34" s="68" customFormat="1" ht="21.9" customHeight="1" x14ac:dyDescent="0.3">
      <c r="A202" s="533" t="s">
        <v>269</v>
      </c>
      <c r="B202" s="285">
        <v>15</v>
      </c>
      <c r="C202" s="285"/>
      <c r="D202" s="285">
        <v>7</v>
      </c>
      <c r="E202" s="285">
        <v>5</v>
      </c>
      <c r="F202" s="286">
        <v>1994</v>
      </c>
      <c r="G202" s="669">
        <v>0.66180555555555554</v>
      </c>
      <c r="H202" s="286">
        <v>2</v>
      </c>
      <c r="I202" s="288" t="s">
        <v>278</v>
      </c>
      <c r="J202" s="289">
        <v>44.3</v>
      </c>
      <c r="K202" s="289">
        <v>-87.8</v>
      </c>
      <c r="L202" s="289">
        <v>44.3</v>
      </c>
      <c r="M202" s="289">
        <v>-87.8</v>
      </c>
      <c r="N202" s="286">
        <v>150</v>
      </c>
      <c r="O202" s="538">
        <v>1</v>
      </c>
      <c r="P202" s="286">
        <v>0</v>
      </c>
      <c r="Q202" s="286">
        <v>0</v>
      </c>
      <c r="AF202" s="69"/>
      <c r="AG202" s="69"/>
      <c r="AH202" s="69"/>
    </row>
    <row r="203" spans="1:34" s="68" customFormat="1" ht="21.9" customHeight="1" x14ac:dyDescent="0.3">
      <c r="A203" s="536" t="s">
        <v>269</v>
      </c>
      <c r="B203" s="480">
        <v>16</v>
      </c>
      <c r="C203" s="480"/>
      <c r="D203" s="480">
        <v>5</v>
      </c>
      <c r="E203" s="480">
        <v>12</v>
      </c>
      <c r="F203" s="536">
        <v>2000</v>
      </c>
      <c r="G203" s="673">
        <v>0.4465277777777778</v>
      </c>
      <c r="H203" s="536">
        <v>0</v>
      </c>
      <c r="I203" s="505" t="s">
        <v>279</v>
      </c>
      <c r="J203" s="506">
        <v>44.03</v>
      </c>
      <c r="K203" s="506">
        <v>-88.02</v>
      </c>
      <c r="L203" s="506">
        <v>44.03</v>
      </c>
      <c r="M203" s="506">
        <v>-88.02</v>
      </c>
      <c r="N203" s="536">
        <v>50</v>
      </c>
      <c r="O203" s="542">
        <v>0.1</v>
      </c>
      <c r="P203" s="480">
        <v>0</v>
      </c>
      <c r="Q203" s="480">
        <v>0</v>
      </c>
      <c r="AF203" s="69"/>
      <c r="AG203" s="69"/>
      <c r="AH203" s="69"/>
    </row>
    <row r="204" spans="1:34" s="68" customFormat="1" ht="21.9" customHeight="1" x14ac:dyDescent="0.3">
      <c r="A204" s="533" t="s">
        <v>269</v>
      </c>
      <c r="B204" s="285">
        <v>17</v>
      </c>
      <c r="C204" s="285"/>
      <c r="D204" s="285">
        <v>5</v>
      </c>
      <c r="E204" s="285">
        <v>23</v>
      </c>
      <c r="F204" s="286">
        <v>2004</v>
      </c>
      <c r="G204" s="669">
        <v>0.74097222222222225</v>
      </c>
      <c r="H204" s="286">
        <v>0</v>
      </c>
      <c r="I204" s="288" t="s">
        <v>280</v>
      </c>
      <c r="J204" s="289">
        <v>44.15</v>
      </c>
      <c r="K204" s="289">
        <v>-87.92</v>
      </c>
      <c r="L204" s="289">
        <v>44.15</v>
      </c>
      <c r="M204" s="289">
        <v>-87.92</v>
      </c>
      <c r="N204" s="286">
        <v>75</v>
      </c>
      <c r="O204" s="538">
        <v>0.1</v>
      </c>
      <c r="P204" s="286">
        <v>0</v>
      </c>
      <c r="Q204" s="286">
        <v>0</v>
      </c>
      <c r="AF204" s="69"/>
      <c r="AG204" s="69"/>
      <c r="AH204" s="69"/>
    </row>
    <row r="205" spans="1:34" s="68" customFormat="1" ht="21.9" customHeight="1" x14ac:dyDescent="0.3">
      <c r="A205" s="536" t="s">
        <v>269</v>
      </c>
      <c r="B205" s="293">
        <v>18</v>
      </c>
      <c r="C205" s="293"/>
      <c r="D205" s="293">
        <v>7</v>
      </c>
      <c r="E205" s="293">
        <v>13</v>
      </c>
      <c r="F205" s="294">
        <v>2004</v>
      </c>
      <c r="G205" s="670" t="s">
        <v>1142</v>
      </c>
      <c r="H205" s="294">
        <v>1</v>
      </c>
      <c r="I205" s="296" t="s">
        <v>832</v>
      </c>
      <c r="J205" s="297">
        <v>44.1</v>
      </c>
      <c r="K205" s="297">
        <v>-87.88</v>
      </c>
      <c r="L205" s="297">
        <v>44.05</v>
      </c>
      <c r="M205" s="297">
        <v>-87.83</v>
      </c>
      <c r="N205" s="294">
        <v>500</v>
      </c>
      <c r="O205" s="537">
        <v>4.2</v>
      </c>
      <c r="P205" s="294">
        <v>0</v>
      </c>
      <c r="Q205" s="294">
        <v>0</v>
      </c>
      <c r="AF205" s="69"/>
      <c r="AG205" s="69"/>
      <c r="AH205" s="69"/>
    </row>
    <row r="206" spans="1:34" s="68" customFormat="1" ht="21.9" customHeight="1" x14ac:dyDescent="0.3">
      <c r="A206" s="533" t="s">
        <v>269</v>
      </c>
      <c r="B206" s="285">
        <v>19</v>
      </c>
      <c r="C206" s="285"/>
      <c r="D206" s="285">
        <v>8</v>
      </c>
      <c r="E206" s="285">
        <v>18</v>
      </c>
      <c r="F206" s="286">
        <v>2005</v>
      </c>
      <c r="G206" s="674" t="s">
        <v>1143</v>
      </c>
      <c r="H206" s="286">
        <v>1</v>
      </c>
      <c r="I206" s="288" t="s">
        <v>281</v>
      </c>
      <c r="J206" s="289">
        <v>44</v>
      </c>
      <c r="K206" s="289">
        <v>-87.72</v>
      </c>
      <c r="L206" s="289">
        <v>44</v>
      </c>
      <c r="M206" s="289">
        <v>-87.67</v>
      </c>
      <c r="N206" s="286">
        <v>100</v>
      </c>
      <c r="O206" s="538">
        <v>1.5</v>
      </c>
      <c r="P206" s="286">
        <v>0</v>
      </c>
      <c r="Q206" s="286">
        <v>0</v>
      </c>
      <c r="AF206" s="69"/>
      <c r="AG206" s="69"/>
      <c r="AH206" s="69"/>
    </row>
    <row r="207" spans="1:34" s="68" customFormat="1" ht="21.9" customHeight="1" x14ac:dyDescent="0.3">
      <c r="A207" s="536" t="s">
        <v>269</v>
      </c>
      <c r="B207" s="293">
        <v>20</v>
      </c>
      <c r="C207" s="293"/>
      <c r="D207" s="293">
        <v>8</v>
      </c>
      <c r="E207" s="293" t="s">
        <v>1144</v>
      </c>
      <c r="F207" s="294">
        <v>2013</v>
      </c>
      <c r="G207" s="296" t="s">
        <v>902</v>
      </c>
      <c r="H207" s="294">
        <v>1</v>
      </c>
      <c r="I207" s="296" t="s">
        <v>762</v>
      </c>
      <c r="J207" s="297">
        <v>44.37</v>
      </c>
      <c r="K207" s="297">
        <v>-88.37</v>
      </c>
      <c r="L207" s="297">
        <v>44.29</v>
      </c>
      <c r="M207" s="297">
        <v>-87.72</v>
      </c>
      <c r="N207" s="294">
        <v>250</v>
      </c>
      <c r="O207" s="537">
        <v>33.1</v>
      </c>
      <c r="P207" s="294">
        <v>0</v>
      </c>
      <c r="Q207" s="294">
        <v>0</v>
      </c>
      <c r="AF207" s="69"/>
      <c r="AG207" s="69"/>
      <c r="AH207" s="69"/>
    </row>
    <row r="208" spans="1:34" s="68" customFormat="1" ht="21.9" customHeight="1" x14ac:dyDescent="0.3">
      <c r="A208" s="533" t="s">
        <v>269</v>
      </c>
      <c r="B208" s="285">
        <v>21</v>
      </c>
      <c r="C208" s="285"/>
      <c r="D208" s="285">
        <v>8</v>
      </c>
      <c r="E208" s="285">
        <v>28</v>
      </c>
      <c r="F208" s="286">
        <v>2018</v>
      </c>
      <c r="G208" s="288" t="s">
        <v>1145</v>
      </c>
      <c r="H208" s="286">
        <v>1</v>
      </c>
      <c r="I208" s="288" t="s">
        <v>826</v>
      </c>
      <c r="J208" s="289">
        <v>43.95</v>
      </c>
      <c r="K208" s="289">
        <v>-88.04</v>
      </c>
      <c r="L208" s="289">
        <v>43.95</v>
      </c>
      <c r="M208" s="289">
        <v>-88.02</v>
      </c>
      <c r="N208" s="286">
        <v>75</v>
      </c>
      <c r="O208" s="538">
        <v>1</v>
      </c>
      <c r="P208" s="286">
        <v>0</v>
      </c>
      <c r="Q208" s="286">
        <v>0</v>
      </c>
      <c r="AF208" s="69"/>
      <c r="AG208" s="69"/>
      <c r="AH208" s="69"/>
    </row>
    <row r="209" spans="1:34" s="68" customFormat="1" ht="21.9" customHeight="1" x14ac:dyDescent="0.3">
      <c r="A209" s="536"/>
      <c r="B209" s="293"/>
      <c r="C209" s="293"/>
      <c r="D209" s="293"/>
      <c r="E209" s="293"/>
      <c r="F209" s="294"/>
      <c r="G209" s="296"/>
      <c r="H209" s="294"/>
      <c r="I209" s="296"/>
      <c r="J209" s="297"/>
      <c r="K209" s="297"/>
      <c r="L209" s="297"/>
      <c r="M209" s="297"/>
      <c r="N209" s="294"/>
      <c r="O209" s="537"/>
      <c r="P209" s="294"/>
      <c r="Q209" s="294"/>
      <c r="AF209" s="69"/>
      <c r="AG209" s="69"/>
      <c r="AH209" s="69"/>
    </row>
    <row r="210" spans="1:34" s="68" customFormat="1" ht="21.9" customHeight="1" x14ac:dyDescent="0.3">
      <c r="A210" s="533"/>
      <c r="B210" s="285"/>
      <c r="C210" s="285"/>
      <c r="D210" s="285"/>
      <c r="E210" s="285"/>
      <c r="F210" s="286"/>
      <c r="G210" s="288"/>
      <c r="H210" s="286"/>
      <c r="I210" s="288"/>
      <c r="J210" s="289"/>
      <c r="K210" s="289"/>
      <c r="L210" s="289"/>
      <c r="M210" s="289"/>
      <c r="N210" s="286"/>
      <c r="O210" s="538"/>
      <c r="P210" s="286"/>
      <c r="Q210" s="286"/>
      <c r="AF210" s="69"/>
      <c r="AG210" s="69"/>
      <c r="AH210" s="69"/>
    </row>
    <row r="211" spans="1:34" s="43" customFormat="1" ht="30" customHeight="1" x14ac:dyDescent="0.3">
      <c r="A211" s="899" t="s">
        <v>283</v>
      </c>
      <c r="B211" s="900"/>
      <c r="C211" s="900"/>
      <c r="D211" s="900"/>
      <c r="E211" s="900"/>
      <c r="F211" s="900"/>
      <c r="G211" s="900"/>
      <c r="H211" s="900"/>
      <c r="I211" s="900"/>
      <c r="J211" s="900"/>
      <c r="K211" s="900"/>
      <c r="L211" s="900"/>
      <c r="M211" s="900"/>
      <c r="N211" s="900"/>
      <c r="O211" s="900"/>
      <c r="P211" s="900"/>
      <c r="Q211" s="900"/>
      <c r="AF211" s="40"/>
      <c r="AG211" s="40"/>
      <c r="AH211" s="40"/>
    </row>
    <row r="212" spans="1:34" s="68" customFormat="1" ht="21.9" customHeight="1" x14ac:dyDescent="0.3">
      <c r="A212" s="533"/>
      <c r="B212" s="479" t="s">
        <v>909</v>
      </c>
      <c r="C212" s="479"/>
      <c r="D212" s="479" t="s">
        <v>911</v>
      </c>
      <c r="E212" s="479"/>
      <c r="F212" s="533"/>
      <c r="G212" s="534" t="s">
        <v>910</v>
      </c>
      <c r="H212" s="533" t="s">
        <v>1593</v>
      </c>
      <c r="I212" s="500"/>
      <c r="J212" s="501" t="s">
        <v>916</v>
      </c>
      <c r="K212" s="501" t="s">
        <v>916</v>
      </c>
      <c r="L212" s="501" t="s">
        <v>919</v>
      </c>
      <c r="M212" s="501" t="s">
        <v>919</v>
      </c>
      <c r="N212" s="533" t="s">
        <v>922</v>
      </c>
      <c r="O212" s="535" t="s">
        <v>924</v>
      </c>
      <c r="P212" s="533"/>
      <c r="Q212" s="533"/>
      <c r="AF212" s="69"/>
      <c r="AG212" s="69"/>
      <c r="AH212" s="69"/>
    </row>
    <row r="213" spans="1:34" s="68" customFormat="1" ht="21.9" customHeight="1" x14ac:dyDescent="0.3">
      <c r="A213" s="533" t="s">
        <v>908</v>
      </c>
      <c r="B213" s="479" t="s">
        <v>475</v>
      </c>
      <c r="C213" s="479"/>
      <c r="D213" s="479" t="s">
        <v>912</v>
      </c>
      <c r="E213" s="479" t="s">
        <v>913</v>
      </c>
      <c r="F213" s="533" t="s">
        <v>774</v>
      </c>
      <c r="G213" s="534" t="s">
        <v>914</v>
      </c>
      <c r="H213" s="533" t="s">
        <v>921</v>
      </c>
      <c r="I213" s="500" t="s">
        <v>915</v>
      </c>
      <c r="J213" s="501" t="s">
        <v>917</v>
      </c>
      <c r="K213" s="501" t="s">
        <v>918</v>
      </c>
      <c r="L213" s="501" t="s">
        <v>917</v>
      </c>
      <c r="M213" s="501" t="s">
        <v>918</v>
      </c>
      <c r="N213" s="533" t="s">
        <v>923</v>
      </c>
      <c r="O213" s="535" t="s">
        <v>925</v>
      </c>
      <c r="P213" s="533" t="s">
        <v>926</v>
      </c>
      <c r="Q213" s="533" t="s">
        <v>927</v>
      </c>
      <c r="AF213" s="69"/>
      <c r="AG213" s="69"/>
      <c r="AH213" s="69"/>
    </row>
    <row r="214" spans="1:34" s="68" customFormat="1" ht="21.9" customHeight="1" x14ac:dyDescent="0.3">
      <c r="A214" s="536"/>
      <c r="B214" s="293"/>
      <c r="C214" s="293"/>
      <c r="D214" s="293"/>
      <c r="E214" s="293"/>
      <c r="F214" s="294"/>
      <c r="G214" s="457"/>
      <c r="H214" s="294"/>
      <c r="I214" s="296"/>
      <c r="J214" s="297"/>
      <c r="K214" s="297"/>
      <c r="L214" s="297"/>
      <c r="M214" s="297"/>
      <c r="N214" s="294"/>
      <c r="O214" s="537"/>
      <c r="P214" s="294"/>
      <c r="Q214" s="294"/>
      <c r="AF214" s="69"/>
      <c r="AG214" s="69"/>
      <c r="AH214" s="69"/>
    </row>
    <row r="215" spans="1:34" s="68" customFormat="1" ht="21.9" customHeight="1" x14ac:dyDescent="0.3">
      <c r="A215" s="533" t="s">
        <v>283</v>
      </c>
      <c r="B215" s="285">
        <v>1</v>
      </c>
      <c r="C215" s="285"/>
      <c r="D215" s="285">
        <v>6</v>
      </c>
      <c r="E215" s="285">
        <v>25</v>
      </c>
      <c r="F215" s="286">
        <v>1950</v>
      </c>
      <c r="G215" s="475">
        <v>0.88194444444444453</v>
      </c>
      <c r="H215" s="286">
        <v>2</v>
      </c>
      <c r="I215" s="288" t="s">
        <v>1158</v>
      </c>
      <c r="J215" s="289">
        <v>44.92</v>
      </c>
      <c r="K215" s="289">
        <v>-90.32</v>
      </c>
      <c r="L215" s="289">
        <v>44.97</v>
      </c>
      <c r="M215" s="289">
        <v>-90.28</v>
      </c>
      <c r="N215" s="286">
        <v>20</v>
      </c>
      <c r="O215" s="538">
        <v>3</v>
      </c>
      <c r="P215" s="286">
        <v>0</v>
      </c>
      <c r="Q215" s="286">
        <v>0</v>
      </c>
      <c r="AF215" s="69"/>
      <c r="AG215" s="69"/>
      <c r="AH215" s="69"/>
    </row>
    <row r="216" spans="1:34" s="68" customFormat="1" ht="21.9" customHeight="1" x14ac:dyDescent="0.3">
      <c r="A216" s="536" t="s">
        <v>283</v>
      </c>
      <c r="B216" s="293">
        <v>2</v>
      </c>
      <c r="C216" s="293"/>
      <c r="D216" s="293">
        <v>6</v>
      </c>
      <c r="E216" s="293">
        <v>20</v>
      </c>
      <c r="F216" s="294">
        <v>1954</v>
      </c>
      <c r="G216" s="295" t="s">
        <v>933</v>
      </c>
      <c r="H216" s="294">
        <v>2</v>
      </c>
      <c r="I216" s="296" t="s">
        <v>1159</v>
      </c>
      <c r="J216" s="297">
        <v>44.88</v>
      </c>
      <c r="K216" s="297">
        <v>-89.62</v>
      </c>
      <c r="L216" s="297">
        <v>44.8</v>
      </c>
      <c r="M216" s="297">
        <v>-89.55</v>
      </c>
      <c r="N216" s="294">
        <v>70</v>
      </c>
      <c r="O216" s="537">
        <v>6.3</v>
      </c>
      <c r="P216" s="294">
        <v>0</v>
      </c>
      <c r="Q216" s="294">
        <v>0</v>
      </c>
      <c r="AF216" s="69"/>
      <c r="AG216" s="69"/>
      <c r="AH216" s="69"/>
    </row>
    <row r="217" spans="1:34" s="68" customFormat="1" ht="21.9" customHeight="1" x14ac:dyDescent="0.3">
      <c r="A217" s="533" t="s">
        <v>283</v>
      </c>
      <c r="B217" s="285">
        <v>3</v>
      </c>
      <c r="C217" s="285"/>
      <c r="D217" s="285">
        <v>6</v>
      </c>
      <c r="E217" s="285">
        <v>4</v>
      </c>
      <c r="F217" s="286">
        <v>1958</v>
      </c>
      <c r="G217" s="287">
        <v>0.8125</v>
      </c>
      <c r="H217" s="286">
        <v>3</v>
      </c>
      <c r="I217" s="288" t="s">
        <v>1160</v>
      </c>
      <c r="J217" s="289">
        <v>44.88</v>
      </c>
      <c r="K217" s="289">
        <v>-91.28</v>
      </c>
      <c r="L217" s="289">
        <v>45.04</v>
      </c>
      <c r="M217" s="289">
        <v>-90.12</v>
      </c>
      <c r="N217" s="286">
        <v>880</v>
      </c>
      <c r="O217" s="538">
        <v>59.2</v>
      </c>
      <c r="P217" s="286">
        <v>4</v>
      </c>
      <c r="Q217" s="286">
        <v>3</v>
      </c>
      <c r="AF217" s="69"/>
      <c r="AG217" s="69"/>
      <c r="AH217" s="69"/>
    </row>
    <row r="218" spans="1:34" s="68" customFormat="1" ht="21.9" customHeight="1" x14ac:dyDescent="0.3">
      <c r="A218" s="536" t="s">
        <v>283</v>
      </c>
      <c r="B218" s="293">
        <v>4</v>
      </c>
      <c r="C218" s="293"/>
      <c r="D218" s="293">
        <v>5</v>
      </c>
      <c r="E218" s="293">
        <v>4</v>
      </c>
      <c r="F218" s="294">
        <v>1959</v>
      </c>
      <c r="G218" s="295">
        <v>0.4375</v>
      </c>
      <c r="H218" s="294">
        <v>1</v>
      </c>
      <c r="I218" s="296" t="s">
        <v>253</v>
      </c>
      <c r="J218" s="297">
        <v>44.8</v>
      </c>
      <c r="K218" s="297">
        <v>-89.9</v>
      </c>
      <c r="L218" s="297">
        <v>44.8</v>
      </c>
      <c r="M218" s="297">
        <v>-89.9</v>
      </c>
      <c r="N218" s="294">
        <v>200</v>
      </c>
      <c r="O218" s="537">
        <v>1</v>
      </c>
      <c r="P218" s="294">
        <v>0</v>
      </c>
      <c r="Q218" s="294">
        <v>0</v>
      </c>
      <c r="AF218" s="69"/>
      <c r="AG218" s="69"/>
      <c r="AH218" s="69"/>
    </row>
    <row r="219" spans="1:34" s="68" customFormat="1" ht="21.9" customHeight="1" x14ac:dyDescent="0.3">
      <c r="A219" s="533" t="s">
        <v>283</v>
      </c>
      <c r="B219" s="285">
        <v>5</v>
      </c>
      <c r="C219" s="285"/>
      <c r="D219" s="285">
        <v>11</v>
      </c>
      <c r="E219" s="285">
        <v>15</v>
      </c>
      <c r="F219" s="286">
        <v>1960</v>
      </c>
      <c r="G219" s="287">
        <v>0.60069444444444442</v>
      </c>
      <c r="H219" s="286">
        <v>2</v>
      </c>
      <c r="I219" s="288" t="s">
        <v>1161</v>
      </c>
      <c r="J219" s="289">
        <v>44.67</v>
      </c>
      <c r="K219" s="289">
        <v>-90.38</v>
      </c>
      <c r="L219" s="289">
        <v>44.91</v>
      </c>
      <c r="M219" s="289">
        <v>-89.68</v>
      </c>
      <c r="N219" s="286">
        <v>100</v>
      </c>
      <c r="O219" s="538">
        <v>36</v>
      </c>
      <c r="P219" s="286">
        <v>0</v>
      </c>
      <c r="Q219" s="286">
        <v>0</v>
      </c>
      <c r="AF219" s="69"/>
      <c r="AG219" s="69"/>
      <c r="AH219" s="69"/>
    </row>
    <row r="220" spans="1:34" s="68" customFormat="1" ht="21.9" customHeight="1" x14ac:dyDescent="0.3">
      <c r="A220" s="536" t="s">
        <v>283</v>
      </c>
      <c r="B220" s="293">
        <v>6</v>
      </c>
      <c r="C220" s="293"/>
      <c r="D220" s="293">
        <v>9</v>
      </c>
      <c r="E220" s="293">
        <v>3</v>
      </c>
      <c r="F220" s="294">
        <v>1961</v>
      </c>
      <c r="G220" s="295" t="s">
        <v>957</v>
      </c>
      <c r="H220" s="294">
        <v>2</v>
      </c>
      <c r="I220" s="296" t="s">
        <v>282</v>
      </c>
      <c r="J220" s="297">
        <v>44.87</v>
      </c>
      <c r="K220" s="297">
        <v>-90.02</v>
      </c>
      <c r="L220" s="297">
        <v>44.87</v>
      </c>
      <c r="M220" s="297">
        <v>-90.02</v>
      </c>
      <c r="N220" s="294">
        <v>35</v>
      </c>
      <c r="O220" s="537">
        <v>2</v>
      </c>
      <c r="P220" s="294">
        <v>0</v>
      </c>
      <c r="Q220" s="294">
        <v>0</v>
      </c>
      <c r="AF220" s="69"/>
      <c r="AG220" s="69"/>
      <c r="AH220" s="69"/>
    </row>
    <row r="221" spans="1:34" s="68" customFormat="1" ht="21.9" customHeight="1" x14ac:dyDescent="0.3">
      <c r="A221" s="533" t="s">
        <v>283</v>
      </c>
      <c r="B221" s="285">
        <v>7</v>
      </c>
      <c r="C221" s="285"/>
      <c r="D221" s="285">
        <v>9</v>
      </c>
      <c r="E221" s="285">
        <v>3</v>
      </c>
      <c r="F221" s="286">
        <v>1961</v>
      </c>
      <c r="G221" s="287" t="s">
        <v>937</v>
      </c>
      <c r="H221" s="286">
        <v>1</v>
      </c>
      <c r="I221" s="288" t="s">
        <v>284</v>
      </c>
      <c r="J221" s="289">
        <v>45.03</v>
      </c>
      <c r="K221" s="289">
        <v>-90.08</v>
      </c>
      <c r="L221" s="289">
        <v>45.03</v>
      </c>
      <c r="M221" s="289">
        <v>-90.08</v>
      </c>
      <c r="N221" s="286">
        <v>35</v>
      </c>
      <c r="O221" s="538">
        <v>2</v>
      </c>
      <c r="P221" s="286">
        <v>0</v>
      </c>
      <c r="Q221" s="286">
        <v>0</v>
      </c>
      <c r="AF221" s="69"/>
      <c r="AG221" s="69"/>
      <c r="AH221" s="69"/>
    </row>
    <row r="222" spans="1:34" s="68" customFormat="1" ht="21.9" customHeight="1" x14ac:dyDescent="0.3">
      <c r="A222" s="536" t="s">
        <v>283</v>
      </c>
      <c r="B222" s="293">
        <v>8</v>
      </c>
      <c r="C222" s="293"/>
      <c r="D222" s="293">
        <v>5</v>
      </c>
      <c r="E222" s="293">
        <v>8</v>
      </c>
      <c r="F222" s="294">
        <v>1964</v>
      </c>
      <c r="G222" s="295">
        <v>0.74305555555555547</v>
      </c>
      <c r="H222" s="294">
        <v>2</v>
      </c>
      <c r="I222" s="296" t="s">
        <v>286</v>
      </c>
      <c r="J222" s="297">
        <v>44.7</v>
      </c>
      <c r="K222" s="297">
        <v>-89.58</v>
      </c>
      <c r="L222" s="297">
        <v>44.8</v>
      </c>
      <c r="M222" s="297">
        <v>-89.37</v>
      </c>
      <c r="N222" s="294">
        <v>500</v>
      </c>
      <c r="O222" s="446">
        <v>12</v>
      </c>
      <c r="P222" s="293">
        <v>0</v>
      </c>
      <c r="Q222" s="293">
        <v>0</v>
      </c>
      <c r="AF222" s="69"/>
      <c r="AG222" s="69"/>
      <c r="AH222" s="69"/>
    </row>
    <row r="223" spans="1:34" s="68" customFormat="1" ht="21.9" customHeight="1" x14ac:dyDescent="0.3">
      <c r="A223" s="533" t="s">
        <v>283</v>
      </c>
      <c r="B223" s="285">
        <v>9</v>
      </c>
      <c r="C223" s="285"/>
      <c r="D223" s="285">
        <v>8</v>
      </c>
      <c r="E223" s="285">
        <v>19</v>
      </c>
      <c r="F223" s="286">
        <v>1968</v>
      </c>
      <c r="G223" s="287">
        <v>0.72916666666666663</v>
      </c>
      <c r="H223" s="286">
        <v>2</v>
      </c>
      <c r="I223" s="288" t="s">
        <v>287</v>
      </c>
      <c r="J223" s="289">
        <v>44.87</v>
      </c>
      <c r="K223" s="289">
        <v>-90.12</v>
      </c>
      <c r="L223" s="289">
        <v>44.87</v>
      </c>
      <c r="M223" s="289">
        <v>-89.82</v>
      </c>
      <c r="N223" s="286">
        <v>75</v>
      </c>
      <c r="O223" s="539">
        <v>14.3</v>
      </c>
      <c r="P223" s="285">
        <v>0</v>
      </c>
      <c r="Q223" s="285">
        <v>5</v>
      </c>
      <c r="AF223" s="69"/>
      <c r="AG223" s="69"/>
      <c r="AH223" s="69"/>
    </row>
    <row r="224" spans="1:34" s="68" customFormat="1" ht="21.9" customHeight="1" x14ac:dyDescent="0.3">
      <c r="A224" s="536" t="s">
        <v>283</v>
      </c>
      <c r="B224" s="293">
        <v>10</v>
      </c>
      <c r="C224" s="293"/>
      <c r="D224" s="293">
        <v>9</v>
      </c>
      <c r="E224" s="293">
        <v>28</v>
      </c>
      <c r="F224" s="294">
        <v>1971</v>
      </c>
      <c r="G224" s="295" t="s">
        <v>1113</v>
      </c>
      <c r="H224" s="294">
        <v>3</v>
      </c>
      <c r="I224" s="296" t="s">
        <v>1162</v>
      </c>
      <c r="J224" s="297">
        <v>45.05</v>
      </c>
      <c r="K224" s="297">
        <v>-89.6</v>
      </c>
      <c r="L224" s="297">
        <v>45.1</v>
      </c>
      <c r="M224" s="297">
        <v>-89.23</v>
      </c>
      <c r="N224" s="294">
        <v>200</v>
      </c>
      <c r="O224" s="446">
        <v>18</v>
      </c>
      <c r="P224" s="293">
        <v>0</v>
      </c>
      <c r="Q224" s="293">
        <v>5</v>
      </c>
      <c r="AF224" s="69"/>
      <c r="AG224" s="69"/>
      <c r="AH224" s="69"/>
    </row>
    <row r="225" spans="1:34" s="68" customFormat="1" ht="21.9" customHeight="1" x14ac:dyDescent="0.3">
      <c r="A225" s="533" t="s">
        <v>283</v>
      </c>
      <c r="B225" s="285">
        <v>11</v>
      </c>
      <c r="C225" s="285"/>
      <c r="D225" s="285">
        <v>9</v>
      </c>
      <c r="E225" s="285">
        <v>28</v>
      </c>
      <c r="F225" s="286">
        <v>1971</v>
      </c>
      <c r="G225" s="287">
        <v>0.66666666666666663</v>
      </c>
      <c r="H225" s="286">
        <v>3</v>
      </c>
      <c r="I225" s="288" t="s">
        <v>1163</v>
      </c>
      <c r="J225" s="289">
        <v>44.98</v>
      </c>
      <c r="K225" s="289">
        <v>-90.3</v>
      </c>
      <c r="L225" s="289">
        <v>45.03</v>
      </c>
      <c r="M225" s="289">
        <v>-90.07</v>
      </c>
      <c r="N225" s="286">
        <v>300</v>
      </c>
      <c r="O225" s="539">
        <v>11.6</v>
      </c>
      <c r="P225" s="285">
        <v>0</v>
      </c>
      <c r="Q225" s="285">
        <v>6</v>
      </c>
      <c r="AF225" s="69"/>
      <c r="AG225" s="69"/>
      <c r="AH225" s="69"/>
    </row>
    <row r="226" spans="1:34" s="68" customFormat="1" ht="21.9" customHeight="1" x14ac:dyDescent="0.3">
      <c r="A226" s="536" t="s">
        <v>283</v>
      </c>
      <c r="B226" s="293">
        <v>12</v>
      </c>
      <c r="C226" s="293"/>
      <c r="D226" s="293">
        <v>6</v>
      </c>
      <c r="E226" s="293">
        <v>18</v>
      </c>
      <c r="F226" s="294">
        <v>1973</v>
      </c>
      <c r="G226" s="295">
        <v>0.45833333333333331</v>
      </c>
      <c r="H226" s="294">
        <v>1</v>
      </c>
      <c r="I226" s="296" t="s">
        <v>288</v>
      </c>
      <c r="J226" s="297">
        <v>45.05</v>
      </c>
      <c r="K226" s="297">
        <v>-90.1</v>
      </c>
      <c r="L226" s="297">
        <v>45.05</v>
      </c>
      <c r="M226" s="297">
        <v>-90.1</v>
      </c>
      <c r="N226" s="294">
        <v>200</v>
      </c>
      <c r="O226" s="446">
        <v>2</v>
      </c>
      <c r="P226" s="293">
        <v>0</v>
      </c>
      <c r="Q226" s="293">
        <v>0</v>
      </c>
      <c r="AF226" s="69"/>
      <c r="AG226" s="69"/>
      <c r="AH226" s="69"/>
    </row>
    <row r="227" spans="1:34" s="68" customFormat="1" ht="21.9" customHeight="1" x14ac:dyDescent="0.3">
      <c r="A227" s="533" t="s">
        <v>283</v>
      </c>
      <c r="B227" s="285">
        <v>13</v>
      </c>
      <c r="C227" s="285"/>
      <c r="D227" s="285">
        <v>4</v>
      </c>
      <c r="E227" s="285">
        <v>12</v>
      </c>
      <c r="F227" s="286">
        <v>1974</v>
      </c>
      <c r="G227" s="287">
        <v>0.58680555555555558</v>
      </c>
      <c r="H227" s="286">
        <v>2</v>
      </c>
      <c r="I227" s="288" t="s">
        <v>289</v>
      </c>
      <c r="J227" s="289">
        <v>45.03</v>
      </c>
      <c r="K227" s="289">
        <v>-90.17</v>
      </c>
      <c r="L227" s="289">
        <v>45.07</v>
      </c>
      <c r="M227" s="289">
        <v>-90.15</v>
      </c>
      <c r="N227" s="286">
        <v>150</v>
      </c>
      <c r="O227" s="539">
        <v>2</v>
      </c>
      <c r="P227" s="285">
        <v>0</v>
      </c>
      <c r="Q227" s="285">
        <v>0</v>
      </c>
      <c r="AF227" s="69"/>
      <c r="AG227" s="69"/>
      <c r="AH227" s="69"/>
    </row>
    <row r="228" spans="1:34" s="68" customFormat="1" ht="21.9" customHeight="1" x14ac:dyDescent="0.3">
      <c r="A228" s="536" t="s">
        <v>283</v>
      </c>
      <c r="B228" s="293">
        <v>14</v>
      </c>
      <c r="C228" s="293"/>
      <c r="D228" s="293">
        <v>6</v>
      </c>
      <c r="E228" s="293">
        <v>13</v>
      </c>
      <c r="F228" s="294">
        <v>1976</v>
      </c>
      <c r="G228" s="295">
        <v>0.83333333333333337</v>
      </c>
      <c r="H228" s="294">
        <v>1</v>
      </c>
      <c r="I228" s="296" t="s">
        <v>250</v>
      </c>
      <c r="J228" s="297">
        <v>45.03</v>
      </c>
      <c r="K228" s="297">
        <v>-89.33</v>
      </c>
      <c r="L228" s="297">
        <v>45.05</v>
      </c>
      <c r="M228" s="297">
        <v>-89.23</v>
      </c>
      <c r="N228" s="294">
        <v>50</v>
      </c>
      <c r="O228" s="446">
        <v>4</v>
      </c>
      <c r="P228" s="293">
        <v>0</v>
      </c>
      <c r="Q228" s="293">
        <v>0</v>
      </c>
      <c r="AF228" s="69"/>
      <c r="AG228" s="69"/>
      <c r="AH228" s="69"/>
    </row>
    <row r="229" spans="1:34" s="68" customFormat="1" ht="21.9" customHeight="1" x14ac:dyDescent="0.3">
      <c r="A229" s="533" t="s">
        <v>283</v>
      </c>
      <c r="B229" s="285">
        <v>15</v>
      </c>
      <c r="C229" s="285"/>
      <c r="D229" s="285">
        <v>8</v>
      </c>
      <c r="E229" s="285">
        <v>31</v>
      </c>
      <c r="F229" s="286">
        <v>1977</v>
      </c>
      <c r="G229" s="287">
        <v>0.76041666666666663</v>
      </c>
      <c r="H229" s="286">
        <v>3</v>
      </c>
      <c r="I229" s="288" t="s">
        <v>482</v>
      </c>
      <c r="J229" s="289">
        <v>44.78</v>
      </c>
      <c r="K229" s="289">
        <v>-90.1</v>
      </c>
      <c r="L229" s="289">
        <v>44.97</v>
      </c>
      <c r="M229" s="289">
        <v>-89.5</v>
      </c>
      <c r="N229" s="286">
        <v>1000</v>
      </c>
      <c r="O229" s="539">
        <v>27</v>
      </c>
      <c r="P229" s="285">
        <v>0</v>
      </c>
      <c r="Q229" s="285">
        <v>10</v>
      </c>
      <c r="AF229" s="69"/>
      <c r="AG229" s="69"/>
      <c r="AH229" s="69"/>
    </row>
    <row r="230" spans="1:34" s="68" customFormat="1" ht="21.9" customHeight="1" x14ac:dyDescent="0.3">
      <c r="A230" s="536" t="s">
        <v>283</v>
      </c>
      <c r="B230" s="293">
        <v>16</v>
      </c>
      <c r="C230" s="293"/>
      <c r="D230" s="293">
        <v>7</v>
      </c>
      <c r="E230" s="293">
        <v>15</v>
      </c>
      <c r="F230" s="294">
        <v>1982</v>
      </c>
      <c r="G230" s="295">
        <v>0.80208333333333337</v>
      </c>
      <c r="H230" s="294">
        <v>1</v>
      </c>
      <c r="I230" s="296" t="s">
        <v>290</v>
      </c>
      <c r="J230" s="297">
        <v>44.92</v>
      </c>
      <c r="K230" s="297">
        <v>-89.32</v>
      </c>
      <c r="L230" s="297">
        <v>44.92</v>
      </c>
      <c r="M230" s="297">
        <v>-89.32</v>
      </c>
      <c r="N230" s="294">
        <v>50</v>
      </c>
      <c r="O230" s="446">
        <v>0.7</v>
      </c>
      <c r="P230" s="293">
        <v>0</v>
      </c>
      <c r="Q230" s="293">
        <v>0</v>
      </c>
      <c r="AF230" s="69"/>
      <c r="AG230" s="69"/>
      <c r="AH230" s="69"/>
    </row>
    <row r="231" spans="1:34" s="68" customFormat="1" ht="21.9" customHeight="1" x14ac:dyDescent="0.3">
      <c r="A231" s="533" t="s">
        <v>283</v>
      </c>
      <c r="B231" s="285">
        <v>17</v>
      </c>
      <c r="C231" s="285"/>
      <c r="D231" s="285">
        <v>7</v>
      </c>
      <c r="E231" s="285">
        <v>3</v>
      </c>
      <c r="F231" s="286">
        <v>1983</v>
      </c>
      <c r="G231" s="287">
        <v>0.73263888888888884</v>
      </c>
      <c r="H231" s="286">
        <v>2</v>
      </c>
      <c r="I231" s="288" t="s">
        <v>291</v>
      </c>
      <c r="J231" s="289">
        <v>44.88</v>
      </c>
      <c r="K231" s="289">
        <v>-90.33</v>
      </c>
      <c r="L231" s="289">
        <v>44.9</v>
      </c>
      <c r="M231" s="289">
        <v>-90.18</v>
      </c>
      <c r="N231" s="286">
        <v>55</v>
      </c>
      <c r="O231" s="539">
        <v>6</v>
      </c>
      <c r="P231" s="285">
        <v>0</v>
      </c>
      <c r="Q231" s="285">
        <v>0</v>
      </c>
      <c r="AF231" s="69"/>
      <c r="AG231" s="69"/>
      <c r="AH231" s="69"/>
    </row>
    <row r="232" spans="1:34" s="68" customFormat="1" ht="21.9" customHeight="1" x14ac:dyDescent="0.3">
      <c r="A232" s="536" t="s">
        <v>283</v>
      </c>
      <c r="B232" s="293">
        <v>18</v>
      </c>
      <c r="C232" s="293"/>
      <c r="D232" s="293">
        <v>6</v>
      </c>
      <c r="E232" s="293">
        <v>26</v>
      </c>
      <c r="F232" s="294">
        <v>1984</v>
      </c>
      <c r="G232" s="295">
        <v>0.70486111111111116</v>
      </c>
      <c r="H232" s="294">
        <v>1</v>
      </c>
      <c r="I232" s="296" t="s">
        <v>292</v>
      </c>
      <c r="J232" s="297">
        <v>45.1</v>
      </c>
      <c r="K232" s="297">
        <v>-89.63</v>
      </c>
      <c r="L232" s="297">
        <v>45.08</v>
      </c>
      <c r="M232" s="297">
        <v>-89.47</v>
      </c>
      <c r="N232" s="294">
        <v>100</v>
      </c>
      <c r="O232" s="446">
        <v>8</v>
      </c>
      <c r="P232" s="293">
        <v>0</v>
      </c>
      <c r="Q232" s="293">
        <v>0</v>
      </c>
      <c r="AF232" s="69"/>
      <c r="AG232" s="69"/>
      <c r="AH232" s="69"/>
    </row>
    <row r="233" spans="1:34" s="68" customFormat="1" ht="21.9" customHeight="1" x14ac:dyDescent="0.3">
      <c r="A233" s="533" t="s">
        <v>283</v>
      </c>
      <c r="B233" s="285">
        <v>19</v>
      </c>
      <c r="C233" s="285"/>
      <c r="D233" s="285">
        <v>9</v>
      </c>
      <c r="E233" s="285">
        <v>24</v>
      </c>
      <c r="F233" s="286">
        <v>1984</v>
      </c>
      <c r="G233" s="287">
        <v>0.70138888888888884</v>
      </c>
      <c r="H233" s="286">
        <v>2</v>
      </c>
      <c r="I233" s="288" t="s">
        <v>293</v>
      </c>
      <c r="J233" s="289">
        <v>44.88</v>
      </c>
      <c r="K233" s="289">
        <v>-89.93</v>
      </c>
      <c r="L233" s="289">
        <v>44.95</v>
      </c>
      <c r="M233" s="289">
        <v>-89.68</v>
      </c>
      <c r="N233" s="286">
        <v>150</v>
      </c>
      <c r="O233" s="539">
        <v>12</v>
      </c>
      <c r="P233" s="285">
        <v>0</v>
      </c>
      <c r="Q233" s="285">
        <v>0</v>
      </c>
      <c r="AF233" s="69"/>
      <c r="AG233" s="69"/>
      <c r="AH233" s="69"/>
    </row>
    <row r="234" spans="1:34" s="68" customFormat="1" ht="21.9" customHeight="1" x14ac:dyDescent="0.3">
      <c r="A234" s="536" t="s">
        <v>283</v>
      </c>
      <c r="B234" s="293">
        <v>20</v>
      </c>
      <c r="C234" s="293"/>
      <c r="D234" s="293">
        <v>7</v>
      </c>
      <c r="E234" s="293">
        <v>2</v>
      </c>
      <c r="F234" s="294">
        <v>1987</v>
      </c>
      <c r="G234" s="295" t="s">
        <v>1164</v>
      </c>
      <c r="H234" s="294">
        <v>1</v>
      </c>
      <c r="I234" s="296" t="s">
        <v>285</v>
      </c>
      <c r="J234" s="297">
        <v>44.83</v>
      </c>
      <c r="K234" s="297">
        <v>-89.32</v>
      </c>
      <c r="L234" s="297">
        <v>44.83</v>
      </c>
      <c r="M234" s="297">
        <v>-89.32</v>
      </c>
      <c r="N234" s="294">
        <v>75</v>
      </c>
      <c r="O234" s="446">
        <v>0.2</v>
      </c>
      <c r="P234" s="293">
        <v>0</v>
      </c>
      <c r="Q234" s="293">
        <v>0</v>
      </c>
      <c r="AF234" s="69"/>
      <c r="AG234" s="69"/>
      <c r="AH234" s="69"/>
    </row>
    <row r="235" spans="1:34" s="68" customFormat="1" ht="21.9" customHeight="1" x14ac:dyDescent="0.3">
      <c r="A235" s="533" t="s">
        <v>283</v>
      </c>
      <c r="B235" s="285">
        <v>21</v>
      </c>
      <c r="C235" s="285"/>
      <c r="D235" s="285">
        <v>5</v>
      </c>
      <c r="E235" s="285">
        <v>8</v>
      </c>
      <c r="F235" s="286">
        <v>1988</v>
      </c>
      <c r="G235" s="287">
        <v>0.71527777777777779</v>
      </c>
      <c r="H235" s="286">
        <v>2</v>
      </c>
      <c r="I235" s="288" t="s">
        <v>294</v>
      </c>
      <c r="J235" s="289">
        <v>44.73</v>
      </c>
      <c r="K235" s="289">
        <v>-89.95</v>
      </c>
      <c r="L235" s="289">
        <v>44.97</v>
      </c>
      <c r="M235" s="289">
        <v>-89.9</v>
      </c>
      <c r="N235" s="286">
        <v>250</v>
      </c>
      <c r="O235" s="539">
        <v>13</v>
      </c>
      <c r="P235" s="285">
        <v>0</v>
      </c>
      <c r="Q235" s="285">
        <v>2</v>
      </c>
      <c r="AF235" s="69"/>
      <c r="AG235" s="69"/>
      <c r="AH235" s="69"/>
    </row>
    <row r="236" spans="1:34" s="68" customFormat="1" ht="21.9" customHeight="1" x14ac:dyDescent="0.3">
      <c r="A236" s="536" t="s">
        <v>283</v>
      </c>
      <c r="B236" s="293">
        <v>22</v>
      </c>
      <c r="C236" s="293"/>
      <c r="D236" s="293">
        <v>9</v>
      </c>
      <c r="E236" s="293">
        <v>19</v>
      </c>
      <c r="F236" s="294">
        <v>1988</v>
      </c>
      <c r="G236" s="295">
        <v>0.69236111111111109</v>
      </c>
      <c r="H236" s="294">
        <v>0</v>
      </c>
      <c r="I236" s="296" t="s">
        <v>295</v>
      </c>
      <c r="J236" s="297">
        <v>44.92</v>
      </c>
      <c r="K236" s="297">
        <v>-89.98</v>
      </c>
      <c r="L236" s="297">
        <v>44.92</v>
      </c>
      <c r="M236" s="297">
        <v>-89.98</v>
      </c>
      <c r="N236" s="294">
        <v>25</v>
      </c>
      <c r="O236" s="446">
        <v>0.1</v>
      </c>
      <c r="P236" s="293">
        <v>0</v>
      </c>
      <c r="Q236" s="293">
        <v>0</v>
      </c>
      <c r="AF236" s="69"/>
      <c r="AG236" s="69"/>
      <c r="AH236" s="69"/>
    </row>
    <row r="237" spans="1:34" s="68" customFormat="1" ht="21.9" customHeight="1" x14ac:dyDescent="0.3">
      <c r="A237" s="533" t="s">
        <v>283</v>
      </c>
      <c r="B237" s="285">
        <v>23</v>
      </c>
      <c r="C237" s="285"/>
      <c r="D237" s="285">
        <v>6</v>
      </c>
      <c r="E237" s="285">
        <v>12</v>
      </c>
      <c r="F237" s="286">
        <v>1990</v>
      </c>
      <c r="G237" s="287">
        <v>0.77430555555555547</v>
      </c>
      <c r="H237" s="286">
        <v>1</v>
      </c>
      <c r="I237" s="288" t="s">
        <v>296</v>
      </c>
      <c r="J237" s="289">
        <v>44.97</v>
      </c>
      <c r="K237" s="289">
        <v>-90.12</v>
      </c>
      <c r="L237" s="289">
        <v>44.97</v>
      </c>
      <c r="M237" s="289">
        <v>-90.12</v>
      </c>
      <c r="N237" s="286">
        <v>25</v>
      </c>
      <c r="O237" s="539">
        <v>0.1</v>
      </c>
      <c r="P237" s="285">
        <v>0</v>
      </c>
      <c r="Q237" s="285">
        <v>0</v>
      </c>
      <c r="AF237" s="69"/>
      <c r="AG237" s="69"/>
      <c r="AH237" s="69"/>
    </row>
    <row r="238" spans="1:34" s="68" customFormat="1" ht="21.9" customHeight="1" x14ac:dyDescent="0.3">
      <c r="A238" s="536" t="s">
        <v>283</v>
      </c>
      <c r="B238" s="293">
        <v>24</v>
      </c>
      <c r="C238" s="293"/>
      <c r="D238" s="293">
        <v>7</v>
      </c>
      <c r="E238" s="293">
        <v>19</v>
      </c>
      <c r="F238" s="294">
        <v>1992</v>
      </c>
      <c r="G238" s="295">
        <v>0.66249999999999998</v>
      </c>
      <c r="H238" s="294">
        <v>1</v>
      </c>
      <c r="I238" s="296" t="s">
        <v>297</v>
      </c>
      <c r="J238" s="297">
        <v>44.95</v>
      </c>
      <c r="K238" s="297">
        <v>-90.12</v>
      </c>
      <c r="L238" s="297">
        <v>44.95</v>
      </c>
      <c r="M238" s="297">
        <v>-90.12</v>
      </c>
      <c r="N238" s="294">
        <v>400</v>
      </c>
      <c r="O238" s="446">
        <v>0.3</v>
      </c>
      <c r="P238" s="293">
        <v>0</v>
      </c>
      <c r="Q238" s="293">
        <v>0</v>
      </c>
      <c r="AF238" s="69"/>
      <c r="AG238" s="69"/>
      <c r="AH238" s="69"/>
    </row>
    <row r="239" spans="1:34" s="68" customFormat="1" ht="21.9" customHeight="1" x14ac:dyDescent="0.3">
      <c r="A239" s="533" t="s">
        <v>283</v>
      </c>
      <c r="B239" s="285">
        <v>25</v>
      </c>
      <c r="C239" s="285"/>
      <c r="D239" s="285">
        <v>7</v>
      </c>
      <c r="E239" s="285">
        <v>8</v>
      </c>
      <c r="F239" s="286">
        <v>1994</v>
      </c>
      <c r="G239" s="287">
        <v>0.58333333333333337</v>
      </c>
      <c r="H239" s="286">
        <v>1</v>
      </c>
      <c r="I239" s="288" t="s">
        <v>298</v>
      </c>
      <c r="J239" s="289">
        <v>44.81</v>
      </c>
      <c r="K239" s="289">
        <v>-89.29</v>
      </c>
      <c r="L239" s="289">
        <v>44.81</v>
      </c>
      <c r="M239" s="289">
        <v>-89.29</v>
      </c>
      <c r="N239" s="286">
        <v>75</v>
      </c>
      <c r="O239" s="539">
        <v>0.2</v>
      </c>
      <c r="P239" s="285">
        <v>0</v>
      </c>
      <c r="Q239" s="285">
        <v>0</v>
      </c>
      <c r="AF239" s="69"/>
      <c r="AG239" s="69"/>
      <c r="AH239" s="69"/>
    </row>
    <row r="240" spans="1:34" s="68" customFormat="1" ht="21.9" customHeight="1" x14ac:dyDescent="0.3">
      <c r="A240" s="536" t="s">
        <v>283</v>
      </c>
      <c r="B240" s="293">
        <v>26</v>
      </c>
      <c r="C240" s="293"/>
      <c r="D240" s="293">
        <v>8</v>
      </c>
      <c r="E240" s="293">
        <v>7</v>
      </c>
      <c r="F240" s="294">
        <v>1996</v>
      </c>
      <c r="G240" s="295" t="s">
        <v>1165</v>
      </c>
      <c r="H240" s="294">
        <v>2</v>
      </c>
      <c r="I240" s="296" t="s">
        <v>299</v>
      </c>
      <c r="J240" s="297">
        <v>45.07</v>
      </c>
      <c r="K240" s="297">
        <v>-90.07</v>
      </c>
      <c r="L240" s="297">
        <v>44.9</v>
      </c>
      <c r="M240" s="297">
        <v>-90.03</v>
      </c>
      <c r="N240" s="294">
        <v>200</v>
      </c>
      <c r="O240" s="446">
        <v>2.5</v>
      </c>
      <c r="P240" s="293">
        <v>0</v>
      </c>
      <c r="Q240" s="293">
        <v>0</v>
      </c>
      <c r="AF240" s="69"/>
      <c r="AG240" s="69"/>
      <c r="AH240" s="69"/>
    </row>
    <row r="241" spans="1:34" s="68" customFormat="1" ht="21.9" customHeight="1" x14ac:dyDescent="0.3">
      <c r="A241" s="533" t="s">
        <v>283</v>
      </c>
      <c r="B241" s="285">
        <v>27</v>
      </c>
      <c r="C241" s="285"/>
      <c r="D241" s="285">
        <v>8</v>
      </c>
      <c r="E241" s="285">
        <v>7</v>
      </c>
      <c r="F241" s="286">
        <v>1996</v>
      </c>
      <c r="G241" s="287" t="s">
        <v>1166</v>
      </c>
      <c r="H241" s="286">
        <v>1</v>
      </c>
      <c r="I241" s="288" t="s">
        <v>300</v>
      </c>
      <c r="J241" s="289">
        <v>44.98</v>
      </c>
      <c r="K241" s="289">
        <v>-90.07</v>
      </c>
      <c r="L241" s="289">
        <v>44.98</v>
      </c>
      <c r="M241" s="289">
        <v>-90.05</v>
      </c>
      <c r="N241" s="286">
        <v>100</v>
      </c>
      <c r="O241" s="539">
        <v>0.2</v>
      </c>
      <c r="P241" s="285">
        <v>0</v>
      </c>
      <c r="Q241" s="285">
        <v>0</v>
      </c>
      <c r="AF241" s="69"/>
      <c r="AG241" s="69"/>
      <c r="AH241" s="69"/>
    </row>
    <row r="242" spans="1:34" s="68" customFormat="1" ht="21.9" customHeight="1" x14ac:dyDescent="0.3">
      <c r="A242" s="536" t="s">
        <v>283</v>
      </c>
      <c r="B242" s="293">
        <v>28</v>
      </c>
      <c r="C242" s="293"/>
      <c r="D242" s="293">
        <v>8</v>
      </c>
      <c r="E242" s="293">
        <v>7</v>
      </c>
      <c r="F242" s="294">
        <v>1996</v>
      </c>
      <c r="G242" s="295" t="s">
        <v>1167</v>
      </c>
      <c r="H242" s="294">
        <v>1</v>
      </c>
      <c r="I242" s="296" t="s">
        <v>1168</v>
      </c>
      <c r="J242" s="297">
        <v>44.68</v>
      </c>
      <c r="K242" s="297">
        <v>-89.42</v>
      </c>
      <c r="L242" s="297">
        <v>44.68</v>
      </c>
      <c r="M242" s="297">
        <v>-89.42</v>
      </c>
      <c r="N242" s="294">
        <v>100</v>
      </c>
      <c r="O242" s="446">
        <v>0.4</v>
      </c>
      <c r="P242" s="293">
        <v>0</v>
      </c>
      <c r="Q242" s="293">
        <v>0</v>
      </c>
      <c r="AF242" s="69"/>
      <c r="AG242" s="69"/>
      <c r="AH242" s="69"/>
    </row>
    <row r="243" spans="1:34" s="68" customFormat="1" ht="21.9" customHeight="1" x14ac:dyDescent="0.3">
      <c r="A243" s="533" t="s">
        <v>283</v>
      </c>
      <c r="B243" s="285">
        <v>29</v>
      </c>
      <c r="C243" s="285"/>
      <c r="D243" s="285">
        <v>7</v>
      </c>
      <c r="E243" s="285">
        <v>16</v>
      </c>
      <c r="F243" s="286">
        <v>1997</v>
      </c>
      <c r="G243" s="287" t="s">
        <v>1045</v>
      </c>
      <c r="H243" s="286">
        <v>2</v>
      </c>
      <c r="I243" s="288" t="s">
        <v>301</v>
      </c>
      <c r="J243" s="289">
        <v>45.12</v>
      </c>
      <c r="K243" s="289">
        <v>-89.43</v>
      </c>
      <c r="L243" s="289">
        <v>45.07</v>
      </c>
      <c r="M243" s="289">
        <v>-89.4</v>
      </c>
      <c r="N243" s="286">
        <v>100</v>
      </c>
      <c r="O243" s="539">
        <v>2</v>
      </c>
      <c r="P243" s="285">
        <v>0</v>
      </c>
      <c r="Q243" s="285">
        <v>0</v>
      </c>
      <c r="AF243" s="69"/>
      <c r="AG243" s="69"/>
      <c r="AH243" s="69"/>
    </row>
    <row r="244" spans="1:34" s="68" customFormat="1" ht="21.9" customHeight="1" x14ac:dyDescent="0.3">
      <c r="A244" s="536" t="s">
        <v>283</v>
      </c>
      <c r="B244" s="293">
        <v>30</v>
      </c>
      <c r="C244" s="293"/>
      <c r="D244" s="293">
        <v>7</v>
      </c>
      <c r="E244" s="293">
        <v>16</v>
      </c>
      <c r="F244" s="294">
        <v>1997</v>
      </c>
      <c r="G244" s="295" t="s">
        <v>1169</v>
      </c>
      <c r="H244" s="294">
        <v>0</v>
      </c>
      <c r="I244" s="296" t="s">
        <v>302</v>
      </c>
      <c r="J244" s="297">
        <v>45</v>
      </c>
      <c r="K244" s="297">
        <v>-89.37</v>
      </c>
      <c r="L244" s="297">
        <v>44.98</v>
      </c>
      <c r="M244" s="297">
        <v>-89.38</v>
      </c>
      <c r="N244" s="294">
        <v>75</v>
      </c>
      <c r="O244" s="446">
        <v>0.2</v>
      </c>
      <c r="P244" s="293">
        <v>0</v>
      </c>
      <c r="Q244" s="293">
        <v>0</v>
      </c>
      <c r="AF244" s="69"/>
      <c r="AG244" s="69"/>
      <c r="AH244" s="69"/>
    </row>
    <row r="245" spans="1:34" s="68" customFormat="1" ht="21.9" customHeight="1" x14ac:dyDescent="0.3">
      <c r="A245" s="533" t="s">
        <v>283</v>
      </c>
      <c r="B245" s="285">
        <v>31</v>
      </c>
      <c r="C245" s="285"/>
      <c r="D245" s="285">
        <v>7</v>
      </c>
      <c r="E245" s="285">
        <v>16</v>
      </c>
      <c r="F245" s="286">
        <v>1997</v>
      </c>
      <c r="G245" s="287" t="s">
        <v>1170</v>
      </c>
      <c r="H245" s="286">
        <v>0</v>
      </c>
      <c r="I245" s="288" t="s">
        <v>303</v>
      </c>
      <c r="J245" s="289">
        <v>45.03</v>
      </c>
      <c r="K245" s="289">
        <v>-89.48</v>
      </c>
      <c r="L245" s="289">
        <v>45.03</v>
      </c>
      <c r="M245" s="289">
        <v>-89.48</v>
      </c>
      <c r="N245" s="286">
        <v>15</v>
      </c>
      <c r="O245" s="539">
        <v>0.1</v>
      </c>
      <c r="P245" s="285">
        <v>0</v>
      </c>
      <c r="Q245" s="285">
        <v>0</v>
      </c>
      <c r="AF245" s="69"/>
      <c r="AG245" s="69"/>
      <c r="AH245" s="69"/>
    </row>
    <row r="246" spans="1:34" s="68" customFormat="1" ht="21.9" customHeight="1" x14ac:dyDescent="0.3">
      <c r="A246" s="536" t="s">
        <v>283</v>
      </c>
      <c r="B246" s="293">
        <v>32</v>
      </c>
      <c r="C246" s="293"/>
      <c r="D246" s="293">
        <v>7</v>
      </c>
      <c r="E246" s="293">
        <v>16</v>
      </c>
      <c r="F246" s="294">
        <v>1997</v>
      </c>
      <c r="G246" s="295" t="s">
        <v>1171</v>
      </c>
      <c r="H246" s="294">
        <v>1</v>
      </c>
      <c r="I246" s="296" t="s">
        <v>304</v>
      </c>
      <c r="J246" s="297">
        <v>44.93</v>
      </c>
      <c r="K246" s="297">
        <v>-89.4</v>
      </c>
      <c r="L246" s="297">
        <v>44.92</v>
      </c>
      <c r="M246" s="297">
        <v>-89.38</v>
      </c>
      <c r="N246" s="294">
        <v>50</v>
      </c>
      <c r="O246" s="446">
        <v>0.2</v>
      </c>
      <c r="P246" s="293">
        <v>0</v>
      </c>
      <c r="Q246" s="293">
        <v>0</v>
      </c>
      <c r="AF246" s="69"/>
      <c r="AG246" s="69"/>
      <c r="AH246" s="69"/>
    </row>
    <row r="247" spans="1:34" s="68" customFormat="1" ht="21.9" customHeight="1" x14ac:dyDescent="0.3">
      <c r="A247" s="533" t="s">
        <v>283</v>
      </c>
      <c r="B247" s="285">
        <v>33</v>
      </c>
      <c r="C247" s="285"/>
      <c r="D247" s="285">
        <v>7</v>
      </c>
      <c r="E247" s="285">
        <v>16</v>
      </c>
      <c r="F247" s="286">
        <v>1997</v>
      </c>
      <c r="G247" s="287" t="s">
        <v>898</v>
      </c>
      <c r="H247" s="286">
        <v>0</v>
      </c>
      <c r="I247" s="288" t="s">
        <v>305</v>
      </c>
      <c r="J247" s="289">
        <v>44.82</v>
      </c>
      <c r="K247" s="289">
        <v>-89.25</v>
      </c>
      <c r="L247" s="289">
        <v>44.82</v>
      </c>
      <c r="M247" s="289">
        <v>-89.25</v>
      </c>
      <c r="N247" s="286">
        <v>75</v>
      </c>
      <c r="O247" s="539">
        <v>0.2</v>
      </c>
      <c r="P247" s="285">
        <v>0</v>
      </c>
      <c r="Q247" s="285">
        <v>0</v>
      </c>
      <c r="AF247" s="69"/>
      <c r="AG247" s="69"/>
      <c r="AH247" s="69"/>
    </row>
    <row r="248" spans="1:34" s="68" customFormat="1" ht="21.9" customHeight="1" x14ac:dyDescent="0.3">
      <c r="A248" s="536" t="s">
        <v>283</v>
      </c>
      <c r="B248" s="293">
        <v>34</v>
      </c>
      <c r="C248" s="293"/>
      <c r="D248" s="293">
        <v>5</v>
      </c>
      <c r="E248" s="293">
        <v>31</v>
      </c>
      <c r="F248" s="293">
        <v>1998</v>
      </c>
      <c r="G248" s="481" t="s">
        <v>1172</v>
      </c>
      <c r="H248" s="293">
        <v>0</v>
      </c>
      <c r="I248" s="420" t="s">
        <v>306</v>
      </c>
      <c r="J248" s="478">
        <v>44.77</v>
      </c>
      <c r="K248" s="478">
        <v>-89.78</v>
      </c>
      <c r="L248" s="478">
        <v>44.77</v>
      </c>
      <c r="M248" s="478">
        <v>-89.77</v>
      </c>
      <c r="N248" s="293">
        <v>50</v>
      </c>
      <c r="O248" s="446">
        <v>0.2</v>
      </c>
      <c r="P248" s="293">
        <v>0</v>
      </c>
      <c r="Q248" s="293">
        <v>0</v>
      </c>
      <c r="AF248" s="69"/>
      <c r="AG248" s="69"/>
      <c r="AH248" s="69"/>
    </row>
    <row r="249" spans="1:34" s="68" customFormat="1" ht="21.9" customHeight="1" x14ac:dyDescent="0.3">
      <c r="A249" s="533" t="s">
        <v>283</v>
      </c>
      <c r="B249" s="285">
        <v>35</v>
      </c>
      <c r="C249" s="285"/>
      <c r="D249" s="285">
        <v>4</v>
      </c>
      <c r="E249" s="285">
        <v>18</v>
      </c>
      <c r="F249" s="285">
        <v>2002</v>
      </c>
      <c r="G249" s="482" t="s">
        <v>1173</v>
      </c>
      <c r="H249" s="285">
        <v>1</v>
      </c>
      <c r="I249" s="230" t="s">
        <v>307</v>
      </c>
      <c r="J249" s="477">
        <v>44.93</v>
      </c>
      <c r="K249" s="477">
        <v>-90.02</v>
      </c>
      <c r="L249" s="477">
        <v>44.85</v>
      </c>
      <c r="M249" s="477">
        <v>-89.75</v>
      </c>
      <c r="N249" s="285">
        <v>100</v>
      </c>
      <c r="O249" s="539">
        <v>14</v>
      </c>
      <c r="P249" s="285">
        <v>0</v>
      </c>
      <c r="Q249" s="285">
        <v>0</v>
      </c>
      <c r="AF249" s="69"/>
      <c r="AG249" s="69"/>
      <c r="AH249" s="69"/>
    </row>
    <row r="250" spans="1:34" s="68" customFormat="1" ht="21.9" customHeight="1" x14ac:dyDescent="0.3">
      <c r="A250" s="536" t="s">
        <v>283</v>
      </c>
      <c r="B250" s="293">
        <v>36</v>
      </c>
      <c r="C250" s="293"/>
      <c r="D250" s="293">
        <v>4</v>
      </c>
      <c r="E250" s="293">
        <v>18</v>
      </c>
      <c r="F250" s="293">
        <v>2002</v>
      </c>
      <c r="G250" s="481">
        <v>0.77222222222222225</v>
      </c>
      <c r="H250" s="293">
        <v>0</v>
      </c>
      <c r="I250" s="420" t="s">
        <v>308</v>
      </c>
      <c r="J250" s="478">
        <v>44.85</v>
      </c>
      <c r="K250" s="478">
        <v>-89.68</v>
      </c>
      <c r="L250" s="478">
        <v>44.85</v>
      </c>
      <c r="M250" s="478">
        <v>-89.68</v>
      </c>
      <c r="N250" s="293">
        <v>25</v>
      </c>
      <c r="O250" s="446">
        <v>0.1</v>
      </c>
      <c r="P250" s="293">
        <v>0</v>
      </c>
      <c r="Q250" s="293">
        <v>0</v>
      </c>
      <c r="AF250" s="69"/>
      <c r="AG250" s="69"/>
      <c r="AH250" s="69"/>
    </row>
    <row r="251" spans="1:34" s="68" customFormat="1" ht="21.9" customHeight="1" x14ac:dyDescent="0.3">
      <c r="A251" s="533" t="s">
        <v>283</v>
      </c>
      <c r="B251" s="285">
        <v>37</v>
      </c>
      <c r="C251" s="285"/>
      <c r="D251" s="285">
        <v>7</v>
      </c>
      <c r="E251" s="285">
        <v>30</v>
      </c>
      <c r="F251" s="285">
        <v>2002</v>
      </c>
      <c r="G251" s="482" t="s">
        <v>1174</v>
      </c>
      <c r="H251" s="285">
        <v>0</v>
      </c>
      <c r="I251" s="230" t="s">
        <v>309</v>
      </c>
      <c r="J251" s="477">
        <v>44.78</v>
      </c>
      <c r="K251" s="477">
        <v>-89.73</v>
      </c>
      <c r="L251" s="477">
        <v>44.78</v>
      </c>
      <c r="M251" s="477">
        <v>-89.68</v>
      </c>
      <c r="N251" s="285">
        <v>100</v>
      </c>
      <c r="O251" s="539">
        <v>2.2000000000000002</v>
      </c>
      <c r="P251" s="285">
        <v>0</v>
      </c>
      <c r="Q251" s="285">
        <v>0</v>
      </c>
      <c r="AF251" s="69"/>
      <c r="AG251" s="69"/>
      <c r="AH251" s="69"/>
    </row>
    <row r="252" spans="1:34" s="68" customFormat="1" ht="21.9" customHeight="1" x14ac:dyDescent="0.3">
      <c r="A252" s="536" t="s">
        <v>283</v>
      </c>
      <c r="B252" s="293">
        <v>38</v>
      </c>
      <c r="C252" s="293"/>
      <c r="D252" s="293">
        <v>9</v>
      </c>
      <c r="E252" s="293">
        <v>2</v>
      </c>
      <c r="F252" s="293">
        <v>2002</v>
      </c>
      <c r="G252" s="481" t="s">
        <v>1175</v>
      </c>
      <c r="H252" s="293">
        <v>0</v>
      </c>
      <c r="I252" s="420" t="s">
        <v>310</v>
      </c>
      <c r="J252" s="478">
        <v>45.03</v>
      </c>
      <c r="K252" s="478">
        <v>-90.18</v>
      </c>
      <c r="L252" s="478">
        <v>45.03</v>
      </c>
      <c r="M252" s="478">
        <v>-90.18</v>
      </c>
      <c r="N252" s="293">
        <v>75</v>
      </c>
      <c r="O252" s="446">
        <v>0.2</v>
      </c>
      <c r="P252" s="293">
        <v>0</v>
      </c>
      <c r="Q252" s="293">
        <v>0</v>
      </c>
      <c r="AF252" s="69"/>
      <c r="AG252" s="69"/>
      <c r="AH252" s="69"/>
    </row>
    <row r="253" spans="1:34" s="68" customFormat="1" ht="21.9" customHeight="1" x14ac:dyDescent="0.3">
      <c r="A253" s="533" t="s">
        <v>283</v>
      </c>
      <c r="B253" s="285">
        <v>39</v>
      </c>
      <c r="C253" s="285"/>
      <c r="D253" s="285">
        <v>9</v>
      </c>
      <c r="E253" s="285">
        <v>2</v>
      </c>
      <c r="F253" s="285">
        <v>2002</v>
      </c>
      <c r="G253" s="482" t="s">
        <v>1176</v>
      </c>
      <c r="H253" s="285">
        <v>1</v>
      </c>
      <c r="I253" s="230" t="s">
        <v>311</v>
      </c>
      <c r="J253" s="477">
        <v>45.03</v>
      </c>
      <c r="K253" s="477">
        <v>-89.72</v>
      </c>
      <c r="L253" s="477">
        <v>45</v>
      </c>
      <c r="M253" s="477">
        <v>-89.58</v>
      </c>
      <c r="N253" s="285">
        <v>200</v>
      </c>
      <c r="O253" s="539">
        <v>5</v>
      </c>
      <c r="P253" s="285">
        <v>0</v>
      </c>
      <c r="Q253" s="285">
        <v>1</v>
      </c>
      <c r="AF253" s="69"/>
      <c r="AG253" s="69"/>
      <c r="AH253" s="69"/>
    </row>
    <row r="254" spans="1:34" s="68" customFormat="1" ht="21.9" customHeight="1" x14ac:dyDescent="0.3">
      <c r="A254" s="536" t="s">
        <v>283</v>
      </c>
      <c r="B254" s="293">
        <v>40</v>
      </c>
      <c r="C254" s="293"/>
      <c r="D254" s="293">
        <v>6</v>
      </c>
      <c r="E254" s="293">
        <v>4</v>
      </c>
      <c r="F254" s="293">
        <v>2005</v>
      </c>
      <c r="G254" s="481" t="s">
        <v>1177</v>
      </c>
      <c r="H254" s="293">
        <v>0</v>
      </c>
      <c r="I254" s="420" t="s">
        <v>312</v>
      </c>
      <c r="J254" s="478" t="s">
        <v>1178</v>
      </c>
      <c r="K254" s="478">
        <v>-90.05</v>
      </c>
      <c r="L254" s="478">
        <v>44.93</v>
      </c>
      <c r="M254" s="478">
        <v>-90.05</v>
      </c>
      <c r="N254" s="293">
        <v>75</v>
      </c>
      <c r="O254" s="446">
        <v>1.2</v>
      </c>
      <c r="P254" s="293">
        <v>0</v>
      </c>
      <c r="Q254" s="293">
        <v>0</v>
      </c>
      <c r="AF254" s="69"/>
      <c r="AG254" s="69"/>
      <c r="AH254" s="69"/>
    </row>
    <row r="255" spans="1:34" s="68" customFormat="1" ht="21.9" customHeight="1" x14ac:dyDescent="0.3">
      <c r="A255" s="533" t="s">
        <v>283</v>
      </c>
      <c r="B255" s="285">
        <v>41</v>
      </c>
      <c r="C255" s="285"/>
      <c r="D255" s="285">
        <v>6</v>
      </c>
      <c r="E255" s="285">
        <v>4</v>
      </c>
      <c r="F255" s="285">
        <v>2005</v>
      </c>
      <c r="G255" s="482" t="s">
        <v>1179</v>
      </c>
      <c r="H255" s="285">
        <v>0</v>
      </c>
      <c r="I255" s="230" t="s">
        <v>313</v>
      </c>
      <c r="J255" s="477">
        <v>45.03</v>
      </c>
      <c r="K255" s="477">
        <v>-90.1</v>
      </c>
      <c r="L255" s="477">
        <v>45.05</v>
      </c>
      <c r="M255" s="477">
        <v>-90.1</v>
      </c>
      <c r="N255" s="285">
        <v>100</v>
      </c>
      <c r="O255" s="539">
        <v>1.3</v>
      </c>
      <c r="P255" s="285">
        <v>0</v>
      </c>
      <c r="Q255" s="285">
        <v>0</v>
      </c>
      <c r="AF255" s="69"/>
      <c r="AG255" s="69"/>
      <c r="AH255" s="69"/>
    </row>
    <row r="256" spans="1:34" s="68" customFormat="1" ht="21.9" customHeight="1" x14ac:dyDescent="0.3">
      <c r="A256" s="536" t="s">
        <v>283</v>
      </c>
      <c r="B256" s="293">
        <v>42</v>
      </c>
      <c r="C256" s="293"/>
      <c r="D256" s="293">
        <v>6</v>
      </c>
      <c r="E256" s="293">
        <v>4</v>
      </c>
      <c r="F256" s="293">
        <v>2005</v>
      </c>
      <c r="G256" s="481">
        <v>0.71250000000000002</v>
      </c>
      <c r="H256" s="293">
        <v>0</v>
      </c>
      <c r="I256" s="420" t="s">
        <v>314</v>
      </c>
      <c r="J256" s="478">
        <v>44.98</v>
      </c>
      <c r="K256" s="478">
        <v>-90.08</v>
      </c>
      <c r="L256" s="478">
        <v>44.98</v>
      </c>
      <c r="M256" s="478">
        <v>-90.08</v>
      </c>
      <c r="N256" s="293">
        <v>25</v>
      </c>
      <c r="O256" s="446">
        <v>0.1</v>
      </c>
      <c r="P256" s="293">
        <v>0</v>
      </c>
      <c r="Q256" s="293">
        <v>0</v>
      </c>
      <c r="AF256" s="69"/>
      <c r="AG256" s="69"/>
      <c r="AH256" s="69"/>
    </row>
    <row r="257" spans="1:34" s="68" customFormat="1" ht="21.9" customHeight="1" x14ac:dyDescent="0.3">
      <c r="A257" s="533" t="s">
        <v>283</v>
      </c>
      <c r="B257" s="285">
        <v>43</v>
      </c>
      <c r="C257" s="285"/>
      <c r="D257" s="285">
        <v>6</v>
      </c>
      <c r="E257" s="285">
        <v>4</v>
      </c>
      <c r="F257" s="285">
        <v>2005</v>
      </c>
      <c r="G257" s="482">
        <v>0.72222222222222221</v>
      </c>
      <c r="H257" s="285">
        <v>0</v>
      </c>
      <c r="I257" s="230" t="s">
        <v>315</v>
      </c>
      <c r="J257" s="477">
        <v>44.92</v>
      </c>
      <c r="K257" s="477">
        <v>-89.9</v>
      </c>
      <c r="L257" s="477">
        <v>44.92</v>
      </c>
      <c r="M257" s="477">
        <v>-89.9</v>
      </c>
      <c r="N257" s="285">
        <v>25</v>
      </c>
      <c r="O257" s="539">
        <v>0.1</v>
      </c>
      <c r="P257" s="285">
        <v>0</v>
      </c>
      <c r="Q257" s="285">
        <v>0</v>
      </c>
      <c r="AF257" s="69"/>
      <c r="AG257" s="69"/>
      <c r="AH257" s="69"/>
    </row>
    <row r="258" spans="1:34" s="68" customFormat="1" ht="21.9" customHeight="1" x14ac:dyDescent="0.3">
      <c r="A258" s="536" t="s">
        <v>283</v>
      </c>
      <c r="B258" s="293">
        <v>44</v>
      </c>
      <c r="C258" s="293"/>
      <c r="D258" s="293">
        <v>6</v>
      </c>
      <c r="E258" s="293">
        <v>4</v>
      </c>
      <c r="F258" s="293">
        <v>2005</v>
      </c>
      <c r="G258" s="481">
        <v>0.8041666666666667</v>
      </c>
      <c r="H258" s="293">
        <v>0</v>
      </c>
      <c r="I258" s="420" t="s">
        <v>316</v>
      </c>
      <c r="J258" s="478">
        <v>44.93</v>
      </c>
      <c r="K258" s="478">
        <v>-89.32</v>
      </c>
      <c r="L258" s="478">
        <v>44.93</v>
      </c>
      <c r="M258" s="478">
        <v>-89.32</v>
      </c>
      <c r="N258" s="293">
        <v>25</v>
      </c>
      <c r="O258" s="446">
        <v>0.1</v>
      </c>
      <c r="P258" s="293">
        <v>0</v>
      </c>
      <c r="Q258" s="293">
        <v>0</v>
      </c>
      <c r="AF258" s="69"/>
      <c r="AG258" s="69"/>
      <c r="AH258" s="69"/>
    </row>
    <row r="259" spans="1:34" s="68" customFormat="1" ht="21.9" customHeight="1" x14ac:dyDescent="0.3">
      <c r="A259" s="533" t="s">
        <v>283</v>
      </c>
      <c r="B259" s="479">
        <v>45</v>
      </c>
      <c r="C259" s="479"/>
      <c r="D259" s="533">
        <v>6</v>
      </c>
      <c r="E259" s="533">
        <v>10</v>
      </c>
      <c r="F259" s="533">
        <v>2005</v>
      </c>
      <c r="G259" s="534">
        <v>0.54375000000000007</v>
      </c>
      <c r="H259" s="658">
        <v>0</v>
      </c>
      <c r="I259" s="501" t="s">
        <v>317</v>
      </c>
      <c r="J259" s="675">
        <v>44.78</v>
      </c>
      <c r="K259" s="675">
        <v>-89.78</v>
      </c>
      <c r="L259" s="675">
        <v>44.78</v>
      </c>
      <c r="M259" s="675">
        <v>-89.78</v>
      </c>
      <c r="N259" s="658">
        <v>20</v>
      </c>
      <c r="O259" s="676">
        <v>0.1</v>
      </c>
      <c r="P259" s="479">
        <v>0</v>
      </c>
      <c r="Q259" s="479">
        <v>0</v>
      </c>
      <c r="AF259" s="69"/>
      <c r="AG259" s="69"/>
      <c r="AH259" s="69"/>
    </row>
    <row r="260" spans="1:34" s="68" customFormat="1" ht="21.9" customHeight="1" x14ac:dyDescent="0.3">
      <c r="A260" s="536" t="s">
        <v>283</v>
      </c>
      <c r="B260" s="480">
        <v>46</v>
      </c>
      <c r="C260" s="480"/>
      <c r="D260" s="480">
        <v>6</v>
      </c>
      <c r="E260" s="480">
        <v>7</v>
      </c>
      <c r="F260" s="480">
        <v>2007</v>
      </c>
      <c r="G260" s="540" t="s">
        <v>1180</v>
      </c>
      <c r="H260" s="480">
        <v>2</v>
      </c>
      <c r="I260" s="459" t="s">
        <v>1181</v>
      </c>
      <c r="J260" s="459">
        <v>44.77</v>
      </c>
      <c r="K260" s="459">
        <v>-89.47</v>
      </c>
      <c r="L260" s="459">
        <v>44.82</v>
      </c>
      <c r="M260" s="459">
        <v>-89.35</v>
      </c>
      <c r="N260" s="480">
        <v>225</v>
      </c>
      <c r="O260" s="590">
        <v>7.3</v>
      </c>
      <c r="P260" s="480">
        <v>0</v>
      </c>
      <c r="Q260" s="293">
        <v>0</v>
      </c>
      <c r="AF260" s="69"/>
      <c r="AG260" s="69"/>
      <c r="AH260" s="69"/>
    </row>
    <row r="261" spans="1:34" s="68" customFormat="1" ht="21.9" customHeight="1" x14ac:dyDescent="0.3">
      <c r="A261" s="533" t="s">
        <v>283</v>
      </c>
      <c r="B261" s="479">
        <v>47</v>
      </c>
      <c r="C261" s="479"/>
      <c r="D261" s="479">
        <v>5</v>
      </c>
      <c r="E261" s="479">
        <v>25</v>
      </c>
      <c r="F261" s="479">
        <v>2008</v>
      </c>
      <c r="G261" s="653" t="s">
        <v>1182</v>
      </c>
      <c r="H261" s="479">
        <v>0</v>
      </c>
      <c r="I261" s="461" t="s">
        <v>318</v>
      </c>
      <c r="J261" s="461">
        <v>44.73</v>
      </c>
      <c r="K261" s="461">
        <v>-89.62</v>
      </c>
      <c r="L261" s="461">
        <v>44.73</v>
      </c>
      <c r="M261" s="461">
        <v>-89.62</v>
      </c>
      <c r="N261" s="479">
        <v>20</v>
      </c>
      <c r="O261" s="427">
        <v>0.1</v>
      </c>
      <c r="P261" s="479">
        <v>0</v>
      </c>
      <c r="Q261" s="285">
        <v>0</v>
      </c>
      <c r="AF261" s="69"/>
      <c r="AG261" s="69"/>
      <c r="AH261" s="69"/>
    </row>
    <row r="262" spans="1:34" s="68" customFormat="1" ht="21.9" customHeight="1" x14ac:dyDescent="0.3">
      <c r="A262" s="536" t="s">
        <v>283</v>
      </c>
      <c r="B262" s="480">
        <v>48</v>
      </c>
      <c r="C262" s="480"/>
      <c r="D262" s="480">
        <v>7</v>
      </c>
      <c r="E262" s="480">
        <v>29</v>
      </c>
      <c r="F262" s="480">
        <v>2008</v>
      </c>
      <c r="G262" s="540">
        <v>0.64374999999999993</v>
      </c>
      <c r="H262" s="480">
        <v>0</v>
      </c>
      <c r="I262" s="459" t="s">
        <v>319</v>
      </c>
      <c r="J262" s="459">
        <v>45.1</v>
      </c>
      <c r="K262" s="459">
        <v>-89.68</v>
      </c>
      <c r="L262" s="459">
        <v>45.1</v>
      </c>
      <c r="M262" s="459">
        <v>-89.68</v>
      </c>
      <c r="N262" s="480">
        <v>15</v>
      </c>
      <c r="O262" s="590">
        <v>0.1</v>
      </c>
      <c r="P262" s="480">
        <v>0</v>
      </c>
      <c r="Q262" s="293">
        <v>0</v>
      </c>
      <c r="AF262" s="69"/>
      <c r="AG262" s="69"/>
      <c r="AH262" s="69"/>
    </row>
    <row r="263" spans="1:34" s="68" customFormat="1" ht="21.9" customHeight="1" x14ac:dyDescent="0.3">
      <c r="A263" s="533" t="s">
        <v>283</v>
      </c>
      <c r="B263" s="479">
        <v>49</v>
      </c>
      <c r="C263" s="479"/>
      <c r="D263" s="479">
        <v>7</v>
      </c>
      <c r="E263" s="479">
        <v>29</v>
      </c>
      <c r="F263" s="479">
        <v>2008</v>
      </c>
      <c r="G263" s="653" t="s">
        <v>1183</v>
      </c>
      <c r="H263" s="479">
        <v>0</v>
      </c>
      <c r="I263" s="461" t="s">
        <v>320</v>
      </c>
      <c r="J263" s="461">
        <v>45.12</v>
      </c>
      <c r="K263" s="461">
        <v>-89.42</v>
      </c>
      <c r="L263" s="461">
        <v>45.12</v>
      </c>
      <c r="M263" s="461">
        <v>-89.42</v>
      </c>
      <c r="N263" s="479">
        <v>25</v>
      </c>
      <c r="O263" s="479">
        <v>0.1</v>
      </c>
      <c r="P263" s="479">
        <v>0</v>
      </c>
      <c r="Q263" s="479">
        <v>0</v>
      </c>
      <c r="AF263" s="69"/>
      <c r="AG263" s="69"/>
      <c r="AH263" s="69"/>
    </row>
    <row r="264" spans="1:34" s="68" customFormat="1" ht="21.9" customHeight="1" x14ac:dyDescent="0.3">
      <c r="A264" s="536" t="s">
        <v>283</v>
      </c>
      <c r="B264" s="293">
        <v>50</v>
      </c>
      <c r="C264" s="293"/>
      <c r="D264" s="293">
        <v>4</v>
      </c>
      <c r="E264" s="293">
        <v>10</v>
      </c>
      <c r="F264" s="294">
        <v>2011</v>
      </c>
      <c r="G264" s="295" t="s">
        <v>1184</v>
      </c>
      <c r="H264" s="294">
        <v>0</v>
      </c>
      <c r="I264" s="296" t="s">
        <v>1185</v>
      </c>
      <c r="J264" s="297">
        <v>45.1</v>
      </c>
      <c r="K264" s="297">
        <v>-89.88</v>
      </c>
      <c r="L264" s="297">
        <v>45.28</v>
      </c>
      <c r="M264" s="297">
        <v>-89.53</v>
      </c>
      <c r="N264" s="294">
        <v>150</v>
      </c>
      <c r="O264" s="537">
        <v>21.3</v>
      </c>
      <c r="P264" s="294">
        <v>0</v>
      </c>
      <c r="Q264" s="293">
        <v>0</v>
      </c>
      <c r="AF264" s="69"/>
      <c r="AG264" s="69"/>
      <c r="AH264" s="69"/>
    </row>
    <row r="265" spans="1:34" s="68" customFormat="1" ht="21.9" customHeight="1" x14ac:dyDescent="0.3">
      <c r="A265" s="533" t="s">
        <v>283</v>
      </c>
      <c r="B265" s="285">
        <v>51</v>
      </c>
      <c r="C265" s="285"/>
      <c r="D265" s="285">
        <v>5</v>
      </c>
      <c r="E265" s="285">
        <v>24</v>
      </c>
      <c r="F265" s="286">
        <v>2012</v>
      </c>
      <c r="G265" s="287" t="s">
        <v>1186</v>
      </c>
      <c r="H265" s="286">
        <v>0</v>
      </c>
      <c r="I265" s="288" t="s">
        <v>1187</v>
      </c>
      <c r="J265" s="289">
        <v>44.87</v>
      </c>
      <c r="K265" s="289">
        <v>-89.81</v>
      </c>
      <c r="L265" s="289">
        <v>44.94</v>
      </c>
      <c r="M265" s="289">
        <v>-89.74</v>
      </c>
      <c r="N265" s="286">
        <v>75</v>
      </c>
      <c r="O265" s="538">
        <v>5.9</v>
      </c>
      <c r="P265" s="286">
        <v>0</v>
      </c>
      <c r="Q265" s="285">
        <v>0</v>
      </c>
      <c r="AF265" s="69"/>
      <c r="AG265" s="69"/>
      <c r="AH265" s="69"/>
    </row>
    <row r="266" spans="1:34" s="68" customFormat="1" ht="21.9" customHeight="1" x14ac:dyDescent="0.3">
      <c r="A266" s="536" t="s">
        <v>283</v>
      </c>
      <c r="B266" s="293">
        <v>52</v>
      </c>
      <c r="C266" s="293"/>
      <c r="D266" s="293">
        <v>6</v>
      </c>
      <c r="E266" s="293">
        <v>30</v>
      </c>
      <c r="F266" s="294">
        <v>2016</v>
      </c>
      <c r="G266" s="295">
        <v>0.76111111111111107</v>
      </c>
      <c r="H266" s="294">
        <v>0</v>
      </c>
      <c r="I266" s="296" t="s">
        <v>808</v>
      </c>
      <c r="J266" s="297">
        <v>44.97</v>
      </c>
      <c r="K266" s="297">
        <v>-90</v>
      </c>
      <c r="L266" s="297">
        <v>44.97</v>
      </c>
      <c r="M266" s="297">
        <v>-90</v>
      </c>
      <c r="N266" s="294">
        <v>50</v>
      </c>
      <c r="O266" s="537">
        <v>0.1</v>
      </c>
      <c r="P266" s="294">
        <v>0</v>
      </c>
      <c r="Q266" s="293">
        <v>0</v>
      </c>
      <c r="AF266" s="69"/>
      <c r="AG266" s="69"/>
      <c r="AH266" s="69"/>
    </row>
    <row r="267" spans="1:34" s="68" customFormat="1" ht="21.9" customHeight="1" x14ac:dyDescent="0.3">
      <c r="A267" s="533" t="s">
        <v>283</v>
      </c>
      <c r="B267" s="285">
        <v>53</v>
      </c>
      <c r="C267" s="285"/>
      <c r="D267" s="285">
        <v>8</v>
      </c>
      <c r="E267" s="285">
        <v>4</v>
      </c>
      <c r="F267" s="286">
        <v>2016</v>
      </c>
      <c r="G267" s="287" t="s">
        <v>1188</v>
      </c>
      <c r="H267" s="286">
        <v>1</v>
      </c>
      <c r="I267" s="288" t="s">
        <v>809</v>
      </c>
      <c r="J267" s="289">
        <v>44.92</v>
      </c>
      <c r="K267" s="289">
        <v>-90.21</v>
      </c>
      <c r="L267" s="289">
        <v>44.92</v>
      </c>
      <c r="M267" s="289">
        <v>-90.12</v>
      </c>
      <c r="N267" s="286">
        <v>250</v>
      </c>
      <c r="O267" s="538">
        <v>4.4000000000000004</v>
      </c>
      <c r="P267" s="286">
        <v>0</v>
      </c>
      <c r="Q267" s="285">
        <v>0</v>
      </c>
      <c r="AF267" s="69"/>
      <c r="AG267" s="69"/>
      <c r="AH267" s="69"/>
    </row>
    <row r="268" spans="1:34" s="68" customFormat="1" ht="21.9" customHeight="1" x14ac:dyDescent="0.3">
      <c r="A268" s="536" t="s">
        <v>283</v>
      </c>
      <c r="B268" s="293">
        <v>54</v>
      </c>
      <c r="C268" s="293"/>
      <c r="D268" s="293">
        <v>4</v>
      </c>
      <c r="E268" s="293">
        <v>9</v>
      </c>
      <c r="F268" s="294">
        <v>2017</v>
      </c>
      <c r="G268" s="457" t="s">
        <v>801</v>
      </c>
      <c r="H268" s="294">
        <v>1</v>
      </c>
      <c r="I268" s="296" t="s">
        <v>1189</v>
      </c>
      <c r="J268" s="297">
        <v>44.98</v>
      </c>
      <c r="K268" s="297">
        <v>-89.74</v>
      </c>
      <c r="L268" s="297">
        <v>44.98</v>
      </c>
      <c r="M268" s="297">
        <v>-89.73</v>
      </c>
      <c r="N268" s="294">
        <v>100</v>
      </c>
      <c r="O268" s="537">
        <v>0.4</v>
      </c>
      <c r="P268" s="294">
        <v>0</v>
      </c>
      <c r="Q268" s="293">
        <v>0</v>
      </c>
      <c r="AF268" s="69"/>
      <c r="AG268" s="69"/>
      <c r="AH268" s="69"/>
    </row>
    <row r="269" spans="1:34" s="68" customFormat="1" ht="21.9" customHeight="1" x14ac:dyDescent="0.3">
      <c r="A269" s="533" t="s">
        <v>283</v>
      </c>
      <c r="B269" s="285">
        <v>55</v>
      </c>
      <c r="C269" s="285"/>
      <c r="D269" s="285">
        <v>7</v>
      </c>
      <c r="E269" s="285">
        <v>19</v>
      </c>
      <c r="F269" s="286">
        <v>2019</v>
      </c>
      <c r="G269" s="287" t="s">
        <v>491</v>
      </c>
      <c r="H269" s="286">
        <v>1</v>
      </c>
      <c r="I269" s="288" t="s">
        <v>1190</v>
      </c>
      <c r="J269" s="289">
        <v>44.75</v>
      </c>
      <c r="K269" s="289">
        <v>-89.79</v>
      </c>
      <c r="L269" s="289">
        <v>44.74</v>
      </c>
      <c r="M269" s="289">
        <v>-89.61</v>
      </c>
      <c r="N269" s="286">
        <v>100</v>
      </c>
      <c r="O269" s="538">
        <v>9</v>
      </c>
      <c r="P269" s="286">
        <v>0</v>
      </c>
      <c r="Q269" s="285">
        <v>0</v>
      </c>
      <c r="AF269" s="69"/>
      <c r="AG269" s="69"/>
      <c r="AH269" s="69"/>
    </row>
    <row r="270" spans="1:34" s="68" customFormat="1" ht="21.9" customHeight="1" x14ac:dyDescent="0.3">
      <c r="A270" s="536" t="s">
        <v>283</v>
      </c>
      <c r="B270" s="293">
        <v>56</v>
      </c>
      <c r="C270" s="293"/>
      <c r="D270" s="419">
        <v>7</v>
      </c>
      <c r="E270" s="419">
        <v>28</v>
      </c>
      <c r="F270" s="419">
        <v>2021</v>
      </c>
      <c r="G270" s="419" t="s">
        <v>1611</v>
      </c>
      <c r="H270" s="419">
        <v>0</v>
      </c>
      <c r="I270" s="419" t="s">
        <v>2359</v>
      </c>
      <c r="J270" s="419">
        <v>44.78</v>
      </c>
      <c r="K270" s="419">
        <v>-89.45</v>
      </c>
      <c r="L270" s="419">
        <v>44.78</v>
      </c>
      <c r="M270" s="419">
        <v>-89.45</v>
      </c>
      <c r="N270" s="419">
        <v>100</v>
      </c>
      <c r="O270" s="419">
        <v>0.2</v>
      </c>
      <c r="P270" s="419">
        <v>0</v>
      </c>
      <c r="Q270" s="419">
        <v>0</v>
      </c>
      <c r="R270" s="48"/>
      <c r="AF270" s="69"/>
      <c r="AG270" s="69"/>
      <c r="AH270" s="69"/>
    </row>
    <row r="271" spans="1:34" s="68" customFormat="1" ht="21.9" customHeight="1" x14ac:dyDescent="0.3">
      <c r="A271" s="533" t="s">
        <v>283</v>
      </c>
      <c r="B271" s="285">
        <v>57</v>
      </c>
      <c r="C271" s="285"/>
      <c r="D271" s="235">
        <v>5</v>
      </c>
      <c r="E271" s="235">
        <v>21</v>
      </c>
      <c r="F271" s="235">
        <v>2024</v>
      </c>
      <c r="G271" s="235" t="s">
        <v>4742</v>
      </c>
      <c r="H271" s="235">
        <v>1</v>
      </c>
      <c r="I271" s="235" t="s">
        <v>4743</v>
      </c>
      <c r="J271" s="235">
        <v>44.84</v>
      </c>
      <c r="K271" s="235">
        <v>-90.32</v>
      </c>
      <c r="L271" s="235">
        <v>44.89</v>
      </c>
      <c r="M271" s="235">
        <v>-90.3</v>
      </c>
      <c r="N271" s="235">
        <v>110</v>
      </c>
      <c r="O271" s="235">
        <v>4.0999999999999996</v>
      </c>
      <c r="P271" s="235">
        <v>0</v>
      </c>
      <c r="Q271" s="235">
        <v>0</v>
      </c>
      <c r="R271" s="222"/>
      <c r="AF271" s="69"/>
      <c r="AG271" s="69"/>
      <c r="AH271" s="69"/>
    </row>
    <row r="272" spans="1:34" s="68" customFormat="1" ht="21.9" customHeight="1" x14ac:dyDescent="0.3">
      <c r="A272" s="536" t="s">
        <v>283</v>
      </c>
      <c r="B272" s="293">
        <v>58</v>
      </c>
      <c r="C272" s="293"/>
      <c r="D272" s="236">
        <v>5</v>
      </c>
      <c r="E272" s="236">
        <v>21</v>
      </c>
      <c r="F272" s="236">
        <v>2024</v>
      </c>
      <c r="G272" s="236" t="s">
        <v>4744</v>
      </c>
      <c r="H272" s="236">
        <v>1</v>
      </c>
      <c r="I272" s="236" t="s">
        <v>4745</v>
      </c>
      <c r="J272" s="236">
        <v>44.86</v>
      </c>
      <c r="K272" s="236">
        <v>-90.05</v>
      </c>
      <c r="L272" s="236">
        <v>44.89</v>
      </c>
      <c r="M272" s="236">
        <v>-90.02</v>
      </c>
      <c r="N272" s="236">
        <v>60</v>
      </c>
      <c r="O272" s="236">
        <v>2.1</v>
      </c>
      <c r="P272" s="236">
        <v>0</v>
      </c>
      <c r="Q272" s="236">
        <v>0</v>
      </c>
      <c r="R272" s="222"/>
      <c r="AF272" s="69"/>
      <c r="AG272" s="69"/>
      <c r="AH272" s="69"/>
    </row>
    <row r="273" spans="1:34" s="68" customFormat="1" ht="21.9" customHeight="1" x14ac:dyDescent="0.3">
      <c r="A273" s="533" t="s">
        <v>283</v>
      </c>
      <c r="B273" s="285">
        <v>59</v>
      </c>
      <c r="C273" s="285"/>
      <c r="D273" s="235">
        <v>5</v>
      </c>
      <c r="E273" s="235">
        <v>21</v>
      </c>
      <c r="F273" s="235">
        <v>2024</v>
      </c>
      <c r="G273" s="235" t="s">
        <v>4746</v>
      </c>
      <c r="H273" s="235">
        <v>1</v>
      </c>
      <c r="I273" s="235" t="s">
        <v>4747</v>
      </c>
      <c r="J273" s="235">
        <v>44.95</v>
      </c>
      <c r="K273" s="235">
        <v>-90.05</v>
      </c>
      <c r="L273" s="235">
        <v>44.98</v>
      </c>
      <c r="M273" s="235">
        <v>-90.02</v>
      </c>
      <c r="N273" s="235">
        <v>80</v>
      </c>
      <c r="O273" s="235">
        <v>2.1</v>
      </c>
      <c r="P273" s="235">
        <v>0</v>
      </c>
      <c r="Q273" s="235">
        <v>0</v>
      </c>
      <c r="R273" s="222"/>
      <c r="AF273" s="69"/>
      <c r="AG273" s="69"/>
      <c r="AH273" s="69"/>
    </row>
    <row r="274" spans="1:34" s="68" customFormat="1" ht="21.9" customHeight="1" x14ac:dyDescent="0.3">
      <c r="A274" s="536" t="s">
        <v>283</v>
      </c>
      <c r="B274" s="293">
        <v>60</v>
      </c>
      <c r="C274" s="293"/>
      <c r="D274" s="292">
        <v>6</v>
      </c>
      <c r="E274" s="292">
        <v>17</v>
      </c>
      <c r="F274" s="292">
        <v>2024</v>
      </c>
      <c r="G274" s="292" t="s">
        <v>4752</v>
      </c>
      <c r="H274" s="292">
        <v>0</v>
      </c>
      <c r="I274" s="292" t="s">
        <v>4753</v>
      </c>
      <c r="J274" s="292">
        <v>44.91</v>
      </c>
      <c r="K274" s="292">
        <v>-90.31</v>
      </c>
      <c r="L274" s="292">
        <v>44.91</v>
      </c>
      <c r="M274" s="292">
        <v>-90.3</v>
      </c>
      <c r="N274" s="292">
        <v>46</v>
      </c>
      <c r="O274" s="292">
        <v>0.8</v>
      </c>
      <c r="P274" s="292">
        <v>0</v>
      </c>
      <c r="Q274" s="292">
        <v>0</v>
      </c>
      <c r="R274" s="65"/>
      <c r="AF274" s="69"/>
      <c r="AG274" s="69"/>
      <c r="AH274" s="69"/>
    </row>
    <row r="275" spans="1:34" s="68" customFormat="1" ht="21.9" customHeight="1" x14ac:dyDescent="0.3">
      <c r="A275" s="533"/>
      <c r="B275" s="285"/>
      <c r="C275" s="28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22"/>
      <c r="AF275" s="69"/>
      <c r="AG275" s="69"/>
      <c r="AH275" s="69"/>
    </row>
    <row r="276" spans="1:34" s="43" customFormat="1" ht="30" customHeight="1" x14ac:dyDescent="0.3">
      <c r="A276" s="899" t="s">
        <v>321</v>
      </c>
      <c r="B276" s="900"/>
      <c r="C276" s="900"/>
      <c r="D276" s="900"/>
      <c r="E276" s="900"/>
      <c r="F276" s="900"/>
      <c r="G276" s="900"/>
      <c r="H276" s="900"/>
      <c r="I276" s="900"/>
      <c r="J276" s="900"/>
      <c r="K276" s="900"/>
      <c r="L276" s="900"/>
      <c r="M276" s="900"/>
      <c r="N276" s="900"/>
      <c r="O276" s="900"/>
      <c r="P276" s="900"/>
      <c r="Q276" s="900"/>
      <c r="R276" s="225"/>
      <c r="AF276" s="40"/>
      <c r="AG276" s="40"/>
      <c r="AH276" s="40"/>
    </row>
    <row r="277" spans="1:34" s="68" customFormat="1" ht="21.9" customHeight="1" x14ac:dyDescent="0.3">
      <c r="A277" s="533"/>
      <c r="B277" s="479" t="s">
        <v>909</v>
      </c>
      <c r="C277" s="479"/>
      <c r="D277" s="479" t="s">
        <v>911</v>
      </c>
      <c r="E277" s="479"/>
      <c r="F277" s="533"/>
      <c r="G277" s="534" t="s">
        <v>910</v>
      </c>
      <c r="H277" s="533" t="s">
        <v>1593</v>
      </c>
      <c r="I277" s="500"/>
      <c r="J277" s="501" t="s">
        <v>916</v>
      </c>
      <c r="K277" s="501" t="s">
        <v>916</v>
      </c>
      <c r="L277" s="501" t="s">
        <v>919</v>
      </c>
      <c r="M277" s="501" t="s">
        <v>919</v>
      </c>
      <c r="N277" s="533" t="s">
        <v>922</v>
      </c>
      <c r="O277" s="535" t="s">
        <v>924</v>
      </c>
      <c r="P277" s="533"/>
      <c r="Q277" s="533"/>
      <c r="AF277" s="69"/>
      <c r="AG277" s="69"/>
      <c r="AH277" s="69"/>
    </row>
    <row r="278" spans="1:34" s="68" customFormat="1" ht="21.9" customHeight="1" x14ac:dyDescent="0.3">
      <c r="A278" s="533" t="s">
        <v>908</v>
      </c>
      <c r="B278" s="479" t="s">
        <v>475</v>
      </c>
      <c r="C278" s="479"/>
      <c r="D278" s="479" t="s">
        <v>912</v>
      </c>
      <c r="E278" s="479" t="s">
        <v>913</v>
      </c>
      <c r="F278" s="533" t="s">
        <v>774</v>
      </c>
      <c r="G278" s="534" t="s">
        <v>914</v>
      </c>
      <c r="H278" s="533" t="s">
        <v>921</v>
      </c>
      <c r="I278" s="500" t="s">
        <v>915</v>
      </c>
      <c r="J278" s="501" t="s">
        <v>917</v>
      </c>
      <c r="K278" s="501" t="s">
        <v>918</v>
      </c>
      <c r="L278" s="501" t="s">
        <v>917</v>
      </c>
      <c r="M278" s="501" t="s">
        <v>918</v>
      </c>
      <c r="N278" s="533" t="s">
        <v>923</v>
      </c>
      <c r="O278" s="535" t="s">
        <v>925</v>
      </c>
      <c r="P278" s="533" t="s">
        <v>926</v>
      </c>
      <c r="Q278" s="533" t="s">
        <v>927</v>
      </c>
      <c r="AF278" s="69"/>
      <c r="AG278" s="69"/>
      <c r="AH278" s="69"/>
    </row>
    <row r="279" spans="1:34" s="68" customFormat="1" ht="21.9" customHeight="1" x14ac:dyDescent="0.3">
      <c r="A279" s="536"/>
      <c r="B279" s="293"/>
      <c r="C279" s="293"/>
      <c r="D279" s="293"/>
      <c r="E279" s="293"/>
      <c r="F279" s="294"/>
      <c r="G279" s="295"/>
      <c r="H279" s="294"/>
      <c r="I279" s="296"/>
      <c r="J279" s="297"/>
      <c r="K279" s="297"/>
      <c r="L279" s="297"/>
      <c r="M279" s="297"/>
      <c r="N279" s="294"/>
      <c r="O279" s="537"/>
      <c r="P279" s="294"/>
      <c r="Q279" s="293"/>
      <c r="AF279" s="69"/>
      <c r="AG279" s="69"/>
      <c r="AH279" s="69"/>
    </row>
    <row r="280" spans="1:34" s="68" customFormat="1" ht="21.9" customHeight="1" x14ac:dyDescent="0.3">
      <c r="A280" s="533" t="s">
        <v>321</v>
      </c>
      <c r="B280" s="285">
        <v>1</v>
      </c>
      <c r="C280" s="285"/>
      <c r="D280" s="285">
        <v>5</v>
      </c>
      <c r="E280" s="285">
        <v>17</v>
      </c>
      <c r="F280" s="286">
        <v>1958</v>
      </c>
      <c r="G280" s="287">
        <v>0.65277777777777779</v>
      </c>
      <c r="H280" s="286">
        <v>2</v>
      </c>
      <c r="I280" s="288" t="s">
        <v>1215</v>
      </c>
      <c r="J280" s="289">
        <v>45.35</v>
      </c>
      <c r="K280" s="289">
        <v>-88</v>
      </c>
      <c r="L280" s="289">
        <v>45.38</v>
      </c>
      <c r="M280" s="289">
        <v>-87.9</v>
      </c>
      <c r="N280" s="286">
        <v>80</v>
      </c>
      <c r="O280" s="538">
        <v>4.7</v>
      </c>
      <c r="P280" s="286">
        <v>0</v>
      </c>
      <c r="Q280" s="285">
        <v>0</v>
      </c>
      <c r="AF280" s="69"/>
      <c r="AG280" s="69"/>
      <c r="AH280" s="69"/>
    </row>
    <row r="281" spans="1:34" s="68" customFormat="1" ht="21.9" customHeight="1" x14ac:dyDescent="0.3">
      <c r="A281" s="536" t="s">
        <v>321</v>
      </c>
      <c r="B281" s="293">
        <v>2</v>
      </c>
      <c r="C281" s="293"/>
      <c r="D281" s="293">
        <v>8</v>
      </c>
      <c r="E281" s="293">
        <v>30</v>
      </c>
      <c r="F281" s="294">
        <v>1958</v>
      </c>
      <c r="G281" s="295">
        <v>0.6430555555555556</v>
      </c>
      <c r="H281" s="294">
        <v>1</v>
      </c>
      <c r="I281" s="296" t="s">
        <v>326</v>
      </c>
      <c r="J281" s="297">
        <v>45.33</v>
      </c>
      <c r="K281" s="297">
        <v>-87.83</v>
      </c>
      <c r="L281" s="297">
        <v>45.33</v>
      </c>
      <c r="M281" s="297">
        <v>-87.83</v>
      </c>
      <c r="N281" s="294">
        <v>100</v>
      </c>
      <c r="O281" s="537">
        <v>1.5</v>
      </c>
      <c r="P281" s="294">
        <v>0</v>
      </c>
      <c r="Q281" s="293">
        <v>0</v>
      </c>
      <c r="AF281" s="69"/>
      <c r="AG281" s="69"/>
      <c r="AH281" s="69"/>
    </row>
    <row r="282" spans="1:34" s="68" customFormat="1" ht="21.9" customHeight="1" x14ac:dyDescent="0.3">
      <c r="A282" s="533" t="s">
        <v>321</v>
      </c>
      <c r="B282" s="285">
        <v>3</v>
      </c>
      <c r="C282" s="285"/>
      <c r="D282" s="285">
        <v>7</v>
      </c>
      <c r="E282" s="285">
        <v>8</v>
      </c>
      <c r="F282" s="286">
        <v>1959</v>
      </c>
      <c r="G282" s="287">
        <v>0.70416666666666661</v>
      </c>
      <c r="H282" s="286">
        <v>2</v>
      </c>
      <c r="I282" s="288" t="s">
        <v>322</v>
      </c>
      <c r="J282" s="289">
        <v>45.78</v>
      </c>
      <c r="K282" s="289">
        <v>-88</v>
      </c>
      <c r="L282" s="289">
        <v>45.78</v>
      </c>
      <c r="M282" s="289">
        <v>-88</v>
      </c>
      <c r="N282" s="286">
        <v>50</v>
      </c>
      <c r="O282" s="538">
        <v>1</v>
      </c>
      <c r="P282" s="286">
        <v>0</v>
      </c>
      <c r="Q282" s="285">
        <v>3</v>
      </c>
      <c r="AF282" s="69"/>
      <c r="AG282" s="69"/>
      <c r="AH282" s="69"/>
    </row>
    <row r="283" spans="1:34" s="68" customFormat="1" ht="21.9" customHeight="1" x14ac:dyDescent="0.3">
      <c r="A283" s="536" t="s">
        <v>321</v>
      </c>
      <c r="B283" s="293">
        <v>4</v>
      </c>
      <c r="C283" s="293"/>
      <c r="D283" s="293">
        <v>6</v>
      </c>
      <c r="E283" s="293">
        <v>9</v>
      </c>
      <c r="F283" s="294">
        <v>1964</v>
      </c>
      <c r="G283" s="295">
        <v>0.625</v>
      </c>
      <c r="H283" s="294">
        <v>2</v>
      </c>
      <c r="I283" s="296" t="s">
        <v>323</v>
      </c>
      <c r="J283" s="297">
        <v>45.1</v>
      </c>
      <c r="K283" s="297">
        <v>-88.05</v>
      </c>
      <c r="L283" s="297">
        <v>45.13</v>
      </c>
      <c r="M283" s="297">
        <v>-87.98</v>
      </c>
      <c r="N283" s="294">
        <v>50</v>
      </c>
      <c r="O283" s="537">
        <v>3</v>
      </c>
      <c r="P283" s="294">
        <v>0</v>
      </c>
      <c r="Q283" s="293">
        <v>0</v>
      </c>
      <c r="AF283" s="69"/>
      <c r="AG283" s="69"/>
      <c r="AH283" s="69"/>
    </row>
    <row r="284" spans="1:34" s="68" customFormat="1" ht="21.9" customHeight="1" x14ac:dyDescent="0.3">
      <c r="A284" s="533" t="s">
        <v>321</v>
      </c>
      <c r="B284" s="285">
        <v>5</v>
      </c>
      <c r="C284" s="285"/>
      <c r="D284" s="285">
        <v>6</v>
      </c>
      <c r="E284" s="285">
        <v>30</v>
      </c>
      <c r="F284" s="286">
        <v>1968</v>
      </c>
      <c r="G284" s="287" t="s">
        <v>1091</v>
      </c>
      <c r="H284" s="286">
        <v>1</v>
      </c>
      <c r="I284" s="288" t="s">
        <v>327</v>
      </c>
      <c r="J284" s="289">
        <v>45.58</v>
      </c>
      <c r="K284" s="289">
        <v>-87.98</v>
      </c>
      <c r="L284" s="289">
        <v>45.58</v>
      </c>
      <c r="M284" s="289">
        <v>-87.98</v>
      </c>
      <c r="N284" s="286">
        <v>100</v>
      </c>
      <c r="O284" s="538">
        <v>0.5</v>
      </c>
      <c r="P284" s="286">
        <v>0</v>
      </c>
      <c r="Q284" s="285">
        <v>0</v>
      </c>
      <c r="AF284" s="69"/>
      <c r="AG284" s="69"/>
      <c r="AH284" s="69"/>
    </row>
    <row r="285" spans="1:34" s="68" customFormat="1" ht="21.9" customHeight="1" x14ac:dyDescent="0.3">
      <c r="A285" s="536" t="s">
        <v>321</v>
      </c>
      <c r="B285" s="293">
        <v>6</v>
      </c>
      <c r="C285" s="293"/>
      <c r="D285" s="293">
        <v>8</v>
      </c>
      <c r="E285" s="293">
        <v>19</v>
      </c>
      <c r="F285" s="294">
        <v>1968</v>
      </c>
      <c r="G285" s="295">
        <v>0.67361111111111116</v>
      </c>
      <c r="H285" s="294">
        <v>4</v>
      </c>
      <c r="I285" s="296" t="s">
        <v>328</v>
      </c>
      <c r="J285" s="297">
        <v>45.08</v>
      </c>
      <c r="K285" s="297">
        <v>-88.08</v>
      </c>
      <c r="L285" s="297">
        <v>45.07</v>
      </c>
      <c r="M285" s="297">
        <v>-87.63</v>
      </c>
      <c r="N285" s="294">
        <v>75</v>
      </c>
      <c r="O285" s="294">
        <v>21.8</v>
      </c>
      <c r="P285" s="294">
        <v>2</v>
      </c>
      <c r="Q285" s="293">
        <v>3</v>
      </c>
      <c r="AF285" s="69"/>
      <c r="AG285" s="69"/>
      <c r="AH285" s="69"/>
    </row>
    <row r="286" spans="1:34" s="68" customFormat="1" ht="21.9" customHeight="1" x14ac:dyDescent="0.3">
      <c r="A286" s="533" t="s">
        <v>321</v>
      </c>
      <c r="B286" s="285">
        <v>7</v>
      </c>
      <c r="C286" s="285"/>
      <c r="D286" s="285">
        <v>7</v>
      </c>
      <c r="E286" s="285">
        <v>14</v>
      </c>
      <c r="F286" s="286">
        <v>1970</v>
      </c>
      <c r="G286" s="287">
        <v>0.58333333333333337</v>
      </c>
      <c r="H286" s="286">
        <v>1</v>
      </c>
      <c r="I286" s="288" t="s">
        <v>325</v>
      </c>
      <c r="J286" s="289">
        <v>45.33</v>
      </c>
      <c r="K286" s="289">
        <v>-87.77</v>
      </c>
      <c r="L286" s="289">
        <v>45.33</v>
      </c>
      <c r="M286" s="289">
        <v>-87.77</v>
      </c>
      <c r="N286" s="286">
        <v>33</v>
      </c>
      <c r="O286" s="538">
        <v>1</v>
      </c>
      <c r="P286" s="286">
        <v>0</v>
      </c>
      <c r="Q286" s="285">
        <v>0</v>
      </c>
      <c r="AF286" s="69"/>
      <c r="AG286" s="69"/>
      <c r="AH286" s="69"/>
    </row>
    <row r="287" spans="1:34" s="68" customFormat="1" ht="21.9" customHeight="1" x14ac:dyDescent="0.3">
      <c r="A287" s="536" t="s">
        <v>321</v>
      </c>
      <c r="B287" s="293">
        <v>8</v>
      </c>
      <c r="C287" s="293"/>
      <c r="D287" s="293">
        <v>6</v>
      </c>
      <c r="E287" s="293">
        <v>18</v>
      </c>
      <c r="F287" s="294">
        <v>1971</v>
      </c>
      <c r="G287" s="295">
        <v>0.57291666666666663</v>
      </c>
      <c r="H287" s="294">
        <v>1</v>
      </c>
      <c r="I287" s="296" t="s">
        <v>329</v>
      </c>
      <c r="J287" s="297">
        <v>45.1</v>
      </c>
      <c r="K287" s="297">
        <v>-87.8</v>
      </c>
      <c r="L287" s="297">
        <v>45.1</v>
      </c>
      <c r="M287" s="297">
        <v>-87.7</v>
      </c>
      <c r="N287" s="294">
        <v>100</v>
      </c>
      <c r="O287" s="537">
        <v>4.3</v>
      </c>
      <c r="P287" s="294">
        <v>0</v>
      </c>
      <c r="Q287" s="293">
        <v>0</v>
      </c>
      <c r="AF287" s="69"/>
      <c r="AG287" s="69"/>
      <c r="AH287" s="69"/>
    </row>
    <row r="288" spans="1:34" s="68" customFormat="1" ht="21.9" customHeight="1" x14ac:dyDescent="0.3">
      <c r="A288" s="533" t="s">
        <v>321</v>
      </c>
      <c r="B288" s="285">
        <v>9</v>
      </c>
      <c r="C288" s="285"/>
      <c r="D288" s="285">
        <v>9</v>
      </c>
      <c r="E288" s="285">
        <v>28</v>
      </c>
      <c r="F288" s="286">
        <v>1971</v>
      </c>
      <c r="G288" s="287" t="s">
        <v>1216</v>
      </c>
      <c r="H288" s="286">
        <v>3</v>
      </c>
      <c r="I288" s="288" t="s">
        <v>1217</v>
      </c>
      <c r="J288" s="289">
        <v>45.22</v>
      </c>
      <c r="K288" s="289">
        <v>-88.3</v>
      </c>
      <c r="L288" s="289">
        <v>45.25</v>
      </c>
      <c r="M288" s="289">
        <v>-88</v>
      </c>
      <c r="N288" s="286">
        <v>200</v>
      </c>
      <c r="O288" s="538">
        <v>15</v>
      </c>
      <c r="P288" s="286">
        <v>0</v>
      </c>
      <c r="Q288" s="285">
        <v>6</v>
      </c>
      <c r="AF288" s="69"/>
      <c r="AG288" s="69"/>
      <c r="AH288" s="69"/>
    </row>
    <row r="289" spans="1:34" s="68" customFormat="1" ht="21.9" customHeight="1" x14ac:dyDescent="0.3">
      <c r="A289" s="536" t="s">
        <v>321</v>
      </c>
      <c r="B289" s="293">
        <v>10</v>
      </c>
      <c r="C289" s="293"/>
      <c r="D289" s="293">
        <v>9</v>
      </c>
      <c r="E289" s="293">
        <v>16</v>
      </c>
      <c r="F289" s="294">
        <v>1972</v>
      </c>
      <c r="G289" s="295">
        <v>0.67013888888888884</v>
      </c>
      <c r="H289" s="294">
        <v>2</v>
      </c>
      <c r="I289" s="296" t="s">
        <v>1218</v>
      </c>
      <c r="J289" s="297">
        <v>45.45</v>
      </c>
      <c r="K289" s="297">
        <v>-88.73</v>
      </c>
      <c r="L289" s="297">
        <v>45.34</v>
      </c>
      <c r="M289" s="297">
        <v>-87.58</v>
      </c>
      <c r="N289" s="294">
        <v>200</v>
      </c>
      <c r="O289" s="537">
        <v>53.1</v>
      </c>
      <c r="P289" s="294">
        <v>0</v>
      </c>
      <c r="Q289" s="293">
        <v>0</v>
      </c>
      <c r="AF289" s="69"/>
      <c r="AG289" s="69"/>
      <c r="AH289" s="69"/>
    </row>
    <row r="290" spans="1:34" s="68" customFormat="1" ht="21.9" customHeight="1" x14ac:dyDescent="0.3">
      <c r="A290" s="533" t="s">
        <v>321</v>
      </c>
      <c r="B290" s="285">
        <v>11</v>
      </c>
      <c r="C290" s="285"/>
      <c r="D290" s="285">
        <v>6</v>
      </c>
      <c r="E290" s="285">
        <v>3</v>
      </c>
      <c r="F290" s="286">
        <v>1973</v>
      </c>
      <c r="G290" s="287">
        <v>0.76041666666666663</v>
      </c>
      <c r="H290" s="286">
        <v>1</v>
      </c>
      <c r="I290" s="288" t="s">
        <v>330</v>
      </c>
      <c r="J290" s="289">
        <v>45.52</v>
      </c>
      <c r="K290" s="289">
        <v>-87.98</v>
      </c>
      <c r="L290" s="289">
        <v>45.58</v>
      </c>
      <c r="M290" s="289">
        <v>-87.93</v>
      </c>
      <c r="N290" s="286">
        <v>100</v>
      </c>
      <c r="O290" s="538">
        <v>4.5</v>
      </c>
      <c r="P290" s="286">
        <v>0</v>
      </c>
      <c r="Q290" s="285">
        <v>0</v>
      </c>
      <c r="AF290" s="69"/>
      <c r="AG290" s="69"/>
      <c r="AH290" s="69"/>
    </row>
    <row r="291" spans="1:34" s="68" customFormat="1" ht="21.9" customHeight="1" x14ac:dyDescent="0.3">
      <c r="A291" s="536" t="s">
        <v>321</v>
      </c>
      <c r="B291" s="293">
        <v>12</v>
      </c>
      <c r="C291" s="293"/>
      <c r="D291" s="293">
        <v>4</v>
      </c>
      <c r="E291" s="293">
        <v>21</v>
      </c>
      <c r="F291" s="294">
        <v>1974</v>
      </c>
      <c r="G291" s="295">
        <v>0.64236111111111105</v>
      </c>
      <c r="H291" s="294">
        <v>2</v>
      </c>
      <c r="I291" s="296" t="s">
        <v>331</v>
      </c>
      <c r="J291" s="297">
        <v>45.28</v>
      </c>
      <c r="K291" s="297">
        <v>-88.07</v>
      </c>
      <c r="L291" s="297">
        <v>45.32</v>
      </c>
      <c r="M291" s="297">
        <v>-88</v>
      </c>
      <c r="N291" s="294">
        <v>200</v>
      </c>
      <c r="O291" s="537">
        <v>4</v>
      </c>
      <c r="P291" s="294">
        <v>0</v>
      </c>
      <c r="Q291" s="293">
        <v>0</v>
      </c>
      <c r="AF291" s="69"/>
      <c r="AG291" s="69"/>
      <c r="AH291" s="69"/>
    </row>
    <row r="292" spans="1:34" s="68" customFormat="1" ht="21.9" customHeight="1" x14ac:dyDescent="0.3">
      <c r="A292" s="533" t="s">
        <v>321</v>
      </c>
      <c r="B292" s="285">
        <v>13</v>
      </c>
      <c r="C292" s="285"/>
      <c r="D292" s="285">
        <v>6</v>
      </c>
      <c r="E292" s="285">
        <v>20</v>
      </c>
      <c r="F292" s="286">
        <v>1979</v>
      </c>
      <c r="G292" s="287">
        <v>0.60416666666666663</v>
      </c>
      <c r="H292" s="286">
        <v>1</v>
      </c>
      <c r="I292" s="288" t="s">
        <v>324</v>
      </c>
      <c r="J292" s="289">
        <v>45.63</v>
      </c>
      <c r="K292" s="289">
        <v>-88.35</v>
      </c>
      <c r="L292" s="289">
        <v>45.63</v>
      </c>
      <c r="M292" s="289">
        <v>-88.35</v>
      </c>
      <c r="N292" s="286" t="s">
        <v>890</v>
      </c>
      <c r="O292" s="539" t="s">
        <v>890</v>
      </c>
      <c r="P292" s="285">
        <v>0</v>
      </c>
      <c r="Q292" s="285">
        <v>1</v>
      </c>
      <c r="AF292" s="69"/>
      <c r="AG292" s="69"/>
      <c r="AH292" s="69"/>
    </row>
    <row r="293" spans="1:34" s="68" customFormat="1" ht="21.9" customHeight="1" x14ac:dyDescent="0.3">
      <c r="A293" s="536" t="s">
        <v>321</v>
      </c>
      <c r="B293" s="293">
        <v>14</v>
      </c>
      <c r="C293" s="293"/>
      <c r="D293" s="293">
        <v>7</v>
      </c>
      <c r="E293" s="293">
        <v>14</v>
      </c>
      <c r="F293" s="294">
        <v>1984</v>
      </c>
      <c r="G293" s="295">
        <v>0.85763888888888884</v>
      </c>
      <c r="H293" s="294">
        <v>0</v>
      </c>
      <c r="I293" s="296" t="s">
        <v>332</v>
      </c>
      <c r="J293" s="297">
        <v>45.03</v>
      </c>
      <c r="K293" s="297">
        <v>-87.73</v>
      </c>
      <c r="L293" s="297">
        <v>45.03</v>
      </c>
      <c r="M293" s="297">
        <v>-87.73</v>
      </c>
      <c r="N293" s="294">
        <v>25</v>
      </c>
      <c r="O293" s="446">
        <v>0.1</v>
      </c>
      <c r="P293" s="293">
        <v>0</v>
      </c>
      <c r="Q293" s="293">
        <v>0</v>
      </c>
      <c r="AF293" s="69"/>
      <c r="AG293" s="69"/>
      <c r="AH293" s="69"/>
    </row>
    <row r="294" spans="1:34" s="68" customFormat="1" ht="21.9" customHeight="1" x14ac:dyDescent="0.3">
      <c r="A294" s="533" t="s">
        <v>321</v>
      </c>
      <c r="B294" s="479">
        <v>15</v>
      </c>
      <c r="C294" s="479"/>
      <c r="D294" s="479">
        <v>7</v>
      </c>
      <c r="E294" s="479">
        <v>4</v>
      </c>
      <c r="F294" s="533">
        <v>1986</v>
      </c>
      <c r="G294" s="534" t="s">
        <v>1219</v>
      </c>
      <c r="H294" s="533">
        <v>3</v>
      </c>
      <c r="I294" s="499" t="s">
        <v>333</v>
      </c>
      <c r="J294" s="501">
        <v>45.73</v>
      </c>
      <c r="K294" s="501">
        <v>-87.77</v>
      </c>
      <c r="L294" s="501">
        <v>45.68</v>
      </c>
      <c r="M294" s="501">
        <v>-87.85</v>
      </c>
      <c r="N294" s="533">
        <v>100</v>
      </c>
      <c r="O294" s="535">
        <v>8</v>
      </c>
      <c r="P294" s="479">
        <v>0</v>
      </c>
      <c r="Q294" s="479">
        <v>0</v>
      </c>
      <c r="AF294" s="69"/>
      <c r="AG294" s="69"/>
      <c r="AH294" s="69"/>
    </row>
    <row r="295" spans="1:34" s="68" customFormat="1" ht="21.9" customHeight="1" x14ac:dyDescent="0.3">
      <c r="A295" s="536" t="s">
        <v>321</v>
      </c>
      <c r="B295" s="480">
        <v>16</v>
      </c>
      <c r="C295" s="480"/>
      <c r="D295" s="480">
        <v>8</v>
      </c>
      <c r="E295" s="480">
        <v>27</v>
      </c>
      <c r="F295" s="480">
        <v>1994</v>
      </c>
      <c r="G295" s="540">
        <v>0.90347222222222223</v>
      </c>
      <c r="H295" s="480">
        <v>1</v>
      </c>
      <c r="I295" s="419" t="s">
        <v>334</v>
      </c>
      <c r="J295" s="459">
        <v>45.34</v>
      </c>
      <c r="K295" s="459">
        <v>-87.93</v>
      </c>
      <c r="L295" s="459">
        <v>45.34</v>
      </c>
      <c r="M295" s="459">
        <v>-87.89</v>
      </c>
      <c r="N295" s="480">
        <v>75</v>
      </c>
      <c r="O295" s="505">
        <v>4</v>
      </c>
      <c r="P295" s="536">
        <v>0</v>
      </c>
      <c r="Q295" s="536">
        <v>0</v>
      </c>
      <c r="AF295" s="69"/>
      <c r="AG295" s="69"/>
      <c r="AH295" s="69"/>
    </row>
    <row r="296" spans="1:34" s="68" customFormat="1" ht="21.9" customHeight="1" x14ac:dyDescent="0.3">
      <c r="A296" s="533" t="s">
        <v>321</v>
      </c>
      <c r="B296" s="479">
        <v>17</v>
      </c>
      <c r="C296" s="479"/>
      <c r="D296" s="479">
        <v>7</v>
      </c>
      <c r="E296" s="479">
        <v>27</v>
      </c>
      <c r="F296" s="533">
        <v>2000</v>
      </c>
      <c r="G296" s="534" t="s">
        <v>1220</v>
      </c>
      <c r="H296" s="533">
        <v>0</v>
      </c>
      <c r="I296" s="500" t="s">
        <v>335</v>
      </c>
      <c r="J296" s="501">
        <v>45.1</v>
      </c>
      <c r="K296" s="501">
        <v>-87.85</v>
      </c>
      <c r="L296" s="501">
        <v>45.1</v>
      </c>
      <c r="M296" s="501">
        <v>-87.83</v>
      </c>
      <c r="N296" s="533">
        <v>50</v>
      </c>
      <c r="O296" s="535">
        <v>0.4</v>
      </c>
      <c r="P296" s="533">
        <v>0</v>
      </c>
      <c r="Q296" s="533">
        <v>0</v>
      </c>
      <c r="AF296" s="69"/>
      <c r="AG296" s="69"/>
      <c r="AH296" s="69"/>
    </row>
    <row r="297" spans="1:34" s="68" customFormat="1" ht="21.9" customHeight="1" x14ac:dyDescent="0.3">
      <c r="A297" s="536" t="s">
        <v>321</v>
      </c>
      <c r="B297" s="480">
        <v>18</v>
      </c>
      <c r="C297" s="480"/>
      <c r="D297" s="480">
        <v>7</v>
      </c>
      <c r="E297" s="480">
        <v>27</v>
      </c>
      <c r="F297" s="536">
        <v>2000</v>
      </c>
      <c r="G297" s="541">
        <v>0.8125</v>
      </c>
      <c r="H297" s="536">
        <v>0</v>
      </c>
      <c r="I297" s="505" t="s">
        <v>336</v>
      </c>
      <c r="J297" s="506">
        <v>45.05</v>
      </c>
      <c r="K297" s="506">
        <v>-87.78</v>
      </c>
      <c r="L297" s="506">
        <v>45.05</v>
      </c>
      <c r="M297" s="506">
        <v>-87.78</v>
      </c>
      <c r="N297" s="536">
        <v>25</v>
      </c>
      <c r="O297" s="542">
        <v>0.1</v>
      </c>
      <c r="P297" s="536">
        <v>0</v>
      </c>
      <c r="Q297" s="536">
        <v>0</v>
      </c>
      <c r="AF297" s="69"/>
      <c r="AG297" s="69"/>
      <c r="AH297" s="69"/>
    </row>
    <row r="298" spans="1:34" s="68" customFormat="1" ht="21.9" customHeight="1" x14ac:dyDescent="0.3">
      <c r="A298" s="533" t="s">
        <v>321</v>
      </c>
      <c r="B298" s="479">
        <v>19</v>
      </c>
      <c r="C298" s="479"/>
      <c r="D298" s="479">
        <v>6</v>
      </c>
      <c r="E298" s="479">
        <v>7</v>
      </c>
      <c r="F298" s="533">
        <v>2007</v>
      </c>
      <c r="G298" s="534" t="s">
        <v>1221</v>
      </c>
      <c r="H298" s="533">
        <v>1</v>
      </c>
      <c r="I298" s="500" t="s">
        <v>833</v>
      </c>
      <c r="J298" s="501">
        <v>45.45</v>
      </c>
      <c r="K298" s="501">
        <v>-87.99</v>
      </c>
      <c r="L298" s="501">
        <v>45.47</v>
      </c>
      <c r="M298" s="501">
        <v>-87.93</v>
      </c>
      <c r="N298" s="533">
        <v>200</v>
      </c>
      <c r="O298" s="535">
        <v>3</v>
      </c>
      <c r="P298" s="479">
        <v>0</v>
      </c>
      <c r="Q298" s="479">
        <v>0</v>
      </c>
      <c r="AF298" s="69"/>
      <c r="AG298" s="69"/>
      <c r="AH298" s="69"/>
    </row>
    <row r="299" spans="1:34" s="68" customFormat="1" ht="21.9" customHeight="1" x14ac:dyDescent="0.3">
      <c r="A299" s="536" t="s">
        <v>321</v>
      </c>
      <c r="B299" s="293">
        <v>20</v>
      </c>
      <c r="C299" s="293"/>
      <c r="D299" s="293">
        <v>6</v>
      </c>
      <c r="E299" s="293">
        <v>7</v>
      </c>
      <c r="F299" s="294">
        <v>2007</v>
      </c>
      <c r="G299" s="295" t="s">
        <v>1222</v>
      </c>
      <c r="H299" s="294">
        <v>1</v>
      </c>
      <c r="I299" s="296" t="s">
        <v>834</v>
      </c>
      <c r="J299" s="297">
        <v>45.098999999999997</v>
      </c>
      <c r="K299" s="297">
        <v>-87.89</v>
      </c>
      <c r="L299" s="297">
        <v>45.116999999999997</v>
      </c>
      <c r="M299" s="297">
        <v>-87.822999999999993</v>
      </c>
      <c r="N299" s="294">
        <v>200</v>
      </c>
      <c r="O299" s="537">
        <v>3.6</v>
      </c>
      <c r="P299" s="294">
        <v>0</v>
      </c>
      <c r="Q299" s="294">
        <v>1</v>
      </c>
      <c r="AF299" s="69"/>
      <c r="AG299" s="69"/>
      <c r="AH299" s="69"/>
    </row>
    <row r="300" spans="1:34" s="68" customFormat="1" ht="21.9" customHeight="1" x14ac:dyDescent="0.3">
      <c r="A300" s="533" t="s">
        <v>321</v>
      </c>
      <c r="B300" s="285">
        <v>21</v>
      </c>
      <c r="C300" s="285"/>
      <c r="D300" s="285">
        <v>8</v>
      </c>
      <c r="E300" s="285">
        <v>19</v>
      </c>
      <c r="F300" s="286">
        <v>2011</v>
      </c>
      <c r="G300" s="287" t="s">
        <v>1223</v>
      </c>
      <c r="H300" s="286">
        <v>1</v>
      </c>
      <c r="I300" s="288" t="s">
        <v>600</v>
      </c>
      <c r="J300" s="289">
        <v>45.4</v>
      </c>
      <c r="K300" s="289">
        <v>-87.99</v>
      </c>
      <c r="L300" s="289">
        <v>45.35</v>
      </c>
      <c r="M300" s="289">
        <v>-87.89</v>
      </c>
      <c r="N300" s="286">
        <v>250</v>
      </c>
      <c r="O300" s="538">
        <v>7.6</v>
      </c>
      <c r="P300" s="286">
        <v>1</v>
      </c>
      <c r="Q300" s="286">
        <v>0</v>
      </c>
      <c r="AF300" s="69"/>
      <c r="AG300" s="69"/>
      <c r="AH300" s="69"/>
    </row>
    <row r="301" spans="1:34" s="68" customFormat="1" ht="21.9" customHeight="1" x14ac:dyDescent="0.3">
      <c r="A301" s="536" t="s">
        <v>321</v>
      </c>
      <c r="B301" s="293">
        <v>22</v>
      </c>
      <c r="C301" s="293"/>
      <c r="D301" s="293">
        <v>6</v>
      </c>
      <c r="E301" s="293">
        <v>15</v>
      </c>
      <c r="F301" s="294">
        <v>2022</v>
      </c>
      <c r="G301" s="295" t="s">
        <v>1639</v>
      </c>
      <c r="H301" s="294">
        <v>2</v>
      </c>
      <c r="I301" s="296" t="s">
        <v>2880</v>
      </c>
      <c r="J301" s="297">
        <v>45.39</v>
      </c>
      <c r="K301" s="297">
        <v>-88.29</v>
      </c>
      <c r="L301" s="297">
        <v>45.41</v>
      </c>
      <c r="M301" s="297">
        <v>-88.26</v>
      </c>
      <c r="N301" s="294">
        <v>375</v>
      </c>
      <c r="O301" s="537">
        <v>1.9</v>
      </c>
      <c r="P301" s="294">
        <v>0</v>
      </c>
      <c r="Q301" s="294">
        <v>0</v>
      </c>
      <c r="AF301" s="69"/>
      <c r="AG301" s="69"/>
      <c r="AH301" s="69"/>
    </row>
    <row r="302" spans="1:34" s="68" customFormat="1" ht="21.9" customHeight="1" x14ac:dyDescent="0.3">
      <c r="A302" s="533" t="s">
        <v>321</v>
      </c>
      <c r="B302" s="285">
        <v>23</v>
      </c>
      <c r="C302" s="285"/>
      <c r="D302" s="285">
        <v>6</v>
      </c>
      <c r="E302" s="285">
        <v>15</v>
      </c>
      <c r="F302" s="286">
        <v>2022</v>
      </c>
      <c r="G302" s="287" t="s">
        <v>1640</v>
      </c>
      <c r="H302" s="286">
        <v>1</v>
      </c>
      <c r="I302" s="288" t="s">
        <v>1630</v>
      </c>
      <c r="J302" s="289">
        <v>45.29</v>
      </c>
      <c r="K302" s="289">
        <v>-88.01</v>
      </c>
      <c r="L302" s="289">
        <v>45.37</v>
      </c>
      <c r="M302" s="289">
        <v>-87.94</v>
      </c>
      <c r="N302" s="286">
        <v>200</v>
      </c>
      <c r="O302" s="538">
        <v>6.6</v>
      </c>
      <c r="P302" s="286">
        <v>0</v>
      </c>
      <c r="Q302" s="286">
        <v>0</v>
      </c>
      <c r="AF302" s="69"/>
      <c r="AG302" s="69"/>
      <c r="AH302" s="69"/>
    </row>
    <row r="303" spans="1:34" s="68" customFormat="1" ht="21.9" customHeight="1" x14ac:dyDescent="0.3">
      <c r="A303" s="536" t="s">
        <v>321</v>
      </c>
      <c r="B303" s="293">
        <v>24</v>
      </c>
      <c r="C303" s="293"/>
      <c r="D303" s="293">
        <v>6</v>
      </c>
      <c r="E303" s="293">
        <v>15</v>
      </c>
      <c r="F303" s="294">
        <v>2022</v>
      </c>
      <c r="G303" s="295" t="s">
        <v>1641</v>
      </c>
      <c r="H303" s="294">
        <v>1</v>
      </c>
      <c r="I303" s="296" t="s">
        <v>2881</v>
      </c>
      <c r="J303" s="297">
        <v>45.5</v>
      </c>
      <c r="K303" s="297">
        <v>-88.13</v>
      </c>
      <c r="L303" s="297">
        <v>45.55</v>
      </c>
      <c r="M303" s="297">
        <v>-87.97</v>
      </c>
      <c r="N303" s="294">
        <v>120</v>
      </c>
      <c r="O303" s="537">
        <v>8.5</v>
      </c>
      <c r="P303" s="294">
        <v>0</v>
      </c>
      <c r="Q303" s="294">
        <v>0</v>
      </c>
      <c r="AF303" s="69"/>
      <c r="AG303" s="69"/>
      <c r="AH303" s="69"/>
    </row>
    <row r="304" spans="1:34" s="68" customFormat="1" ht="21.9" customHeight="1" x14ac:dyDescent="0.3">
      <c r="A304" s="533" t="s">
        <v>321</v>
      </c>
      <c r="B304" s="285">
        <v>25</v>
      </c>
      <c r="C304" s="285"/>
      <c r="D304" s="285">
        <v>6</v>
      </c>
      <c r="E304" s="285">
        <v>15</v>
      </c>
      <c r="F304" s="286">
        <v>2022</v>
      </c>
      <c r="G304" s="287" t="s">
        <v>2882</v>
      </c>
      <c r="H304" s="286">
        <v>1</v>
      </c>
      <c r="I304" s="288" t="s">
        <v>1632</v>
      </c>
      <c r="J304" s="289">
        <v>45.68</v>
      </c>
      <c r="K304" s="289">
        <v>-87.8</v>
      </c>
      <c r="L304" s="289">
        <v>45.68</v>
      </c>
      <c r="M304" s="289">
        <v>-87.78</v>
      </c>
      <c r="N304" s="286">
        <v>115</v>
      </c>
      <c r="O304" s="538">
        <v>0.7</v>
      </c>
      <c r="P304" s="286">
        <v>0</v>
      </c>
      <c r="Q304" s="286">
        <v>0</v>
      </c>
      <c r="AF304" s="69"/>
      <c r="AG304" s="69"/>
      <c r="AH304" s="69"/>
    </row>
    <row r="305" spans="1:34" s="68" customFormat="1" ht="21.9" customHeight="1" x14ac:dyDescent="0.3">
      <c r="A305" s="536"/>
      <c r="B305" s="293"/>
      <c r="C305" s="293"/>
      <c r="D305" s="293"/>
      <c r="E305" s="293"/>
      <c r="F305" s="294"/>
      <c r="G305" s="295"/>
      <c r="H305" s="294"/>
      <c r="I305" s="296"/>
      <c r="J305" s="297"/>
      <c r="K305" s="297"/>
      <c r="L305" s="297"/>
      <c r="M305" s="297"/>
      <c r="N305" s="294"/>
      <c r="O305" s="537"/>
      <c r="P305" s="294"/>
      <c r="Q305" s="294"/>
      <c r="AF305" s="69"/>
      <c r="AG305" s="69"/>
      <c r="AH305" s="69"/>
    </row>
    <row r="306" spans="1:34" s="68" customFormat="1" ht="21.9" customHeight="1" x14ac:dyDescent="0.3">
      <c r="A306" s="533"/>
      <c r="B306" s="285"/>
      <c r="C306" s="285"/>
      <c r="D306" s="285"/>
      <c r="E306" s="285"/>
      <c r="F306" s="286"/>
      <c r="G306" s="287"/>
      <c r="H306" s="286"/>
      <c r="I306" s="288"/>
      <c r="J306" s="289"/>
      <c r="K306" s="289"/>
      <c r="L306" s="289"/>
      <c r="M306" s="289"/>
      <c r="N306" s="286"/>
      <c r="O306" s="538"/>
      <c r="P306" s="286"/>
      <c r="Q306" s="286"/>
      <c r="AF306" s="69"/>
      <c r="AG306" s="69"/>
      <c r="AH306" s="69"/>
    </row>
    <row r="307" spans="1:34" s="43" customFormat="1" ht="30" customHeight="1" x14ac:dyDescent="0.3">
      <c r="A307" s="899" t="s">
        <v>538</v>
      </c>
      <c r="B307" s="900"/>
      <c r="C307" s="900"/>
      <c r="D307" s="900"/>
      <c r="E307" s="900"/>
      <c r="F307" s="900"/>
      <c r="G307" s="900"/>
      <c r="H307" s="900"/>
      <c r="I307" s="900"/>
      <c r="J307" s="900"/>
      <c r="K307" s="900"/>
      <c r="L307" s="900"/>
      <c r="M307" s="900"/>
      <c r="N307" s="900"/>
      <c r="O307" s="900"/>
      <c r="P307" s="900"/>
      <c r="Q307" s="900"/>
      <c r="AF307" s="40"/>
      <c r="AG307" s="40"/>
      <c r="AH307" s="40"/>
    </row>
    <row r="308" spans="1:34" s="68" customFormat="1" ht="21.9" customHeight="1" x14ac:dyDescent="0.3">
      <c r="A308" s="533"/>
      <c r="B308" s="285" t="s">
        <v>909</v>
      </c>
      <c r="C308" s="285"/>
      <c r="D308" s="285" t="s">
        <v>911</v>
      </c>
      <c r="E308" s="285"/>
      <c r="F308" s="286"/>
      <c r="G308" s="287" t="s">
        <v>910</v>
      </c>
      <c r="H308" s="286" t="s">
        <v>1593</v>
      </c>
      <c r="I308" s="288"/>
      <c r="J308" s="289" t="s">
        <v>916</v>
      </c>
      <c r="K308" s="289" t="s">
        <v>916</v>
      </c>
      <c r="L308" s="289" t="s">
        <v>919</v>
      </c>
      <c r="M308" s="289" t="s">
        <v>919</v>
      </c>
      <c r="N308" s="286" t="s">
        <v>922</v>
      </c>
      <c r="O308" s="538" t="s">
        <v>924</v>
      </c>
      <c r="P308" s="286"/>
      <c r="Q308" s="286"/>
      <c r="AF308" s="69"/>
      <c r="AG308" s="69"/>
      <c r="AH308" s="69"/>
    </row>
    <row r="309" spans="1:34" s="68" customFormat="1" ht="21.9" customHeight="1" x14ac:dyDescent="0.3">
      <c r="A309" s="533" t="s">
        <v>908</v>
      </c>
      <c r="B309" s="285" t="s">
        <v>475</v>
      </c>
      <c r="C309" s="285"/>
      <c r="D309" s="285" t="s">
        <v>912</v>
      </c>
      <c r="E309" s="285" t="s">
        <v>913</v>
      </c>
      <c r="F309" s="286" t="s">
        <v>774</v>
      </c>
      <c r="G309" s="287" t="s">
        <v>914</v>
      </c>
      <c r="H309" s="286" t="s">
        <v>921</v>
      </c>
      <c r="I309" s="288" t="s">
        <v>915</v>
      </c>
      <c r="J309" s="289" t="s">
        <v>917</v>
      </c>
      <c r="K309" s="289" t="s">
        <v>918</v>
      </c>
      <c r="L309" s="289" t="s">
        <v>917</v>
      </c>
      <c r="M309" s="289" t="s">
        <v>918</v>
      </c>
      <c r="N309" s="286" t="s">
        <v>923</v>
      </c>
      <c r="O309" s="538" t="s">
        <v>925</v>
      </c>
      <c r="P309" s="286" t="s">
        <v>926</v>
      </c>
      <c r="Q309" s="286" t="s">
        <v>927</v>
      </c>
      <c r="AF309" s="69"/>
      <c r="AG309" s="69"/>
      <c r="AH309" s="69"/>
    </row>
    <row r="310" spans="1:34" s="68" customFormat="1" ht="21.9" customHeight="1" x14ac:dyDescent="0.3">
      <c r="A310" s="536"/>
      <c r="B310" s="293"/>
      <c r="C310" s="293"/>
      <c r="D310" s="293"/>
      <c r="E310" s="293"/>
      <c r="F310" s="294"/>
      <c r="G310" s="295"/>
      <c r="H310" s="294"/>
      <c r="I310" s="296"/>
      <c r="J310" s="297"/>
      <c r="K310" s="297"/>
      <c r="L310" s="297"/>
      <c r="M310" s="297"/>
      <c r="N310" s="294"/>
      <c r="O310" s="537"/>
      <c r="P310" s="294"/>
      <c r="Q310" s="294"/>
      <c r="AF310" s="69"/>
      <c r="AG310" s="69"/>
      <c r="AH310" s="69"/>
    </row>
    <row r="311" spans="1:34" s="68" customFormat="1" ht="21.9" customHeight="1" x14ac:dyDescent="0.3">
      <c r="A311" s="533" t="s">
        <v>538</v>
      </c>
      <c r="B311" s="285">
        <v>1</v>
      </c>
      <c r="C311" s="285"/>
      <c r="D311" s="285">
        <v>9</v>
      </c>
      <c r="E311" s="285">
        <v>28</v>
      </c>
      <c r="F311" s="286">
        <v>1971</v>
      </c>
      <c r="G311" s="287" t="s">
        <v>1098</v>
      </c>
      <c r="H311" s="286">
        <v>2</v>
      </c>
      <c r="I311" s="288" t="s">
        <v>1233</v>
      </c>
      <c r="J311" s="289">
        <v>45.05</v>
      </c>
      <c r="K311" s="289">
        <v>-89.6</v>
      </c>
      <c r="L311" s="289">
        <v>45.17</v>
      </c>
      <c r="M311" s="289">
        <v>-88.49</v>
      </c>
      <c r="N311" s="286">
        <v>300</v>
      </c>
      <c r="O311" s="538">
        <v>78.400000000000006</v>
      </c>
      <c r="P311" s="286">
        <v>0</v>
      </c>
      <c r="Q311" s="286">
        <v>6</v>
      </c>
      <c r="AF311" s="69"/>
      <c r="AG311" s="69"/>
      <c r="AH311" s="69"/>
    </row>
    <row r="312" spans="1:34" s="43" customFormat="1" ht="21.9" customHeight="1" x14ac:dyDescent="0.3">
      <c r="A312" s="536" t="s">
        <v>538</v>
      </c>
      <c r="B312" s="293">
        <v>2</v>
      </c>
      <c r="C312" s="293"/>
      <c r="D312" s="293">
        <v>4</v>
      </c>
      <c r="E312" s="293">
        <v>27</v>
      </c>
      <c r="F312" s="294">
        <v>1984</v>
      </c>
      <c r="G312" s="295" t="s">
        <v>1234</v>
      </c>
      <c r="H312" s="294">
        <v>3</v>
      </c>
      <c r="I312" s="296" t="s">
        <v>337</v>
      </c>
      <c r="J312" s="297">
        <v>44.53</v>
      </c>
      <c r="K312" s="297">
        <v>-88.92</v>
      </c>
      <c r="L312" s="297">
        <v>45.07</v>
      </c>
      <c r="M312" s="297">
        <v>-88.78</v>
      </c>
      <c r="N312" s="294">
        <v>440</v>
      </c>
      <c r="O312" s="537">
        <v>32</v>
      </c>
      <c r="P312" s="294">
        <v>0</v>
      </c>
      <c r="Q312" s="294">
        <v>0</v>
      </c>
      <c r="AF312" s="40"/>
      <c r="AG312" s="40"/>
      <c r="AH312" s="40"/>
    </row>
    <row r="313" spans="1:34" s="68" customFormat="1" ht="21.9" customHeight="1" x14ac:dyDescent="0.3">
      <c r="A313" s="533" t="s">
        <v>538</v>
      </c>
      <c r="B313" s="285">
        <v>3</v>
      </c>
      <c r="C313" s="285"/>
      <c r="D313" s="285">
        <v>6</v>
      </c>
      <c r="E313" s="285">
        <v>7</v>
      </c>
      <c r="F313" s="286">
        <v>2007</v>
      </c>
      <c r="G313" s="287" t="s">
        <v>1235</v>
      </c>
      <c r="H313" s="286">
        <v>2</v>
      </c>
      <c r="I313" s="288" t="s">
        <v>1571</v>
      </c>
      <c r="J313" s="289">
        <v>45.01</v>
      </c>
      <c r="K313" s="289">
        <v>-89</v>
      </c>
      <c r="L313" s="289">
        <v>45.116999999999997</v>
      </c>
      <c r="M313" s="289">
        <v>-88.766599999999997</v>
      </c>
      <c r="N313" s="286">
        <v>700</v>
      </c>
      <c r="O313" s="538">
        <v>12.7</v>
      </c>
      <c r="P313" s="286">
        <v>0</v>
      </c>
      <c r="Q313" s="286">
        <v>3</v>
      </c>
      <c r="AF313" s="69"/>
      <c r="AG313" s="69"/>
      <c r="AH313" s="69"/>
    </row>
    <row r="314" spans="1:34" s="68" customFormat="1" ht="21.9" customHeight="1" x14ac:dyDescent="0.3">
      <c r="A314" s="536" t="s">
        <v>538</v>
      </c>
      <c r="B314" s="293">
        <v>4</v>
      </c>
      <c r="C314" s="293"/>
      <c r="D314" s="293">
        <v>6</v>
      </c>
      <c r="E314" s="293">
        <v>25</v>
      </c>
      <c r="F314" s="294">
        <v>2024</v>
      </c>
      <c r="G314" s="543" t="s">
        <v>4755</v>
      </c>
      <c r="H314" s="294">
        <v>1</v>
      </c>
      <c r="I314" s="543" t="s">
        <v>4756</v>
      </c>
      <c r="J314" s="544">
        <v>44.91</v>
      </c>
      <c r="K314" s="544">
        <v>-88.65</v>
      </c>
      <c r="L314" s="544">
        <v>44.89</v>
      </c>
      <c r="M314" s="544">
        <v>-88.47</v>
      </c>
      <c r="N314" s="544">
        <v>83</v>
      </c>
      <c r="O314" s="544">
        <v>9</v>
      </c>
      <c r="P314" s="544">
        <v>0</v>
      </c>
      <c r="Q314" s="544">
        <v>0</v>
      </c>
      <c r="AF314" s="69"/>
      <c r="AG314" s="69"/>
      <c r="AH314" s="69"/>
    </row>
    <row r="315" spans="1:34" s="43" customFormat="1" ht="21.9" customHeight="1" x14ac:dyDescent="0.3">
      <c r="A315" s="533"/>
      <c r="B315" s="285"/>
      <c r="C315" s="285"/>
      <c r="D315" s="285"/>
      <c r="E315" s="285"/>
      <c r="F315" s="286"/>
      <c r="G315" s="475"/>
      <c r="H315" s="286"/>
      <c r="I315" s="288"/>
      <c r="J315" s="289"/>
      <c r="K315" s="289"/>
      <c r="L315" s="289"/>
      <c r="M315" s="289"/>
      <c r="N315" s="286"/>
      <c r="O315" s="538"/>
      <c r="P315" s="286"/>
      <c r="Q315" s="286"/>
      <c r="AF315" s="40"/>
      <c r="AG315" s="40"/>
      <c r="AH315" s="40"/>
    </row>
    <row r="316" spans="1:34" s="43" customFormat="1" ht="30" customHeight="1" x14ac:dyDescent="0.3">
      <c r="A316" s="899" t="s">
        <v>339</v>
      </c>
      <c r="B316" s="900"/>
      <c r="C316" s="900"/>
      <c r="D316" s="900"/>
      <c r="E316" s="900"/>
      <c r="F316" s="900"/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AF316" s="40"/>
      <c r="AG316" s="40"/>
      <c r="AH316" s="40"/>
    </row>
    <row r="317" spans="1:34" s="68" customFormat="1" ht="21.9" customHeight="1" x14ac:dyDescent="0.3">
      <c r="A317" s="533"/>
      <c r="B317" s="285" t="s">
        <v>909</v>
      </c>
      <c r="C317" s="285"/>
      <c r="D317" s="285" t="s">
        <v>911</v>
      </c>
      <c r="E317" s="285"/>
      <c r="F317" s="286"/>
      <c r="G317" s="287" t="s">
        <v>910</v>
      </c>
      <c r="H317" s="286" t="s">
        <v>1593</v>
      </c>
      <c r="I317" s="288"/>
      <c r="J317" s="289" t="s">
        <v>916</v>
      </c>
      <c r="K317" s="289" t="s">
        <v>916</v>
      </c>
      <c r="L317" s="289" t="s">
        <v>919</v>
      </c>
      <c r="M317" s="289" t="s">
        <v>919</v>
      </c>
      <c r="N317" s="286" t="s">
        <v>922</v>
      </c>
      <c r="O317" s="538" t="s">
        <v>924</v>
      </c>
      <c r="P317" s="286"/>
      <c r="Q317" s="286"/>
      <c r="AF317" s="69"/>
      <c r="AG317" s="69"/>
      <c r="AH317" s="69"/>
    </row>
    <row r="318" spans="1:34" s="68" customFormat="1" ht="21.9" customHeight="1" x14ac:dyDescent="0.3">
      <c r="A318" s="533" t="s">
        <v>908</v>
      </c>
      <c r="B318" s="285" t="s">
        <v>475</v>
      </c>
      <c r="C318" s="285"/>
      <c r="D318" s="285" t="s">
        <v>912</v>
      </c>
      <c r="E318" s="285" t="s">
        <v>913</v>
      </c>
      <c r="F318" s="286" t="s">
        <v>774</v>
      </c>
      <c r="G318" s="287" t="s">
        <v>914</v>
      </c>
      <c r="H318" s="286" t="s">
        <v>921</v>
      </c>
      <c r="I318" s="288" t="s">
        <v>915</v>
      </c>
      <c r="J318" s="289" t="s">
        <v>917</v>
      </c>
      <c r="K318" s="289" t="s">
        <v>918</v>
      </c>
      <c r="L318" s="289" t="s">
        <v>917</v>
      </c>
      <c r="M318" s="289" t="s">
        <v>918</v>
      </c>
      <c r="N318" s="286" t="s">
        <v>923</v>
      </c>
      <c r="O318" s="538" t="s">
        <v>925</v>
      </c>
      <c r="P318" s="286" t="s">
        <v>926</v>
      </c>
      <c r="Q318" s="286" t="s">
        <v>927</v>
      </c>
      <c r="AF318" s="69"/>
      <c r="AG318" s="69"/>
      <c r="AH318" s="69"/>
    </row>
    <row r="319" spans="1:34" s="68" customFormat="1" ht="21.9" customHeight="1" x14ac:dyDescent="0.3">
      <c r="A319" s="536"/>
      <c r="B319" s="293"/>
      <c r="C319" s="293"/>
      <c r="D319" s="293"/>
      <c r="E319" s="293"/>
      <c r="F319" s="294"/>
      <c r="G319" s="295"/>
      <c r="H319" s="294"/>
      <c r="I319" s="296"/>
      <c r="J319" s="297"/>
      <c r="K319" s="297"/>
      <c r="L319" s="297"/>
      <c r="M319" s="297"/>
      <c r="N319" s="294"/>
      <c r="O319" s="537"/>
      <c r="P319" s="294"/>
      <c r="Q319" s="294"/>
      <c r="AF319" s="69"/>
      <c r="AG319" s="69"/>
      <c r="AH319" s="69"/>
    </row>
    <row r="320" spans="1:34" s="68" customFormat="1" ht="21.9" customHeight="1" x14ac:dyDescent="0.3">
      <c r="A320" s="533" t="s">
        <v>339</v>
      </c>
      <c r="B320" s="285">
        <v>1</v>
      </c>
      <c r="C320" s="285"/>
      <c r="D320" s="285">
        <v>6</v>
      </c>
      <c r="E320" s="285">
        <v>4</v>
      </c>
      <c r="F320" s="286">
        <v>1966</v>
      </c>
      <c r="G320" s="287">
        <v>0.79166666666666663</v>
      </c>
      <c r="H320" s="286">
        <v>2</v>
      </c>
      <c r="I320" s="288" t="s">
        <v>341</v>
      </c>
      <c r="J320" s="289">
        <v>45.02</v>
      </c>
      <c r="K320" s="289">
        <v>-88.38</v>
      </c>
      <c r="L320" s="289">
        <v>45.05</v>
      </c>
      <c r="M320" s="289">
        <v>-88.27</v>
      </c>
      <c r="N320" s="286">
        <v>50</v>
      </c>
      <c r="O320" s="538">
        <v>4.9000000000000004</v>
      </c>
      <c r="P320" s="286">
        <v>0</v>
      </c>
      <c r="Q320" s="286">
        <v>0</v>
      </c>
      <c r="AF320" s="69"/>
      <c r="AG320" s="69"/>
      <c r="AH320" s="69"/>
    </row>
    <row r="321" spans="1:34" s="68" customFormat="1" ht="21.9" customHeight="1" x14ac:dyDescent="0.3">
      <c r="A321" s="536" t="s">
        <v>339</v>
      </c>
      <c r="B321" s="293">
        <v>2</v>
      </c>
      <c r="C321" s="293"/>
      <c r="D321" s="293">
        <v>6</v>
      </c>
      <c r="E321" s="293">
        <v>4</v>
      </c>
      <c r="F321" s="294">
        <v>1966</v>
      </c>
      <c r="G321" s="295">
        <v>0.79166666666666663</v>
      </c>
      <c r="H321" s="294">
        <v>2</v>
      </c>
      <c r="I321" s="296" t="s">
        <v>1236</v>
      </c>
      <c r="J321" s="297">
        <v>44.95</v>
      </c>
      <c r="K321" s="297">
        <v>-88.33</v>
      </c>
      <c r="L321" s="297">
        <v>44.98</v>
      </c>
      <c r="M321" s="297">
        <v>-88.23</v>
      </c>
      <c r="N321" s="294">
        <v>50</v>
      </c>
      <c r="O321" s="537">
        <v>4.7</v>
      </c>
      <c r="P321" s="294">
        <v>0</v>
      </c>
      <c r="Q321" s="294">
        <v>0</v>
      </c>
      <c r="AF321" s="69"/>
      <c r="AG321" s="69"/>
      <c r="AH321" s="69"/>
    </row>
    <row r="322" spans="1:34" s="68" customFormat="1" ht="21.9" customHeight="1" x14ac:dyDescent="0.3">
      <c r="A322" s="545" t="s">
        <v>339</v>
      </c>
      <c r="B322" s="546">
        <v>3</v>
      </c>
      <c r="C322" s="546"/>
      <c r="D322" s="546">
        <v>6</v>
      </c>
      <c r="E322" s="546">
        <v>26</v>
      </c>
      <c r="F322" s="547">
        <v>1969</v>
      </c>
      <c r="G322" s="548" t="s">
        <v>894</v>
      </c>
      <c r="H322" s="547">
        <v>3</v>
      </c>
      <c r="I322" s="549" t="s">
        <v>1237</v>
      </c>
      <c r="J322" s="550">
        <v>44.5</v>
      </c>
      <c r="K322" s="550">
        <v>-88.4</v>
      </c>
      <c r="L322" s="550">
        <v>44.68</v>
      </c>
      <c r="M322" s="550">
        <v>-88.23</v>
      </c>
      <c r="N322" s="547">
        <v>100</v>
      </c>
      <c r="O322" s="551">
        <v>15.3</v>
      </c>
      <c r="P322" s="547">
        <v>0</v>
      </c>
      <c r="Q322" s="547">
        <v>1</v>
      </c>
      <c r="AF322" s="69"/>
      <c r="AG322" s="69"/>
      <c r="AH322" s="69"/>
    </row>
    <row r="323" spans="1:34" s="68" customFormat="1" ht="21.9" customHeight="1" x14ac:dyDescent="0.3">
      <c r="A323" s="536" t="s">
        <v>339</v>
      </c>
      <c r="B323" s="293">
        <v>4</v>
      </c>
      <c r="C323" s="293"/>
      <c r="D323" s="293">
        <v>9</v>
      </c>
      <c r="E323" s="293">
        <v>28</v>
      </c>
      <c r="F323" s="294">
        <v>1971</v>
      </c>
      <c r="G323" s="295" t="s">
        <v>1238</v>
      </c>
      <c r="H323" s="294">
        <v>3</v>
      </c>
      <c r="I323" s="296" t="s">
        <v>1217</v>
      </c>
      <c r="J323" s="297">
        <v>45.05</v>
      </c>
      <c r="K323" s="297">
        <v>-89.6</v>
      </c>
      <c r="L323" s="297">
        <v>45.22</v>
      </c>
      <c r="M323" s="297">
        <v>-88.3</v>
      </c>
      <c r="N323" s="294">
        <v>300</v>
      </c>
      <c r="O323" s="537">
        <v>78.400000000000006</v>
      </c>
      <c r="P323" s="294">
        <v>0</v>
      </c>
      <c r="Q323" s="294">
        <v>6</v>
      </c>
      <c r="AF323" s="69"/>
      <c r="AG323" s="69"/>
      <c r="AH323" s="69"/>
    </row>
    <row r="324" spans="1:34" s="68" customFormat="1" ht="21.9" customHeight="1" x14ac:dyDescent="0.3">
      <c r="A324" s="545" t="s">
        <v>339</v>
      </c>
      <c r="B324" s="552">
        <v>5</v>
      </c>
      <c r="C324" s="552"/>
      <c r="D324" s="552">
        <v>6</v>
      </c>
      <c r="E324" s="552">
        <v>14</v>
      </c>
      <c r="F324" s="545">
        <v>1974</v>
      </c>
      <c r="G324" s="553">
        <v>0.67361111111111116</v>
      </c>
      <c r="H324" s="545">
        <v>1</v>
      </c>
      <c r="I324" s="554" t="s">
        <v>342</v>
      </c>
      <c r="J324" s="555">
        <v>44.88</v>
      </c>
      <c r="K324" s="555">
        <v>-88.32</v>
      </c>
      <c r="L324" s="555">
        <v>44.88</v>
      </c>
      <c r="M324" s="555">
        <v>-88.32</v>
      </c>
      <c r="N324" s="545">
        <v>30</v>
      </c>
      <c r="O324" s="556">
        <v>0.2</v>
      </c>
      <c r="P324" s="552">
        <v>0</v>
      </c>
      <c r="Q324" s="552">
        <v>0</v>
      </c>
      <c r="AF324" s="69"/>
      <c r="AG324" s="69"/>
      <c r="AH324" s="69"/>
    </row>
    <row r="325" spans="1:34" s="68" customFormat="1" ht="21.9" customHeight="1" x14ac:dyDescent="0.3">
      <c r="A325" s="536" t="s">
        <v>339</v>
      </c>
      <c r="B325" s="293">
        <v>6</v>
      </c>
      <c r="C325" s="293"/>
      <c r="D325" s="293">
        <v>6</v>
      </c>
      <c r="E325" s="293">
        <v>13</v>
      </c>
      <c r="F325" s="294">
        <v>1976</v>
      </c>
      <c r="G325" s="295">
        <v>0.84375</v>
      </c>
      <c r="H325" s="294">
        <v>1</v>
      </c>
      <c r="I325" s="296" t="s">
        <v>340</v>
      </c>
      <c r="J325" s="297">
        <v>44.88</v>
      </c>
      <c r="K325" s="297">
        <v>-88.25</v>
      </c>
      <c r="L325" s="297">
        <v>44.88</v>
      </c>
      <c r="M325" s="297">
        <v>-88.25</v>
      </c>
      <c r="N325" s="294">
        <v>50</v>
      </c>
      <c r="O325" s="537">
        <v>0.2</v>
      </c>
      <c r="P325" s="294">
        <v>0</v>
      </c>
      <c r="Q325" s="294">
        <v>0</v>
      </c>
      <c r="AF325" s="69"/>
      <c r="AG325" s="69"/>
      <c r="AH325" s="69"/>
    </row>
    <row r="326" spans="1:34" s="68" customFormat="1" ht="21.9" customHeight="1" x14ac:dyDescent="0.3">
      <c r="A326" s="545" t="s">
        <v>339</v>
      </c>
      <c r="B326" s="546">
        <v>7</v>
      </c>
      <c r="C326" s="546"/>
      <c r="D326" s="546">
        <v>6</v>
      </c>
      <c r="E326" s="546">
        <v>16</v>
      </c>
      <c r="F326" s="547">
        <v>1979</v>
      </c>
      <c r="G326" s="548" t="s">
        <v>1092</v>
      </c>
      <c r="H326" s="547">
        <v>2</v>
      </c>
      <c r="I326" s="557" t="s">
        <v>343</v>
      </c>
      <c r="J326" s="550">
        <v>44.88</v>
      </c>
      <c r="K326" s="550">
        <v>-88.3</v>
      </c>
      <c r="L326" s="550">
        <v>44.98</v>
      </c>
      <c r="M326" s="550">
        <v>-88.02</v>
      </c>
      <c r="N326" s="547">
        <v>100</v>
      </c>
      <c r="O326" s="551">
        <v>15.2</v>
      </c>
      <c r="P326" s="547">
        <v>0</v>
      </c>
      <c r="Q326" s="547">
        <v>0</v>
      </c>
      <c r="AF326" s="69"/>
      <c r="AG326" s="69"/>
      <c r="AH326" s="69"/>
    </row>
    <row r="327" spans="1:34" s="68" customFormat="1" ht="21.9" customHeight="1" x14ac:dyDescent="0.3">
      <c r="A327" s="536" t="s">
        <v>339</v>
      </c>
      <c r="B327" s="293">
        <v>8</v>
      </c>
      <c r="C327" s="293"/>
      <c r="D327" s="293">
        <v>5</v>
      </c>
      <c r="E327" s="293">
        <v>30</v>
      </c>
      <c r="F327" s="294">
        <v>1980</v>
      </c>
      <c r="G327" s="295">
        <v>0.63888888888888895</v>
      </c>
      <c r="H327" s="294">
        <v>1</v>
      </c>
      <c r="I327" s="296" t="s">
        <v>339</v>
      </c>
      <c r="J327" s="297">
        <v>44.88</v>
      </c>
      <c r="K327" s="297">
        <v>-87.88</v>
      </c>
      <c r="L327" s="297">
        <v>44.88</v>
      </c>
      <c r="M327" s="297">
        <v>-87.87</v>
      </c>
      <c r="N327" s="294">
        <v>50</v>
      </c>
      <c r="O327" s="537">
        <v>1</v>
      </c>
      <c r="P327" s="294">
        <v>0</v>
      </c>
      <c r="Q327" s="294">
        <v>0</v>
      </c>
      <c r="AF327" s="69"/>
      <c r="AG327" s="69"/>
      <c r="AH327" s="69"/>
    </row>
    <row r="328" spans="1:34" s="68" customFormat="1" ht="21.9" customHeight="1" x14ac:dyDescent="0.3">
      <c r="A328" s="545" t="s">
        <v>339</v>
      </c>
      <c r="B328" s="546">
        <v>9</v>
      </c>
      <c r="C328" s="546"/>
      <c r="D328" s="546">
        <v>4</v>
      </c>
      <c r="E328" s="546">
        <v>25</v>
      </c>
      <c r="F328" s="547">
        <v>1996</v>
      </c>
      <c r="G328" s="548" t="s">
        <v>1239</v>
      </c>
      <c r="H328" s="547">
        <v>0</v>
      </c>
      <c r="I328" s="557" t="s">
        <v>344</v>
      </c>
      <c r="J328" s="550">
        <v>44.82</v>
      </c>
      <c r="K328" s="550">
        <v>-87.95</v>
      </c>
      <c r="L328" s="550">
        <v>44.82</v>
      </c>
      <c r="M328" s="550">
        <v>-87.95</v>
      </c>
      <c r="N328" s="547">
        <v>40</v>
      </c>
      <c r="O328" s="551">
        <v>0.1</v>
      </c>
      <c r="P328" s="547">
        <v>0</v>
      </c>
      <c r="Q328" s="547">
        <v>0</v>
      </c>
      <c r="AF328" s="69"/>
      <c r="AG328" s="69"/>
      <c r="AH328" s="69"/>
    </row>
    <row r="329" spans="1:34" s="68" customFormat="1" ht="21.9" customHeight="1" x14ac:dyDescent="0.3">
      <c r="A329" s="536" t="s">
        <v>339</v>
      </c>
      <c r="B329" s="293">
        <v>10</v>
      </c>
      <c r="C329" s="293"/>
      <c r="D329" s="293">
        <v>6</v>
      </c>
      <c r="E329" s="293">
        <v>7</v>
      </c>
      <c r="F329" s="294">
        <v>2007</v>
      </c>
      <c r="G329" s="295" t="s">
        <v>1240</v>
      </c>
      <c r="H329" s="294">
        <v>2</v>
      </c>
      <c r="I329" s="296" t="s">
        <v>1241</v>
      </c>
      <c r="J329" s="297">
        <v>45.18</v>
      </c>
      <c r="K329" s="297">
        <v>-88.64</v>
      </c>
      <c r="L329" s="297">
        <v>45.32</v>
      </c>
      <c r="M329" s="297">
        <v>-88.31</v>
      </c>
      <c r="N329" s="294">
        <v>1320</v>
      </c>
      <c r="O329" s="537">
        <v>19.100000000000001</v>
      </c>
      <c r="P329" s="294">
        <v>0</v>
      </c>
      <c r="Q329" s="294">
        <v>3</v>
      </c>
      <c r="AF329" s="69"/>
      <c r="AG329" s="69"/>
      <c r="AH329" s="69"/>
    </row>
    <row r="330" spans="1:34" s="68" customFormat="1" ht="21.9" customHeight="1" x14ac:dyDescent="0.3">
      <c r="A330" s="545" t="s">
        <v>339</v>
      </c>
      <c r="B330" s="546">
        <v>11</v>
      </c>
      <c r="C330" s="546"/>
      <c r="D330" s="546">
        <v>7</v>
      </c>
      <c r="E330" s="546">
        <v>9</v>
      </c>
      <c r="F330" s="547">
        <v>2013</v>
      </c>
      <c r="G330" s="548" t="s">
        <v>1242</v>
      </c>
      <c r="H330" s="547">
        <v>0</v>
      </c>
      <c r="I330" s="557" t="s">
        <v>1243</v>
      </c>
      <c r="J330" s="550">
        <v>44.94</v>
      </c>
      <c r="K330" s="550">
        <v>-87.86</v>
      </c>
      <c r="L330" s="550">
        <v>44.95</v>
      </c>
      <c r="M330" s="550">
        <v>-87.83</v>
      </c>
      <c r="N330" s="547">
        <v>100</v>
      </c>
      <c r="O330" s="547">
        <v>1.6</v>
      </c>
      <c r="P330" s="547">
        <v>0</v>
      </c>
      <c r="Q330" s="547">
        <v>0</v>
      </c>
      <c r="AF330" s="69"/>
      <c r="AG330" s="69"/>
      <c r="AH330" s="69"/>
    </row>
    <row r="331" spans="1:34" s="68" customFormat="1" ht="21.9" customHeight="1" x14ac:dyDescent="0.3">
      <c r="A331" s="536" t="s">
        <v>339</v>
      </c>
      <c r="B331" s="293">
        <v>12</v>
      </c>
      <c r="C331" s="293"/>
      <c r="D331" s="293">
        <v>7</v>
      </c>
      <c r="E331" s="293">
        <v>6</v>
      </c>
      <c r="F331" s="294">
        <v>2015</v>
      </c>
      <c r="G331" s="295" t="s">
        <v>1244</v>
      </c>
      <c r="H331" s="294">
        <v>1</v>
      </c>
      <c r="I331" s="296" t="s">
        <v>1245</v>
      </c>
      <c r="J331" s="297">
        <v>44.89</v>
      </c>
      <c r="K331" s="297">
        <v>-88.28</v>
      </c>
      <c r="L331" s="297">
        <v>44.92</v>
      </c>
      <c r="M331" s="297">
        <v>-88.25</v>
      </c>
      <c r="N331" s="294">
        <v>50</v>
      </c>
      <c r="O331" s="294">
        <v>2.2999999999999998</v>
      </c>
      <c r="P331" s="294">
        <v>0</v>
      </c>
      <c r="Q331" s="294">
        <v>0</v>
      </c>
      <c r="AF331" s="69"/>
      <c r="AG331" s="69"/>
      <c r="AH331" s="69"/>
    </row>
    <row r="332" spans="1:34" s="43" customFormat="1" ht="21.9" customHeight="1" x14ac:dyDescent="0.3">
      <c r="A332" s="545" t="s">
        <v>339</v>
      </c>
      <c r="B332" s="546">
        <v>13</v>
      </c>
      <c r="C332" s="546"/>
      <c r="D332" s="546">
        <v>6</v>
      </c>
      <c r="E332" s="546">
        <v>25</v>
      </c>
      <c r="F332" s="547">
        <v>2024</v>
      </c>
      <c r="G332" s="548" t="s">
        <v>4755</v>
      </c>
      <c r="H332" s="547">
        <v>1</v>
      </c>
      <c r="I332" s="558" t="s">
        <v>4756</v>
      </c>
      <c r="J332" s="558">
        <v>44.91</v>
      </c>
      <c r="K332" s="558">
        <v>-88.65</v>
      </c>
      <c r="L332" s="558">
        <v>44.89</v>
      </c>
      <c r="M332" s="558">
        <v>-88.47</v>
      </c>
      <c r="N332" s="558">
        <v>83</v>
      </c>
      <c r="O332" s="558">
        <v>9</v>
      </c>
      <c r="P332" s="558">
        <v>0</v>
      </c>
      <c r="Q332" s="558">
        <v>0</v>
      </c>
      <c r="AF332" s="40"/>
      <c r="AG332" s="40"/>
      <c r="AH332" s="40"/>
    </row>
    <row r="333" spans="1:34" s="68" customFormat="1" ht="21.9" customHeight="1" x14ac:dyDescent="0.3">
      <c r="A333" s="536"/>
      <c r="B333" s="293"/>
      <c r="C333" s="293"/>
      <c r="D333" s="293"/>
      <c r="E333" s="293"/>
      <c r="F333" s="294"/>
      <c r="G333" s="295"/>
      <c r="H333" s="294"/>
      <c r="I333" s="292"/>
      <c r="J333" s="292"/>
      <c r="K333" s="292"/>
      <c r="L333" s="292"/>
      <c r="M333" s="292"/>
      <c r="N333" s="292"/>
      <c r="O333" s="292"/>
      <c r="P333" s="292"/>
      <c r="Q333" s="292"/>
      <c r="AF333" s="69"/>
      <c r="AG333" s="69"/>
      <c r="AH333" s="69"/>
    </row>
    <row r="334" spans="1:34" s="43" customFormat="1" ht="21.9" customHeight="1" x14ac:dyDescent="0.3">
      <c r="A334" s="545"/>
      <c r="B334" s="546"/>
      <c r="C334" s="546"/>
      <c r="D334" s="546"/>
      <c r="E334" s="546"/>
      <c r="F334" s="547"/>
      <c r="G334" s="548"/>
      <c r="H334" s="547"/>
      <c r="I334" s="558"/>
      <c r="J334" s="558"/>
      <c r="K334" s="558"/>
      <c r="L334" s="558"/>
      <c r="M334" s="558"/>
      <c r="N334" s="558"/>
      <c r="O334" s="558"/>
      <c r="P334" s="558"/>
      <c r="Q334" s="558"/>
      <c r="AF334" s="40"/>
      <c r="AG334" s="40"/>
      <c r="AH334" s="40"/>
    </row>
    <row r="335" spans="1:34" s="68" customFormat="1" ht="30" customHeight="1" x14ac:dyDescent="0.3">
      <c r="A335" s="899" t="s">
        <v>363</v>
      </c>
      <c r="B335" s="900"/>
      <c r="C335" s="900"/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AF335" s="69"/>
      <c r="AG335" s="69"/>
      <c r="AH335" s="69"/>
    </row>
    <row r="336" spans="1:34" s="43" customFormat="1" ht="21.9" customHeight="1" x14ac:dyDescent="0.3">
      <c r="A336" s="533"/>
      <c r="B336" s="285" t="s">
        <v>909</v>
      </c>
      <c r="C336" s="285"/>
      <c r="D336" s="285" t="s">
        <v>911</v>
      </c>
      <c r="E336" s="285"/>
      <c r="F336" s="286"/>
      <c r="G336" s="287" t="s">
        <v>910</v>
      </c>
      <c r="H336" s="286" t="s">
        <v>1593</v>
      </c>
      <c r="I336" s="288"/>
      <c r="J336" s="289" t="s">
        <v>916</v>
      </c>
      <c r="K336" s="289" t="s">
        <v>916</v>
      </c>
      <c r="L336" s="289" t="s">
        <v>919</v>
      </c>
      <c r="M336" s="289" t="s">
        <v>919</v>
      </c>
      <c r="N336" s="286" t="s">
        <v>922</v>
      </c>
      <c r="O336" s="538" t="s">
        <v>924</v>
      </c>
      <c r="P336" s="286"/>
      <c r="Q336" s="286"/>
      <c r="AF336" s="40"/>
      <c r="AG336" s="40"/>
      <c r="AH336" s="40"/>
    </row>
    <row r="337" spans="1:34" s="43" customFormat="1" ht="21.9" customHeight="1" x14ac:dyDescent="0.3">
      <c r="A337" s="533" t="s">
        <v>908</v>
      </c>
      <c r="B337" s="285" t="s">
        <v>475</v>
      </c>
      <c r="C337" s="285"/>
      <c r="D337" s="285" t="s">
        <v>912</v>
      </c>
      <c r="E337" s="285" t="s">
        <v>913</v>
      </c>
      <c r="F337" s="286" t="s">
        <v>774</v>
      </c>
      <c r="G337" s="287" t="s">
        <v>914</v>
      </c>
      <c r="H337" s="286" t="s">
        <v>921</v>
      </c>
      <c r="I337" s="288" t="s">
        <v>915</v>
      </c>
      <c r="J337" s="289" t="s">
        <v>917</v>
      </c>
      <c r="K337" s="289" t="s">
        <v>918</v>
      </c>
      <c r="L337" s="289" t="s">
        <v>917</v>
      </c>
      <c r="M337" s="289" t="s">
        <v>918</v>
      </c>
      <c r="N337" s="286" t="s">
        <v>923</v>
      </c>
      <c r="O337" s="538" t="s">
        <v>925</v>
      </c>
      <c r="P337" s="286" t="s">
        <v>926</v>
      </c>
      <c r="Q337" s="286" t="s">
        <v>927</v>
      </c>
      <c r="AF337" s="40"/>
      <c r="AG337" s="40"/>
      <c r="AH337" s="40"/>
    </row>
    <row r="338" spans="1:34" s="68" customFormat="1" ht="21.9" customHeight="1" x14ac:dyDescent="0.3">
      <c r="A338" s="536"/>
      <c r="B338" s="293"/>
      <c r="C338" s="293"/>
      <c r="D338" s="293"/>
      <c r="E338" s="293"/>
      <c r="F338" s="294"/>
      <c r="G338" s="295"/>
      <c r="H338" s="294"/>
      <c r="I338" s="296"/>
      <c r="J338" s="297"/>
      <c r="K338" s="297"/>
      <c r="L338" s="297"/>
      <c r="M338" s="297"/>
      <c r="N338" s="294"/>
      <c r="O338" s="537"/>
      <c r="P338" s="294"/>
      <c r="Q338" s="294"/>
      <c r="AF338" s="69"/>
      <c r="AG338" s="69"/>
      <c r="AH338" s="69"/>
    </row>
    <row r="339" spans="1:34" s="43" customFormat="1" ht="21.9" customHeight="1" x14ac:dyDescent="0.3">
      <c r="A339" s="533" t="s">
        <v>363</v>
      </c>
      <c r="B339" s="285">
        <v>1</v>
      </c>
      <c r="C339" s="285"/>
      <c r="D339" s="285">
        <v>6</v>
      </c>
      <c r="E339" s="285">
        <v>25</v>
      </c>
      <c r="F339" s="286">
        <v>1950</v>
      </c>
      <c r="G339" s="287">
        <v>0.875</v>
      </c>
      <c r="H339" s="286">
        <v>4</v>
      </c>
      <c r="I339" s="288" t="s">
        <v>483</v>
      </c>
      <c r="J339" s="289">
        <v>45.58</v>
      </c>
      <c r="K339" s="289">
        <v>-89.58</v>
      </c>
      <c r="L339" s="289">
        <v>45.67</v>
      </c>
      <c r="M339" s="289">
        <v>-89.33</v>
      </c>
      <c r="N339" s="286">
        <v>880</v>
      </c>
      <c r="O339" s="538">
        <v>13.1</v>
      </c>
      <c r="P339" s="286">
        <v>2</v>
      </c>
      <c r="Q339" s="286">
        <v>12</v>
      </c>
      <c r="AF339" s="40"/>
      <c r="AG339" s="40"/>
      <c r="AH339" s="40"/>
    </row>
    <row r="340" spans="1:34" s="68" customFormat="1" ht="21.9" customHeight="1" x14ac:dyDescent="0.3">
      <c r="A340" s="459" t="s">
        <v>363</v>
      </c>
      <c r="B340" s="293">
        <v>2</v>
      </c>
      <c r="C340" s="293"/>
      <c r="D340" s="293">
        <v>6</v>
      </c>
      <c r="E340" s="293">
        <v>20</v>
      </c>
      <c r="F340" s="294">
        <v>1953</v>
      </c>
      <c r="G340" s="295">
        <v>0.75</v>
      </c>
      <c r="H340" s="294">
        <v>1</v>
      </c>
      <c r="I340" s="296" t="s">
        <v>345</v>
      </c>
      <c r="J340" s="297">
        <v>45.78</v>
      </c>
      <c r="K340" s="297">
        <v>-89.13</v>
      </c>
      <c r="L340" s="297">
        <v>45.78</v>
      </c>
      <c r="M340" s="297">
        <v>-89.13</v>
      </c>
      <c r="N340" s="294">
        <v>100</v>
      </c>
      <c r="O340" s="537">
        <v>2</v>
      </c>
      <c r="P340" s="294">
        <v>0</v>
      </c>
      <c r="Q340" s="294">
        <v>0</v>
      </c>
      <c r="AF340" s="69"/>
      <c r="AG340" s="69"/>
      <c r="AH340" s="69"/>
    </row>
    <row r="341" spans="1:34" s="43" customFormat="1" ht="21.9" customHeight="1" x14ac:dyDescent="0.3">
      <c r="A341" s="533" t="s">
        <v>363</v>
      </c>
      <c r="B341" s="285">
        <v>3</v>
      </c>
      <c r="C341" s="285"/>
      <c r="D341" s="285">
        <v>5</v>
      </c>
      <c r="E341" s="285">
        <v>4</v>
      </c>
      <c r="F341" s="286">
        <v>1964</v>
      </c>
      <c r="G341" s="287" t="s">
        <v>1255</v>
      </c>
      <c r="H341" s="286">
        <v>1</v>
      </c>
      <c r="I341" s="288" t="s">
        <v>830</v>
      </c>
      <c r="J341" s="289">
        <v>45.88</v>
      </c>
      <c r="K341" s="289">
        <v>-89.68</v>
      </c>
      <c r="L341" s="289">
        <v>45.91</v>
      </c>
      <c r="M341" s="289">
        <v>-89.48</v>
      </c>
      <c r="N341" s="286">
        <v>125</v>
      </c>
      <c r="O341" s="538">
        <v>7.2</v>
      </c>
      <c r="P341" s="286">
        <v>0</v>
      </c>
      <c r="Q341" s="286">
        <v>4</v>
      </c>
      <c r="AF341" s="40"/>
      <c r="AG341" s="40"/>
      <c r="AH341" s="40"/>
    </row>
    <row r="342" spans="1:34" s="68" customFormat="1" ht="21.9" customHeight="1" x14ac:dyDescent="0.3">
      <c r="A342" s="536" t="s">
        <v>363</v>
      </c>
      <c r="B342" s="293">
        <v>4</v>
      </c>
      <c r="C342" s="293"/>
      <c r="D342" s="293">
        <v>6</v>
      </c>
      <c r="E342" s="293">
        <v>26</v>
      </c>
      <c r="F342" s="294">
        <v>1969</v>
      </c>
      <c r="G342" s="295">
        <v>0.70833333333333337</v>
      </c>
      <c r="H342" s="294">
        <v>1</v>
      </c>
      <c r="I342" s="296" t="s">
        <v>1256</v>
      </c>
      <c r="J342" s="297">
        <v>45.47</v>
      </c>
      <c r="K342" s="297">
        <v>-89.53</v>
      </c>
      <c r="L342" s="297">
        <v>45.5</v>
      </c>
      <c r="M342" s="297">
        <v>-89.11</v>
      </c>
      <c r="N342" s="294">
        <v>-9999</v>
      </c>
      <c r="O342" s="537">
        <v>22</v>
      </c>
      <c r="P342" s="294">
        <v>0</v>
      </c>
      <c r="Q342" s="294">
        <v>0</v>
      </c>
      <c r="AF342" s="69"/>
      <c r="AG342" s="69"/>
      <c r="AH342" s="69"/>
    </row>
    <row r="343" spans="1:34" s="43" customFormat="1" ht="21.9" customHeight="1" x14ac:dyDescent="0.3">
      <c r="A343" s="533" t="s">
        <v>363</v>
      </c>
      <c r="B343" s="285">
        <v>5</v>
      </c>
      <c r="C343" s="285"/>
      <c r="D343" s="285">
        <v>6</v>
      </c>
      <c r="E343" s="285">
        <v>14</v>
      </c>
      <c r="F343" s="286">
        <v>1980</v>
      </c>
      <c r="G343" s="287">
        <v>0.55902777777777779</v>
      </c>
      <c r="H343" s="286">
        <v>1</v>
      </c>
      <c r="I343" s="288" t="s">
        <v>348</v>
      </c>
      <c r="J343" s="289">
        <v>45.67</v>
      </c>
      <c r="K343" s="289">
        <v>-89.38</v>
      </c>
      <c r="L343" s="289">
        <v>45.67</v>
      </c>
      <c r="M343" s="289">
        <v>-89.38</v>
      </c>
      <c r="N343" s="286">
        <v>50</v>
      </c>
      <c r="O343" s="539">
        <v>1.5</v>
      </c>
      <c r="P343" s="285">
        <v>0</v>
      </c>
      <c r="Q343" s="285">
        <v>3</v>
      </c>
      <c r="AF343" s="40"/>
      <c r="AG343" s="40"/>
      <c r="AH343" s="40"/>
    </row>
    <row r="344" spans="1:34" s="68" customFormat="1" ht="21.9" customHeight="1" x14ac:dyDescent="0.3">
      <c r="A344" s="536" t="s">
        <v>363</v>
      </c>
      <c r="B344" s="293">
        <v>6</v>
      </c>
      <c r="C344" s="293"/>
      <c r="D344" s="293">
        <v>6</v>
      </c>
      <c r="E344" s="293">
        <v>14</v>
      </c>
      <c r="F344" s="294">
        <v>1980</v>
      </c>
      <c r="G344" s="295">
        <v>0.59861111111111109</v>
      </c>
      <c r="H344" s="294">
        <v>0</v>
      </c>
      <c r="I344" s="296" t="s">
        <v>347</v>
      </c>
      <c r="J344" s="297">
        <v>45.72</v>
      </c>
      <c r="K344" s="297">
        <v>-89.4</v>
      </c>
      <c r="L344" s="297">
        <v>45.72</v>
      </c>
      <c r="M344" s="297">
        <v>-89.4</v>
      </c>
      <c r="N344" s="294">
        <v>-9999</v>
      </c>
      <c r="O344" s="446">
        <v>-9999</v>
      </c>
      <c r="P344" s="293">
        <v>0</v>
      </c>
      <c r="Q344" s="293">
        <v>0</v>
      </c>
      <c r="AF344" s="69"/>
      <c r="AG344" s="69"/>
      <c r="AH344" s="69"/>
    </row>
    <row r="345" spans="1:34" s="43" customFormat="1" ht="21.9" customHeight="1" x14ac:dyDescent="0.3">
      <c r="A345" s="533" t="s">
        <v>363</v>
      </c>
      <c r="B345" s="285">
        <v>7</v>
      </c>
      <c r="C345" s="285"/>
      <c r="D345" s="285">
        <v>6</v>
      </c>
      <c r="E345" s="285">
        <v>13</v>
      </c>
      <c r="F345" s="286">
        <v>1981</v>
      </c>
      <c r="G345" s="287">
        <v>0.86111111111111116</v>
      </c>
      <c r="H345" s="286">
        <v>1</v>
      </c>
      <c r="I345" s="288" t="s">
        <v>349</v>
      </c>
      <c r="J345" s="289">
        <v>45.82</v>
      </c>
      <c r="K345" s="289">
        <v>-89.72</v>
      </c>
      <c r="L345" s="289">
        <v>45.82</v>
      </c>
      <c r="M345" s="289">
        <v>-89.72</v>
      </c>
      <c r="N345" s="286">
        <v>-9999</v>
      </c>
      <c r="O345" s="539">
        <v>-9999</v>
      </c>
      <c r="P345" s="285">
        <v>0</v>
      </c>
      <c r="Q345" s="285">
        <v>0</v>
      </c>
      <c r="AF345" s="40"/>
      <c r="AG345" s="40"/>
      <c r="AH345" s="40"/>
    </row>
    <row r="346" spans="1:34" s="68" customFormat="1" ht="21.9" customHeight="1" x14ac:dyDescent="0.3">
      <c r="A346" s="536" t="s">
        <v>363</v>
      </c>
      <c r="B346" s="293">
        <v>8</v>
      </c>
      <c r="C346" s="293"/>
      <c r="D346" s="293">
        <v>6</v>
      </c>
      <c r="E346" s="293">
        <v>13</v>
      </c>
      <c r="F346" s="294">
        <v>1981</v>
      </c>
      <c r="G346" s="295">
        <v>0.875</v>
      </c>
      <c r="H346" s="294">
        <v>2</v>
      </c>
      <c r="I346" s="296" t="s">
        <v>345</v>
      </c>
      <c r="J346" s="297">
        <v>45.8</v>
      </c>
      <c r="K346" s="297">
        <v>-89.17</v>
      </c>
      <c r="L346" s="297">
        <v>45.78</v>
      </c>
      <c r="M346" s="297">
        <v>-89.12</v>
      </c>
      <c r="N346" s="294">
        <v>-9999</v>
      </c>
      <c r="O346" s="446">
        <v>-9999</v>
      </c>
      <c r="P346" s="293">
        <v>0</v>
      </c>
      <c r="Q346" s="293">
        <v>0</v>
      </c>
      <c r="AF346" s="69"/>
      <c r="AG346" s="69"/>
      <c r="AH346" s="69"/>
    </row>
    <row r="347" spans="1:34" s="74" customFormat="1" ht="21.9" customHeight="1" x14ac:dyDescent="0.3">
      <c r="A347" s="533" t="s">
        <v>363</v>
      </c>
      <c r="B347" s="285">
        <v>9</v>
      </c>
      <c r="C347" s="285"/>
      <c r="D347" s="285">
        <v>4</v>
      </c>
      <c r="E347" s="285">
        <v>27</v>
      </c>
      <c r="F347" s="286">
        <v>1984</v>
      </c>
      <c r="G347" s="287" t="s">
        <v>1257</v>
      </c>
      <c r="H347" s="286">
        <v>3</v>
      </c>
      <c r="I347" s="288" t="s">
        <v>350</v>
      </c>
      <c r="J347" s="289">
        <v>45.67</v>
      </c>
      <c r="K347" s="289">
        <v>-89.82</v>
      </c>
      <c r="L347" s="289">
        <v>45.9</v>
      </c>
      <c r="M347" s="289">
        <v>-89.63</v>
      </c>
      <c r="N347" s="286">
        <v>880</v>
      </c>
      <c r="O347" s="539">
        <v>29</v>
      </c>
      <c r="P347" s="285">
        <v>1</v>
      </c>
      <c r="Q347" s="285">
        <v>5</v>
      </c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</row>
    <row r="348" spans="1:34" s="71" customFormat="1" ht="21.9" customHeight="1" x14ac:dyDescent="0.3">
      <c r="A348" s="536" t="s">
        <v>363</v>
      </c>
      <c r="B348" s="293">
        <v>10</v>
      </c>
      <c r="C348" s="293"/>
      <c r="D348" s="293">
        <v>6</v>
      </c>
      <c r="E348" s="293">
        <v>8</v>
      </c>
      <c r="F348" s="294">
        <v>1985</v>
      </c>
      <c r="G348" s="295" t="s">
        <v>1258</v>
      </c>
      <c r="H348" s="294">
        <v>3</v>
      </c>
      <c r="I348" s="296" t="s">
        <v>351</v>
      </c>
      <c r="J348" s="297">
        <v>45.8</v>
      </c>
      <c r="K348" s="297">
        <v>-90.08</v>
      </c>
      <c r="L348" s="297">
        <v>45.57</v>
      </c>
      <c r="M348" s="297">
        <v>-89.1</v>
      </c>
      <c r="N348" s="294">
        <v>2640</v>
      </c>
      <c r="O348" s="446">
        <v>47</v>
      </c>
      <c r="P348" s="293">
        <v>2</v>
      </c>
      <c r="Q348" s="293">
        <v>16</v>
      </c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</row>
    <row r="349" spans="1:34" s="74" customFormat="1" ht="21.9" customHeight="1" x14ac:dyDescent="0.3">
      <c r="A349" s="533" t="s">
        <v>363</v>
      </c>
      <c r="B349" s="285">
        <v>11</v>
      </c>
      <c r="C349" s="285"/>
      <c r="D349" s="285">
        <v>7</v>
      </c>
      <c r="E349" s="285">
        <v>4</v>
      </c>
      <c r="F349" s="286">
        <v>1986</v>
      </c>
      <c r="G349" s="287" t="s">
        <v>1259</v>
      </c>
      <c r="H349" s="286">
        <v>2</v>
      </c>
      <c r="I349" s="288" t="s">
        <v>352</v>
      </c>
      <c r="J349" s="289">
        <v>45.73</v>
      </c>
      <c r="K349" s="289">
        <v>-89.63</v>
      </c>
      <c r="L349" s="289">
        <v>45.73</v>
      </c>
      <c r="M349" s="289">
        <v>-89.63</v>
      </c>
      <c r="N349" s="286">
        <v>100</v>
      </c>
      <c r="O349" s="539">
        <v>1.5</v>
      </c>
      <c r="P349" s="285">
        <v>0</v>
      </c>
      <c r="Q349" s="285">
        <v>0</v>
      </c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</row>
    <row r="350" spans="1:34" s="71" customFormat="1" ht="21.9" customHeight="1" x14ac:dyDescent="0.3">
      <c r="A350" s="536" t="s">
        <v>363</v>
      </c>
      <c r="B350" s="293">
        <v>12</v>
      </c>
      <c r="C350" s="293"/>
      <c r="D350" s="293">
        <v>8</v>
      </c>
      <c r="E350" s="293">
        <v>1</v>
      </c>
      <c r="F350" s="294">
        <v>1988</v>
      </c>
      <c r="G350" s="295">
        <v>0.76388888888888884</v>
      </c>
      <c r="H350" s="294">
        <v>0</v>
      </c>
      <c r="I350" s="296" t="s">
        <v>353</v>
      </c>
      <c r="J350" s="297">
        <v>45.75</v>
      </c>
      <c r="K350" s="297">
        <v>-89.72</v>
      </c>
      <c r="L350" s="297">
        <v>45.75</v>
      </c>
      <c r="M350" s="297">
        <v>-89.72</v>
      </c>
      <c r="N350" s="294">
        <v>25</v>
      </c>
      <c r="O350" s="446">
        <v>0.1</v>
      </c>
      <c r="P350" s="293">
        <v>0</v>
      </c>
      <c r="Q350" s="293">
        <v>0</v>
      </c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</row>
    <row r="351" spans="1:34" s="74" customFormat="1" ht="21.9" customHeight="1" x14ac:dyDescent="0.3">
      <c r="A351" s="533" t="s">
        <v>363</v>
      </c>
      <c r="B351" s="285">
        <v>13</v>
      </c>
      <c r="C351" s="285"/>
      <c r="D351" s="285">
        <v>6</v>
      </c>
      <c r="E351" s="285">
        <v>27</v>
      </c>
      <c r="F351" s="286">
        <v>1991</v>
      </c>
      <c r="G351" s="287" t="s">
        <v>1260</v>
      </c>
      <c r="H351" s="286">
        <v>2</v>
      </c>
      <c r="I351" s="288" t="s">
        <v>354</v>
      </c>
      <c r="J351" s="289">
        <v>45.78</v>
      </c>
      <c r="K351" s="289">
        <v>-89.97</v>
      </c>
      <c r="L351" s="289">
        <v>45.87</v>
      </c>
      <c r="M351" s="289">
        <v>-89.85</v>
      </c>
      <c r="N351" s="286">
        <v>400</v>
      </c>
      <c r="O351" s="539">
        <v>6</v>
      </c>
      <c r="P351" s="285">
        <v>0</v>
      </c>
      <c r="Q351" s="285">
        <v>0</v>
      </c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</row>
    <row r="352" spans="1:34" s="71" customFormat="1" ht="21.9" customHeight="1" x14ac:dyDescent="0.3">
      <c r="A352" s="536" t="s">
        <v>363</v>
      </c>
      <c r="B352" s="293">
        <v>14</v>
      </c>
      <c r="C352" s="293"/>
      <c r="D352" s="480">
        <v>8</v>
      </c>
      <c r="E352" s="480">
        <v>9</v>
      </c>
      <c r="F352" s="480">
        <v>1993</v>
      </c>
      <c r="G352" s="540">
        <v>0.84375</v>
      </c>
      <c r="H352" s="480">
        <v>0</v>
      </c>
      <c r="I352" s="459" t="s">
        <v>355</v>
      </c>
      <c r="J352" s="459">
        <v>45.57</v>
      </c>
      <c r="K352" s="459">
        <v>-90</v>
      </c>
      <c r="L352" s="459">
        <v>45.57</v>
      </c>
      <c r="M352" s="459">
        <v>-90</v>
      </c>
      <c r="N352" s="480">
        <v>50</v>
      </c>
      <c r="O352" s="590">
        <v>0.3</v>
      </c>
      <c r="P352" s="480">
        <v>0</v>
      </c>
      <c r="Q352" s="293">
        <v>0</v>
      </c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</row>
    <row r="353" spans="1:31" s="74" customFormat="1" ht="21.9" customHeight="1" x14ac:dyDescent="0.3">
      <c r="A353" s="533" t="s">
        <v>363</v>
      </c>
      <c r="B353" s="479">
        <v>15</v>
      </c>
      <c r="C353" s="479"/>
      <c r="D353" s="479">
        <v>8</v>
      </c>
      <c r="E353" s="479">
        <v>14</v>
      </c>
      <c r="F353" s="533">
        <v>2000</v>
      </c>
      <c r="G353" s="534">
        <v>0.79861111111111116</v>
      </c>
      <c r="H353" s="533">
        <v>0</v>
      </c>
      <c r="I353" s="500" t="s">
        <v>346</v>
      </c>
      <c r="J353" s="501">
        <v>45.82</v>
      </c>
      <c r="K353" s="501">
        <v>-89.6</v>
      </c>
      <c r="L353" s="501">
        <v>45.82</v>
      </c>
      <c r="M353" s="501">
        <v>-89.6</v>
      </c>
      <c r="N353" s="533">
        <v>25</v>
      </c>
      <c r="O353" s="427">
        <v>0.1</v>
      </c>
      <c r="P353" s="479">
        <v>0</v>
      </c>
      <c r="Q353" s="479">
        <v>0</v>
      </c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</row>
    <row r="354" spans="1:31" s="71" customFormat="1" ht="21.9" customHeight="1" x14ac:dyDescent="0.3">
      <c r="A354" s="536" t="s">
        <v>363</v>
      </c>
      <c r="B354" s="293">
        <v>16</v>
      </c>
      <c r="C354" s="293"/>
      <c r="D354" s="293">
        <v>5</v>
      </c>
      <c r="E354" s="293">
        <v>1</v>
      </c>
      <c r="F354" s="293">
        <v>2001</v>
      </c>
      <c r="G354" s="677" t="s">
        <v>1261</v>
      </c>
      <c r="H354" s="293">
        <v>1</v>
      </c>
      <c r="I354" s="420" t="s">
        <v>356</v>
      </c>
      <c r="J354" s="478">
        <v>45.87</v>
      </c>
      <c r="K354" s="478">
        <v>-89.7</v>
      </c>
      <c r="L354" s="478">
        <v>45.9</v>
      </c>
      <c r="M354" s="478">
        <v>-89.65</v>
      </c>
      <c r="N354" s="293">
        <v>125</v>
      </c>
      <c r="O354" s="420">
        <v>1.5</v>
      </c>
      <c r="P354" s="294">
        <v>0</v>
      </c>
      <c r="Q354" s="294">
        <v>0</v>
      </c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</row>
    <row r="355" spans="1:31" s="74" customFormat="1" ht="21.9" customHeight="1" x14ac:dyDescent="0.3">
      <c r="A355" s="479" t="s">
        <v>363</v>
      </c>
      <c r="B355" s="285">
        <v>17</v>
      </c>
      <c r="C355" s="285"/>
      <c r="D355" s="285">
        <v>9</v>
      </c>
      <c r="E355" s="285">
        <v>6</v>
      </c>
      <c r="F355" s="286">
        <v>2001</v>
      </c>
      <c r="G355" s="287" t="s">
        <v>1262</v>
      </c>
      <c r="H355" s="286">
        <v>0</v>
      </c>
      <c r="I355" s="288" t="s">
        <v>1263</v>
      </c>
      <c r="J355" s="289">
        <v>45.5</v>
      </c>
      <c r="K355" s="289">
        <v>-89.12</v>
      </c>
      <c r="L355" s="289">
        <v>45.52</v>
      </c>
      <c r="M355" s="289">
        <v>-89.1</v>
      </c>
      <c r="N355" s="286">
        <v>30</v>
      </c>
      <c r="O355" s="538">
        <v>0.5</v>
      </c>
      <c r="P355" s="286">
        <v>0</v>
      </c>
      <c r="Q355" s="286">
        <v>0</v>
      </c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</row>
    <row r="356" spans="1:31" s="71" customFormat="1" ht="21.9" customHeight="1" x14ac:dyDescent="0.3">
      <c r="A356" s="480" t="s">
        <v>363</v>
      </c>
      <c r="B356" s="293">
        <v>18</v>
      </c>
      <c r="C356" s="293"/>
      <c r="D356" s="293">
        <v>4</v>
      </c>
      <c r="E356" s="293">
        <v>18</v>
      </c>
      <c r="F356" s="294">
        <v>2002</v>
      </c>
      <c r="G356" s="295">
        <v>0.6645833333333333</v>
      </c>
      <c r="H356" s="294">
        <v>0</v>
      </c>
      <c r="I356" s="296" t="s">
        <v>357</v>
      </c>
      <c r="J356" s="297">
        <v>45.53</v>
      </c>
      <c r="K356" s="297">
        <v>-89.63</v>
      </c>
      <c r="L356" s="297">
        <v>45.53</v>
      </c>
      <c r="M356" s="297">
        <v>-89.63</v>
      </c>
      <c r="N356" s="294">
        <v>25</v>
      </c>
      <c r="O356" s="537">
        <v>0.1</v>
      </c>
      <c r="P356" s="294">
        <v>0</v>
      </c>
      <c r="Q356" s="294">
        <v>0</v>
      </c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</row>
    <row r="357" spans="1:31" s="74" customFormat="1" ht="21.9" customHeight="1" x14ac:dyDescent="0.3">
      <c r="A357" s="479" t="s">
        <v>363</v>
      </c>
      <c r="B357" s="285">
        <v>19</v>
      </c>
      <c r="C357" s="285"/>
      <c r="D357" s="285">
        <v>4</v>
      </c>
      <c r="E357" s="285">
        <v>18</v>
      </c>
      <c r="F357" s="286">
        <v>2002</v>
      </c>
      <c r="G357" s="287">
        <v>0.68958333333333333</v>
      </c>
      <c r="H357" s="286">
        <v>0</v>
      </c>
      <c r="I357" s="288" t="s">
        <v>358</v>
      </c>
      <c r="J357" s="289">
        <v>45.63</v>
      </c>
      <c r="K357" s="289">
        <v>-89.33</v>
      </c>
      <c r="L357" s="289">
        <v>45.63</v>
      </c>
      <c r="M357" s="289">
        <v>-89.33</v>
      </c>
      <c r="N357" s="286">
        <v>25</v>
      </c>
      <c r="O357" s="538">
        <v>0.1</v>
      </c>
      <c r="P357" s="286">
        <v>0</v>
      </c>
      <c r="Q357" s="286">
        <v>0</v>
      </c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</row>
    <row r="358" spans="1:31" s="71" customFormat="1" ht="21.9" customHeight="1" x14ac:dyDescent="0.3">
      <c r="A358" s="480" t="s">
        <v>363</v>
      </c>
      <c r="B358" s="293">
        <v>20</v>
      </c>
      <c r="C358" s="293"/>
      <c r="D358" s="293">
        <v>7</v>
      </c>
      <c r="E358" s="293">
        <v>11</v>
      </c>
      <c r="F358" s="294">
        <v>2004</v>
      </c>
      <c r="G358" s="295" t="s">
        <v>1264</v>
      </c>
      <c r="H358" s="294">
        <v>0</v>
      </c>
      <c r="I358" s="296" t="s">
        <v>359</v>
      </c>
      <c r="J358" s="297">
        <v>45.58</v>
      </c>
      <c r="K358" s="297">
        <v>-89.77</v>
      </c>
      <c r="L358" s="297">
        <v>45.58</v>
      </c>
      <c r="M358" s="297">
        <v>-89.77</v>
      </c>
      <c r="N358" s="294">
        <v>60</v>
      </c>
      <c r="O358" s="537">
        <v>0.2</v>
      </c>
      <c r="P358" s="294">
        <v>0</v>
      </c>
      <c r="Q358" s="294">
        <v>0</v>
      </c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</row>
    <row r="359" spans="1:31" s="74" customFormat="1" ht="21.9" customHeight="1" x14ac:dyDescent="0.3">
      <c r="A359" s="479" t="s">
        <v>363</v>
      </c>
      <c r="B359" s="285">
        <v>21</v>
      </c>
      <c r="C359" s="285"/>
      <c r="D359" s="285">
        <v>7</v>
      </c>
      <c r="E359" s="285">
        <v>11</v>
      </c>
      <c r="F359" s="286">
        <v>2004</v>
      </c>
      <c r="G359" s="287">
        <v>0.65486111111111112</v>
      </c>
      <c r="H359" s="286">
        <v>0</v>
      </c>
      <c r="I359" s="288" t="s">
        <v>360</v>
      </c>
      <c r="J359" s="289">
        <v>45.7</v>
      </c>
      <c r="K359" s="289">
        <v>-89.65</v>
      </c>
      <c r="L359" s="289">
        <v>45.7</v>
      </c>
      <c r="M359" s="289">
        <v>-89.65</v>
      </c>
      <c r="N359" s="286">
        <v>10</v>
      </c>
      <c r="O359" s="538">
        <v>0.1</v>
      </c>
      <c r="P359" s="286">
        <v>0</v>
      </c>
      <c r="Q359" s="286">
        <v>0</v>
      </c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</row>
    <row r="360" spans="1:31" s="71" customFormat="1" ht="21.9" customHeight="1" x14ac:dyDescent="0.3">
      <c r="A360" s="480" t="s">
        <v>363</v>
      </c>
      <c r="B360" s="293">
        <v>22</v>
      </c>
      <c r="C360" s="293"/>
      <c r="D360" s="293">
        <v>5</v>
      </c>
      <c r="E360" s="293">
        <v>16</v>
      </c>
      <c r="F360" s="294">
        <v>2017</v>
      </c>
      <c r="G360" s="295" t="s">
        <v>1265</v>
      </c>
      <c r="H360" s="294">
        <v>0</v>
      </c>
      <c r="I360" s="296" t="s">
        <v>1266</v>
      </c>
      <c r="J360" s="297">
        <v>45.47</v>
      </c>
      <c r="K360" s="297">
        <v>-89.36</v>
      </c>
      <c r="L360" s="297">
        <v>45.47</v>
      </c>
      <c r="M360" s="297">
        <v>-89.36</v>
      </c>
      <c r="N360" s="294">
        <v>175</v>
      </c>
      <c r="O360" s="537">
        <v>0.3</v>
      </c>
      <c r="P360" s="294">
        <v>0</v>
      </c>
      <c r="Q360" s="294">
        <v>0</v>
      </c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</row>
    <row r="361" spans="1:31" s="71" customFormat="1" ht="21.9" customHeight="1" x14ac:dyDescent="0.3">
      <c r="A361" s="479" t="s">
        <v>363</v>
      </c>
      <c r="B361" s="285">
        <v>23</v>
      </c>
      <c r="C361" s="285"/>
      <c r="D361" s="285">
        <v>7</v>
      </c>
      <c r="E361" s="285">
        <v>19</v>
      </c>
      <c r="F361" s="286">
        <v>2019</v>
      </c>
      <c r="G361" s="287" t="s">
        <v>1267</v>
      </c>
      <c r="H361" s="286">
        <v>0</v>
      </c>
      <c r="I361" s="288" t="s">
        <v>1268</v>
      </c>
      <c r="J361" s="289">
        <v>45.54</v>
      </c>
      <c r="K361" s="289">
        <v>-89.39</v>
      </c>
      <c r="L361" s="289">
        <v>45.53</v>
      </c>
      <c r="M361" s="289">
        <v>-89.28</v>
      </c>
      <c r="N361" s="286">
        <v>50</v>
      </c>
      <c r="O361" s="538">
        <v>5.4</v>
      </c>
      <c r="P361" s="286">
        <v>0</v>
      </c>
      <c r="Q361" s="286">
        <v>0</v>
      </c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</row>
    <row r="362" spans="1:31" s="71" customFormat="1" ht="21.9" customHeight="1" x14ac:dyDescent="0.3">
      <c r="A362" s="480"/>
      <c r="B362" s="293"/>
      <c r="C362" s="293"/>
      <c r="D362" s="293"/>
      <c r="E362" s="293"/>
      <c r="F362" s="294"/>
      <c r="G362" s="295"/>
      <c r="H362" s="294"/>
      <c r="I362" s="296"/>
      <c r="J362" s="297"/>
      <c r="K362" s="297"/>
      <c r="L362" s="297"/>
      <c r="M362" s="297"/>
      <c r="N362" s="294"/>
      <c r="O362" s="537"/>
      <c r="P362" s="294"/>
      <c r="Q362" s="294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</row>
    <row r="363" spans="1:31" s="74" customFormat="1" ht="21.9" customHeight="1" x14ac:dyDescent="0.3">
      <c r="A363" s="479"/>
      <c r="B363" s="285"/>
      <c r="C363" s="285"/>
      <c r="D363" s="285"/>
      <c r="E363" s="285"/>
      <c r="F363" s="286"/>
      <c r="G363" s="287"/>
      <c r="H363" s="286"/>
      <c r="I363" s="288"/>
      <c r="J363" s="289"/>
      <c r="K363" s="289"/>
      <c r="L363" s="289"/>
      <c r="M363" s="289"/>
      <c r="N363" s="286"/>
      <c r="O363" s="538"/>
      <c r="P363" s="286"/>
      <c r="Q363" s="286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</row>
    <row r="364" spans="1:31" s="71" customFormat="1" ht="30" customHeight="1" x14ac:dyDescent="0.3">
      <c r="A364" s="899" t="s">
        <v>1311</v>
      </c>
      <c r="B364" s="900"/>
      <c r="C364" s="900"/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</row>
    <row r="365" spans="1:31" s="74" customFormat="1" ht="21.9" customHeight="1" x14ac:dyDescent="0.3">
      <c r="A365" s="533"/>
      <c r="B365" s="285" t="s">
        <v>909</v>
      </c>
      <c r="C365" s="285"/>
      <c r="D365" s="285" t="s">
        <v>911</v>
      </c>
      <c r="E365" s="285"/>
      <c r="F365" s="286"/>
      <c r="G365" s="287" t="s">
        <v>910</v>
      </c>
      <c r="H365" s="286" t="s">
        <v>1593</v>
      </c>
      <c r="I365" s="288"/>
      <c r="J365" s="289" t="s">
        <v>916</v>
      </c>
      <c r="K365" s="289" t="s">
        <v>916</v>
      </c>
      <c r="L365" s="289" t="s">
        <v>919</v>
      </c>
      <c r="M365" s="289" t="s">
        <v>919</v>
      </c>
      <c r="N365" s="286" t="s">
        <v>922</v>
      </c>
      <c r="O365" s="538" t="s">
        <v>924</v>
      </c>
      <c r="P365" s="286"/>
      <c r="Q365" s="286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</row>
    <row r="366" spans="1:31" s="74" customFormat="1" ht="21.9" customHeight="1" x14ac:dyDescent="0.3">
      <c r="A366" s="533" t="s">
        <v>908</v>
      </c>
      <c r="B366" s="285" t="s">
        <v>475</v>
      </c>
      <c r="C366" s="285"/>
      <c r="D366" s="285" t="s">
        <v>912</v>
      </c>
      <c r="E366" s="285" t="s">
        <v>913</v>
      </c>
      <c r="F366" s="286" t="s">
        <v>774</v>
      </c>
      <c r="G366" s="287" t="s">
        <v>914</v>
      </c>
      <c r="H366" s="286" t="s">
        <v>921</v>
      </c>
      <c r="I366" s="288" t="s">
        <v>915</v>
      </c>
      <c r="J366" s="289" t="s">
        <v>917</v>
      </c>
      <c r="K366" s="289" t="s">
        <v>918</v>
      </c>
      <c r="L366" s="289" t="s">
        <v>917</v>
      </c>
      <c r="M366" s="289" t="s">
        <v>918</v>
      </c>
      <c r="N366" s="286" t="s">
        <v>923</v>
      </c>
      <c r="O366" s="538" t="s">
        <v>925</v>
      </c>
      <c r="P366" s="286" t="s">
        <v>926</v>
      </c>
      <c r="Q366" s="286" t="s">
        <v>927</v>
      </c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</row>
    <row r="367" spans="1:31" s="71" customFormat="1" ht="21.9" customHeight="1" x14ac:dyDescent="0.3">
      <c r="A367" s="480"/>
      <c r="B367" s="293"/>
      <c r="C367" s="293"/>
      <c r="D367" s="293"/>
      <c r="E367" s="293"/>
      <c r="F367" s="294"/>
      <c r="G367" s="295"/>
      <c r="H367" s="294"/>
      <c r="I367" s="296"/>
      <c r="J367" s="297"/>
      <c r="K367" s="297"/>
      <c r="L367" s="297"/>
      <c r="M367" s="297"/>
      <c r="N367" s="294"/>
      <c r="O367" s="537"/>
      <c r="P367" s="294"/>
      <c r="Q367" s="294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</row>
    <row r="368" spans="1:31" s="74" customFormat="1" ht="21.9" customHeight="1" x14ac:dyDescent="0.3">
      <c r="A368" s="479" t="s">
        <v>1311</v>
      </c>
      <c r="B368" s="285">
        <v>1</v>
      </c>
      <c r="C368" s="285"/>
      <c r="D368" s="285">
        <v>5</v>
      </c>
      <c r="E368" s="285">
        <v>6</v>
      </c>
      <c r="F368" s="286">
        <v>1959</v>
      </c>
      <c r="G368" s="287" t="s">
        <v>999</v>
      </c>
      <c r="H368" s="286">
        <v>2</v>
      </c>
      <c r="I368" s="288" t="s">
        <v>1281</v>
      </c>
      <c r="J368" s="289">
        <v>44.51</v>
      </c>
      <c r="K368" s="289">
        <v>88.9</v>
      </c>
      <c r="L368" s="289">
        <v>44.57</v>
      </c>
      <c r="M368" s="289">
        <v>88.69</v>
      </c>
      <c r="N368" s="286">
        <v>1000</v>
      </c>
      <c r="O368" s="538">
        <v>7.2</v>
      </c>
      <c r="P368" s="286">
        <v>0</v>
      </c>
      <c r="Q368" s="286">
        <v>0</v>
      </c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</row>
    <row r="369" spans="1:31" s="71" customFormat="1" ht="21.9" customHeight="1" x14ac:dyDescent="0.3">
      <c r="A369" s="480" t="s">
        <v>1311</v>
      </c>
      <c r="B369" s="293">
        <v>2</v>
      </c>
      <c r="C369" s="293"/>
      <c r="D369" s="293">
        <v>5</v>
      </c>
      <c r="E369" s="293">
        <v>6</v>
      </c>
      <c r="F369" s="294">
        <v>1959</v>
      </c>
      <c r="G369" s="295">
        <v>0.5625</v>
      </c>
      <c r="H369" s="294">
        <v>2</v>
      </c>
      <c r="I369" s="296" t="s">
        <v>365</v>
      </c>
      <c r="J369" s="297">
        <v>44.47</v>
      </c>
      <c r="K369" s="297">
        <v>88.55</v>
      </c>
      <c r="L369" s="297">
        <v>44.47</v>
      </c>
      <c r="M369" s="297">
        <v>88.55</v>
      </c>
      <c r="N369" s="294">
        <v>200</v>
      </c>
      <c r="O369" s="537">
        <v>3</v>
      </c>
      <c r="P369" s="294">
        <v>0</v>
      </c>
      <c r="Q369" s="294">
        <v>0</v>
      </c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</row>
    <row r="370" spans="1:31" s="74" customFormat="1" ht="21.9" customHeight="1" x14ac:dyDescent="0.3">
      <c r="A370" s="479" t="s">
        <v>1311</v>
      </c>
      <c r="B370" s="285">
        <v>3</v>
      </c>
      <c r="C370" s="285"/>
      <c r="D370" s="285">
        <v>8</v>
      </c>
      <c r="E370" s="285">
        <v>28</v>
      </c>
      <c r="F370" s="286">
        <v>1959</v>
      </c>
      <c r="G370" s="287">
        <v>0.58611111111111114</v>
      </c>
      <c r="H370" s="286">
        <v>2</v>
      </c>
      <c r="I370" s="288" t="s">
        <v>361</v>
      </c>
      <c r="J370" s="289">
        <v>44.3</v>
      </c>
      <c r="K370" s="289">
        <v>88.4</v>
      </c>
      <c r="L370" s="289">
        <v>44.3</v>
      </c>
      <c r="M370" s="289">
        <v>88.4</v>
      </c>
      <c r="N370" s="286">
        <v>35</v>
      </c>
      <c r="O370" s="538">
        <v>1</v>
      </c>
      <c r="P370" s="286">
        <v>0</v>
      </c>
      <c r="Q370" s="286">
        <v>0</v>
      </c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</row>
    <row r="371" spans="1:31" s="71" customFormat="1" ht="21.9" customHeight="1" x14ac:dyDescent="0.3">
      <c r="A371" s="480" t="s">
        <v>1311</v>
      </c>
      <c r="B371" s="293">
        <v>4</v>
      </c>
      <c r="C371" s="293"/>
      <c r="D371" s="293">
        <v>5</v>
      </c>
      <c r="E371" s="293">
        <v>8</v>
      </c>
      <c r="F371" s="294">
        <v>1964</v>
      </c>
      <c r="G371" s="295" t="s">
        <v>893</v>
      </c>
      <c r="H371" s="294">
        <v>2</v>
      </c>
      <c r="I371" s="296" t="s">
        <v>828</v>
      </c>
      <c r="J371" s="297">
        <v>44.12</v>
      </c>
      <c r="K371" s="297">
        <v>88.72</v>
      </c>
      <c r="L371" s="297">
        <v>44.32</v>
      </c>
      <c r="M371" s="297">
        <v>88.16</v>
      </c>
      <c r="N371" s="294">
        <v>100</v>
      </c>
      <c r="O371" s="537">
        <v>35</v>
      </c>
      <c r="P371" s="294">
        <v>0</v>
      </c>
      <c r="Q371" s="294">
        <v>0</v>
      </c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</row>
    <row r="372" spans="1:31" s="74" customFormat="1" ht="21.9" customHeight="1" x14ac:dyDescent="0.3">
      <c r="A372" s="479" t="s">
        <v>1311</v>
      </c>
      <c r="B372" s="285">
        <v>5</v>
      </c>
      <c r="C372" s="285"/>
      <c r="D372" s="285">
        <v>8</v>
      </c>
      <c r="E372" s="285">
        <v>5</v>
      </c>
      <c r="F372" s="286">
        <v>1968</v>
      </c>
      <c r="G372" s="287">
        <v>0.58333333333333337</v>
      </c>
      <c r="H372" s="286">
        <v>1</v>
      </c>
      <c r="I372" s="288" t="s">
        <v>366</v>
      </c>
      <c r="J372" s="289">
        <v>44.55</v>
      </c>
      <c r="K372" s="289">
        <v>88.37</v>
      </c>
      <c r="L372" s="289">
        <v>44.55</v>
      </c>
      <c r="M372" s="289">
        <v>88.3</v>
      </c>
      <c r="N372" s="286">
        <v>150</v>
      </c>
      <c r="O372" s="538">
        <v>1.9</v>
      </c>
      <c r="P372" s="286">
        <v>0</v>
      </c>
      <c r="Q372" s="286">
        <v>0</v>
      </c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</row>
    <row r="373" spans="1:31" s="71" customFormat="1" ht="21.9" customHeight="1" x14ac:dyDescent="0.3">
      <c r="A373" s="480" t="s">
        <v>1311</v>
      </c>
      <c r="B373" s="293">
        <v>6</v>
      </c>
      <c r="C373" s="293"/>
      <c r="D373" s="293">
        <v>8</v>
      </c>
      <c r="E373" s="293">
        <v>16</v>
      </c>
      <c r="F373" s="294">
        <v>1968</v>
      </c>
      <c r="G373" s="295">
        <v>0.52083333333333337</v>
      </c>
      <c r="H373" s="294">
        <v>2</v>
      </c>
      <c r="I373" s="296" t="s">
        <v>364</v>
      </c>
      <c r="J373" s="297">
        <v>44.25</v>
      </c>
      <c r="K373" s="297">
        <v>88.25</v>
      </c>
      <c r="L373" s="297">
        <v>44.25</v>
      </c>
      <c r="M373" s="297">
        <v>88.25</v>
      </c>
      <c r="N373" s="294">
        <v>100</v>
      </c>
      <c r="O373" s="537">
        <v>2</v>
      </c>
      <c r="P373" s="294">
        <v>0</v>
      </c>
      <c r="Q373" s="294">
        <v>0</v>
      </c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</row>
    <row r="374" spans="1:31" s="74" customFormat="1" ht="21.9" customHeight="1" x14ac:dyDescent="0.3">
      <c r="A374" s="479" t="s">
        <v>1311</v>
      </c>
      <c r="B374" s="285">
        <v>7</v>
      </c>
      <c r="C374" s="285"/>
      <c r="D374" s="285">
        <v>6</v>
      </c>
      <c r="E374" s="285">
        <v>26</v>
      </c>
      <c r="F374" s="286">
        <v>1969</v>
      </c>
      <c r="G374" s="287" t="s">
        <v>894</v>
      </c>
      <c r="H374" s="286">
        <v>3</v>
      </c>
      <c r="I374" s="288" t="s">
        <v>1282</v>
      </c>
      <c r="J374" s="289">
        <v>44.46</v>
      </c>
      <c r="K374" s="289">
        <v>88.44</v>
      </c>
      <c r="L374" s="289">
        <v>44.66</v>
      </c>
      <c r="M374" s="289">
        <v>88.23</v>
      </c>
      <c r="N374" s="286">
        <v>100</v>
      </c>
      <c r="O374" s="538">
        <v>15.3</v>
      </c>
      <c r="P374" s="286">
        <v>0</v>
      </c>
      <c r="Q374" s="286">
        <v>1</v>
      </c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</row>
    <row r="375" spans="1:31" s="71" customFormat="1" ht="21.9" customHeight="1" x14ac:dyDescent="0.3">
      <c r="A375" s="480" t="s">
        <v>1311</v>
      </c>
      <c r="B375" s="293">
        <v>8</v>
      </c>
      <c r="C375" s="293"/>
      <c r="D375" s="293">
        <v>12</v>
      </c>
      <c r="E375" s="293">
        <v>1</v>
      </c>
      <c r="F375" s="294">
        <v>1970</v>
      </c>
      <c r="G375" s="295">
        <v>0.42708333333333331</v>
      </c>
      <c r="H375" s="294">
        <v>3</v>
      </c>
      <c r="I375" s="296" t="s">
        <v>1283</v>
      </c>
      <c r="J375" s="297">
        <v>44.33</v>
      </c>
      <c r="K375" s="297">
        <v>88.65</v>
      </c>
      <c r="L375" s="297">
        <v>44.45</v>
      </c>
      <c r="M375" s="297">
        <v>88.43</v>
      </c>
      <c r="N375" s="294">
        <v>200</v>
      </c>
      <c r="O375" s="537">
        <v>30</v>
      </c>
      <c r="P375" s="294">
        <v>0</v>
      </c>
      <c r="Q375" s="294">
        <v>0</v>
      </c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</row>
    <row r="376" spans="1:31" s="74" customFormat="1" ht="21.9" customHeight="1" x14ac:dyDescent="0.3">
      <c r="A376" s="479" t="s">
        <v>1311</v>
      </c>
      <c r="B376" s="285">
        <v>9</v>
      </c>
      <c r="C376" s="285"/>
      <c r="D376" s="285">
        <v>7</v>
      </c>
      <c r="E376" s="285">
        <v>12</v>
      </c>
      <c r="F376" s="286">
        <v>1973</v>
      </c>
      <c r="G376" s="287" t="s">
        <v>1107</v>
      </c>
      <c r="H376" s="286">
        <v>1</v>
      </c>
      <c r="I376" s="288" t="s">
        <v>367</v>
      </c>
      <c r="J376" s="289">
        <v>44.38</v>
      </c>
      <c r="K376" s="289">
        <v>88.37</v>
      </c>
      <c r="L376" s="289">
        <v>44.38</v>
      </c>
      <c r="M376" s="289">
        <v>88.37</v>
      </c>
      <c r="N376" s="286">
        <v>100</v>
      </c>
      <c r="O376" s="538">
        <v>1</v>
      </c>
      <c r="P376" s="286">
        <v>0</v>
      </c>
      <c r="Q376" s="286">
        <v>0</v>
      </c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</row>
    <row r="377" spans="1:31" s="71" customFormat="1" ht="21.9" customHeight="1" x14ac:dyDescent="0.3">
      <c r="A377" s="480" t="s">
        <v>1311</v>
      </c>
      <c r="B377" s="293">
        <v>10</v>
      </c>
      <c r="C377" s="293"/>
      <c r="D377" s="293">
        <v>6</v>
      </c>
      <c r="E377" s="293">
        <v>13</v>
      </c>
      <c r="F377" s="294">
        <v>1976</v>
      </c>
      <c r="G377" s="295">
        <v>0.83333333333333337</v>
      </c>
      <c r="H377" s="294">
        <v>1</v>
      </c>
      <c r="I377" s="296" t="s">
        <v>368</v>
      </c>
      <c r="J377" s="297">
        <v>44.48</v>
      </c>
      <c r="K377" s="297">
        <v>88.3</v>
      </c>
      <c r="L377" s="297">
        <v>44.48</v>
      </c>
      <c r="M377" s="297">
        <v>88.3</v>
      </c>
      <c r="N377" s="294">
        <v>50</v>
      </c>
      <c r="O377" s="537">
        <v>0.5</v>
      </c>
      <c r="P377" s="294">
        <v>0</v>
      </c>
      <c r="Q377" s="294">
        <v>0</v>
      </c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</row>
    <row r="378" spans="1:31" s="74" customFormat="1" ht="21.9" customHeight="1" x14ac:dyDescent="0.3">
      <c r="A378" s="479" t="s">
        <v>1311</v>
      </c>
      <c r="B378" s="285">
        <v>11</v>
      </c>
      <c r="C378" s="285"/>
      <c r="D378" s="285">
        <v>5</v>
      </c>
      <c r="E378" s="285">
        <v>30</v>
      </c>
      <c r="F378" s="286">
        <v>1980</v>
      </c>
      <c r="G378" s="287" t="s">
        <v>1284</v>
      </c>
      <c r="H378" s="286">
        <v>1</v>
      </c>
      <c r="I378" s="288" t="s">
        <v>362</v>
      </c>
      <c r="J378" s="289">
        <v>44.47</v>
      </c>
      <c r="K378" s="289">
        <v>88.48</v>
      </c>
      <c r="L378" s="289">
        <v>44.47</v>
      </c>
      <c r="M378" s="289">
        <v>88.42</v>
      </c>
      <c r="N378" s="286">
        <v>50</v>
      </c>
      <c r="O378" s="538">
        <v>4</v>
      </c>
      <c r="P378" s="286">
        <v>0</v>
      </c>
      <c r="Q378" s="286">
        <v>0</v>
      </c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</row>
    <row r="379" spans="1:31" s="71" customFormat="1" ht="21.9" customHeight="1" x14ac:dyDescent="0.3">
      <c r="A379" s="480" t="s">
        <v>1311</v>
      </c>
      <c r="B379" s="293">
        <v>12</v>
      </c>
      <c r="C379" s="293"/>
      <c r="D379" s="293">
        <v>5</v>
      </c>
      <c r="E379" s="293">
        <v>6</v>
      </c>
      <c r="F379" s="294">
        <v>1982</v>
      </c>
      <c r="G379" s="295">
        <v>0.60416666666666663</v>
      </c>
      <c r="H379" s="294">
        <v>2</v>
      </c>
      <c r="I379" s="296" t="s">
        <v>369</v>
      </c>
      <c r="J379" s="297">
        <v>44.37</v>
      </c>
      <c r="K379" s="297">
        <v>88.58</v>
      </c>
      <c r="L379" s="297">
        <v>44.45</v>
      </c>
      <c r="M379" s="297">
        <v>88.47</v>
      </c>
      <c r="N379" s="294">
        <v>100</v>
      </c>
      <c r="O379" s="537">
        <v>9</v>
      </c>
      <c r="P379" s="294">
        <v>0</v>
      </c>
      <c r="Q379" s="294">
        <v>0</v>
      </c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</row>
    <row r="380" spans="1:31" s="74" customFormat="1" ht="21.9" customHeight="1" x14ac:dyDescent="0.3">
      <c r="A380" s="479" t="s">
        <v>1311</v>
      </c>
      <c r="B380" s="285">
        <v>13</v>
      </c>
      <c r="C380" s="285"/>
      <c r="D380" s="285">
        <v>4</v>
      </c>
      <c r="E380" s="285">
        <v>27</v>
      </c>
      <c r="F380" s="286">
        <v>1984</v>
      </c>
      <c r="G380" s="287" t="s">
        <v>1285</v>
      </c>
      <c r="H380" s="286">
        <v>4</v>
      </c>
      <c r="I380" s="288" t="s">
        <v>370</v>
      </c>
      <c r="J380" s="289">
        <v>44.08</v>
      </c>
      <c r="K380" s="289">
        <v>88.75</v>
      </c>
      <c r="L380" s="289">
        <v>44.45</v>
      </c>
      <c r="M380" s="289">
        <v>88.3</v>
      </c>
      <c r="N380" s="286">
        <v>600</v>
      </c>
      <c r="O380" s="538">
        <v>27.5</v>
      </c>
      <c r="P380" s="286">
        <v>0</v>
      </c>
      <c r="Q380" s="286">
        <v>9</v>
      </c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</row>
    <row r="381" spans="1:31" s="71" customFormat="1" ht="21.9" customHeight="1" x14ac:dyDescent="0.3">
      <c r="A381" s="480" t="s">
        <v>1311</v>
      </c>
      <c r="B381" s="293">
        <v>14</v>
      </c>
      <c r="C381" s="293"/>
      <c r="D381" s="293">
        <v>5</v>
      </c>
      <c r="E381" s="293">
        <v>16</v>
      </c>
      <c r="F381" s="294">
        <v>1992</v>
      </c>
      <c r="G381" s="295" t="s">
        <v>895</v>
      </c>
      <c r="H381" s="294">
        <v>1</v>
      </c>
      <c r="I381" s="296" t="s">
        <v>1286</v>
      </c>
      <c r="J381" s="297">
        <v>44.27</v>
      </c>
      <c r="K381" s="297">
        <v>88.27</v>
      </c>
      <c r="L381" s="297">
        <v>44.3</v>
      </c>
      <c r="M381" s="297">
        <v>88.18</v>
      </c>
      <c r="N381" s="294">
        <v>100</v>
      </c>
      <c r="O381" s="537">
        <v>4</v>
      </c>
      <c r="P381" s="294">
        <v>0</v>
      </c>
      <c r="Q381" s="294">
        <v>0</v>
      </c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</row>
    <row r="382" spans="1:31" s="74" customFormat="1" ht="21.9" customHeight="1" x14ac:dyDescent="0.3">
      <c r="A382" s="479" t="s">
        <v>1311</v>
      </c>
      <c r="B382" s="285">
        <v>15</v>
      </c>
      <c r="C382" s="285"/>
      <c r="D382" s="479">
        <v>6</v>
      </c>
      <c r="E382" s="479">
        <v>23</v>
      </c>
      <c r="F382" s="479">
        <v>2004</v>
      </c>
      <c r="G382" s="653" t="s">
        <v>1287</v>
      </c>
      <c r="H382" s="479">
        <v>1</v>
      </c>
      <c r="I382" s="461" t="s">
        <v>371</v>
      </c>
      <c r="J382" s="461">
        <v>44.28</v>
      </c>
      <c r="K382" s="461">
        <v>88.27</v>
      </c>
      <c r="L382" s="461">
        <v>44.27</v>
      </c>
      <c r="M382" s="461">
        <v>88.27</v>
      </c>
      <c r="N382" s="479">
        <v>100</v>
      </c>
      <c r="O382" s="427">
        <v>3.5</v>
      </c>
      <c r="P382" s="479">
        <v>0</v>
      </c>
      <c r="Q382" s="286">
        <v>0</v>
      </c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</row>
    <row r="383" spans="1:31" s="71" customFormat="1" ht="21.9" customHeight="1" x14ac:dyDescent="0.3">
      <c r="A383" s="480" t="s">
        <v>1311</v>
      </c>
      <c r="B383" s="293">
        <v>16</v>
      </c>
      <c r="C383" s="293"/>
      <c r="D383" s="480">
        <v>6</v>
      </c>
      <c r="E383" s="480">
        <v>13</v>
      </c>
      <c r="F383" s="480">
        <v>2005</v>
      </c>
      <c r="G383" s="540" t="s">
        <v>1288</v>
      </c>
      <c r="H383" s="480">
        <v>0</v>
      </c>
      <c r="I383" s="459" t="s">
        <v>372</v>
      </c>
      <c r="J383" s="459">
        <v>44.52</v>
      </c>
      <c r="K383" s="459">
        <v>88.42</v>
      </c>
      <c r="L383" s="459">
        <v>44.52</v>
      </c>
      <c r="M383" s="459">
        <v>88.42</v>
      </c>
      <c r="N383" s="480">
        <v>75</v>
      </c>
      <c r="O383" s="590">
        <v>0.2</v>
      </c>
      <c r="P383" s="480">
        <v>0</v>
      </c>
      <c r="Q383" s="294">
        <v>0</v>
      </c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</row>
    <row r="384" spans="1:31" s="74" customFormat="1" ht="21.9" customHeight="1" x14ac:dyDescent="0.3">
      <c r="A384" s="479" t="s">
        <v>1311</v>
      </c>
      <c r="B384" s="285">
        <v>17</v>
      </c>
      <c r="C384" s="285"/>
      <c r="D384" s="479">
        <v>4</v>
      </c>
      <c r="E384" s="479">
        <v>10</v>
      </c>
      <c r="F384" s="479">
        <v>2011</v>
      </c>
      <c r="G384" s="653" t="s">
        <v>1289</v>
      </c>
      <c r="H384" s="479">
        <v>1</v>
      </c>
      <c r="I384" s="461" t="s">
        <v>601</v>
      </c>
      <c r="J384" s="461">
        <v>44.17</v>
      </c>
      <c r="K384" s="461">
        <v>89.13</v>
      </c>
      <c r="L384" s="461">
        <v>44.28</v>
      </c>
      <c r="M384" s="461">
        <v>88.73</v>
      </c>
      <c r="N384" s="479">
        <v>200</v>
      </c>
      <c r="O384" s="427">
        <v>27.6</v>
      </c>
      <c r="P384" s="479">
        <v>0</v>
      </c>
      <c r="Q384" s="286">
        <v>0</v>
      </c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</row>
    <row r="385" spans="1:31" s="71" customFormat="1" ht="21.9" customHeight="1" x14ac:dyDescent="0.3">
      <c r="A385" s="480" t="s">
        <v>1311</v>
      </c>
      <c r="B385" s="293">
        <v>18</v>
      </c>
      <c r="C385" s="293"/>
      <c r="D385" s="480">
        <v>4</v>
      </c>
      <c r="E385" s="480">
        <v>10</v>
      </c>
      <c r="F385" s="480">
        <v>2011</v>
      </c>
      <c r="G385" s="540" t="s">
        <v>1290</v>
      </c>
      <c r="H385" s="480">
        <v>2</v>
      </c>
      <c r="I385" s="459" t="s">
        <v>1291</v>
      </c>
      <c r="J385" s="459">
        <v>44.26</v>
      </c>
      <c r="K385" s="459">
        <v>88.29</v>
      </c>
      <c r="L385" s="459">
        <v>44.28</v>
      </c>
      <c r="M385" s="459">
        <v>88.27</v>
      </c>
      <c r="N385" s="480">
        <v>175</v>
      </c>
      <c r="O385" s="590">
        <v>1.5</v>
      </c>
      <c r="P385" s="480">
        <v>0</v>
      </c>
      <c r="Q385" s="294">
        <v>0</v>
      </c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</row>
    <row r="386" spans="1:31" s="74" customFormat="1" ht="21.9" customHeight="1" x14ac:dyDescent="0.3">
      <c r="A386" s="479" t="s">
        <v>1311</v>
      </c>
      <c r="B386" s="285">
        <v>19</v>
      </c>
      <c r="C386" s="285"/>
      <c r="D386" s="479">
        <v>8</v>
      </c>
      <c r="E386" s="479">
        <v>6</v>
      </c>
      <c r="F386" s="479">
        <v>2013</v>
      </c>
      <c r="G386" s="653" t="s">
        <v>1292</v>
      </c>
      <c r="H386" s="479">
        <v>1</v>
      </c>
      <c r="I386" s="461" t="s">
        <v>1293</v>
      </c>
      <c r="J386" s="461">
        <v>44.35</v>
      </c>
      <c r="K386" s="461">
        <v>88.84</v>
      </c>
      <c r="L386" s="461">
        <v>44.32</v>
      </c>
      <c r="M386" s="461">
        <v>88.64</v>
      </c>
      <c r="N386" s="479">
        <v>125</v>
      </c>
      <c r="O386" s="427">
        <v>9.8000000000000007</v>
      </c>
      <c r="P386" s="479">
        <v>0</v>
      </c>
      <c r="Q386" s="286">
        <v>0</v>
      </c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</row>
    <row r="387" spans="1:31" s="71" customFormat="1" ht="21.9" customHeight="1" x14ac:dyDescent="0.3">
      <c r="A387" s="480" t="s">
        <v>1311</v>
      </c>
      <c r="B387" s="293">
        <v>20</v>
      </c>
      <c r="C387" s="293"/>
      <c r="D387" s="293">
        <v>8</v>
      </c>
      <c r="E387" s="293">
        <v>6</v>
      </c>
      <c r="F387" s="294">
        <v>2013</v>
      </c>
      <c r="G387" s="295" t="s">
        <v>1294</v>
      </c>
      <c r="H387" s="294">
        <v>2</v>
      </c>
      <c r="I387" s="296" t="s">
        <v>1295</v>
      </c>
      <c r="J387" s="297">
        <v>44.38</v>
      </c>
      <c r="K387" s="297">
        <v>88.77</v>
      </c>
      <c r="L387" s="297">
        <v>44.3</v>
      </c>
      <c r="M387" s="297">
        <v>88.54</v>
      </c>
      <c r="N387" s="294">
        <v>175</v>
      </c>
      <c r="O387" s="537">
        <v>13.1</v>
      </c>
      <c r="P387" s="294">
        <v>0</v>
      </c>
      <c r="Q387" s="294">
        <v>0</v>
      </c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</row>
    <row r="388" spans="1:31" s="74" customFormat="1" ht="21.9" customHeight="1" x14ac:dyDescent="0.3">
      <c r="A388" s="479" t="s">
        <v>1311</v>
      </c>
      <c r="B388" s="285">
        <v>21</v>
      </c>
      <c r="C388" s="285"/>
      <c r="D388" s="285">
        <v>8</v>
      </c>
      <c r="E388" s="285">
        <v>6</v>
      </c>
      <c r="F388" s="286">
        <v>2013</v>
      </c>
      <c r="G388" s="287" t="s">
        <v>900</v>
      </c>
      <c r="H388" s="286">
        <v>1</v>
      </c>
      <c r="I388" s="288" t="s">
        <v>773</v>
      </c>
      <c r="J388" s="289">
        <v>44.34</v>
      </c>
      <c r="K388" s="289">
        <v>88.42</v>
      </c>
      <c r="L388" s="289">
        <v>44.3</v>
      </c>
      <c r="M388" s="289">
        <v>88.03</v>
      </c>
      <c r="N388" s="286">
        <v>175</v>
      </c>
      <c r="O388" s="538">
        <v>19.2</v>
      </c>
      <c r="P388" s="286">
        <v>0</v>
      </c>
      <c r="Q388" s="286">
        <v>0</v>
      </c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</row>
    <row r="389" spans="1:31" s="71" customFormat="1" ht="21.9" customHeight="1" x14ac:dyDescent="0.3">
      <c r="A389" s="480" t="s">
        <v>1311</v>
      </c>
      <c r="B389" s="293">
        <v>22</v>
      </c>
      <c r="C389" s="293"/>
      <c r="D389" s="293">
        <v>8</v>
      </c>
      <c r="E389" s="293">
        <v>6</v>
      </c>
      <c r="F389" s="294">
        <v>2013</v>
      </c>
      <c r="G389" s="295" t="s">
        <v>901</v>
      </c>
      <c r="H389" s="294">
        <v>1</v>
      </c>
      <c r="I389" s="296" t="s">
        <v>1296</v>
      </c>
      <c r="J389" s="297">
        <v>44.3</v>
      </c>
      <c r="K389" s="297">
        <v>88.46</v>
      </c>
      <c r="L389" s="297">
        <v>44.22</v>
      </c>
      <c r="M389" s="297">
        <v>88.06</v>
      </c>
      <c r="N389" s="294">
        <v>150</v>
      </c>
      <c r="O389" s="537">
        <v>20.7</v>
      </c>
      <c r="P389" s="294">
        <v>0</v>
      </c>
      <c r="Q389" s="294">
        <v>0</v>
      </c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</row>
    <row r="390" spans="1:31" s="74" customFormat="1" ht="21.9" customHeight="1" x14ac:dyDescent="0.3">
      <c r="A390" s="479" t="s">
        <v>1311</v>
      </c>
      <c r="B390" s="285">
        <v>23</v>
      </c>
      <c r="C390" s="285"/>
      <c r="D390" s="285">
        <v>8</v>
      </c>
      <c r="E390" s="285">
        <v>6</v>
      </c>
      <c r="F390" s="286">
        <v>2013</v>
      </c>
      <c r="G390" s="287" t="s">
        <v>902</v>
      </c>
      <c r="H390" s="286">
        <v>1</v>
      </c>
      <c r="I390" s="288" t="s">
        <v>762</v>
      </c>
      <c r="J390" s="289">
        <v>44.37</v>
      </c>
      <c r="K390" s="289">
        <v>88.37</v>
      </c>
      <c r="L390" s="289">
        <v>44.29</v>
      </c>
      <c r="M390" s="289">
        <v>87.72</v>
      </c>
      <c r="N390" s="286">
        <v>200</v>
      </c>
      <c r="O390" s="538">
        <v>33.1</v>
      </c>
      <c r="P390" s="286">
        <v>0</v>
      </c>
      <c r="Q390" s="286">
        <v>0</v>
      </c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</row>
    <row r="391" spans="1:31" s="71" customFormat="1" ht="21.9" customHeight="1" x14ac:dyDescent="0.3">
      <c r="A391" s="480" t="s">
        <v>1311</v>
      </c>
      <c r="B391" s="293">
        <v>24</v>
      </c>
      <c r="C391" s="293"/>
      <c r="D391" s="293">
        <v>6</v>
      </c>
      <c r="E391" s="293">
        <v>10</v>
      </c>
      <c r="F391" s="294">
        <v>2016</v>
      </c>
      <c r="G391" s="295" t="s">
        <v>1152</v>
      </c>
      <c r="H391" s="294">
        <v>0</v>
      </c>
      <c r="I391" s="296" t="s">
        <v>1297</v>
      </c>
      <c r="J391" s="297">
        <v>44.34</v>
      </c>
      <c r="K391" s="297">
        <v>-88.44</v>
      </c>
      <c r="L391" s="297">
        <v>44.32</v>
      </c>
      <c r="M391" s="297">
        <v>-88.42</v>
      </c>
      <c r="N391" s="294">
        <v>25</v>
      </c>
      <c r="O391" s="294">
        <v>1.4</v>
      </c>
      <c r="P391" s="294">
        <v>0</v>
      </c>
      <c r="Q391" s="294">
        <v>0</v>
      </c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</row>
    <row r="392" spans="1:31" s="74" customFormat="1" ht="21.9" customHeight="1" x14ac:dyDescent="0.3">
      <c r="A392" s="479" t="s">
        <v>1311</v>
      </c>
      <c r="B392" s="285">
        <v>25</v>
      </c>
      <c r="C392" s="285"/>
      <c r="D392" s="285">
        <v>6</v>
      </c>
      <c r="E392" s="285">
        <v>14</v>
      </c>
      <c r="F392" s="286">
        <v>2017</v>
      </c>
      <c r="G392" s="287" t="s">
        <v>1298</v>
      </c>
      <c r="H392" s="286">
        <v>0</v>
      </c>
      <c r="I392" s="288" t="s">
        <v>812</v>
      </c>
      <c r="J392" s="289">
        <v>44.24</v>
      </c>
      <c r="K392" s="289">
        <v>-88.42</v>
      </c>
      <c r="L392" s="289">
        <v>44.3</v>
      </c>
      <c r="M392" s="289">
        <v>-88.29</v>
      </c>
      <c r="N392" s="286">
        <v>125</v>
      </c>
      <c r="O392" s="538">
        <v>8.4</v>
      </c>
      <c r="P392" s="286">
        <v>0</v>
      </c>
      <c r="Q392" s="286">
        <v>0</v>
      </c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</row>
    <row r="393" spans="1:31" s="71" customFormat="1" ht="21.9" customHeight="1" x14ac:dyDescent="0.3">
      <c r="A393" s="480" t="s">
        <v>1311</v>
      </c>
      <c r="B393" s="293">
        <v>26</v>
      </c>
      <c r="C393" s="293"/>
      <c r="D393" s="293">
        <v>6</v>
      </c>
      <c r="E393" s="293">
        <v>14</v>
      </c>
      <c r="F393" s="294">
        <v>2017</v>
      </c>
      <c r="G393" s="295" t="s">
        <v>1299</v>
      </c>
      <c r="H393" s="294">
        <v>0</v>
      </c>
      <c r="I393" s="296" t="s">
        <v>1300</v>
      </c>
      <c r="J393" s="297">
        <v>44.31</v>
      </c>
      <c r="K393" s="297">
        <v>-88.44</v>
      </c>
      <c r="L393" s="297">
        <v>44.33</v>
      </c>
      <c r="M393" s="297">
        <v>-88.39</v>
      </c>
      <c r="N393" s="294">
        <v>50</v>
      </c>
      <c r="O393" s="537">
        <v>2.8</v>
      </c>
      <c r="P393" s="294">
        <v>0</v>
      </c>
      <c r="Q393" s="294">
        <v>0</v>
      </c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</row>
    <row r="394" spans="1:31" s="74" customFormat="1" ht="21.9" customHeight="1" x14ac:dyDescent="0.3">
      <c r="A394" s="479" t="s">
        <v>1311</v>
      </c>
      <c r="B394" s="285">
        <v>27</v>
      </c>
      <c r="C394" s="285"/>
      <c r="D394" s="285">
        <v>6</v>
      </c>
      <c r="E394" s="285">
        <v>14</v>
      </c>
      <c r="F394" s="286">
        <v>2017</v>
      </c>
      <c r="G394" s="475" t="s">
        <v>1301</v>
      </c>
      <c r="H394" s="286">
        <v>0</v>
      </c>
      <c r="I394" s="288" t="s">
        <v>820</v>
      </c>
      <c r="J394" s="289">
        <v>44.55</v>
      </c>
      <c r="K394" s="289">
        <v>-88.66</v>
      </c>
      <c r="L394" s="289">
        <v>44.58</v>
      </c>
      <c r="M394" s="289">
        <v>-88.6</v>
      </c>
      <c r="N394" s="286">
        <v>50</v>
      </c>
      <c r="O394" s="538">
        <v>4</v>
      </c>
      <c r="P394" s="286">
        <v>0</v>
      </c>
      <c r="Q394" s="286">
        <v>0</v>
      </c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</row>
    <row r="395" spans="1:31" s="71" customFormat="1" ht="21.9" customHeight="1" x14ac:dyDescent="0.3">
      <c r="A395" s="480" t="s">
        <v>1311</v>
      </c>
      <c r="B395" s="293">
        <v>28</v>
      </c>
      <c r="C395" s="293"/>
      <c r="D395" s="293">
        <v>6</v>
      </c>
      <c r="E395" s="293">
        <v>14</v>
      </c>
      <c r="F395" s="294">
        <v>2017</v>
      </c>
      <c r="G395" s="295" t="s">
        <v>1045</v>
      </c>
      <c r="H395" s="294">
        <v>0</v>
      </c>
      <c r="I395" s="296" t="s">
        <v>815</v>
      </c>
      <c r="J395" s="297">
        <v>44.57</v>
      </c>
      <c r="K395" s="297">
        <v>-88.51</v>
      </c>
      <c r="L395" s="297">
        <v>44.61</v>
      </c>
      <c r="M395" s="297">
        <v>-88.44</v>
      </c>
      <c r="N395" s="294">
        <v>100</v>
      </c>
      <c r="O395" s="537">
        <v>4</v>
      </c>
      <c r="P395" s="294">
        <v>0</v>
      </c>
      <c r="Q395" s="294">
        <v>0</v>
      </c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</row>
    <row r="396" spans="1:31" s="74" customFormat="1" ht="21.9" customHeight="1" x14ac:dyDescent="0.3">
      <c r="A396" s="479" t="s">
        <v>1311</v>
      </c>
      <c r="B396" s="285">
        <v>29</v>
      </c>
      <c r="C396" s="285"/>
      <c r="D396" s="285">
        <v>7</v>
      </c>
      <c r="E396" s="285">
        <v>20</v>
      </c>
      <c r="F396" s="286">
        <v>2019</v>
      </c>
      <c r="G396" s="287" t="s">
        <v>1302</v>
      </c>
      <c r="H396" s="286">
        <v>1</v>
      </c>
      <c r="I396" s="288" t="s">
        <v>1303</v>
      </c>
      <c r="J396" s="289">
        <v>44.36</v>
      </c>
      <c r="K396" s="289">
        <v>-88.74</v>
      </c>
      <c r="L396" s="289">
        <v>44.4</v>
      </c>
      <c r="M396" s="289">
        <v>-88.62</v>
      </c>
      <c r="N396" s="286">
        <v>90</v>
      </c>
      <c r="O396" s="538">
        <v>6.2</v>
      </c>
      <c r="P396" s="286">
        <v>0</v>
      </c>
      <c r="Q396" s="286">
        <v>0</v>
      </c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</row>
    <row r="397" spans="1:31" s="71" customFormat="1" ht="21.9" customHeight="1" x14ac:dyDescent="0.3">
      <c r="A397" s="480" t="s">
        <v>1311</v>
      </c>
      <c r="B397" s="293">
        <v>30</v>
      </c>
      <c r="C397" s="293"/>
      <c r="D397" s="293">
        <v>7</v>
      </c>
      <c r="E397" s="293">
        <v>20</v>
      </c>
      <c r="F397" s="294">
        <v>2019</v>
      </c>
      <c r="G397" s="295" t="s">
        <v>1304</v>
      </c>
      <c r="H397" s="294">
        <v>1</v>
      </c>
      <c r="I397" s="296" t="s">
        <v>1305</v>
      </c>
      <c r="J397" s="297">
        <v>44.33</v>
      </c>
      <c r="K397" s="297">
        <v>-88.58</v>
      </c>
      <c r="L397" s="297">
        <v>44.36</v>
      </c>
      <c r="M397" s="297">
        <v>-88.52</v>
      </c>
      <c r="N397" s="294">
        <v>75</v>
      </c>
      <c r="O397" s="537">
        <v>3.5</v>
      </c>
      <c r="P397" s="294">
        <v>0</v>
      </c>
      <c r="Q397" s="294">
        <v>0</v>
      </c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</row>
    <row r="398" spans="1:31" s="74" customFormat="1" ht="21.9" customHeight="1" x14ac:dyDescent="0.3">
      <c r="A398" s="479" t="s">
        <v>1311</v>
      </c>
      <c r="B398" s="285">
        <v>31</v>
      </c>
      <c r="C398" s="285"/>
      <c r="D398" s="285">
        <v>7</v>
      </c>
      <c r="E398" s="285">
        <v>20</v>
      </c>
      <c r="F398" s="286">
        <v>2019</v>
      </c>
      <c r="G398" s="287" t="s">
        <v>1306</v>
      </c>
      <c r="H398" s="286">
        <v>0</v>
      </c>
      <c r="I398" s="288" t="s">
        <v>1307</v>
      </c>
      <c r="J398" s="289">
        <v>44.32</v>
      </c>
      <c r="K398" s="289">
        <v>-88.5</v>
      </c>
      <c r="L398" s="289">
        <v>44.32</v>
      </c>
      <c r="M398" s="289">
        <v>-88.49</v>
      </c>
      <c r="N398" s="286">
        <v>50</v>
      </c>
      <c r="O398" s="538">
        <v>0.7</v>
      </c>
      <c r="P398" s="286">
        <v>0</v>
      </c>
      <c r="Q398" s="286">
        <v>0</v>
      </c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</row>
    <row r="399" spans="1:31" s="71" customFormat="1" ht="21.9" customHeight="1" x14ac:dyDescent="0.3">
      <c r="A399" s="480" t="s">
        <v>1311</v>
      </c>
      <c r="B399" s="293">
        <v>32</v>
      </c>
      <c r="C399" s="293"/>
      <c r="D399" s="293">
        <v>7</v>
      </c>
      <c r="E399" s="293">
        <v>20</v>
      </c>
      <c r="F399" s="294">
        <v>2019</v>
      </c>
      <c r="G399" s="295" t="s">
        <v>1308</v>
      </c>
      <c r="H399" s="294">
        <v>0</v>
      </c>
      <c r="I399" s="296" t="s">
        <v>1309</v>
      </c>
      <c r="J399" s="297">
        <v>44.3</v>
      </c>
      <c r="K399" s="297">
        <v>-88.21</v>
      </c>
      <c r="L399" s="297">
        <v>44.31</v>
      </c>
      <c r="M399" s="297">
        <v>-88.19</v>
      </c>
      <c r="N399" s="294">
        <v>50</v>
      </c>
      <c r="O399" s="537">
        <v>1.1000000000000001</v>
      </c>
      <c r="P399" s="294">
        <v>0</v>
      </c>
      <c r="Q399" s="294">
        <v>0</v>
      </c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</row>
    <row r="400" spans="1:31" s="71" customFormat="1" ht="21.9" customHeight="1" x14ac:dyDescent="0.3">
      <c r="A400" s="479" t="s">
        <v>1311</v>
      </c>
      <c r="B400" s="285">
        <v>33</v>
      </c>
      <c r="C400" s="285"/>
      <c r="D400" s="285">
        <v>8</v>
      </c>
      <c r="E400" s="285">
        <v>10</v>
      </c>
      <c r="F400" s="286">
        <v>2021</v>
      </c>
      <c r="G400" s="287" t="s">
        <v>1617</v>
      </c>
      <c r="H400" s="286">
        <v>1</v>
      </c>
      <c r="I400" s="288" t="s">
        <v>3366</v>
      </c>
      <c r="J400" s="289">
        <v>44.54</v>
      </c>
      <c r="K400" s="289">
        <v>-88.53</v>
      </c>
      <c r="L400" s="289">
        <v>44.53</v>
      </c>
      <c r="M400" s="289">
        <v>-88.49</v>
      </c>
      <c r="N400" s="286">
        <v>40</v>
      </c>
      <c r="O400" s="538">
        <v>2.1</v>
      </c>
      <c r="P400" s="286">
        <v>0</v>
      </c>
      <c r="Q400" s="286">
        <v>0</v>
      </c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</row>
    <row r="401" spans="1:31" s="71" customFormat="1" ht="21.9" customHeight="1" x14ac:dyDescent="0.3">
      <c r="A401" s="480" t="s">
        <v>1311</v>
      </c>
      <c r="B401" s="293">
        <v>34</v>
      </c>
      <c r="C401" s="293"/>
      <c r="D401" s="293">
        <v>6</v>
      </c>
      <c r="E401" s="293">
        <v>15</v>
      </c>
      <c r="F401" s="294">
        <v>2022</v>
      </c>
      <c r="G401" s="295" t="s">
        <v>1637</v>
      </c>
      <c r="H401" s="294">
        <v>1</v>
      </c>
      <c r="I401" s="296" t="s">
        <v>3367</v>
      </c>
      <c r="J401" s="297">
        <v>44.57</v>
      </c>
      <c r="K401" s="297">
        <v>-88.53</v>
      </c>
      <c r="L401" s="297">
        <v>44.66</v>
      </c>
      <c r="M401" s="297">
        <v>-88.43</v>
      </c>
      <c r="N401" s="294">
        <v>80</v>
      </c>
      <c r="O401" s="537">
        <v>8.1999999999999993</v>
      </c>
      <c r="P401" s="294">
        <v>0</v>
      </c>
      <c r="Q401" s="294">
        <v>0</v>
      </c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</row>
    <row r="402" spans="1:31" s="71" customFormat="1" ht="21.9" customHeight="1" x14ac:dyDescent="0.3">
      <c r="A402" s="479" t="s">
        <v>1311</v>
      </c>
      <c r="B402" s="285">
        <v>35</v>
      </c>
      <c r="C402" s="285"/>
      <c r="D402" s="285">
        <v>6</v>
      </c>
      <c r="E402" s="285">
        <v>15</v>
      </c>
      <c r="F402" s="286">
        <v>2022</v>
      </c>
      <c r="G402" s="287" t="s">
        <v>1638</v>
      </c>
      <c r="H402" s="286">
        <v>0</v>
      </c>
      <c r="I402" s="288" t="s">
        <v>1628</v>
      </c>
      <c r="J402" s="289">
        <v>44.44</v>
      </c>
      <c r="K402" s="289">
        <v>-88.47</v>
      </c>
      <c r="L402" s="289">
        <v>44.51</v>
      </c>
      <c r="M402" s="289">
        <v>-88.3</v>
      </c>
      <c r="N402" s="286">
        <v>400</v>
      </c>
      <c r="O402" s="538">
        <v>9.4</v>
      </c>
      <c r="P402" s="286">
        <v>0</v>
      </c>
      <c r="Q402" s="286">
        <v>0</v>
      </c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</row>
    <row r="403" spans="1:31" s="71" customFormat="1" ht="21.9" customHeight="1" x14ac:dyDescent="0.3">
      <c r="A403" s="480" t="s">
        <v>1311</v>
      </c>
      <c r="B403" s="293">
        <v>36</v>
      </c>
      <c r="C403" s="293" t="s">
        <v>920</v>
      </c>
      <c r="D403" s="293">
        <v>5</v>
      </c>
      <c r="E403" s="293">
        <v>21</v>
      </c>
      <c r="F403" s="294">
        <v>2024</v>
      </c>
      <c r="G403" s="295" t="s">
        <v>4748</v>
      </c>
      <c r="H403" s="294">
        <v>1</v>
      </c>
      <c r="I403" s="296" t="s">
        <v>4749</v>
      </c>
      <c r="J403" s="236">
        <v>44.26</v>
      </c>
      <c r="K403" s="236">
        <v>-88.29</v>
      </c>
      <c r="L403" s="236">
        <v>44.29</v>
      </c>
      <c r="M403" s="236">
        <v>-88.26</v>
      </c>
      <c r="N403" s="236">
        <v>80</v>
      </c>
      <c r="O403" s="236">
        <v>2.7</v>
      </c>
      <c r="P403" s="236">
        <v>0</v>
      </c>
      <c r="Q403" s="236">
        <v>0</v>
      </c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</row>
    <row r="404" spans="1:31" s="71" customFormat="1" ht="21.9" customHeight="1" x14ac:dyDescent="0.25">
      <c r="A404" s="678"/>
      <c r="B404" s="679"/>
      <c r="C404" s="679"/>
      <c r="D404" s="679"/>
      <c r="E404" s="679"/>
      <c r="F404" s="680"/>
      <c r="G404" s="681"/>
      <c r="H404" s="680"/>
      <c r="I404" s="682"/>
      <c r="J404" s="683"/>
      <c r="K404" s="683"/>
      <c r="L404" s="683"/>
      <c r="M404" s="683"/>
      <c r="N404" s="680"/>
      <c r="O404" s="684"/>
      <c r="P404" s="680"/>
      <c r="Q404" s="680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</row>
    <row r="405" spans="1:31" s="71" customFormat="1" ht="30" customHeight="1" x14ac:dyDescent="0.3">
      <c r="A405" s="899" t="s">
        <v>533</v>
      </c>
      <c r="B405" s="900"/>
      <c r="C405" s="900"/>
      <c r="D405" s="900"/>
      <c r="E405" s="900"/>
      <c r="F405" s="900"/>
      <c r="G405" s="900"/>
      <c r="H405" s="900"/>
      <c r="I405" s="900"/>
      <c r="J405" s="900"/>
      <c r="K405" s="900"/>
      <c r="L405" s="900"/>
      <c r="M405" s="900"/>
      <c r="N405" s="900"/>
      <c r="O405" s="900"/>
      <c r="P405" s="900"/>
      <c r="Q405" s="900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</row>
    <row r="406" spans="1:31" s="71" customFormat="1" ht="21.9" customHeight="1" x14ac:dyDescent="0.3">
      <c r="A406" s="533"/>
      <c r="B406" s="285" t="s">
        <v>909</v>
      </c>
      <c r="C406" s="285"/>
      <c r="D406" s="285" t="s">
        <v>911</v>
      </c>
      <c r="E406" s="285"/>
      <c r="F406" s="286"/>
      <c r="G406" s="287" t="s">
        <v>910</v>
      </c>
      <c r="H406" s="286" t="s">
        <v>1593</v>
      </c>
      <c r="I406" s="288"/>
      <c r="J406" s="289" t="s">
        <v>916</v>
      </c>
      <c r="K406" s="289" t="s">
        <v>916</v>
      </c>
      <c r="L406" s="289" t="s">
        <v>919</v>
      </c>
      <c r="M406" s="289" t="s">
        <v>919</v>
      </c>
      <c r="N406" s="286" t="s">
        <v>922</v>
      </c>
      <c r="O406" s="538" t="s">
        <v>924</v>
      </c>
      <c r="P406" s="286"/>
      <c r="Q406" s="286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</row>
    <row r="407" spans="1:31" s="71" customFormat="1" ht="21.9" customHeight="1" x14ac:dyDescent="0.3">
      <c r="A407" s="533" t="s">
        <v>908</v>
      </c>
      <c r="B407" s="285" t="s">
        <v>475</v>
      </c>
      <c r="C407" s="285"/>
      <c r="D407" s="285" t="s">
        <v>912</v>
      </c>
      <c r="E407" s="285" t="s">
        <v>913</v>
      </c>
      <c r="F407" s="286" t="s">
        <v>774</v>
      </c>
      <c r="G407" s="287" t="s">
        <v>914</v>
      </c>
      <c r="H407" s="286" t="s">
        <v>921</v>
      </c>
      <c r="I407" s="288" t="s">
        <v>915</v>
      </c>
      <c r="J407" s="289" t="s">
        <v>917</v>
      </c>
      <c r="K407" s="289" t="s">
        <v>918</v>
      </c>
      <c r="L407" s="289" t="s">
        <v>917</v>
      </c>
      <c r="M407" s="289" t="s">
        <v>918</v>
      </c>
      <c r="N407" s="286" t="s">
        <v>923</v>
      </c>
      <c r="O407" s="538" t="s">
        <v>925</v>
      </c>
      <c r="P407" s="286" t="s">
        <v>926</v>
      </c>
      <c r="Q407" s="286" t="s">
        <v>927</v>
      </c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</row>
    <row r="408" spans="1:31" s="71" customFormat="1" ht="21.9" customHeight="1" x14ac:dyDescent="0.3">
      <c r="A408" s="480"/>
      <c r="B408" s="293"/>
      <c r="C408" s="293"/>
      <c r="D408" s="293"/>
      <c r="E408" s="293"/>
      <c r="F408" s="294"/>
      <c r="G408" s="295"/>
      <c r="H408" s="294"/>
      <c r="I408" s="296"/>
      <c r="J408" s="297"/>
      <c r="K408" s="297"/>
      <c r="L408" s="297"/>
      <c r="M408" s="297"/>
      <c r="N408" s="294"/>
      <c r="O408" s="537"/>
      <c r="P408" s="294"/>
      <c r="Q408" s="294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</row>
    <row r="409" spans="1:31" s="71" customFormat="1" ht="21.9" customHeight="1" x14ac:dyDescent="0.3">
      <c r="A409" s="479" t="s">
        <v>533</v>
      </c>
      <c r="B409" s="285">
        <v>1</v>
      </c>
      <c r="C409" s="285"/>
      <c r="D409" s="285">
        <v>9</v>
      </c>
      <c r="E409" s="285">
        <v>26</v>
      </c>
      <c r="F409" s="286">
        <v>1951</v>
      </c>
      <c r="G409" s="287" t="s">
        <v>1332</v>
      </c>
      <c r="H409" s="286">
        <v>4</v>
      </c>
      <c r="I409" s="288" t="s">
        <v>1333</v>
      </c>
      <c r="J409" s="289">
        <v>44.33</v>
      </c>
      <c r="K409" s="289">
        <v>-89.3</v>
      </c>
      <c r="L409" s="289">
        <v>44.37</v>
      </c>
      <c r="M409" s="289">
        <v>-89.22</v>
      </c>
      <c r="N409" s="286">
        <v>100</v>
      </c>
      <c r="O409" s="538">
        <v>22.3</v>
      </c>
      <c r="P409" s="286">
        <v>6</v>
      </c>
      <c r="Q409" s="286">
        <v>2</v>
      </c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</row>
    <row r="410" spans="1:31" s="71" customFormat="1" ht="21.9" customHeight="1" x14ac:dyDescent="0.3">
      <c r="A410" s="480" t="s">
        <v>533</v>
      </c>
      <c r="B410" s="293">
        <v>2</v>
      </c>
      <c r="C410" s="293"/>
      <c r="D410" s="293">
        <v>4</v>
      </c>
      <c r="E410" s="293">
        <v>3</v>
      </c>
      <c r="F410" s="294">
        <v>1956</v>
      </c>
      <c r="G410" s="295">
        <v>0.53472222222222221</v>
      </c>
      <c r="H410" s="294">
        <v>2</v>
      </c>
      <c r="I410" s="296" t="s">
        <v>485</v>
      </c>
      <c r="J410" s="297">
        <v>44.25</v>
      </c>
      <c r="K410" s="297">
        <v>-89.52</v>
      </c>
      <c r="L410" s="297">
        <v>44.48</v>
      </c>
      <c r="M410" s="297">
        <v>-89.33</v>
      </c>
      <c r="N410" s="294">
        <v>100</v>
      </c>
      <c r="O410" s="537">
        <v>18.2</v>
      </c>
      <c r="P410" s="294">
        <v>2</v>
      </c>
      <c r="Q410" s="294">
        <v>2</v>
      </c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</row>
    <row r="411" spans="1:31" s="71" customFormat="1" ht="21.9" customHeight="1" x14ac:dyDescent="0.3">
      <c r="A411" s="479" t="s">
        <v>533</v>
      </c>
      <c r="B411" s="285">
        <v>3</v>
      </c>
      <c r="C411" s="285"/>
      <c r="D411" s="285">
        <v>4</v>
      </c>
      <c r="E411" s="285">
        <v>19</v>
      </c>
      <c r="F411" s="286">
        <v>1957</v>
      </c>
      <c r="G411" s="287">
        <v>0.66666666666666663</v>
      </c>
      <c r="H411" s="286">
        <v>1</v>
      </c>
      <c r="I411" s="288" t="s">
        <v>377</v>
      </c>
      <c r="J411" s="289">
        <v>44.28</v>
      </c>
      <c r="K411" s="289">
        <v>-89.52</v>
      </c>
      <c r="L411" s="289">
        <v>44.42</v>
      </c>
      <c r="M411" s="289">
        <v>-89.33</v>
      </c>
      <c r="N411" s="286">
        <v>30</v>
      </c>
      <c r="O411" s="538">
        <v>12.6</v>
      </c>
      <c r="P411" s="286">
        <v>0</v>
      </c>
      <c r="Q411" s="286">
        <v>0</v>
      </c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</row>
    <row r="412" spans="1:31" s="71" customFormat="1" ht="21.9" customHeight="1" x14ac:dyDescent="0.3">
      <c r="A412" s="480" t="s">
        <v>533</v>
      </c>
      <c r="B412" s="293">
        <v>4</v>
      </c>
      <c r="C412" s="293"/>
      <c r="D412" s="293">
        <v>6</v>
      </c>
      <c r="E412" s="293">
        <v>23</v>
      </c>
      <c r="F412" s="294">
        <v>1962</v>
      </c>
      <c r="G412" s="295">
        <v>0.79166666666666663</v>
      </c>
      <c r="H412" s="294">
        <v>0</v>
      </c>
      <c r="I412" s="296" t="s">
        <v>378</v>
      </c>
      <c r="J412" s="297">
        <v>44.47</v>
      </c>
      <c r="K412" s="297">
        <v>-89.35</v>
      </c>
      <c r="L412" s="297">
        <v>44.47</v>
      </c>
      <c r="M412" s="297">
        <v>-89.35</v>
      </c>
      <c r="N412" s="294" t="s">
        <v>890</v>
      </c>
      <c r="O412" s="537" t="s">
        <v>890</v>
      </c>
      <c r="P412" s="294">
        <v>0</v>
      </c>
      <c r="Q412" s="294">
        <v>0</v>
      </c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</row>
    <row r="413" spans="1:31" s="71" customFormat="1" ht="21.9" customHeight="1" x14ac:dyDescent="0.3">
      <c r="A413" s="479" t="s">
        <v>533</v>
      </c>
      <c r="B413" s="285">
        <v>5</v>
      </c>
      <c r="C413" s="285"/>
      <c r="D413" s="285">
        <v>8</v>
      </c>
      <c r="E413" s="285">
        <v>22</v>
      </c>
      <c r="F413" s="286">
        <v>1964</v>
      </c>
      <c r="G413" s="287">
        <v>0.58333333333333337</v>
      </c>
      <c r="H413" s="286">
        <v>2</v>
      </c>
      <c r="I413" s="288" t="s">
        <v>379</v>
      </c>
      <c r="J413" s="289">
        <v>44.3</v>
      </c>
      <c r="K413" s="289">
        <v>-89.6</v>
      </c>
      <c r="L413" s="289">
        <v>44.37</v>
      </c>
      <c r="M413" s="289">
        <v>-89.5</v>
      </c>
      <c r="N413" s="286">
        <v>300</v>
      </c>
      <c r="O413" s="538">
        <v>7</v>
      </c>
      <c r="P413" s="286">
        <v>0</v>
      </c>
      <c r="Q413" s="286">
        <v>0</v>
      </c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</row>
    <row r="414" spans="1:31" s="71" customFormat="1" ht="21.9" customHeight="1" x14ac:dyDescent="0.3">
      <c r="A414" s="480" t="s">
        <v>533</v>
      </c>
      <c r="B414" s="293">
        <v>6</v>
      </c>
      <c r="C414" s="293"/>
      <c r="D414" s="293">
        <v>7</v>
      </c>
      <c r="E414" s="293">
        <v>7</v>
      </c>
      <c r="F414" s="294">
        <v>1970</v>
      </c>
      <c r="G414" s="295">
        <v>0.625</v>
      </c>
      <c r="H414" s="294">
        <v>2</v>
      </c>
      <c r="I414" s="296" t="s">
        <v>375</v>
      </c>
      <c r="J414" s="297">
        <v>44.32</v>
      </c>
      <c r="K414" s="297">
        <v>-89.52</v>
      </c>
      <c r="L414" s="297">
        <v>44.32</v>
      </c>
      <c r="M414" s="297">
        <v>-89.52</v>
      </c>
      <c r="N414" s="294">
        <v>100</v>
      </c>
      <c r="O414" s="537">
        <v>2</v>
      </c>
      <c r="P414" s="294">
        <v>0</v>
      </c>
      <c r="Q414" s="294">
        <v>0</v>
      </c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</row>
    <row r="415" spans="1:31" s="71" customFormat="1" ht="21.9" customHeight="1" x14ac:dyDescent="0.3">
      <c r="A415" s="479" t="s">
        <v>533</v>
      </c>
      <c r="B415" s="285">
        <v>7</v>
      </c>
      <c r="C415" s="285"/>
      <c r="D415" s="285">
        <v>12</v>
      </c>
      <c r="E415" s="285">
        <v>1</v>
      </c>
      <c r="F415" s="286">
        <v>1970</v>
      </c>
      <c r="G415" s="287" t="s">
        <v>1111</v>
      </c>
      <c r="H415" s="286">
        <v>1</v>
      </c>
      <c r="I415" s="288" t="s">
        <v>380</v>
      </c>
      <c r="J415" s="289">
        <v>44.58</v>
      </c>
      <c r="K415" s="289">
        <v>-89.58</v>
      </c>
      <c r="L415" s="289">
        <v>44.6</v>
      </c>
      <c r="M415" s="289">
        <v>-89.52</v>
      </c>
      <c r="N415" s="286">
        <v>200</v>
      </c>
      <c r="O415" s="538">
        <v>2.7</v>
      </c>
      <c r="P415" s="286">
        <v>0</v>
      </c>
      <c r="Q415" s="286">
        <v>0</v>
      </c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</row>
    <row r="416" spans="1:31" s="71" customFormat="1" ht="21.9" customHeight="1" x14ac:dyDescent="0.3">
      <c r="A416" s="480" t="s">
        <v>533</v>
      </c>
      <c r="B416" s="293">
        <v>8</v>
      </c>
      <c r="C416" s="293"/>
      <c r="D416" s="293">
        <v>6</v>
      </c>
      <c r="E416" s="293">
        <v>9</v>
      </c>
      <c r="F416" s="294">
        <v>1974</v>
      </c>
      <c r="G416" s="295">
        <v>0.61458333333333337</v>
      </c>
      <c r="H416" s="294">
        <v>1</v>
      </c>
      <c r="I416" s="296" t="s">
        <v>375</v>
      </c>
      <c r="J416" s="297">
        <v>44.32</v>
      </c>
      <c r="K416" s="297">
        <v>-89.52</v>
      </c>
      <c r="L416" s="297">
        <v>44.32</v>
      </c>
      <c r="M416" s="297">
        <v>-89.52</v>
      </c>
      <c r="N416" s="294">
        <v>30</v>
      </c>
      <c r="O416" s="537">
        <v>2.5</v>
      </c>
      <c r="P416" s="294">
        <v>0</v>
      </c>
      <c r="Q416" s="294">
        <v>0</v>
      </c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</row>
    <row r="417" spans="1:31" s="71" customFormat="1" ht="21.9" customHeight="1" x14ac:dyDescent="0.3">
      <c r="A417" s="479" t="s">
        <v>533</v>
      </c>
      <c r="B417" s="285">
        <v>9</v>
      </c>
      <c r="C417" s="285"/>
      <c r="D417" s="285">
        <v>6</v>
      </c>
      <c r="E417" s="285">
        <v>12</v>
      </c>
      <c r="F417" s="286">
        <v>1976</v>
      </c>
      <c r="G417" s="287">
        <v>0.85416666666666663</v>
      </c>
      <c r="H417" s="286">
        <v>2</v>
      </c>
      <c r="I417" s="288" t="s">
        <v>381</v>
      </c>
      <c r="J417" s="289">
        <v>44.45</v>
      </c>
      <c r="K417" s="289">
        <v>-89.28</v>
      </c>
      <c r="L417" s="289">
        <v>44.45</v>
      </c>
      <c r="M417" s="289">
        <v>-89.28</v>
      </c>
      <c r="N417" s="286">
        <v>50</v>
      </c>
      <c r="O417" s="539">
        <v>0.2</v>
      </c>
      <c r="P417" s="285">
        <v>0</v>
      </c>
      <c r="Q417" s="285">
        <v>0</v>
      </c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</row>
    <row r="418" spans="1:31" s="71" customFormat="1" ht="21.9" customHeight="1" x14ac:dyDescent="0.3">
      <c r="A418" s="480" t="s">
        <v>533</v>
      </c>
      <c r="B418" s="635">
        <v>10</v>
      </c>
      <c r="C418" s="635"/>
      <c r="D418" s="635">
        <v>6</v>
      </c>
      <c r="E418" s="635">
        <v>12</v>
      </c>
      <c r="F418" s="640">
        <v>1976</v>
      </c>
      <c r="G418" s="661">
        <v>0.875</v>
      </c>
      <c r="H418" s="640">
        <v>1</v>
      </c>
      <c r="I418" s="662" t="s">
        <v>374</v>
      </c>
      <c r="J418" s="639">
        <v>44.68</v>
      </c>
      <c r="K418" s="639">
        <v>-89.25</v>
      </c>
      <c r="L418" s="639">
        <v>44.68</v>
      </c>
      <c r="M418" s="639">
        <v>-89.25</v>
      </c>
      <c r="N418" s="640">
        <v>50</v>
      </c>
      <c r="O418" s="667">
        <v>0.3</v>
      </c>
      <c r="P418" s="635">
        <v>0</v>
      </c>
      <c r="Q418" s="635">
        <v>0</v>
      </c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</row>
    <row r="419" spans="1:31" s="71" customFormat="1" ht="21.9" customHeight="1" x14ac:dyDescent="0.3">
      <c r="A419" s="479" t="s">
        <v>533</v>
      </c>
      <c r="B419" s="658">
        <v>11</v>
      </c>
      <c r="C419" s="658"/>
      <c r="D419" s="479">
        <v>6</v>
      </c>
      <c r="E419" s="479">
        <v>13</v>
      </c>
      <c r="F419" s="479">
        <v>1976</v>
      </c>
      <c r="G419" s="653">
        <v>0.79166666666666663</v>
      </c>
      <c r="H419" s="479">
        <v>2</v>
      </c>
      <c r="I419" s="461" t="s">
        <v>376</v>
      </c>
      <c r="J419" s="461">
        <v>44.45</v>
      </c>
      <c r="K419" s="461">
        <v>-89.52</v>
      </c>
      <c r="L419" s="461">
        <v>44.45</v>
      </c>
      <c r="M419" s="461">
        <v>-89.52</v>
      </c>
      <c r="N419" s="479">
        <v>50</v>
      </c>
      <c r="O419" s="427">
        <v>0.3</v>
      </c>
      <c r="P419" s="479">
        <v>0</v>
      </c>
      <c r="Q419" s="658">
        <v>0</v>
      </c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</row>
    <row r="420" spans="1:31" s="71" customFormat="1" ht="21.9" customHeight="1" x14ac:dyDescent="0.3">
      <c r="A420" s="480" t="s">
        <v>533</v>
      </c>
      <c r="B420" s="480">
        <v>12</v>
      </c>
      <c r="C420" s="480"/>
      <c r="D420" s="480">
        <v>6</v>
      </c>
      <c r="E420" s="480">
        <v>13</v>
      </c>
      <c r="F420" s="480">
        <v>1976</v>
      </c>
      <c r="G420" s="540" t="s">
        <v>1334</v>
      </c>
      <c r="H420" s="480">
        <v>1</v>
      </c>
      <c r="I420" s="459" t="s">
        <v>1335</v>
      </c>
      <c r="J420" s="459">
        <v>44.5</v>
      </c>
      <c r="K420" s="459">
        <v>-89.77</v>
      </c>
      <c r="L420" s="459">
        <v>44.55</v>
      </c>
      <c r="M420" s="459">
        <v>-89.5</v>
      </c>
      <c r="N420" s="480">
        <v>100</v>
      </c>
      <c r="O420" s="590">
        <v>13</v>
      </c>
      <c r="P420" s="480">
        <v>0</v>
      </c>
      <c r="Q420" s="480">
        <v>2</v>
      </c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</row>
    <row r="421" spans="1:31" s="71" customFormat="1" ht="21.9" customHeight="1" x14ac:dyDescent="0.3">
      <c r="A421" s="479" t="s">
        <v>533</v>
      </c>
      <c r="B421" s="285">
        <v>13</v>
      </c>
      <c r="C421" s="285"/>
      <c r="D421" s="285">
        <v>3</v>
      </c>
      <c r="E421" s="285">
        <v>30</v>
      </c>
      <c r="F421" s="286">
        <v>1982</v>
      </c>
      <c r="G421" s="287" t="s">
        <v>1336</v>
      </c>
      <c r="H421" s="286">
        <v>1</v>
      </c>
      <c r="I421" s="288" t="s">
        <v>382</v>
      </c>
      <c r="J421" s="289">
        <v>44.2</v>
      </c>
      <c r="K421" s="289">
        <v>-90</v>
      </c>
      <c r="L421" s="289">
        <v>44.5</v>
      </c>
      <c r="M421" s="289">
        <v>-89.6</v>
      </c>
      <c r="N421" s="286">
        <v>35</v>
      </c>
      <c r="O421" s="286">
        <v>28</v>
      </c>
      <c r="P421" s="285">
        <v>0</v>
      </c>
      <c r="Q421" s="285">
        <v>0</v>
      </c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</row>
    <row r="422" spans="1:31" s="71" customFormat="1" ht="21.9" customHeight="1" x14ac:dyDescent="0.3">
      <c r="A422" s="480" t="s">
        <v>533</v>
      </c>
      <c r="B422" s="293">
        <v>14</v>
      </c>
      <c r="C422" s="293"/>
      <c r="D422" s="293">
        <v>4</v>
      </c>
      <c r="E422" s="293">
        <v>27</v>
      </c>
      <c r="F422" s="294">
        <v>1984</v>
      </c>
      <c r="G422" s="295">
        <v>0.59375</v>
      </c>
      <c r="H422" s="294">
        <v>2</v>
      </c>
      <c r="I422" s="296" t="s">
        <v>383</v>
      </c>
      <c r="J422" s="297">
        <v>44.37</v>
      </c>
      <c r="K422" s="297">
        <v>-89.53</v>
      </c>
      <c r="L422" s="297">
        <v>44.42</v>
      </c>
      <c r="M422" s="297">
        <v>-89.45</v>
      </c>
      <c r="N422" s="294">
        <v>220</v>
      </c>
      <c r="O422" s="294">
        <v>5.5</v>
      </c>
      <c r="P422" s="293">
        <v>0</v>
      </c>
      <c r="Q422" s="293">
        <v>0</v>
      </c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</row>
    <row r="423" spans="1:31" s="71" customFormat="1" ht="21.9" customHeight="1" x14ac:dyDescent="0.3">
      <c r="A423" s="479" t="s">
        <v>533</v>
      </c>
      <c r="B423" s="285">
        <v>15</v>
      </c>
      <c r="C423" s="285"/>
      <c r="D423" s="285">
        <v>5</v>
      </c>
      <c r="E423" s="285">
        <v>8</v>
      </c>
      <c r="F423" s="286">
        <v>1988</v>
      </c>
      <c r="G423" s="287">
        <v>0.71666666666666667</v>
      </c>
      <c r="H423" s="286">
        <v>0</v>
      </c>
      <c r="I423" s="288" t="s">
        <v>384</v>
      </c>
      <c r="J423" s="289">
        <v>44.37</v>
      </c>
      <c r="K423" s="289">
        <v>-89.53</v>
      </c>
      <c r="L423" s="289">
        <v>44.37</v>
      </c>
      <c r="M423" s="289">
        <v>-89.53</v>
      </c>
      <c r="N423" s="286">
        <v>25</v>
      </c>
      <c r="O423" s="538">
        <v>1</v>
      </c>
      <c r="P423" s="285">
        <v>0</v>
      </c>
      <c r="Q423" s="285">
        <v>0</v>
      </c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</row>
    <row r="424" spans="1:31" s="71" customFormat="1" ht="21.9" customHeight="1" x14ac:dyDescent="0.3">
      <c r="A424" s="480" t="s">
        <v>533</v>
      </c>
      <c r="B424" s="293">
        <v>16</v>
      </c>
      <c r="C424" s="293"/>
      <c r="D424" s="293">
        <v>5</v>
      </c>
      <c r="E424" s="293">
        <v>16</v>
      </c>
      <c r="F424" s="294">
        <v>1992</v>
      </c>
      <c r="G424" s="295">
        <v>0.60416666666666663</v>
      </c>
      <c r="H424" s="294">
        <v>1</v>
      </c>
      <c r="I424" s="296" t="s">
        <v>373</v>
      </c>
      <c r="J424" s="297">
        <v>44.67</v>
      </c>
      <c r="K424" s="297">
        <v>-89.75</v>
      </c>
      <c r="L424" s="297">
        <v>44.67</v>
      </c>
      <c r="M424" s="297">
        <v>-89.75</v>
      </c>
      <c r="N424" s="294">
        <v>400</v>
      </c>
      <c r="O424" s="537">
        <v>1.3</v>
      </c>
      <c r="P424" s="293">
        <v>0</v>
      </c>
      <c r="Q424" s="293">
        <v>0</v>
      </c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</row>
    <row r="425" spans="1:31" s="71" customFormat="1" ht="21.9" customHeight="1" x14ac:dyDescent="0.3">
      <c r="A425" s="479" t="s">
        <v>533</v>
      </c>
      <c r="B425" s="285">
        <v>17</v>
      </c>
      <c r="C425" s="285"/>
      <c r="D425" s="285">
        <v>5</v>
      </c>
      <c r="E425" s="285">
        <v>16</v>
      </c>
      <c r="F425" s="286">
        <v>1992</v>
      </c>
      <c r="G425" s="287" t="s">
        <v>1337</v>
      </c>
      <c r="H425" s="286">
        <v>2</v>
      </c>
      <c r="I425" s="288" t="s">
        <v>385</v>
      </c>
      <c r="J425" s="289">
        <v>44.37</v>
      </c>
      <c r="K425" s="289">
        <v>-89.57</v>
      </c>
      <c r="L425" s="289">
        <v>44.38</v>
      </c>
      <c r="M425" s="289">
        <v>-89.37</v>
      </c>
      <c r="N425" s="286">
        <v>400</v>
      </c>
      <c r="O425" s="538">
        <v>11</v>
      </c>
      <c r="P425" s="285">
        <v>0</v>
      </c>
      <c r="Q425" s="285">
        <v>0</v>
      </c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</row>
    <row r="426" spans="1:31" s="71" customFormat="1" ht="21.9" customHeight="1" x14ac:dyDescent="0.3">
      <c r="A426" s="480" t="s">
        <v>533</v>
      </c>
      <c r="B426" s="293">
        <v>18</v>
      </c>
      <c r="C426" s="293"/>
      <c r="D426" s="293">
        <v>10</v>
      </c>
      <c r="E426" s="293">
        <v>8</v>
      </c>
      <c r="F426" s="294">
        <v>1992</v>
      </c>
      <c r="G426" s="295">
        <v>0.71666666666666667</v>
      </c>
      <c r="H426" s="294">
        <v>1</v>
      </c>
      <c r="I426" s="296" t="s">
        <v>386</v>
      </c>
      <c r="J426" s="297">
        <v>44.37</v>
      </c>
      <c r="K426" s="297">
        <v>-89.23</v>
      </c>
      <c r="L426" s="297">
        <v>44.37</v>
      </c>
      <c r="M426" s="297">
        <v>-89.23</v>
      </c>
      <c r="N426" s="294">
        <v>100</v>
      </c>
      <c r="O426" s="537">
        <v>2</v>
      </c>
      <c r="P426" s="293">
        <v>0</v>
      </c>
      <c r="Q426" s="293">
        <v>0</v>
      </c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</row>
    <row r="427" spans="1:31" s="71" customFormat="1" ht="21.9" customHeight="1" x14ac:dyDescent="0.3">
      <c r="A427" s="479" t="s">
        <v>533</v>
      </c>
      <c r="B427" s="285">
        <v>19</v>
      </c>
      <c r="C427" s="285"/>
      <c r="D427" s="285">
        <v>6</v>
      </c>
      <c r="E427" s="285">
        <v>23</v>
      </c>
      <c r="F427" s="286">
        <v>2004</v>
      </c>
      <c r="G427" s="287" t="s">
        <v>1338</v>
      </c>
      <c r="H427" s="286">
        <v>1</v>
      </c>
      <c r="I427" s="288" t="s">
        <v>387</v>
      </c>
      <c r="J427" s="289">
        <v>44.3</v>
      </c>
      <c r="K427" s="289">
        <v>-89.42</v>
      </c>
      <c r="L427" s="289">
        <v>44.3</v>
      </c>
      <c r="M427" s="289">
        <v>-89.38</v>
      </c>
      <c r="N427" s="286">
        <v>25</v>
      </c>
      <c r="O427" s="538">
        <v>1.5</v>
      </c>
      <c r="P427" s="285">
        <v>0</v>
      </c>
      <c r="Q427" s="285">
        <v>0</v>
      </c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</row>
    <row r="428" spans="1:31" s="71" customFormat="1" ht="21.9" customHeight="1" x14ac:dyDescent="0.3">
      <c r="A428" s="480" t="s">
        <v>533</v>
      </c>
      <c r="B428" s="293">
        <v>20</v>
      </c>
      <c r="C428" s="293"/>
      <c r="D428" s="293">
        <v>6</v>
      </c>
      <c r="E428" s="293">
        <v>23</v>
      </c>
      <c r="F428" s="294">
        <v>2004</v>
      </c>
      <c r="G428" s="295">
        <v>0.78263888888888899</v>
      </c>
      <c r="H428" s="294">
        <v>0</v>
      </c>
      <c r="I428" s="296" t="s">
        <v>388</v>
      </c>
      <c r="J428" s="297">
        <v>44.48</v>
      </c>
      <c r="K428" s="297">
        <v>-89.55</v>
      </c>
      <c r="L428" s="297">
        <v>44.48</v>
      </c>
      <c r="M428" s="297">
        <v>-89.55</v>
      </c>
      <c r="N428" s="294">
        <v>10</v>
      </c>
      <c r="O428" s="537">
        <v>0.1</v>
      </c>
      <c r="P428" s="293">
        <v>0</v>
      </c>
      <c r="Q428" s="293">
        <v>0</v>
      </c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</row>
    <row r="429" spans="1:31" s="71" customFormat="1" ht="21.9" customHeight="1" x14ac:dyDescent="0.3">
      <c r="A429" s="479" t="s">
        <v>533</v>
      </c>
      <c r="B429" s="285">
        <v>21</v>
      </c>
      <c r="C429" s="285"/>
      <c r="D429" s="285">
        <v>6</v>
      </c>
      <c r="E429" s="285">
        <v>23</v>
      </c>
      <c r="F429" s="286">
        <v>2004</v>
      </c>
      <c r="G429" s="287" t="s">
        <v>1339</v>
      </c>
      <c r="H429" s="286">
        <v>1</v>
      </c>
      <c r="I429" s="288" t="s">
        <v>389</v>
      </c>
      <c r="J429" s="289">
        <v>44.28</v>
      </c>
      <c r="K429" s="289">
        <v>-89.25</v>
      </c>
      <c r="L429" s="289">
        <v>44.28</v>
      </c>
      <c r="M429" s="289">
        <v>-89.2</v>
      </c>
      <c r="N429" s="286">
        <v>100</v>
      </c>
      <c r="O429" s="538">
        <v>2.5</v>
      </c>
      <c r="P429" s="285">
        <v>0</v>
      </c>
      <c r="Q429" s="285">
        <v>0</v>
      </c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</row>
    <row r="430" spans="1:31" s="71" customFormat="1" ht="21.9" customHeight="1" x14ac:dyDescent="0.3">
      <c r="A430" s="480" t="s">
        <v>533</v>
      </c>
      <c r="B430" s="293">
        <v>22</v>
      </c>
      <c r="C430" s="293"/>
      <c r="D430" s="293">
        <v>5</v>
      </c>
      <c r="E430" s="293">
        <v>22</v>
      </c>
      <c r="F430" s="294">
        <v>2011</v>
      </c>
      <c r="G430" s="295" t="s">
        <v>1340</v>
      </c>
      <c r="H430" s="294">
        <v>1</v>
      </c>
      <c r="I430" s="296" t="s">
        <v>1341</v>
      </c>
      <c r="J430" s="297">
        <v>44.25</v>
      </c>
      <c r="K430" s="297">
        <v>-89.97</v>
      </c>
      <c r="L430" s="297">
        <v>44.4</v>
      </c>
      <c r="M430" s="297">
        <v>-89.37</v>
      </c>
      <c r="N430" s="294">
        <v>700</v>
      </c>
      <c r="O430" s="537">
        <v>31.6</v>
      </c>
      <c r="P430" s="293">
        <v>0</v>
      </c>
      <c r="Q430" s="293">
        <v>0</v>
      </c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</row>
    <row r="431" spans="1:31" s="71" customFormat="1" ht="21.9" customHeight="1" x14ac:dyDescent="0.3">
      <c r="A431" s="479" t="s">
        <v>533</v>
      </c>
      <c r="B431" s="285">
        <v>23</v>
      </c>
      <c r="C431" s="285"/>
      <c r="D431" s="285">
        <v>7</v>
      </c>
      <c r="E431" s="285">
        <v>9</v>
      </c>
      <c r="F431" s="286">
        <v>2013</v>
      </c>
      <c r="G431" s="287" t="s">
        <v>1342</v>
      </c>
      <c r="H431" s="286">
        <v>0</v>
      </c>
      <c r="I431" s="288" t="s">
        <v>1343</v>
      </c>
      <c r="J431" s="289">
        <v>44.26</v>
      </c>
      <c r="K431" s="289">
        <v>-89.53</v>
      </c>
      <c r="L431" s="289">
        <v>44.26</v>
      </c>
      <c r="M431" s="289">
        <v>-89.53</v>
      </c>
      <c r="N431" s="286">
        <v>25</v>
      </c>
      <c r="O431" s="538">
        <v>0.2</v>
      </c>
      <c r="P431" s="285">
        <v>0</v>
      </c>
      <c r="Q431" s="285">
        <v>0</v>
      </c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</row>
    <row r="432" spans="1:31" s="71" customFormat="1" ht="21.9" customHeight="1" x14ac:dyDescent="0.3">
      <c r="A432" s="480" t="s">
        <v>533</v>
      </c>
      <c r="B432" s="293">
        <v>24</v>
      </c>
      <c r="C432" s="293"/>
      <c r="D432" s="293">
        <v>7</v>
      </c>
      <c r="E432" s="293">
        <v>12</v>
      </c>
      <c r="F432" s="294">
        <v>2017</v>
      </c>
      <c r="G432" s="295" t="s">
        <v>1344</v>
      </c>
      <c r="H432" s="294">
        <v>0</v>
      </c>
      <c r="I432" s="296" t="s">
        <v>823</v>
      </c>
      <c r="J432" s="297">
        <v>44.49</v>
      </c>
      <c r="K432" s="297">
        <v>-89.43</v>
      </c>
      <c r="L432" s="297">
        <v>44.48</v>
      </c>
      <c r="M432" s="297">
        <v>-89.42</v>
      </c>
      <c r="N432" s="294">
        <v>30</v>
      </c>
      <c r="O432" s="537">
        <v>0.7</v>
      </c>
      <c r="P432" s="293">
        <v>0</v>
      </c>
      <c r="Q432" s="293">
        <v>0</v>
      </c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</row>
    <row r="433" spans="1:31" s="71" customFormat="1" ht="21.9" customHeight="1" x14ac:dyDescent="0.3">
      <c r="A433" s="479"/>
      <c r="B433" s="285"/>
      <c r="C433" s="285"/>
      <c r="D433" s="285"/>
      <c r="E433" s="285"/>
      <c r="F433" s="286"/>
      <c r="G433" s="287"/>
      <c r="H433" s="286"/>
      <c r="I433" s="288"/>
      <c r="J433" s="289"/>
      <c r="K433" s="289"/>
      <c r="L433" s="289"/>
      <c r="M433" s="289"/>
      <c r="N433" s="286"/>
      <c r="O433" s="538"/>
      <c r="P433" s="285"/>
      <c r="Q433" s="285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</row>
    <row r="434" spans="1:31" s="71" customFormat="1" ht="30" customHeight="1" x14ac:dyDescent="0.3">
      <c r="A434" s="899" t="s">
        <v>390</v>
      </c>
      <c r="B434" s="900"/>
      <c r="C434" s="900"/>
      <c r="D434" s="900"/>
      <c r="E434" s="900"/>
      <c r="F434" s="900"/>
      <c r="G434" s="900"/>
      <c r="H434" s="900"/>
      <c r="I434" s="900"/>
      <c r="J434" s="900"/>
      <c r="K434" s="900"/>
      <c r="L434" s="900"/>
      <c r="M434" s="900"/>
      <c r="N434" s="900"/>
      <c r="O434" s="900"/>
      <c r="P434" s="900"/>
      <c r="Q434" s="900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</row>
    <row r="435" spans="1:31" s="71" customFormat="1" ht="21.9" customHeight="1" x14ac:dyDescent="0.3">
      <c r="A435" s="533"/>
      <c r="B435" s="285" t="s">
        <v>909</v>
      </c>
      <c r="C435" s="285"/>
      <c r="D435" s="285" t="s">
        <v>911</v>
      </c>
      <c r="E435" s="285"/>
      <c r="F435" s="286"/>
      <c r="G435" s="287" t="s">
        <v>910</v>
      </c>
      <c r="H435" s="286" t="s">
        <v>1593</v>
      </c>
      <c r="I435" s="288"/>
      <c r="J435" s="289" t="s">
        <v>916</v>
      </c>
      <c r="K435" s="289" t="s">
        <v>916</v>
      </c>
      <c r="L435" s="289" t="s">
        <v>919</v>
      </c>
      <c r="M435" s="289" t="s">
        <v>919</v>
      </c>
      <c r="N435" s="286" t="s">
        <v>922</v>
      </c>
      <c r="O435" s="538" t="s">
        <v>924</v>
      </c>
      <c r="P435" s="286"/>
      <c r="Q435" s="286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</row>
    <row r="436" spans="1:31" s="71" customFormat="1" ht="21.9" customHeight="1" x14ac:dyDescent="0.3">
      <c r="A436" s="533" t="s">
        <v>908</v>
      </c>
      <c r="B436" s="285" t="s">
        <v>475</v>
      </c>
      <c r="C436" s="285"/>
      <c r="D436" s="285" t="s">
        <v>912</v>
      </c>
      <c r="E436" s="285" t="s">
        <v>913</v>
      </c>
      <c r="F436" s="286" t="s">
        <v>774</v>
      </c>
      <c r="G436" s="287" t="s">
        <v>914</v>
      </c>
      <c r="H436" s="286" t="s">
        <v>921</v>
      </c>
      <c r="I436" s="288" t="s">
        <v>915</v>
      </c>
      <c r="J436" s="289" t="s">
        <v>917</v>
      </c>
      <c r="K436" s="289" t="s">
        <v>918</v>
      </c>
      <c r="L436" s="289" t="s">
        <v>917</v>
      </c>
      <c r="M436" s="289" t="s">
        <v>918</v>
      </c>
      <c r="N436" s="286" t="s">
        <v>923</v>
      </c>
      <c r="O436" s="538" t="s">
        <v>925</v>
      </c>
      <c r="P436" s="286" t="s">
        <v>926</v>
      </c>
      <c r="Q436" s="286" t="s">
        <v>927</v>
      </c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</row>
    <row r="437" spans="1:31" s="71" customFormat="1" ht="21.9" customHeight="1" x14ac:dyDescent="0.3">
      <c r="A437" s="480"/>
      <c r="B437" s="293"/>
      <c r="C437" s="293"/>
      <c r="D437" s="293"/>
      <c r="E437" s="293"/>
      <c r="F437" s="294"/>
      <c r="G437" s="295"/>
      <c r="H437" s="294"/>
      <c r="I437" s="296"/>
      <c r="J437" s="297"/>
      <c r="K437" s="297"/>
      <c r="L437" s="297"/>
      <c r="M437" s="297"/>
      <c r="N437" s="294"/>
      <c r="O437" s="537"/>
      <c r="P437" s="293"/>
      <c r="Q437" s="293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</row>
    <row r="438" spans="1:31" s="71" customFormat="1" ht="21.9" customHeight="1" x14ac:dyDescent="0.3">
      <c r="A438" s="479" t="s">
        <v>390</v>
      </c>
      <c r="B438" s="285">
        <v>1</v>
      </c>
      <c r="C438" s="285"/>
      <c r="D438" s="285">
        <v>6</v>
      </c>
      <c r="E438" s="285">
        <v>9</v>
      </c>
      <c r="F438" s="286">
        <v>1964</v>
      </c>
      <c r="G438" s="287">
        <v>0.62152777777777779</v>
      </c>
      <c r="H438" s="286">
        <v>1</v>
      </c>
      <c r="I438" s="288" t="s">
        <v>394</v>
      </c>
      <c r="J438" s="289">
        <v>44.77</v>
      </c>
      <c r="K438" s="289">
        <v>-88.62</v>
      </c>
      <c r="L438" s="289">
        <v>44.77</v>
      </c>
      <c r="M438" s="289">
        <v>-88.62</v>
      </c>
      <c r="N438" s="286" t="s">
        <v>890</v>
      </c>
      <c r="O438" s="538" t="s">
        <v>890</v>
      </c>
      <c r="P438" s="285">
        <v>0</v>
      </c>
      <c r="Q438" s="285">
        <v>0</v>
      </c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</row>
    <row r="439" spans="1:31" s="71" customFormat="1" ht="21.9" customHeight="1" x14ac:dyDescent="0.3">
      <c r="A439" s="480" t="s">
        <v>390</v>
      </c>
      <c r="B439" s="293">
        <v>2</v>
      </c>
      <c r="C439" s="293"/>
      <c r="D439" s="293">
        <v>8</v>
      </c>
      <c r="E439" s="293">
        <v>16</v>
      </c>
      <c r="F439" s="294">
        <v>1968</v>
      </c>
      <c r="G439" s="295">
        <v>0.88888888888888884</v>
      </c>
      <c r="H439" s="294">
        <v>2</v>
      </c>
      <c r="I439" s="296" t="s">
        <v>1352</v>
      </c>
      <c r="J439" s="297">
        <v>44.59</v>
      </c>
      <c r="K439" s="297">
        <v>-88.25</v>
      </c>
      <c r="L439" s="297">
        <v>44.6</v>
      </c>
      <c r="M439" s="297">
        <v>-88.24</v>
      </c>
      <c r="N439" s="294">
        <v>100</v>
      </c>
      <c r="O439" s="537">
        <v>1</v>
      </c>
      <c r="P439" s="293">
        <v>0</v>
      </c>
      <c r="Q439" s="293">
        <v>0</v>
      </c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</row>
    <row r="440" spans="1:31" s="71" customFormat="1" ht="21.9" customHeight="1" x14ac:dyDescent="0.3">
      <c r="A440" s="479" t="s">
        <v>390</v>
      </c>
      <c r="B440" s="285">
        <v>3</v>
      </c>
      <c r="C440" s="285"/>
      <c r="D440" s="285">
        <v>6</v>
      </c>
      <c r="E440" s="285">
        <v>26</v>
      </c>
      <c r="F440" s="286">
        <v>1969</v>
      </c>
      <c r="G440" s="287" t="s">
        <v>894</v>
      </c>
      <c r="H440" s="286">
        <v>3</v>
      </c>
      <c r="I440" s="288" t="s">
        <v>1282</v>
      </c>
      <c r="J440" s="289">
        <v>44.46</v>
      </c>
      <c r="K440" s="289">
        <v>-88.44</v>
      </c>
      <c r="L440" s="289">
        <v>44.66</v>
      </c>
      <c r="M440" s="289">
        <v>-88.23</v>
      </c>
      <c r="N440" s="286">
        <v>100</v>
      </c>
      <c r="O440" s="538">
        <v>15.3</v>
      </c>
      <c r="P440" s="285">
        <v>0</v>
      </c>
      <c r="Q440" s="285">
        <v>0</v>
      </c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</row>
    <row r="441" spans="1:31" s="71" customFormat="1" ht="21.9" customHeight="1" x14ac:dyDescent="0.3">
      <c r="A441" s="480" t="s">
        <v>390</v>
      </c>
      <c r="B441" s="293">
        <v>4</v>
      </c>
      <c r="C441" s="293"/>
      <c r="D441" s="480">
        <v>12</v>
      </c>
      <c r="E441" s="480">
        <v>1</v>
      </c>
      <c r="F441" s="480">
        <v>1970</v>
      </c>
      <c r="G441" s="540" t="s">
        <v>1353</v>
      </c>
      <c r="H441" s="480">
        <v>2</v>
      </c>
      <c r="I441" s="459" t="s">
        <v>395</v>
      </c>
      <c r="J441" s="459">
        <v>44.54</v>
      </c>
      <c r="K441" s="459">
        <v>-89.17</v>
      </c>
      <c r="L441" s="459">
        <v>44.73</v>
      </c>
      <c r="M441" s="459">
        <v>-88.8</v>
      </c>
      <c r="N441" s="480">
        <v>200</v>
      </c>
      <c r="O441" s="590">
        <v>32</v>
      </c>
      <c r="P441" s="480">
        <v>0</v>
      </c>
      <c r="Q441" s="293">
        <v>0</v>
      </c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</row>
    <row r="442" spans="1:31" s="71" customFormat="1" ht="21.9" customHeight="1" x14ac:dyDescent="0.3">
      <c r="A442" s="479" t="s">
        <v>390</v>
      </c>
      <c r="B442" s="285">
        <v>5</v>
      </c>
      <c r="C442" s="285"/>
      <c r="D442" s="479">
        <v>12</v>
      </c>
      <c r="E442" s="479">
        <v>1</v>
      </c>
      <c r="F442" s="479">
        <v>1970</v>
      </c>
      <c r="G442" s="653" t="s">
        <v>1302</v>
      </c>
      <c r="H442" s="479">
        <v>2</v>
      </c>
      <c r="I442" s="461" t="s">
        <v>1283</v>
      </c>
      <c r="J442" s="461">
        <v>44.3</v>
      </c>
      <c r="K442" s="461">
        <v>-88.4</v>
      </c>
      <c r="L442" s="461">
        <v>44.3</v>
      </c>
      <c r="M442" s="461">
        <v>-88.4</v>
      </c>
      <c r="N442" s="479">
        <v>35</v>
      </c>
      <c r="O442" s="427">
        <v>30</v>
      </c>
      <c r="P442" s="479">
        <v>0</v>
      </c>
      <c r="Q442" s="285">
        <v>0</v>
      </c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</row>
    <row r="443" spans="1:31" s="71" customFormat="1" ht="21.9" customHeight="1" x14ac:dyDescent="0.3">
      <c r="A443" s="480" t="s">
        <v>390</v>
      </c>
      <c r="B443" s="293">
        <v>6</v>
      </c>
      <c r="C443" s="293"/>
      <c r="D443" s="480">
        <v>4</v>
      </c>
      <c r="E443" s="480">
        <v>12</v>
      </c>
      <c r="F443" s="480">
        <v>1974</v>
      </c>
      <c r="G443" s="540">
        <v>0.59375</v>
      </c>
      <c r="H443" s="480">
        <v>2</v>
      </c>
      <c r="I443" s="459" t="s">
        <v>396</v>
      </c>
      <c r="J443" s="459">
        <v>44.83</v>
      </c>
      <c r="K443" s="459">
        <v>-89.17</v>
      </c>
      <c r="L443" s="459">
        <v>44.88</v>
      </c>
      <c r="M443" s="459">
        <v>-88.95</v>
      </c>
      <c r="N443" s="480">
        <v>150</v>
      </c>
      <c r="O443" s="590">
        <v>10.7</v>
      </c>
      <c r="P443" s="480">
        <v>0</v>
      </c>
      <c r="Q443" s="293">
        <v>1</v>
      </c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</row>
    <row r="444" spans="1:31" s="71" customFormat="1" ht="21.9" customHeight="1" x14ac:dyDescent="0.3">
      <c r="A444" s="479" t="s">
        <v>390</v>
      </c>
      <c r="B444" s="285">
        <v>7</v>
      </c>
      <c r="C444" s="285"/>
      <c r="D444" s="479">
        <v>5</v>
      </c>
      <c r="E444" s="479">
        <v>30</v>
      </c>
      <c r="F444" s="479">
        <v>1980</v>
      </c>
      <c r="G444" s="653">
        <v>0.60416666666666663</v>
      </c>
      <c r="H444" s="479">
        <v>1</v>
      </c>
      <c r="I444" s="461" t="s">
        <v>397</v>
      </c>
      <c r="J444" s="461">
        <v>44.77</v>
      </c>
      <c r="K444" s="461">
        <v>-88.68</v>
      </c>
      <c r="L444" s="461">
        <v>44.77</v>
      </c>
      <c r="M444" s="461">
        <v>-88.68</v>
      </c>
      <c r="N444" s="479">
        <v>50</v>
      </c>
      <c r="O444" s="427">
        <v>2</v>
      </c>
      <c r="P444" s="479">
        <v>0</v>
      </c>
      <c r="Q444" s="285">
        <v>0</v>
      </c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</row>
    <row r="445" spans="1:31" s="71" customFormat="1" ht="21.9" customHeight="1" x14ac:dyDescent="0.3">
      <c r="A445" s="480" t="s">
        <v>390</v>
      </c>
      <c r="B445" s="480">
        <v>8</v>
      </c>
      <c r="C445" s="293"/>
      <c r="D445" s="480">
        <v>9</v>
      </c>
      <c r="E445" s="480">
        <v>20</v>
      </c>
      <c r="F445" s="480">
        <v>1980</v>
      </c>
      <c r="G445" s="540">
        <v>0.96875</v>
      </c>
      <c r="H445" s="480">
        <v>1</v>
      </c>
      <c r="I445" s="459" t="s">
        <v>393</v>
      </c>
      <c r="J445" s="459">
        <v>45</v>
      </c>
      <c r="K445" s="459">
        <v>-89.03</v>
      </c>
      <c r="L445" s="459">
        <v>45</v>
      </c>
      <c r="M445" s="459">
        <v>-89.03</v>
      </c>
      <c r="N445" s="480">
        <v>35</v>
      </c>
      <c r="O445" s="590">
        <v>0.5</v>
      </c>
      <c r="P445" s="480">
        <v>0</v>
      </c>
      <c r="Q445" s="293">
        <v>0</v>
      </c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</row>
    <row r="446" spans="1:31" s="71" customFormat="1" ht="21.9" customHeight="1" x14ac:dyDescent="0.3">
      <c r="A446" s="479" t="s">
        <v>390</v>
      </c>
      <c r="B446" s="479">
        <v>9</v>
      </c>
      <c r="C446" s="285"/>
      <c r="D446" s="479">
        <v>7</v>
      </c>
      <c r="E446" s="479">
        <v>3</v>
      </c>
      <c r="F446" s="479">
        <v>1983</v>
      </c>
      <c r="G446" s="653">
        <v>0.79166666666666663</v>
      </c>
      <c r="H446" s="479">
        <v>1</v>
      </c>
      <c r="I446" s="461" t="s">
        <v>392</v>
      </c>
      <c r="J446" s="461">
        <v>44.93</v>
      </c>
      <c r="K446" s="461">
        <v>-89.2</v>
      </c>
      <c r="L446" s="461">
        <v>44.93</v>
      </c>
      <c r="M446" s="461">
        <v>-89.2</v>
      </c>
      <c r="N446" s="479">
        <v>50</v>
      </c>
      <c r="O446" s="427">
        <v>0.5</v>
      </c>
      <c r="P446" s="479">
        <v>0</v>
      </c>
      <c r="Q446" s="285">
        <v>0</v>
      </c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</row>
    <row r="447" spans="1:31" s="71" customFormat="1" ht="21.9" customHeight="1" x14ac:dyDescent="0.3">
      <c r="A447" s="480" t="s">
        <v>390</v>
      </c>
      <c r="B447" s="293">
        <v>10</v>
      </c>
      <c r="C447" s="293"/>
      <c r="D447" s="293">
        <v>4</v>
      </c>
      <c r="E447" s="293">
        <v>27</v>
      </c>
      <c r="F447" s="294">
        <v>1984</v>
      </c>
      <c r="G447" s="295" t="s">
        <v>1234</v>
      </c>
      <c r="H447" s="294">
        <v>3</v>
      </c>
      <c r="I447" s="296" t="s">
        <v>1354</v>
      </c>
      <c r="J447" s="297">
        <v>44.67</v>
      </c>
      <c r="K447" s="297">
        <v>-88.88</v>
      </c>
      <c r="L447" s="297">
        <v>44.93</v>
      </c>
      <c r="M447" s="297">
        <v>-88.82</v>
      </c>
      <c r="N447" s="294">
        <v>440</v>
      </c>
      <c r="O447" s="537">
        <v>32</v>
      </c>
      <c r="P447" s="293">
        <v>0</v>
      </c>
      <c r="Q447" s="293">
        <v>0</v>
      </c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</row>
    <row r="448" spans="1:31" s="71" customFormat="1" ht="21.9" customHeight="1" x14ac:dyDescent="0.3">
      <c r="A448" s="479" t="s">
        <v>390</v>
      </c>
      <c r="B448" s="285">
        <v>11</v>
      </c>
      <c r="C448" s="285"/>
      <c r="D448" s="285">
        <v>6</v>
      </c>
      <c r="E448" s="285">
        <v>26</v>
      </c>
      <c r="F448" s="286">
        <v>1984</v>
      </c>
      <c r="G448" s="287">
        <v>0.79166666666666663</v>
      </c>
      <c r="H448" s="286">
        <v>1</v>
      </c>
      <c r="I448" s="288" t="s">
        <v>391</v>
      </c>
      <c r="J448" s="289">
        <v>44.72</v>
      </c>
      <c r="K448" s="289">
        <v>-88.88</v>
      </c>
      <c r="L448" s="289">
        <v>44.75</v>
      </c>
      <c r="M448" s="289">
        <v>-88.8</v>
      </c>
      <c r="N448" s="286">
        <v>50</v>
      </c>
      <c r="O448" s="538">
        <v>4</v>
      </c>
      <c r="P448" s="286">
        <v>0</v>
      </c>
      <c r="Q448" s="285">
        <v>0</v>
      </c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</row>
    <row r="449" spans="1:31" s="71" customFormat="1" ht="21.9" customHeight="1" x14ac:dyDescent="0.3">
      <c r="A449" s="480" t="s">
        <v>390</v>
      </c>
      <c r="B449" s="293">
        <v>12</v>
      </c>
      <c r="C449" s="293"/>
      <c r="D449" s="293">
        <v>9</v>
      </c>
      <c r="E449" s="293">
        <v>14</v>
      </c>
      <c r="F449" s="294">
        <v>1991</v>
      </c>
      <c r="G449" s="295">
        <v>0.75</v>
      </c>
      <c r="H449" s="294">
        <v>0</v>
      </c>
      <c r="I449" s="296" t="s">
        <v>398</v>
      </c>
      <c r="J449" s="297">
        <v>44.8</v>
      </c>
      <c r="K449" s="297">
        <v>-88.32</v>
      </c>
      <c r="L449" s="297">
        <v>44.8</v>
      </c>
      <c r="M449" s="297">
        <v>-88.32</v>
      </c>
      <c r="N449" s="294">
        <v>25</v>
      </c>
      <c r="O449" s="537">
        <v>0.1</v>
      </c>
      <c r="P449" s="294">
        <v>0</v>
      </c>
      <c r="Q449" s="293">
        <v>0</v>
      </c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</row>
    <row r="450" spans="1:31" s="71" customFormat="1" ht="21.9" customHeight="1" x14ac:dyDescent="0.3">
      <c r="A450" s="479" t="s">
        <v>390</v>
      </c>
      <c r="B450" s="285">
        <v>13</v>
      </c>
      <c r="C450" s="285"/>
      <c r="D450" s="285">
        <v>7</v>
      </c>
      <c r="E450" s="285">
        <v>8</v>
      </c>
      <c r="F450" s="286">
        <v>1994</v>
      </c>
      <c r="G450" s="287">
        <v>0.59444444444444444</v>
      </c>
      <c r="H450" s="286">
        <v>1</v>
      </c>
      <c r="I450" s="288" t="s">
        <v>399</v>
      </c>
      <c r="J450" s="289">
        <v>44.97</v>
      </c>
      <c r="K450" s="289">
        <v>-89.17</v>
      </c>
      <c r="L450" s="289">
        <v>44.97</v>
      </c>
      <c r="M450" s="289">
        <v>-89.17</v>
      </c>
      <c r="N450" s="286">
        <v>75</v>
      </c>
      <c r="O450" s="538">
        <v>0.2</v>
      </c>
      <c r="P450" s="286">
        <v>0</v>
      </c>
      <c r="Q450" s="285">
        <v>0</v>
      </c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</row>
    <row r="451" spans="1:31" s="71" customFormat="1" ht="21.9" customHeight="1" x14ac:dyDescent="0.3">
      <c r="A451" s="480" t="s">
        <v>390</v>
      </c>
      <c r="B451" s="293">
        <v>14</v>
      </c>
      <c r="C451" s="293"/>
      <c r="D451" s="293">
        <v>6</v>
      </c>
      <c r="E451" s="293">
        <v>3</v>
      </c>
      <c r="F451" s="294">
        <v>2007</v>
      </c>
      <c r="G451" s="295">
        <v>0.75763888888888886</v>
      </c>
      <c r="H451" s="294">
        <v>0</v>
      </c>
      <c r="I451" s="296" t="s">
        <v>400</v>
      </c>
      <c r="J451" s="297">
        <v>44.75</v>
      </c>
      <c r="K451" s="297">
        <v>-88.57</v>
      </c>
      <c r="L451" s="297">
        <v>44.75</v>
      </c>
      <c r="M451" s="297">
        <v>-88.57</v>
      </c>
      <c r="N451" s="294">
        <v>10</v>
      </c>
      <c r="O451" s="537">
        <v>0.1</v>
      </c>
      <c r="P451" s="294">
        <v>0</v>
      </c>
      <c r="Q451" s="293">
        <v>0</v>
      </c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</row>
    <row r="452" spans="1:31" s="71" customFormat="1" ht="21.9" customHeight="1" x14ac:dyDescent="0.3">
      <c r="A452" s="479" t="s">
        <v>390</v>
      </c>
      <c r="B452" s="285">
        <v>15</v>
      </c>
      <c r="C452" s="285"/>
      <c r="D452" s="285">
        <v>6</v>
      </c>
      <c r="E452" s="285">
        <v>7</v>
      </c>
      <c r="F452" s="286">
        <v>2007</v>
      </c>
      <c r="G452" s="475" t="s">
        <v>1355</v>
      </c>
      <c r="H452" s="286">
        <v>1</v>
      </c>
      <c r="I452" s="288" t="s">
        <v>1572</v>
      </c>
      <c r="J452" s="289">
        <v>45.01</v>
      </c>
      <c r="K452" s="289">
        <v>-88.997</v>
      </c>
      <c r="L452" s="289">
        <v>45.017000000000003</v>
      </c>
      <c r="M452" s="289">
        <v>-88.98</v>
      </c>
      <c r="N452" s="286">
        <v>300</v>
      </c>
      <c r="O452" s="538">
        <v>0.9</v>
      </c>
      <c r="P452" s="286">
        <v>0</v>
      </c>
      <c r="Q452" s="285">
        <v>0</v>
      </c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</row>
    <row r="453" spans="1:31" s="71" customFormat="1" ht="21.9" customHeight="1" x14ac:dyDescent="0.3">
      <c r="A453" s="480" t="s">
        <v>390</v>
      </c>
      <c r="B453" s="293">
        <v>16</v>
      </c>
      <c r="C453" s="293"/>
      <c r="D453" s="293">
        <v>8</v>
      </c>
      <c r="E453" s="293">
        <v>23</v>
      </c>
      <c r="F453" s="294">
        <v>2011</v>
      </c>
      <c r="G453" s="295" t="s">
        <v>1356</v>
      </c>
      <c r="H453" s="294">
        <v>0</v>
      </c>
      <c r="I453" s="296" t="s">
        <v>1357</v>
      </c>
      <c r="J453" s="297">
        <v>44.59</v>
      </c>
      <c r="K453" s="297">
        <v>-88.41</v>
      </c>
      <c r="L453" s="297">
        <v>44.59</v>
      </c>
      <c r="M453" s="297">
        <v>-88.41</v>
      </c>
      <c r="N453" s="294">
        <v>50</v>
      </c>
      <c r="O453" s="537">
        <v>0.2</v>
      </c>
      <c r="P453" s="294">
        <v>0</v>
      </c>
      <c r="Q453" s="293">
        <v>0</v>
      </c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</row>
    <row r="454" spans="1:31" s="71" customFormat="1" ht="21.9" customHeight="1" x14ac:dyDescent="0.3">
      <c r="A454" s="479" t="s">
        <v>390</v>
      </c>
      <c r="B454" s="285">
        <v>17</v>
      </c>
      <c r="C454" s="285"/>
      <c r="D454" s="285">
        <v>5</v>
      </c>
      <c r="E454" s="285">
        <v>17</v>
      </c>
      <c r="F454" s="286">
        <v>2015</v>
      </c>
      <c r="G454" s="475" t="s">
        <v>1247</v>
      </c>
      <c r="H454" s="286">
        <v>0</v>
      </c>
      <c r="I454" s="288" t="s">
        <v>1358</v>
      </c>
      <c r="J454" s="289">
        <v>44.87</v>
      </c>
      <c r="K454" s="289">
        <v>-88.85</v>
      </c>
      <c r="L454" s="289">
        <v>44.92</v>
      </c>
      <c r="M454" s="289">
        <v>-88.78</v>
      </c>
      <c r="N454" s="286">
        <v>75</v>
      </c>
      <c r="O454" s="538">
        <v>4.8</v>
      </c>
      <c r="P454" s="286">
        <v>0</v>
      </c>
      <c r="Q454" s="285">
        <v>0</v>
      </c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</row>
    <row r="455" spans="1:31" s="71" customFormat="1" ht="21.9" customHeight="1" x14ac:dyDescent="0.3">
      <c r="A455" s="480" t="s">
        <v>390</v>
      </c>
      <c r="B455" s="293">
        <v>18</v>
      </c>
      <c r="C455" s="293"/>
      <c r="D455" s="293">
        <v>7</v>
      </c>
      <c r="E455" s="293">
        <v>6</v>
      </c>
      <c r="F455" s="294">
        <v>2015</v>
      </c>
      <c r="G455" s="295" t="s">
        <v>1359</v>
      </c>
      <c r="H455" s="294">
        <v>0</v>
      </c>
      <c r="I455" s="296" t="s">
        <v>799</v>
      </c>
      <c r="J455" s="297">
        <v>44.73</v>
      </c>
      <c r="K455" s="297">
        <v>-88.76</v>
      </c>
      <c r="L455" s="297">
        <v>44.73</v>
      </c>
      <c r="M455" s="297">
        <v>-88.76</v>
      </c>
      <c r="N455" s="294">
        <v>25</v>
      </c>
      <c r="O455" s="537">
        <v>0.1</v>
      </c>
      <c r="P455" s="294">
        <v>0</v>
      </c>
      <c r="Q455" s="293">
        <v>0</v>
      </c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</row>
    <row r="456" spans="1:31" s="71" customFormat="1" ht="21.9" customHeight="1" x14ac:dyDescent="0.3">
      <c r="A456" s="479" t="s">
        <v>390</v>
      </c>
      <c r="B456" s="285">
        <v>19</v>
      </c>
      <c r="C456" s="285"/>
      <c r="D456" s="285">
        <v>6</v>
      </c>
      <c r="E456" s="285">
        <v>4</v>
      </c>
      <c r="F456" s="286">
        <v>2016</v>
      </c>
      <c r="G456" s="287" t="s">
        <v>1360</v>
      </c>
      <c r="H456" s="286">
        <v>0</v>
      </c>
      <c r="I456" s="288" t="s">
        <v>1361</v>
      </c>
      <c r="J456" s="289">
        <v>44.83</v>
      </c>
      <c r="K456" s="289">
        <v>-88.51</v>
      </c>
      <c r="L456" s="289">
        <v>44.83</v>
      </c>
      <c r="M456" s="289">
        <v>-88.51</v>
      </c>
      <c r="N456" s="286">
        <v>50</v>
      </c>
      <c r="O456" s="538">
        <v>0.1</v>
      </c>
      <c r="P456" s="286">
        <v>0</v>
      </c>
      <c r="Q456" s="285">
        <v>0</v>
      </c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</row>
    <row r="457" spans="1:31" s="71" customFormat="1" ht="21.9" customHeight="1" x14ac:dyDescent="0.3">
      <c r="A457" s="480" t="s">
        <v>390</v>
      </c>
      <c r="B457" s="293">
        <v>20</v>
      </c>
      <c r="C457" s="293"/>
      <c r="D457" s="293">
        <v>6</v>
      </c>
      <c r="E457" s="293">
        <v>14</v>
      </c>
      <c r="F457" s="294">
        <v>2017</v>
      </c>
      <c r="G457" s="295">
        <v>0.53263888888888888</v>
      </c>
      <c r="H457" s="294">
        <v>0</v>
      </c>
      <c r="I457" s="296" t="s">
        <v>1362</v>
      </c>
      <c r="J457" s="297">
        <v>44.87</v>
      </c>
      <c r="K457" s="297">
        <v>-88.75</v>
      </c>
      <c r="L457" s="297">
        <v>44.87</v>
      </c>
      <c r="M457" s="297">
        <v>-88.75</v>
      </c>
      <c r="N457" s="294">
        <v>25</v>
      </c>
      <c r="O457" s="537">
        <v>0.1</v>
      </c>
      <c r="P457" s="294">
        <v>0</v>
      </c>
      <c r="Q457" s="293">
        <v>0</v>
      </c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</row>
    <row r="458" spans="1:31" s="71" customFormat="1" ht="21.9" customHeight="1" x14ac:dyDescent="0.3">
      <c r="A458" s="479" t="s">
        <v>390</v>
      </c>
      <c r="B458" s="285">
        <v>21</v>
      </c>
      <c r="C458" s="285"/>
      <c r="D458" s="285">
        <v>6</v>
      </c>
      <c r="E458" s="285">
        <v>14</v>
      </c>
      <c r="F458" s="286">
        <v>2017</v>
      </c>
      <c r="G458" s="287" t="s">
        <v>1045</v>
      </c>
      <c r="H458" s="286">
        <v>1</v>
      </c>
      <c r="I458" s="288" t="s">
        <v>815</v>
      </c>
      <c r="J458" s="289">
        <v>44.57</v>
      </c>
      <c r="K458" s="289">
        <v>-88.51</v>
      </c>
      <c r="L458" s="289">
        <v>44.61</v>
      </c>
      <c r="M458" s="289">
        <v>-88.44</v>
      </c>
      <c r="N458" s="286">
        <v>100</v>
      </c>
      <c r="O458" s="538">
        <v>4</v>
      </c>
      <c r="P458" s="286">
        <v>0</v>
      </c>
      <c r="Q458" s="285">
        <v>0</v>
      </c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</row>
    <row r="459" spans="1:31" s="71" customFormat="1" ht="21.9" customHeight="1" x14ac:dyDescent="0.3">
      <c r="A459" s="480" t="s">
        <v>390</v>
      </c>
      <c r="B459" s="293">
        <v>22</v>
      </c>
      <c r="C459" s="293"/>
      <c r="D459" s="293">
        <v>6</v>
      </c>
      <c r="E459" s="293">
        <v>14</v>
      </c>
      <c r="F459" s="294">
        <v>2017</v>
      </c>
      <c r="G459" s="295" t="s">
        <v>1363</v>
      </c>
      <c r="H459" s="294">
        <v>1</v>
      </c>
      <c r="I459" s="296" t="s">
        <v>1364</v>
      </c>
      <c r="J459" s="297">
        <v>44.59</v>
      </c>
      <c r="K459" s="297">
        <v>-88.4</v>
      </c>
      <c r="L459" s="297">
        <v>44.66</v>
      </c>
      <c r="M459" s="297">
        <v>-88.38</v>
      </c>
      <c r="N459" s="294">
        <v>75</v>
      </c>
      <c r="O459" s="537">
        <v>5.0999999999999996</v>
      </c>
      <c r="P459" s="294">
        <v>0</v>
      </c>
      <c r="Q459" s="293">
        <v>0</v>
      </c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</row>
    <row r="460" spans="1:31" s="71" customFormat="1" ht="21.9" customHeight="1" x14ac:dyDescent="0.3">
      <c r="A460" s="479" t="s">
        <v>390</v>
      </c>
      <c r="B460" s="285">
        <v>23</v>
      </c>
      <c r="C460" s="285"/>
      <c r="D460" s="285">
        <v>6</v>
      </c>
      <c r="E460" s="285">
        <v>14</v>
      </c>
      <c r="F460" s="286">
        <v>2017</v>
      </c>
      <c r="G460" s="287" t="s">
        <v>1199</v>
      </c>
      <c r="H460" s="286">
        <v>1</v>
      </c>
      <c r="I460" s="288" t="s">
        <v>818</v>
      </c>
      <c r="J460" s="289">
        <v>44.65</v>
      </c>
      <c r="K460" s="289">
        <v>-88.29</v>
      </c>
      <c r="L460" s="289">
        <v>44.73</v>
      </c>
      <c r="M460" s="289">
        <v>-88.27</v>
      </c>
      <c r="N460" s="286">
        <v>150</v>
      </c>
      <c r="O460" s="538">
        <v>5.8</v>
      </c>
      <c r="P460" s="286">
        <v>0</v>
      </c>
      <c r="Q460" s="285">
        <v>0</v>
      </c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</row>
    <row r="461" spans="1:31" s="71" customFormat="1" ht="21.9" customHeight="1" x14ac:dyDescent="0.3">
      <c r="A461" s="480" t="s">
        <v>390</v>
      </c>
      <c r="B461" s="293">
        <v>24</v>
      </c>
      <c r="C461" s="293"/>
      <c r="D461" s="293">
        <v>6</v>
      </c>
      <c r="E461" s="293">
        <v>14</v>
      </c>
      <c r="F461" s="294">
        <v>2017</v>
      </c>
      <c r="G461" s="295" t="s">
        <v>905</v>
      </c>
      <c r="H461" s="294">
        <v>0</v>
      </c>
      <c r="I461" s="296" t="s">
        <v>1365</v>
      </c>
      <c r="J461" s="297">
        <v>44.65</v>
      </c>
      <c r="K461" s="297">
        <v>-88.36</v>
      </c>
      <c r="L461" s="297">
        <v>44.68</v>
      </c>
      <c r="M461" s="297">
        <v>-88.32</v>
      </c>
      <c r="N461" s="294">
        <v>50</v>
      </c>
      <c r="O461" s="537">
        <v>3.1</v>
      </c>
      <c r="P461" s="294">
        <v>0</v>
      </c>
      <c r="Q461" s="293">
        <v>0</v>
      </c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</row>
    <row r="462" spans="1:31" s="71" customFormat="1" ht="21.9" customHeight="1" x14ac:dyDescent="0.3">
      <c r="A462" s="479" t="s">
        <v>390</v>
      </c>
      <c r="B462" s="479">
        <v>25</v>
      </c>
      <c r="C462" s="479"/>
      <c r="D462" s="479">
        <v>10</v>
      </c>
      <c r="E462" s="479">
        <v>3</v>
      </c>
      <c r="F462" s="479">
        <v>2018</v>
      </c>
      <c r="G462" s="653" t="s">
        <v>1366</v>
      </c>
      <c r="H462" s="479">
        <v>0</v>
      </c>
      <c r="I462" s="461" t="s">
        <v>1367</v>
      </c>
      <c r="J462" s="461">
        <v>44.99</v>
      </c>
      <c r="K462" s="461">
        <v>-89.05</v>
      </c>
      <c r="L462" s="461">
        <v>44.99</v>
      </c>
      <c r="M462" s="461">
        <v>-89.03</v>
      </c>
      <c r="N462" s="479">
        <v>25</v>
      </c>
      <c r="O462" s="427">
        <v>1</v>
      </c>
      <c r="P462" s="479">
        <v>0</v>
      </c>
      <c r="Q462" s="479">
        <v>0</v>
      </c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</row>
    <row r="463" spans="1:31" s="71" customFormat="1" ht="21.9" customHeight="1" x14ac:dyDescent="0.3">
      <c r="A463" s="480" t="s">
        <v>390</v>
      </c>
      <c r="B463" s="480">
        <v>26</v>
      </c>
      <c r="C463" s="480"/>
      <c r="D463" s="480">
        <v>8</v>
      </c>
      <c r="E463" s="480">
        <v>11</v>
      </c>
      <c r="F463" s="480">
        <v>2021</v>
      </c>
      <c r="G463" s="540" t="s">
        <v>1619</v>
      </c>
      <c r="H463" s="480">
        <v>0</v>
      </c>
      <c r="I463" s="459" t="s">
        <v>3855</v>
      </c>
      <c r="J463" s="459">
        <v>44.66</v>
      </c>
      <c r="K463" s="459">
        <v>-88.31</v>
      </c>
      <c r="L463" s="459">
        <v>44.66</v>
      </c>
      <c r="M463" s="459">
        <v>-88.31</v>
      </c>
      <c r="N463" s="480">
        <v>41</v>
      </c>
      <c r="O463" s="590">
        <v>0.4</v>
      </c>
      <c r="P463" s="480">
        <v>0</v>
      </c>
      <c r="Q463" s="480">
        <v>0</v>
      </c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</row>
    <row r="464" spans="1:31" s="71" customFormat="1" ht="21.9" customHeight="1" x14ac:dyDescent="0.3">
      <c r="A464" s="479" t="s">
        <v>390</v>
      </c>
      <c r="B464" s="479">
        <v>27</v>
      </c>
      <c r="C464" s="479"/>
      <c r="D464" s="479">
        <v>6</v>
      </c>
      <c r="E464" s="479">
        <v>15</v>
      </c>
      <c r="F464" s="479">
        <v>2022</v>
      </c>
      <c r="G464" s="653" t="s">
        <v>1623</v>
      </c>
      <c r="H464" s="479">
        <v>1</v>
      </c>
      <c r="I464" s="461" t="s">
        <v>1624</v>
      </c>
      <c r="J464" s="461">
        <v>44.81</v>
      </c>
      <c r="K464" s="461">
        <v>-89.13</v>
      </c>
      <c r="L464" s="461">
        <v>44.91</v>
      </c>
      <c r="M464" s="461">
        <v>-88.99</v>
      </c>
      <c r="N464" s="479">
        <v>125</v>
      </c>
      <c r="O464" s="427">
        <v>9.5</v>
      </c>
      <c r="P464" s="479">
        <v>0</v>
      </c>
      <c r="Q464" s="479">
        <v>0</v>
      </c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</row>
    <row r="465" spans="1:31" s="71" customFormat="1" ht="21.9" customHeight="1" x14ac:dyDescent="0.3">
      <c r="A465" s="480" t="s">
        <v>390</v>
      </c>
      <c r="B465" s="480">
        <v>28</v>
      </c>
      <c r="C465" s="480"/>
      <c r="D465" s="480">
        <v>6</v>
      </c>
      <c r="E465" s="480">
        <v>15</v>
      </c>
      <c r="F465" s="480">
        <v>2022</v>
      </c>
      <c r="G465" s="540" t="s">
        <v>1635</v>
      </c>
      <c r="H465" s="480">
        <v>1</v>
      </c>
      <c r="I465" s="459" t="s">
        <v>1626</v>
      </c>
      <c r="J465" s="459">
        <v>44.92</v>
      </c>
      <c r="K465" s="459">
        <v>-88.94</v>
      </c>
      <c r="L465" s="459">
        <v>44.93</v>
      </c>
      <c r="M465" s="459">
        <v>-88.93</v>
      </c>
      <c r="N465" s="480">
        <v>50</v>
      </c>
      <c r="O465" s="590">
        <v>0.6</v>
      </c>
      <c r="P465" s="480">
        <v>0</v>
      </c>
      <c r="Q465" s="480">
        <v>0</v>
      </c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</row>
    <row r="466" spans="1:31" s="71" customFormat="1" ht="21.9" customHeight="1" x14ac:dyDescent="0.3">
      <c r="A466" s="479" t="s">
        <v>390</v>
      </c>
      <c r="B466" s="479">
        <v>29</v>
      </c>
      <c r="C466" s="479"/>
      <c r="D466" s="479">
        <v>6</v>
      </c>
      <c r="E466" s="479">
        <v>15</v>
      </c>
      <c r="F466" s="479">
        <v>2022</v>
      </c>
      <c r="G466" s="653" t="s">
        <v>1637</v>
      </c>
      <c r="H466" s="479">
        <v>1</v>
      </c>
      <c r="I466" s="461" t="s">
        <v>3365</v>
      </c>
      <c r="J466" s="461">
        <v>44.57</v>
      </c>
      <c r="K466" s="461">
        <v>-88.53</v>
      </c>
      <c r="L466" s="461">
        <v>44.66</v>
      </c>
      <c r="M466" s="461">
        <v>-88.43</v>
      </c>
      <c r="N466" s="479">
        <v>80</v>
      </c>
      <c r="O466" s="427">
        <v>8.1999999999999993</v>
      </c>
      <c r="P466" s="479">
        <v>0</v>
      </c>
      <c r="Q466" s="479">
        <v>0</v>
      </c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</row>
    <row r="467" spans="1:31" s="71" customFormat="1" ht="21.9" customHeight="1" x14ac:dyDescent="0.3">
      <c r="A467" s="480"/>
      <c r="B467" s="480"/>
      <c r="C467" s="480"/>
      <c r="D467" s="480"/>
      <c r="E467" s="480"/>
      <c r="F467" s="480"/>
      <c r="G467" s="540"/>
      <c r="H467" s="480"/>
      <c r="I467" s="459"/>
      <c r="J467" s="459"/>
      <c r="K467" s="459"/>
      <c r="L467" s="459"/>
      <c r="M467" s="459"/>
      <c r="N467" s="480"/>
      <c r="O467" s="590"/>
      <c r="P467" s="480"/>
      <c r="Q467" s="480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</row>
    <row r="468" spans="1:31" s="71" customFormat="1" ht="21.9" customHeight="1" x14ac:dyDescent="0.3">
      <c r="A468" s="479"/>
      <c r="B468" s="479"/>
      <c r="C468" s="479"/>
      <c r="D468" s="479"/>
      <c r="E468" s="479"/>
      <c r="F468" s="479"/>
      <c r="G468" s="653"/>
      <c r="H468" s="479"/>
      <c r="I468" s="461"/>
      <c r="J468" s="461"/>
      <c r="K468" s="461"/>
      <c r="L468" s="461"/>
      <c r="M468" s="461"/>
      <c r="N468" s="479"/>
      <c r="O468" s="427"/>
      <c r="P468" s="479"/>
      <c r="Q468" s="479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</row>
    <row r="469" spans="1:31" s="71" customFormat="1" ht="30" customHeight="1" x14ac:dyDescent="0.3">
      <c r="A469" s="899" t="s">
        <v>534</v>
      </c>
      <c r="B469" s="900"/>
      <c r="C469" s="900"/>
      <c r="D469" s="900"/>
      <c r="E469" s="900"/>
      <c r="F469" s="900"/>
      <c r="G469" s="900"/>
      <c r="H469" s="900"/>
      <c r="I469" s="900"/>
      <c r="J469" s="900"/>
      <c r="K469" s="900"/>
      <c r="L469" s="900"/>
      <c r="M469" s="900"/>
      <c r="N469" s="900"/>
      <c r="O469" s="900"/>
      <c r="P469" s="900"/>
      <c r="Q469" s="900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</row>
    <row r="470" spans="1:31" s="71" customFormat="1" ht="21.9" customHeight="1" x14ac:dyDescent="0.3">
      <c r="A470" s="533"/>
      <c r="B470" s="285" t="s">
        <v>909</v>
      </c>
      <c r="C470" s="285"/>
      <c r="D470" s="285" t="s">
        <v>911</v>
      </c>
      <c r="E470" s="285"/>
      <c r="F470" s="286"/>
      <c r="G470" s="287" t="s">
        <v>910</v>
      </c>
      <c r="H470" s="286" t="s">
        <v>1593</v>
      </c>
      <c r="I470" s="288"/>
      <c r="J470" s="289" t="s">
        <v>916</v>
      </c>
      <c r="K470" s="289" t="s">
        <v>916</v>
      </c>
      <c r="L470" s="289" t="s">
        <v>919</v>
      </c>
      <c r="M470" s="289" t="s">
        <v>919</v>
      </c>
      <c r="N470" s="286" t="s">
        <v>922</v>
      </c>
      <c r="O470" s="538" t="s">
        <v>924</v>
      </c>
      <c r="P470" s="286"/>
      <c r="Q470" s="286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</row>
    <row r="471" spans="1:31" s="71" customFormat="1" ht="21.9" customHeight="1" x14ac:dyDescent="0.3">
      <c r="A471" s="533" t="s">
        <v>908</v>
      </c>
      <c r="B471" s="285" t="s">
        <v>475</v>
      </c>
      <c r="C471" s="285"/>
      <c r="D471" s="285" t="s">
        <v>912</v>
      </c>
      <c r="E471" s="285" t="s">
        <v>913</v>
      </c>
      <c r="F471" s="286" t="s">
        <v>774</v>
      </c>
      <c r="G471" s="287" t="s">
        <v>914</v>
      </c>
      <c r="H471" s="286" t="s">
        <v>921</v>
      </c>
      <c r="I471" s="288" t="s">
        <v>915</v>
      </c>
      <c r="J471" s="289" t="s">
        <v>917</v>
      </c>
      <c r="K471" s="289" t="s">
        <v>918</v>
      </c>
      <c r="L471" s="289" t="s">
        <v>917</v>
      </c>
      <c r="M471" s="289" t="s">
        <v>918</v>
      </c>
      <c r="N471" s="286" t="s">
        <v>923</v>
      </c>
      <c r="O471" s="538" t="s">
        <v>925</v>
      </c>
      <c r="P471" s="286" t="s">
        <v>926</v>
      </c>
      <c r="Q471" s="286" t="s">
        <v>927</v>
      </c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</row>
    <row r="472" spans="1:31" s="71" customFormat="1" ht="21.9" customHeight="1" x14ac:dyDescent="0.3">
      <c r="A472" s="480"/>
      <c r="B472" s="480"/>
      <c r="C472" s="480"/>
      <c r="D472" s="480"/>
      <c r="E472" s="480"/>
      <c r="F472" s="536"/>
      <c r="G472" s="541"/>
      <c r="H472" s="536"/>
      <c r="I472" s="505"/>
      <c r="J472" s="506"/>
      <c r="K472" s="506"/>
      <c r="L472" s="506"/>
      <c r="M472" s="506"/>
      <c r="N472" s="536"/>
      <c r="O472" s="542"/>
      <c r="P472" s="536"/>
      <c r="Q472" s="536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</row>
    <row r="473" spans="1:31" s="71" customFormat="1" ht="21.9" customHeight="1" x14ac:dyDescent="0.3">
      <c r="A473" s="479" t="s">
        <v>534</v>
      </c>
      <c r="B473" s="479">
        <v>1</v>
      </c>
      <c r="C473" s="479"/>
      <c r="D473" s="479">
        <v>5</v>
      </c>
      <c r="E473" s="479">
        <v>4</v>
      </c>
      <c r="F473" s="533">
        <v>1964</v>
      </c>
      <c r="G473" s="534" t="s">
        <v>1255</v>
      </c>
      <c r="H473" s="533">
        <v>1</v>
      </c>
      <c r="I473" s="500" t="s">
        <v>403</v>
      </c>
      <c r="J473" s="501">
        <v>45.92</v>
      </c>
      <c r="K473" s="501">
        <v>-89.52</v>
      </c>
      <c r="L473" s="501">
        <v>45.93</v>
      </c>
      <c r="M473" s="501">
        <v>-89.49</v>
      </c>
      <c r="N473" s="533">
        <v>125</v>
      </c>
      <c r="O473" s="535">
        <v>2</v>
      </c>
      <c r="P473" s="533">
        <v>0</v>
      </c>
      <c r="Q473" s="533">
        <v>0</v>
      </c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</row>
    <row r="474" spans="1:31" s="71" customFormat="1" ht="21.9" customHeight="1" x14ac:dyDescent="0.3">
      <c r="A474" s="480" t="s">
        <v>534</v>
      </c>
      <c r="B474" s="480">
        <v>2</v>
      </c>
      <c r="C474" s="480"/>
      <c r="D474" s="480">
        <v>6</v>
      </c>
      <c r="E474" s="480">
        <v>26</v>
      </c>
      <c r="F474" s="536">
        <v>1969</v>
      </c>
      <c r="G474" s="541">
        <v>0.6875</v>
      </c>
      <c r="H474" s="536">
        <v>1</v>
      </c>
      <c r="I474" s="505" t="s">
        <v>405</v>
      </c>
      <c r="J474" s="506">
        <v>46.13</v>
      </c>
      <c r="K474" s="506">
        <v>-89.92</v>
      </c>
      <c r="L474" s="506">
        <v>46.2</v>
      </c>
      <c r="M474" s="506">
        <v>-89.75</v>
      </c>
      <c r="N474" s="536">
        <v>35</v>
      </c>
      <c r="O474" s="542">
        <v>9</v>
      </c>
      <c r="P474" s="536">
        <v>0</v>
      </c>
      <c r="Q474" s="536">
        <v>1</v>
      </c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</row>
    <row r="475" spans="1:31" s="71" customFormat="1" ht="21.9" customHeight="1" x14ac:dyDescent="0.3">
      <c r="A475" s="479" t="s">
        <v>534</v>
      </c>
      <c r="B475" s="479">
        <v>3</v>
      </c>
      <c r="C475" s="479"/>
      <c r="D475" s="479">
        <v>6</v>
      </c>
      <c r="E475" s="479">
        <v>26</v>
      </c>
      <c r="F475" s="533">
        <v>1969</v>
      </c>
      <c r="G475" s="534">
        <v>0.70833333333333337</v>
      </c>
      <c r="H475" s="533">
        <v>2</v>
      </c>
      <c r="I475" s="500" t="s">
        <v>406</v>
      </c>
      <c r="J475" s="501">
        <v>45.95</v>
      </c>
      <c r="K475" s="501">
        <v>-89.87</v>
      </c>
      <c r="L475" s="501">
        <v>46.23</v>
      </c>
      <c r="M475" s="501">
        <v>-89.42</v>
      </c>
      <c r="N475" s="533">
        <v>35</v>
      </c>
      <c r="O475" s="535">
        <v>28.9</v>
      </c>
      <c r="P475" s="533">
        <v>0</v>
      </c>
      <c r="Q475" s="533">
        <v>0</v>
      </c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</row>
    <row r="476" spans="1:31" s="71" customFormat="1" ht="21.9" customHeight="1" x14ac:dyDescent="0.3">
      <c r="A476" s="480" t="s">
        <v>534</v>
      </c>
      <c r="B476" s="480">
        <v>4</v>
      </c>
      <c r="C476" s="480"/>
      <c r="D476" s="480">
        <v>7</v>
      </c>
      <c r="E476" s="480">
        <v>7</v>
      </c>
      <c r="F476" s="536">
        <v>1970</v>
      </c>
      <c r="G476" s="685">
        <v>0.79166666666666663</v>
      </c>
      <c r="H476" s="536">
        <v>1</v>
      </c>
      <c r="I476" s="505" t="s">
        <v>407</v>
      </c>
      <c r="J476" s="506">
        <v>46.28</v>
      </c>
      <c r="K476" s="506">
        <v>-89.9</v>
      </c>
      <c r="L476" s="506">
        <v>46.04</v>
      </c>
      <c r="M476" s="506">
        <v>-89.25</v>
      </c>
      <c r="N476" s="536" t="s">
        <v>890</v>
      </c>
      <c r="O476" s="542">
        <v>37.9</v>
      </c>
      <c r="P476" s="536">
        <v>0</v>
      </c>
      <c r="Q476" s="536">
        <v>0</v>
      </c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</row>
    <row r="477" spans="1:31" s="71" customFormat="1" ht="21.9" customHeight="1" x14ac:dyDescent="0.3">
      <c r="A477" s="479" t="s">
        <v>534</v>
      </c>
      <c r="B477" s="479">
        <v>5</v>
      </c>
      <c r="C477" s="479"/>
      <c r="D477" s="479">
        <v>7</v>
      </c>
      <c r="E477" s="479">
        <v>12</v>
      </c>
      <c r="F477" s="533">
        <v>1973</v>
      </c>
      <c r="G477" s="534" t="s">
        <v>961</v>
      </c>
      <c r="H477" s="533">
        <v>1</v>
      </c>
      <c r="I477" s="500" t="s">
        <v>408</v>
      </c>
      <c r="J477" s="501">
        <v>46.17</v>
      </c>
      <c r="K477" s="501">
        <v>-89.83</v>
      </c>
      <c r="L477" s="501">
        <v>46</v>
      </c>
      <c r="M477" s="501">
        <v>-89.5</v>
      </c>
      <c r="N477" s="533">
        <v>100</v>
      </c>
      <c r="O477" s="535">
        <v>19.5</v>
      </c>
      <c r="P477" s="533">
        <v>0</v>
      </c>
      <c r="Q477" s="533">
        <v>0</v>
      </c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</row>
    <row r="478" spans="1:31" s="71" customFormat="1" ht="21.9" customHeight="1" x14ac:dyDescent="0.3">
      <c r="A478" s="480" t="s">
        <v>534</v>
      </c>
      <c r="B478" s="480">
        <v>6</v>
      </c>
      <c r="C478" s="480"/>
      <c r="D478" s="480">
        <v>6</v>
      </c>
      <c r="E478" s="480">
        <v>13</v>
      </c>
      <c r="F478" s="536">
        <v>1981</v>
      </c>
      <c r="G478" s="541">
        <v>0.86458333333333337</v>
      </c>
      <c r="H478" s="536">
        <v>1</v>
      </c>
      <c r="I478" s="505" t="s">
        <v>409</v>
      </c>
      <c r="J478" s="506">
        <v>46.02</v>
      </c>
      <c r="K478" s="506">
        <v>-89.53</v>
      </c>
      <c r="L478" s="506">
        <v>46.02</v>
      </c>
      <c r="M478" s="506">
        <v>-89.48</v>
      </c>
      <c r="N478" s="536">
        <v>50</v>
      </c>
      <c r="O478" s="542">
        <v>3</v>
      </c>
      <c r="P478" s="536">
        <v>0</v>
      </c>
      <c r="Q478" s="536">
        <v>0</v>
      </c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</row>
    <row r="479" spans="1:31" s="71" customFormat="1" ht="21.9" customHeight="1" x14ac:dyDescent="0.3">
      <c r="A479" s="479" t="s">
        <v>534</v>
      </c>
      <c r="B479" s="479">
        <v>7</v>
      </c>
      <c r="C479" s="479"/>
      <c r="D479" s="479">
        <v>7</v>
      </c>
      <c r="E479" s="479">
        <v>3</v>
      </c>
      <c r="F479" s="533">
        <v>1983</v>
      </c>
      <c r="G479" s="534" t="s">
        <v>1214</v>
      </c>
      <c r="H479" s="533">
        <v>1</v>
      </c>
      <c r="I479" s="500" t="s">
        <v>402</v>
      </c>
      <c r="J479" s="501">
        <v>45.93</v>
      </c>
      <c r="K479" s="501">
        <v>-89.27</v>
      </c>
      <c r="L479" s="501">
        <v>45.93</v>
      </c>
      <c r="M479" s="501">
        <v>-89.27</v>
      </c>
      <c r="N479" s="533">
        <v>20</v>
      </c>
      <c r="O479" s="535">
        <v>0.5</v>
      </c>
      <c r="P479" s="533">
        <v>0</v>
      </c>
      <c r="Q479" s="533">
        <v>0</v>
      </c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</row>
    <row r="480" spans="1:31" s="71" customFormat="1" ht="21.9" customHeight="1" x14ac:dyDescent="0.3">
      <c r="A480" s="480" t="s">
        <v>534</v>
      </c>
      <c r="B480" s="480">
        <v>8</v>
      </c>
      <c r="C480" s="480"/>
      <c r="D480" s="480">
        <v>4</v>
      </c>
      <c r="E480" s="480">
        <v>27</v>
      </c>
      <c r="F480" s="536">
        <v>1984</v>
      </c>
      <c r="G480" s="541" t="s">
        <v>1257</v>
      </c>
      <c r="H480" s="536">
        <v>3</v>
      </c>
      <c r="I480" s="505" t="s">
        <v>350</v>
      </c>
      <c r="J480" s="506">
        <v>45.9</v>
      </c>
      <c r="K480" s="506">
        <v>-89.63</v>
      </c>
      <c r="L480" s="506">
        <v>46.07</v>
      </c>
      <c r="M480" s="506">
        <v>-89.5</v>
      </c>
      <c r="N480" s="536">
        <v>880</v>
      </c>
      <c r="O480" s="542">
        <v>29</v>
      </c>
      <c r="P480" s="536">
        <v>0</v>
      </c>
      <c r="Q480" s="536">
        <v>3</v>
      </c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</row>
    <row r="481" spans="1:31" s="71" customFormat="1" ht="21.9" customHeight="1" x14ac:dyDescent="0.3">
      <c r="A481" s="479" t="s">
        <v>534</v>
      </c>
      <c r="B481" s="479">
        <v>9</v>
      </c>
      <c r="C481" s="479"/>
      <c r="D481" s="479">
        <v>7</v>
      </c>
      <c r="E481" s="479">
        <v>24</v>
      </c>
      <c r="F481" s="533">
        <v>1986</v>
      </c>
      <c r="G481" s="534">
        <v>0.59375</v>
      </c>
      <c r="H481" s="533">
        <v>1</v>
      </c>
      <c r="I481" s="500" t="s">
        <v>403</v>
      </c>
      <c r="J481" s="501">
        <v>45.92</v>
      </c>
      <c r="K481" s="501">
        <v>-89.53</v>
      </c>
      <c r="L481" s="501">
        <v>45.92</v>
      </c>
      <c r="M481" s="501">
        <v>-89.53</v>
      </c>
      <c r="N481" s="533">
        <v>50</v>
      </c>
      <c r="O481" s="535">
        <v>0.3</v>
      </c>
      <c r="P481" s="533">
        <v>0</v>
      </c>
      <c r="Q481" s="533">
        <v>0</v>
      </c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</row>
    <row r="482" spans="1:31" s="71" customFormat="1" ht="21.9" customHeight="1" x14ac:dyDescent="0.3">
      <c r="A482" s="480" t="s">
        <v>534</v>
      </c>
      <c r="B482" s="480">
        <v>10</v>
      </c>
      <c r="C482" s="480"/>
      <c r="D482" s="480">
        <v>7</v>
      </c>
      <c r="E482" s="480">
        <v>29</v>
      </c>
      <c r="F482" s="536">
        <v>1988</v>
      </c>
      <c r="G482" s="541">
        <v>0.85416666666666663</v>
      </c>
      <c r="H482" s="536">
        <v>1</v>
      </c>
      <c r="I482" s="505" t="s">
        <v>402</v>
      </c>
      <c r="J482" s="506">
        <v>45.92</v>
      </c>
      <c r="K482" s="506">
        <v>-89.25</v>
      </c>
      <c r="L482" s="506">
        <v>45.92</v>
      </c>
      <c r="M482" s="506">
        <v>-89.25</v>
      </c>
      <c r="N482" s="536">
        <v>50</v>
      </c>
      <c r="O482" s="542">
        <v>0.1</v>
      </c>
      <c r="P482" s="536">
        <v>0</v>
      </c>
      <c r="Q482" s="536">
        <v>0</v>
      </c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</row>
    <row r="483" spans="1:31" s="71" customFormat="1" ht="21.9" customHeight="1" x14ac:dyDescent="0.3">
      <c r="A483" s="479" t="s">
        <v>534</v>
      </c>
      <c r="B483" s="479">
        <v>11</v>
      </c>
      <c r="C483" s="479"/>
      <c r="D483" s="479">
        <v>8</v>
      </c>
      <c r="E483" s="479">
        <v>1</v>
      </c>
      <c r="F483" s="533">
        <v>1988</v>
      </c>
      <c r="G483" s="534">
        <v>0.78611111111111109</v>
      </c>
      <c r="H483" s="533">
        <v>1</v>
      </c>
      <c r="I483" s="500" t="s">
        <v>410</v>
      </c>
      <c r="J483" s="501">
        <v>45.92</v>
      </c>
      <c r="K483" s="501">
        <v>-89.5</v>
      </c>
      <c r="L483" s="501">
        <v>45.92</v>
      </c>
      <c r="M483" s="501">
        <v>-89.5</v>
      </c>
      <c r="N483" s="533">
        <v>50</v>
      </c>
      <c r="O483" s="535">
        <v>1</v>
      </c>
      <c r="P483" s="533">
        <v>0</v>
      </c>
      <c r="Q483" s="533">
        <v>0</v>
      </c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</row>
    <row r="484" spans="1:31" s="71" customFormat="1" ht="21.9" customHeight="1" x14ac:dyDescent="0.3">
      <c r="A484" s="480" t="s">
        <v>534</v>
      </c>
      <c r="B484" s="480">
        <v>12</v>
      </c>
      <c r="C484" s="480"/>
      <c r="D484" s="480">
        <v>8</v>
      </c>
      <c r="E484" s="480">
        <v>1</v>
      </c>
      <c r="F484" s="536">
        <v>1988</v>
      </c>
      <c r="G484" s="541">
        <v>0.80694444444444446</v>
      </c>
      <c r="H484" s="536">
        <v>0</v>
      </c>
      <c r="I484" s="505" t="s">
        <v>411</v>
      </c>
      <c r="J484" s="506">
        <v>45.9</v>
      </c>
      <c r="K484" s="506">
        <v>-89.22</v>
      </c>
      <c r="L484" s="506">
        <v>45.9</v>
      </c>
      <c r="M484" s="506">
        <v>-89.22</v>
      </c>
      <c r="N484" s="536">
        <v>25</v>
      </c>
      <c r="O484" s="542">
        <v>0.3</v>
      </c>
      <c r="P484" s="536">
        <v>0</v>
      </c>
      <c r="Q484" s="536">
        <v>0</v>
      </c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</row>
    <row r="485" spans="1:31" s="71" customFormat="1" ht="21.9" customHeight="1" x14ac:dyDescent="0.3">
      <c r="A485" s="479" t="s">
        <v>534</v>
      </c>
      <c r="B485" s="479">
        <v>13</v>
      </c>
      <c r="C485" s="479"/>
      <c r="D485" s="479">
        <v>4</v>
      </c>
      <c r="E485" s="479">
        <v>26</v>
      </c>
      <c r="F485" s="533">
        <v>1994</v>
      </c>
      <c r="G485" s="534" t="s">
        <v>1370</v>
      </c>
      <c r="H485" s="533">
        <v>1</v>
      </c>
      <c r="I485" s="500" t="s">
        <v>412</v>
      </c>
      <c r="J485" s="501">
        <v>46.06</v>
      </c>
      <c r="K485" s="501">
        <v>-89.25</v>
      </c>
      <c r="L485" s="501">
        <v>46.14</v>
      </c>
      <c r="M485" s="501">
        <v>-89.18</v>
      </c>
      <c r="N485" s="533">
        <v>150</v>
      </c>
      <c r="O485" s="535">
        <v>4.5</v>
      </c>
      <c r="P485" s="533">
        <v>0</v>
      </c>
      <c r="Q485" s="533">
        <v>0</v>
      </c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</row>
    <row r="486" spans="1:31" s="70" customFormat="1" ht="21.9" customHeight="1" x14ac:dyDescent="0.3">
      <c r="A486" s="480" t="s">
        <v>534</v>
      </c>
      <c r="B486" s="480">
        <v>14</v>
      </c>
      <c r="C486" s="480"/>
      <c r="D486" s="480">
        <v>7</v>
      </c>
      <c r="E486" s="480">
        <v>14</v>
      </c>
      <c r="F486" s="536">
        <v>1995</v>
      </c>
      <c r="G486" s="541" t="s">
        <v>1371</v>
      </c>
      <c r="H486" s="536">
        <v>1</v>
      </c>
      <c r="I486" s="505" t="s">
        <v>401</v>
      </c>
      <c r="J486" s="506">
        <v>46.07</v>
      </c>
      <c r="K486" s="506">
        <v>-89.08</v>
      </c>
      <c r="L486" s="506">
        <v>46.1</v>
      </c>
      <c r="M486" s="506">
        <v>-89.03</v>
      </c>
      <c r="N486" s="536">
        <v>250</v>
      </c>
      <c r="O486" s="542">
        <v>3.5</v>
      </c>
      <c r="P486" s="536">
        <v>0</v>
      </c>
      <c r="Q486" s="536">
        <v>0</v>
      </c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</row>
    <row r="487" spans="1:31" s="70" customFormat="1" ht="21.9" customHeight="1" x14ac:dyDescent="0.3">
      <c r="A487" s="479" t="s">
        <v>534</v>
      </c>
      <c r="B487" s="479">
        <v>15</v>
      </c>
      <c r="C487" s="479"/>
      <c r="D487" s="479">
        <v>8</v>
      </c>
      <c r="E487" s="479">
        <v>9</v>
      </c>
      <c r="F487" s="533">
        <v>2020</v>
      </c>
      <c r="G487" s="534" t="s">
        <v>1372</v>
      </c>
      <c r="H487" s="533">
        <v>1</v>
      </c>
      <c r="I487" s="500" t="s">
        <v>1373</v>
      </c>
      <c r="J487" s="501">
        <v>46.03</v>
      </c>
      <c r="K487" s="501">
        <v>-89.47</v>
      </c>
      <c r="L487" s="501">
        <v>46.05</v>
      </c>
      <c r="M487" s="501">
        <v>-89.35</v>
      </c>
      <c r="N487" s="533">
        <v>400</v>
      </c>
      <c r="O487" s="427">
        <v>6.2</v>
      </c>
      <c r="P487" s="533">
        <v>0</v>
      </c>
      <c r="Q487" s="533">
        <v>0</v>
      </c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</row>
    <row r="488" spans="1:31" s="70" customFormat="1" ht="21.9" customHeight="1" x14ac:dyDescent="0.3">
      <c r="A488" s="480" t="s">
        <v>534</v>
      </c>
      <c r="B488" s="480">
        <v>16</v>
      </c>
      <c r="C488" s="480"/>
      <c r="D488" s="480">
        <v>8</v>
      </c>
      <c r="E488" s="480">
        <v>9</v>
      </c>
      <c r="F488" s="536">
        <v>2020</v>
      </c>
      <c r="G488" s="541" t="s">
        <v>1374</v>
      </c>
      <c r="H488" s="536">
        <v>1</v>
      </c>
      <c r="I488" s="505" t="s">
        <v>1375</v>
      </c>
      <c r="J488" s="506">
        <v>45.91</v>
      </c>
      <c r="K488" s="506">
        <v>-89.4</v>
      </c>
      <c r="L488" s="506">
        <v>45.9</v>
      </c>
      <c r="M488" s="506">
        <v>-89.28</v>
      </c>
      <c r="N488" s="536">
        <v>250</v>
      </c>
      <c r="O488" s="590">
        <v>5.9</v>
      </c>
      <c r="P488" s="536">
        <v>0</v>
      </c>
      <c r="Q488" s="536">
        <v>0</v>
      </c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</row>
    <row r="489" spans="1:31" s="70" customFormat="1" ht="21.9" customHeight="1" x14ac:dyDescent="0.3">
      <c r="A489" s="479"/>
      <c r="B489" s="479"/>
      <c r="C489" s="479"/>
      <c r="D489" s="479"/>
      <c r="E489" s="479"/>
      <c r="F489" s="533"/>
      <c r="G489" s="534"/>
      <c r="H489" s="533"/>
      <c r="I489" s="500"/>
      <c r="J489" s="501"/>
      <c r="K489" s="501"/>
      <c r="L489" s="501"/>
      <c r="M489" s="501"/>
      <c r="N489" s="533"/>
      <c r="O489" s="427"/>
      <c r="P489" s="533"/>
      <c r="Q489" s="533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</row>
    <row r="490" spans="1:31" s="70" customFormat="1" ht="30" customHeight="1" x14ac:dyDescent="0.3">
      <c r="A490" s="899" t="s">
        <v>414</v>
      </c>
      <c r="B490" s="900"/>
      <c r="C490" s="900"/>
      <c r="D490" s="900"/>
      <c r="E490" s="900"/>
      <c r="F490" s="900"/>
      <c r="G490" s="900"/>
      <c r="H490" s="900"/>
      <c r="I490" s="900"/>
      <c r="J490" s="900"/>
      <c r="K490" s="900"/>
      <c r="L490" s="900"/>
      <c r="M490" s="900"/>
      <c r="N490" s="900"/>
      <c r="O490" s="900"/>
      <c r="P490" s="900"/>
      <c r="Q490" s="900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</row>
    <row r="491" spans="1:31" s="70" customFormat="1" ht="21.9" customHeight="1" x14ac:dyDescent="0.3">
      <c r="A491" s="533"/>
      <c r="B491" s="285" t="s">
        <v>909</v>
      </c>
      <c r="C491" s="285"/>
      <c r="D491" s="285" t="s">
        <v>911</v>
      </c>
      <c r="E491" s="285"/>
      <c r="F491" s="286"/>
      <c r="G491" s="287" t="s">
        <v>910</v>
      </c>
      <c r="H491" s="286" t="s">
        <v>1593</v>
      </c>
      <c r="I491" s="288"/>
      <c r="J491" s="289" t="s">
        <v>916</v>
      </c>
      <c r="K491" s="289" t="s">
        <v>916</v>
      </c>
      <c r="L491" s="289" t="s">
        <v>919</v>
      </c>
      <c r="M491" s="289" t="s">
        <v>919</v>
      </c>
      <c r="N491" s="286" t="s">
        <v>922</v>
      </c>
      <c r="O491" s="538" t="s">
        <v>924</v>
      </c>
      <c r="P491" s="286"/>
      <c r="Q491" s="286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</row>
    <row r="492" spans="1:31" s="70" customFormat="1" ht="21.9" customHeight="1" x14ac:dyDescent="0.3">
      <c r="A492" s="533" t="s">
        <v>908</v>
      </c>
      <c r="B492" s="285" t="s">
        <v>475</v>
      </c>
      <c r="C492" s="285"/>
      <c r="D492" s="285" t="s">
        <v>912</v>
      </c>
      <c r="E492" s="285" t="s">
        <v>913</v>
      </c>
      <c r="F492" s="286" t="s">
        <v>774</v>
      </c>
      <c r="G492" s="287" t="s">
        <v>914</v>
      </c>
      <c r="H492" s="286" t="s">
        <v>921</v>
      </c>
      <c r="I492" s="288" t="s">
        <v>915</v>
      </c>
      <c r="J492" s="289" t="s">
        <v>917</v>
      </c>
      <c r="K492" s="289" t="s">
        <v>918</v>
      </c>
      <c r="L492" s="289" t="s">
        <v>917</v>
      </c>
      <c r="M492" s="289" t="s">
        <v>918</v>
      </c>
      <c r="N492" s="286" t="s">
        <v>923</v>
      </c>
      <c r="O492" s="538" t="s">
        <v>925</v>
      </c>
      <c r="P492" s="286" t="s">
        <v>926</v>
      </c>
      <c r="Q492" s="286" t="s">
        <v>927</v>
      </c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</row>
    <row r="493" spans="1:31" s="70" customFormat="1" ht="21.9" customHeight="1" x14ac:dyDescent="0.3">
      <c r="A493" s="480"/>
      <c r="B493" s="635"/>
      <c r="C493" s="635"/>
      <c r="D493" s="635"/>
      <c r="E493" s="635"/>
      <c r="F493" s="640"/>
      <c r="G493" s="661"/>
      <c r="H493" s="640"/>
      <c r="I493" s="662"/>
      <c r="J493" s="639"/>
      <c r="K493" s="639"/>
      <c r="L493" s="639"/>
      <c r="M493" s="639"/>
      <c r="N493" s="640"/>
      <c r="O493" s="641"/>
      <c r="P493" s="640"/>
      <c r="Q493" s="640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</row>
    <row r="494" spans="1:31" s="70" customFormat="1" ht="21.9" customHeight="1" x14ac:dyDescent="0.3">
      <c r="A494" s="479" t="s">
        <v>414</v>
      </c>
      <c r="B494" s="658">
        <v>1</v>
      </c>
      <c r="C494" s="658"/>
      <c r="D494" s="658">
        <v>9</v>
      </c>
      <c r="E494" s="658">
        <v>18</v>
      </c>
      <c r="F494" s="637">
        <v>1950</v>
      </c>
      <c r="G494" s="659">
        <v>0.60416666666666663</v>
      </c>
      <c r="H494" s="637">
        <v>3</v>
      </c>
      <c r="I494" s="660" t="s">
        <v>416</v>
      </c>
      <c r="J494" s="636">
        <v>44.37</v>
      </c>
      <c r="K494" s="636">
        <v>-89.06</v>
      </c>
      <c r="L494" s="636">
        <v>44.31</v>
      </c>
      <c r="M494" s="636">
        <v>-88.93</v>
      </c>
      <c r="N494" s="637">
        <v>-9999</v>
      </c>
      <c r="O494" s="638">
        <v>-9999</v>
      </c>
      <c r="P494" s="637">
        <v>0</v>
      </c>
      <c r="Q494" s="637">
        <v>0</v>
      </c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</row>
    <row r="495" spans="1:31" s="70" customFormat="1" ht="21.9" customHeight="1" x14ac:dyDescent="0.3">
      <c r="A495" s="480" t="s">
        <v>414</v>
      </c>
      <c r="B495" s="635">
        <v>2</v>
      </c>
      <c r="C495" s="635"/>
      <c r="D495" s="480">
        <v>9</v>
      </c>
      <c r="E495" s="480">
        <v>26</v>
      </c>
      <c r="F495" s="480">
        <v>1951</v>
      </c>
      <c r="G495" s="686" t="s">
        <v>1332</v>
      </c>
      <c r="H495" s="480">
        <v>4</v>
      </c>
      <c r="I495" s="459" t="s">
        <v>497</v>
      </c>
      <c r="J495" s="459">
        <v>44.37</v>
      </c>
      <c r="K495" s="459">
        <v>-89.22</v>
      </c>
      <c r="L495" s="459">
        <v>44.47</v>
      </c>
      <c r="M495" s="459">
        <v>-88.78</v>
      </c>
      <c r="N495" s="480">
        <v>100</v>
      </c>
      <c r="O495" s="590">
        <v>22.3</v>
      </c>
      <c r="P495" s="480">
        <v>6</v>
      </c>
      <c r="Q495" s="640">
        <v>3</v>
      </c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</row>
    <row r="496" spans="1:31" s="70" customFormat="1" ht="21.9" customHeight="1" x14ac:dyDescent="0.3">
      <c r="A496" s="479" t="s">
        <v>414</v>
      </c>
      <c r="B496" s="479">
        <v>3</v>
      </c>
      <c r="C496" s="479"/>
      <c r="D496" s="479">
        <v>5</v>
      </c>
      <c r="E496" s="479">
        <v>28</v>
      </c>
      <c r="F496" s="533">
        <v>1955</v>
      </c>
      <c r="G496" s="534">
        <v>0.62847222222222221</v>
      </c>
      <c r="H496" s="533">
        <v>1</v>
      </c>
      <c r="I496" s="500" t="s">
        <v>417</v>
      </c>
      <c r="J496" s="501">
        <v>44.62</v>
      </c>
      <c r="K496" s="501">
        <v>-88.8</v>
      </c>
      <c r="L496" s="501">
        <v>44.67</v>
      </c>
      <c r="M496" s="501">
        <v>-88.78</v>
      </c>
      <c r="N496" s="533">
        <v>75</v>
      </c>
      <c r="O496" s="427">
        <v>2.7</v>
      </c>
      <c r="P496" s="479">
        <v>0</v>
      </c>
      <c r="Q496" s="479">
        <v>4</v>
      </c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</row>
    <row r="497" spans="1:31" s="70" customFormat="1" ht="21.9" customHeight="1" x14ac:dyDescent="0.3">
      <c r="A497" s="480" t="s">
        <v>414</v>
      </c>
      <c r="B497" s="480">
        <v>4</v>
      </c>
      <c r="C497" s="480"/>
      <c r="D497" s="480">
        <v>4</v>
      </c>
      <c r="E497" s="480">
        <v>6</v>
      </c>
      <c r="F497" s="536">
        <v>1956</v>
      </c>
      <c r="G497" s="541">
        <v>0.57291666666666663</v>
      </c>
      <c r="H497" s="536">
        <v>2</v>
      </c>
      <c r="I497" s="505" t="s">
        <v>418</v>
      </c>
      <c r="J497" s="506">
        <v>44.45</v>
      </c>
      <c r="K497" s="506">
        <v>-89.03</v>
      </c>
      <c r="L497" s="506">
        <v>44.51</v>
      </c>
      <c r="M497" s="506">
        <v>-88.9</v>
      </c>
      <c r="N497" s="536">
        <v>100</v>
      </c>
      <c r="O497" s="542">
        <v>7</v>
      </c>
      <c r="P497" s="536">
        <v>0</v>
      </c>
      <c r="Q497" s="536">
        <v>0</v>
      </c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</row>
    <row r="498" spans="1:31" s="70" customFormat="1" ht="21.9" customHeight="1" x14ac:dyDescent="0.3">
      <c r="A498" s="479" t="s">
        <v>414</v>
      </c>
      <c r="B498" s="479">
        <v>5</v>
      </c>
      <c r="C498" s="479"/>
      <c r="D498" s="479">
        <v>5</v>
      </c>
      <c r="E498" s="479">
        <v>6</v>
      </c>
      <c r="F498" s="533">
        <v>1959</v>
      </c>
      <c r="G498" s="534" t="s">
        <v>999</v>
      </c>
      <c r="H498" s="533">
        <v>2</v>
      </c>
      <c r="I498" s="500" t="s">
        <v>1384</v>
      </c>
      <c r="J498" s="501">
        <v>44.52</v>
      </c>
      <c r="K498" s="501">
        <v>-88.87</v>
      </c>
      <c r="L498" s="501">
        <v>44.53</v>
      </c>
      <c r="M498" s="501">
        <v>-88.72</v>
      </c>
      <c r="N498" s="533">
        <v>1000</v>
      </c>
      <c r="O498" s="535">
        <v>7.2</v>
      </c>
      <c r="P498" s="533">
        <v>0</v>
      </c>
      <c r="Q498" s="533">
        <v>0</v>
      </c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</row>
    <row r="499" spans="1:31" s="70" customFormat="1" ht="21.9" customHeight="1" x14ac:dyDescent="0.3">
      <c r="A499" s="480" t="s">
        <v>414</v>
      </c>
      <c r="B499" s="480">
        <v>6</v>
      </c>
      <c r="C499" s="480"/>
      <c r="D499" s="480">
        <v>5</v>
      </c>
      <c r="E499" s="480">
        <v>8</v>
      </c>
      <c r="F499" s="536">
        <v>1964</v>
      </c>
      <c r="G499" s="541">
        <v>0.70833333333333337</v>
      </c>
      <c r="H499" s="536">
        <v>2</v>
      </c>
      <c r="I499" s="505" t="s">
        <v>1385</v>
      </c>
      <c r="J499" s="506">
        <v>44.58</v>
      </c>
      <c r="K499" s="506">
        <v>-88.85</v>
      </c>
      <c r="L499" s="506">
        <v>44.63</v>
      </c>
      <c r="M499" s="506">
        <v>-88.8</v>
      </c>
      <c r="N499" s="536">
        <v>200</v>
      </c>
      <c r="O499" s="542">
        <v>3</v>
      </c>
      <c r="P499" s="536">
        <v>0</v>
      </c>
      <c r="Q499" s="536">
        <v>1</v>
      </c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</row>
    <row r="500" spans="1:31" s="70" customFormat="1" ht="21.9" customHeight="1" x14ac:dyDescent="0.3">
      <c r="A500" s="479" t="s">
        <v>414</v>
      </c>
      <c r="B500" s="479">
        <v>7</v>
      </c>
      <c r="C500" s="479"/>
      <c r="D500" s="479">
        <v>7</v>
      </c>
      <c r="E500" s="479">
        <v>2</v>
      </c>
      <c r="F500" s="533">
        <v>1969</v>
      </c>
      <c r="G500" s="534">
        <v>0.66666666666666663</v>
      </c>
      <c r="H500" s="533">
        <v>0</v>
      </c>
      <c r="I500" s="500" t="s">
        <v>413</v>
      </c>
      <c r="J500" s="501">
        <v>44.5</v>
      </c>
      <c r="K500" s="501">
        <v>-88.9</v>
      </c>
      <c r="L500" s="501">
        <v>44.45</v>
      </c>
      <c r="M500" s="501">
        <v>-88.83</v>
      </c>
      <c r="N500" s="533">
        <v>100</v>
      </c>
      <c r="O500" s="535">
        <v>4.3</v>
      </c>
      <c r="P500" s="533">
        <v>0</v>
      </c>
      <c r="Q500" s="533">
        <v>0</v>
      </c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</row>
    <row r="501" spans="1:31" s="70" customFormat="1" ht="21.9" customHeight="1" x14ac:dyDescent="0.3">
      <c r="A501" s="480" t="s">
        <v>414</v>
      </c>
      <c r="B501" s="480">
        <v>8</v>
      </c>
      <c r="C501" s="480"/>
      <c r="D501" s="480">
        <v>7</v>
      </c>
      <c r="E501" s="480">
        <v>14</v>
      </c>
      <c r="F501" s="536">
        <v>1970</v>
      </c>
      <c r="G501" s="541">
        <v>0.52083333333333337</v>
      </c>
      <c r="H501" s="536">
        <v>1</v>
      </c>
      <c r="I501" s="505" t="s">
        <v>415</v>
      </c>
      <c r="J501" s="506">
        <v>44.67</v>
      </c>
      <c r="K501" s="506">
        <v>-88.87</v>
      </c>
      <c r="L501" s="506">
        <v>44.67</v>
      </c>
      <c r="M501" s="506">
        <v>-88.87</v>
      </c>
      <c r="N501" s="536">
        <v>35</v>
      </c>
      <c r="O501" s="542">
        <v>0.5</v>
      </c>
      <c r="P501" s="536">
        <v>0</v>
      </c>
      <c r="Q501" s="536">
        <v>0</v>
      </c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</row>
    <row r="502" spans="1:31" s="70" customFormat="1" ht="21.9" customHeight="1" x14ac:dyDescent="0.3">
      <c r="A502" s="479" t="s">
        <v>414</v>
      </c>
      <c r="B502" s="479">
        <v>9</v>
      </c>
      <c r="C502" s="479"/>
      <c r="D502" s="479">
        <v>12</v>
      </c>
      <c r="E502" s="479">
        <v>1</v>
      </c>
      <c r="F502" s="533">
        <v>1970</v>
      </c>
      <c r="G502" s="534">
        <v>0.4375</v>
      </c>
      <c r="H502" s="533">
        <v>2</v>
      </c>
      <c r="I502" s="500" t="s">
        <v>395</v>
      </c>
      <c r="J502" s="501">
        <v>44.53</v>
      </c>
      <c r="K502" s="501">
        <v>-89.23</v>
      </c>
      <c r="L502" s="501">
        <v>44.78</v>
      </c>
      <c r="M502" s="501">
        <v>-88.67</v>
      </c>
      <c r="N502" s="533">
        <v>200</v>
      </c>
      <c r="O502" s="535">
        <v>32</v>
      </c>
      <c r="P502" s="533">
        <v>0</v>
      </c>
      <c r="Q502" s="533">
        <v>0</v>
      </c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</row>
    <row r="503" spans="1:31" s="70" customFormat="1" ht="21.9" customHeight="1" x14ac:dyDescent="0.3">
      <c r="A503" s="480" t="s">
        <v>414</v>
      </c>
      <c r="B503" s="480">
        <v>10</v>
      </c>
      <c r="C503" s="480"/>
      <c r="D503" s="480">
        <v>6</v>
      </c>
      <c r="E503" s="480">
        <v>14</v>
      </c>
      <c r="F503" s="536">
        <v>1980</v>
      </c>
      <c r="G503" s="541">
        <v>0.52083333333333337</v>
      </c>
      <c r="H503" s="536">
        <v>1</v>
      </c>
      <c r="I503" s="505" t="s">
        <v>419</v>
      </c>
      <c r="J503" s="506">
        <v>44.52</v>
      </c>
      <c r="K503" s="506">
        <v>-88.98</v>
      </c>
      <c r="L503" s="506">
        <v>44.48</v>
      </c>
      <c r="M503" s="506">
        <v>-88.88</v>
      </c>
      <c r="N503" s="536">
        <v>50</v>
      </c>
      <c r="O503" s="542">
        <v>5</v>
      </c>
      <c r="P503" s="536">
        <v>0</v>
      </c>
      <c r="Q503" s="536">
        <v>0</v>
      </c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</row>
    <row r="504" spans="1:31" s="70" customFormat="1" ht="21.9" customHeight="1" x14ac:dyDescent="0.3">
      <c r="A504" s="479" t="s">
        <v>414</v>
      </c>
      <c r="B504" s="479">
        <v>11</v>
      </c>
      <c r="C504" s="479"/>
      <c r="D504" s="479">
        <v>4</v>
      </c>
      <c r="E504" s="479">
        <v>27</v>
      </c>
      <c r="F504" s="533">
        <v>1984</v>
      </c>
      <c r="G504" s="534" t="s">
        <v>1234</v>
      </c>
      <c r="H504" s="533">
        <v>3</v>
      </c>
      <c r="I504" s="500" t="s">
        <v>1354</v>
      </c>
      <c r="J504" s="501">
        <v>44.53</v>
      </c>
      <c r="K504" s="501">
        <v>-88.92</v>
      </c>
      <c r="L504" s="501">
        <v>44.72</v>
      </c>
      <c r="M504" s="501">
        <v>-88.88</v>
      </c>
      <c r="N504" s="533">
        <v>440</v>
      </c>
      <c r="O504" s="535">
        <v>32</v>
      </c>
      <c r="P504" s="533">
        <v>0</v>
      </c>
      <c r="Q504" s="533">
        <v>0</v>
      </c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</row>
    <row r="505" spans="1:31" s="70" customFormat="1" ht="21.9" customHeight="1" x14ac:dyDescent="0.3">
      <c r="A505" s="480" t="s">
        <v>414</v>
      </c>
      <c r="B505" s="480">
        <v>12</v>
      </c>
      <c r="C505" s="480"/>
      <c r="D505" s="480">
        <v>5</v>
      </c>
      <c r="E505" s="480">
        <v>16</v>
      </c>
      <c r="F505" s="536">
        <v>1992</v>
      </c>
      <c r="G505" s="541">
        <v>0.77083333333333337</v>
      </c>
      <c r="H505" s="536">
        <v>1</v>
      </c>
      <c r="I505" s="505" t="s">
        <v>420</v>
      </c>
      <c r="J505" s="506">
        <v>44.62</v>
      </c>
      <c r="K505" s="506">
        <v>-89.17</v>
      </c>
      <c r="L505" s="506">
        <v>44.62</v>
      </c>
      <c r="M505" s="506">
        <v>-89.17</v>
      </c>
      <c r="N505" s="536">
        <v>100</v>
      </c>
      <c r="O505" s="542">
        <v>1.5</v>
      </c>
      <c r="P505" s="536">
        <v>0</v>
      </c>
      <c r="Q505" s="536">
        <v>0</v>
      </c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</row>
    <row r="506" spans="1:31" s="70" customFormat="1" ht="21.9" customHeight="1" x14ac:dyDescent="0.3">
      <c r="A506" s="479" t="s">
        <v>414</v>
      </c>
      <c r="B506" s="479">
        <v>13</v>
      </c>
      <c r="C506" s="479"/>
      <c r="D506" s="479">
        <v>7</v>
      </c>
      <c r="E506" s="479">
        <v>4</v>
      </c>
      <c r="F506" s="533">
        <v>1994</v>
      </c>
      <c r="G506" s="534">
        <v>0.7006944444444444</v>
      </c>
      <c r="H506" s="533">
        <v>0</v>
      </c>
      <c r="I506" s="500" t="s">
        <v>421</v>
      </c>
      <c r="J506" s="501">
        <v>44.27</v>
      </c>
      <c r="K506" s="501">
        <v>-88.87</v>
      </c>
      <c r="L506" s="501">
        <v>44.27</v>
      </c>
      <c r="M506" s="501">
        <v>-88.87</v>
      </c>
      <c r="N506" s="533">
        <v>25</v>
      </c>
      <c r="O506" s="535">
        <v>0.1</v>
      </c>
      <c r="P506" s="533">
        <v>0</v>
      </c>
      <c r="Q506" s="533">
        <v>0</v>
      </c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</row>
    <row r="507" spans="1:31" s="70" customFormat="1" ht="21.9" customHeight="1" x14ac:dyDescent="0.3">
      <c r="A507" s="480" t="s">
        <v>414</v>
      </c>
      <c r="B507" s="480">
        <v>14</v>
      </c>
      <c r="C507" s="480"/>
      <c r="D507" s="480">
        <v>6</v>
      </c>
      <c r="E507" s="480">
        <v>23</v>
      </c>
      <c r="F507" s="536">
        <v>2004</v>
      </c>
      <c r="G507" s="541" t="s">
        <v>1386</v>
      </c>
      <c r="H507" s="536">
        <v>2</v>
      </c>
      <c r="I507" s="505" t="s">
        <v>1566</v>
      </c>
      <c r="J507" s="506">
        <v>44.27</v>
      </c>
      <c r="K507" s="506">
        <v>-89.18</v>
      </c>
      <c r="L507" s="506">
        <v>44.27</v>
      </c>
      <c r="M507" s="506">
        <v>-89.05</v>
      </c>
      <c r="N507" s="536">
        <v>125</v>
      </c>
      <c r="O507" s="542">
        <v>11</v>
      </c>
      <c r="P507" s="536">
        <v>0</v>
      </c>
      <c r="Q507" s="536">
        <v>0</v>
      </c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</row>
    <row r="508" spans="1:31" s="70" customFormat="1" ht="21.9" customHeight="1" x14ac:dyDescent="0.3">
      <c r="A508" s="479" t="s">
        <v>414</v>
      </c>
      <c r="B508" s="479">
        <v>15</v>
      </c>
      <c r="C508" s="479"/>
      <c r="D508" s="479">
        <v>6</v>
      </c>
      <c r="E508" s="479">
        <v>10</v>
      </c>
      <c r="F508" s="533">
        <v>2005</v>
      </c>
      <c r="G508" s="534">
        <v>0.63194444444444442</v>
      </c>
      <c r="H508" s="533">
        <v>0</v>
      </c>
      <c r="I508" s="500" t="s">
        <v>422</v>
      </c>
      <c r="J508" s="501">
        <v>44.62</v>
      </c>
      <c r="K508" s="501">
        <v>-88.78</v>
      </c>
      <c r="L508" s="501">
        <v>44.62</v>
      </c>
      <c r="M508" s="501">
        <v>-88.78</v>
      </c>
      <c r="N508" s="533">
        <v>20</v>
      </c>
      <c r="O508" s="535">
        <v>0.1</v>
      </c>
      <c r="P508" s="533">
        <v>0</v>
      </c>
      <c r="Q508" s="533">
        <v>0</v>
      </c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</row>
    <row r="509" spans="1:31" s="70" customFormat="1" ht="21.9" customHeight="1" x14ac:dyDescent="0.3">
      <c r="A509" s="480" t="s">
        <v>414</v>
      </c>
      <c r="B509" s="480">
        <v>16</v>
      </c>
      <c r="C509" s="480"/>
      <c r="D509" s="480">
        <v>8</v>
      </c>
      <c r="E509" s="480">
        <v>18</v>
      </c>
      <c r="F509" s="536">
        <v>2005</v>
      </c>
      <c r="G509" s="541" t="s">
        <v>1387</v>
      </c>
      <c r="H509" s="536">
        <v>0</v>
      </c>
      <c r="I509" s="505" t="s">
        <v>842</v>
      </c>
      <c r="J509" s="506">
        <v>44.33</v>
      </c>
      <c r="K509" s="506">
        <v>-88.78</v>
      </c>
      <c r="L509" s="506">
        <v>44.35</v>
      </c>
      <c r="M509" s="506">
        <v>-88.8</v>
      </c>
      <c r="N509" s="536">
        <v>40</v>
      </c>
      <c r="O509" s="542">
        <v>1.2</v>
      </c>
      <c r="P509" s="536">
        <v>0</v>
      </c>
      <c r="Q509" s="536">
        <v>0</v>
      </c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</row>
    <row r="510" spans="1:31" s="70" customFormat="1" ht="21.9" customHeight="1" x14ac:dyDescent="0.3">
      <c r="A510" s="479" t="s">
        <v>414</v>
      </c>
      <c r="B510" s="479">
        <v>17</v>
      </c>
      <c r="C510" s="479"/>
      <c r="D510" s="479">
        <v>4</v>
      </c>
      <c r="E510" s="479">
        <v>10</v>
      </c>
      <c r="F510" s="533">
        <v>2011</v>
      </c>
      <c r="G510" s="534" t="s">
        <v>1289</v>
      </c>
      <c r="H510" s="533">
        <v>1</v>
      </c>
      <c r="I510" s="500" t="s">
        <v>601</v>
      </c>
      <c r="J510" s="501">
        <v>44.17</v>
      </c>
      <c r="K510" s="501">
        <v>-89.13</v>
      </c>
      <c r="L510" s="501">
        <v>44.28</v>
      </c>
      <c r="M510" s="501">
        <v>-88.73</v>
      </c>
      <c r="N510" s="533">
        <v>200</v>
      </c>
      <c r="O510" s="535">
        <v>27.6</v>
      </c>
      <c r="P510" s="533">
        <v>0</v>
      </c>
      <c r="Q510" s="533">
        <v>0</v>
      </c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</row>
    <row r="511" spans="1:31" s="70" customFormat="1" ht="21.9" customHeight="1" x14ac:dyDescent="0.3">
      <c r="A511" s="480" t="s">
        <v>414</v>
      </c>
      <c r="B511" s="480">
        <v>18</v>
      </c>
      <c r="C511" s="480"/>
      <c r="D511" s="480">
        <v>8</v>
      </c>
      <c r="E511" s="480">
        <v>6</v>
      </c>
      <c r="F511" s="536">
        <v>2013</v>
      </c>
      <c r="G511" s="541" t="s">
        <v>1292</v>
      </c>
      <c r="H511" s="536">
        <v>1</v>
      </c>
      <c r="I511" s="505" t="s">
        <v>1293</v>
      </c>
      <c r="J511" s="506">
        <v>44.35</v>
      </c>
      <c r="K511" s="506">
        <v>-88.84</v>
      </c>
      <c r="L511" s="506">
        <v>44.32</v>
      </c>
      <c r="M511" s="506">
        <v>-88.64</v>
      </c>
      <c r="N511" s="536">
        <v>125</v>
      </c>
      <c r="O511" s="542">
        <v>9.8000000000000007</v>
      </c>
      <c r="P511" s="536">
        <v>0</v>
      </c>
      <c r="Q511" s="536">
        <v>0</v>
      </c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</row>
    <row r="512" spans="1:31" s="70" customFormat="1" ht="21.9" customHeight="1" x14ac:dyDescent="0.3">
      <c r="A512" s="479" t="s">
        <v>414</v>
      </c>
      <c r="B512" s="479">
        <v>19</v>
      </c>
      <c r="C512" s="479"/>
      <c r="D512" s="479">
        <v>8</v>
      </c>
      <c r="E512" s="479">
        <v>6</v>
      </c>
      <c r="F512" s="533">
        <v>2013</v>
      </c>
      <c r="G512" s="534" t="s">
        <v>1294</v>
      </c>
      <c r="H512" s="533">
        <v>2</v>
      </c>
      <c r="I512" s="500" t="s">
        <v>1295</v>
      </c>
      <c r="J512" s="501">
        <v>44.38</v>
      </c>
      <c r="K512" s="501">
        <v>-88.77</v>
      </c>
      <c r="L512" s="501">
        <v>44.3</v>
      </c>
      <c r="M512" s="501">
        <v>-88.54</v>
      </c>
      <c r="N512" s="533">
        <v>175</v>
      </c>
      <c r="O512" s="535">
        <v>13.1</v>
      </c>
      <c r="P512" s="533">
        <v>0</v>
      </c>
      <c r="Q512" s="533">
        <v>0</v>
      </c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</row>
    <row r="513" spans="1:31" s="70" customFormat="1" ht="21.9" customHeight="1" x14ac:dyDescent="0.3">
      <c r="A513" s="480" t="s">
        <v>414</v>
      </c>
      <c r="B513" s="480">
        <v>20</v>
      </c>
      <c r="C513" s="480"/>
      <c r="D513" s="480">
        <v>7</v>
      </c>
      <c r="E513" s="480">
        <v>6</v>
      </c>
      <c r="F513" s="536">
        <v>2015</v>
      </c>
      <c r="G513" s="541" t="s">
        <v>1388</v>
      </c>
      <c r="H513" s="536">
        <v>1</v>
      </c>
      <c r="I513" s="505" t="s">
        <v>1389</v>
      </c>
      <c r="J513" s="506">
        <v>44.66</v>
      </c>
      <c r="K513" s="506">
        <v>-88.95</v>
      </c>
      <c r="L513" s="506">
        <v>44.66</v>
      </c>
      <c r="M513" s="506">
        <v>-88.93</v>
      </c>
      <c r="N513" s="536">
        <v>75</v>
      </c>
      <c r="O513" s="542">
        <v>0.75</v>
      </c>
      <c r="P513" s="536">
        <v>0</v>
      </c>
      <c r="Q513" s="536">
        <v>0</v>
      </c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</row>
    <row r="514" spans="1:31" s="70" customFormat="1" ht="21.9" customHeight="1" x14ac:dyDescent="0.3">
      <c r="A514" s="479" t="s">
        <v>414</v>
      </c>
      <c r="B514" s="479">
        <v>21</v>
      </c>
      <c r="C514" s="479"/>
      <c r="D514" s="479">
        <v>6</v>
      </c>
      <c r="E514" s="479">
        <v>26</v>
      </c>
      <c r="F514" s="533">
        <v>2016</v>
      </c>
      <c r="G514" s="534" t="s">
        <v>1390</v>
      </c>
      <c r="H514" s="533">
        <v>1</v>
      </c>
      <c r="I514" s="500" t="s">
        <v>807</v>
      </c>
      <c r="J514" s="501">
        <v>44.49</v>
      </c>
      <c r="K514" s="501">
        <v>-88.83</v>
      </c>
      <c r="L514" s="501">
        <v>44.49</v>
      </c>
      <c r="M514" s="501">
        <v>-88.77</v>
      </c>
      <c r="N514" s="533">
        <v>100</v>
      </c>
      <c r="O514" s="535">
        <v>2.7</v>
      </c>
      <c r="P514" s="533">
        <v>0</v>
      </c>
      <c r="Q514" s="533">
        <v>0</v>
      </c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</row>
    <row r="515" spans="1:31" s="70" customFormat="1" ht="21.9" customHeight="1" x14ac:dyDescent="0.3">
      <c r="A515" s="480" t="s">
        <v>414</v>
      </c>
      <c r="B515" s="480">
        <v>22</v>
      </c>
      <c r="C515" s="480"/>
      <c r="D515" s="480">
        <v>7</v>
      </c>
      <c r="E515" s="480">
        <v>20</v>
      </c>
      <c r="F515" s="536">
        <v>2019</v>
      </c>
      <c r="G515" s="541" t="s">
        <v>1391</v>
      </c>
      <c r="H515" s="536">
        <v>1</v>
      </c>
      <c r="I515" s="505" t="s">
        <v>1392</v>
      </c>
      <c r="J515" s="506">
        <v>44.33</v>
      </c>
      <c r="K515" s="506">
        <v>-89.06</v>
      </c>
      <c r="L515" s="506">
        <v>44.36</v>
      </c>
      <c r="M515" s="506">
        <v>-88.91</v>
      </c>
      <c r="N515" s="536">
        <v>80</v>
      </c>
      <c r="O515" s="542">
        <v>7.6</v>
      </c>
      <c r="P515" s="536">
        <v>0</v>
      </c>
      <c r="Q515" s="536">
        <v>0</v>
      </c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</row>
    <row r="516" spans="1:31" s="70" customFormat="1" ht="21.9" customHeight="1" x14ac:dyDescent="0.3">
      <c r="A516" s="479" t="s">
        <v>414</v>
      </c>
      <c r="B516" s="479">
        <v>23</v>
      </c>
      <c r="C516" s="479"/>
      <c r="D516" s="479">
        <v>7</v>
      </c>
      <c r="E516" s="479">
        <v>20</v>
      </c>
      <c r="F516" s="533">
        <v>2019</v>
      </c>
      <c r="G516" s="534" t="s">
        <v>1393</v>
      </c>
      <c r="H516" s="533">
        <v>0</v>
      </c>
      <c r="I516" s="500" t="s">
        <v>1394</v>
      </c>
      <c r="J516" s="501">
        <v>44.31</v>
      </c>
      <c r="K516" s="501">
        <v>-88.93</v>
      </c>
      <c r="L516" s="501">
        <v>44.32</v>
      </c>
      <c r="M516" s="501">
        <v>-88.91</v>
      </c>
      <c r="N516" s="533">
        <v>50</v>
      </c>
      <c r="O516" s="535">
        <v>1.4</v>
      </c>
      <c r="P516" s="533">
        <v>0</v>
      </c>
      <c r="Q516" s="533">
        <v>0</v>
      </c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</row>
    <row r="517" spans="1:31" s="70" customFormat="1" ht="21.9" customHeight="1" x14ac:dyDescent="0.3">
      <c r="A517" s="480" t="s">
        <v>414</v>
      </c>
      <c r="B517" s="480">
        <v>25</v>
      </c>
      <c r="C517" s="480"/>
      <c r="D517" s="480">
        <v>6</v>
      </c>
      <c r="E517" s="480">
        <v>15</v>
      </c>
      <c r="F517" s="536">
        <v>2022</v>
      </c>
      <c r="G517" s="541" t="s">
        <v>1636</v>
      </c>
      <c r="H517" s="536">
        <v>1</v>
      </c>
      <c r="I517" s="505" t="s">
        <v>1627</v>
      </c>
      <c r="J517" s="506">
        <v>44.47</v>
      </c>
      <c r="K517" s="506">
        <v>-88.94</v>
      </c>
      <c r="L517" s="506">
        <v>44.49</v>
      </c>
      <c r="M517" s="506">
        <v>-88.89</v>
      </c>
      <c r="N517" s="536">
        <v>120</v>
      </c>
      <c r="O517" s="542">
        <v>3.1</v>
      </c>
      <c r="P517" s="536">
        <v>0</v>
      </c>
      <c r="Q517" s="536">
        <v>0</v>
      </c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</row>
    <row r="518" spans="1:31" s="70" customFormat="1" ht="21.9" customHeight="1" x14ac:dyDescent="0.3">
      <c r="A518" s="479"/>
      <c r="B518" s="479"/>
      <c r="C518" s="479"/>
      <c r="D518" s="479"/>
      <c r="E518" s="479"/>
      <c r="F518" s="533"/>
      <c r="G518" s="534"/>
      <c r="H518" s="533"/>
      <c r="I518" s="500"/>
      <c r="J518" s="501"/>
      <c r="K518" s="501"/>
      <c r="L518" s="501"/>
      <c r="M518" s="501"/>
      <c r="N518" s="533"/>
      <c r="O518" s="535"/>
      <c r="P518" s="533"/>
      <c r="Q518" s="533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</row>
    <row r="519" spans="1:31" s="75" customFormat="1" ht="30" customHeight="1" x14ac:dyDescent="0.3">
      <c r="A519" s="899" t="s">
        <v>535</v>
      </c>
      <c r="B519" s="900"/>
      <c r="C519" s="900"/>
      <c r="D519" s="900"/>
      <c r="E519" s="900"/>
      <c r="F519" s="900"/>
      <c r="G519" s="900"/>
      <c r="H519" s="900"/>
      <c r="I519" s="900"/>
      <c r="J519" s="900"/>
      <c r="K519" s="900"/>
      <c r="L519" s="900"/>
      <c r="M519" s="900"/>
      <c r="N519" s="900"/>
      <c r="O519" s="900"/>
      <c r="P519" s="900"/>
      <c r="Q519" s="900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</row>
    <row r="520" spans="1:31" s="70" customFormat="1" ht="21.9" customHeight="1" x14ac:dyDescent="0.3">
      <c r="A520" s="533"/>
      <c r="B520" s="285" t="s">
        <v>909</v>
      </c>
      <c r="C520" s="285"/>
      <c r="D520" s="285" t="s">
        <v>911</v>
      </c>
      <c r="E520" s="285"/>
      <c r="F520" s="286"/>
      <c r="G520" s="287" t="s">
        <v>910</v>
      </c>
      <c r="H520" s="286" t="s">
        <v>1593</v>
      </c>
      <c r="I520" s="288"/>
      <c r="J520" s="289" t="s">
        <v>916</v>
      </c>
      <c r="K520" s="289" t="s">
        <v>916</v>
      </c>
      <c r="L520" s="289" t="s">
        <v>919</v>
      </c>
      <c r="M520" s="289" t="s">
        <v>919</v>
      </c>
      <c r="N520" s="286" t="s">
        <v>922</v>
      </c>
      <c r="O520" s="538" t="s">
        <v>924</v>
      </c>
      <c r="P520" s="286"/>
      <c r="Q520" s="286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</row>
    <row r="521" spans="1:31" s="70" customFormat="1" ht="21.9" customHeight="1" x14ac:dyDescent="0.3">
      <c r="A521" s="533" t="s">
        <v>908</v>
      </c>
      <c r="B521" s="285" t="s">
        <v>475</v>
      </c>
      <c r="C521" s="285"/>
      <c r="D521" s="285" t="s">
        <v>912</v>
      </c>
      <c r="E521" s="285" t="s">
        <v>913</v>
      </c>
      <c r="F521" s="286" t="s">
        <v>774</v>
      </c>
      <c r="G521" s="287" t="s">
        <v>914</v>
      </c>
      <c r="H521" s="286" t="s">
        <v>921</v>
      </c>
      <c r="I521" s="288" t="s">
        <v>915</v>
      </c>
      <c r="J521" s="289" t="s">
        <v>917</v>
      </c>
      <c r="K521" s="289" t="s">
        <v>918</v>
      </c>
      <c r="L521" s="289" t="s">
        <v>917</v>
      </c>
      <c r="M521" s="289" t="s">
        <v>918</v>
      </c>
      <c r="N521" s="286" t="s">
        <v>923</v>
      </c>
      <c r="O521" s="538" t="s">
        <v>925</v>
      </c>
      <c r="P521" s="286" t="s">
        <v>926</v>
      </c>
      <c r="Q521" s="286" t="s">
        <v>927</v>
      </c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</row>
    <row r="522" spans="1:31" s="70" customFormat="1" ht="21.9" customHeight="1" x14ac:dyDescent="0.3">
      <c r="A522" s="480"/>
      <c r="B522" s="480"/>
      <c r="C522" s="480"/>
      <c r="D522" s="480"/>
      <c r="E522" s="480"/>
      <c r="F522" s="536"/>
      <c r="G522" s="541"/>
      <c r="H522" s="536"/>
      <c r="I522" s="505"/>
      <c r="J522" s="506"/>
      <c r="K522" s="506"/>
      <c r="L522" s="506"/>
      <c r="M522" s="506"/>
      <c r="N522" s="536"/>
      <c r="O522" s="542"/>
      <c r="P522" s="536"/>
      <c r="Q522" s="536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</row>
    <row r="523" spans="1:31" s="70" customFormat="1" ht="21.9" customHeight="1" x14ac:dyDescent="0.3">
      <c r="A523" s="479" t="s">
        <v>535</v>
      </c>
      <c r="B523" s="479">
        <v>1</v>
      </c>
      <c r="C523" s="479"/>
      <c r="D523" s="479">
        <v>4</v>
      </c>
      <c r="E523" s="479">
        <v>15</v>
      </c>
      <c r="F523" s="533">
        <v>1954</v>
      </c>
      <c r="G523" s="534">
        <v>0.625</v>
      </c>
      <c r="H523" s="533">
        <v>2</v>
      </c>
      <c r="I523" s="500" t="s">
        <v>427</v>
      </c>
      <c r="J523" s="501">
        <v>43.98</v>
      </c>
      <c r="K523" s="501">
        <v>-89.18</v>
      </c>
      <c r="L523" s="501">
        <v>44.05</v>
      </c>
      <c r="M523" s="501">
        <v>-89.08</v>
      </c>
      <c r="N523" s="533">
        <v>30</v>
      </c>
      <c r="O523" s="535">
        <v>6</v>
      </c>
      <c r="P523" s="533">
        <v>0</v>
      </c>
      <c r="Q523" s="533">
        <v>0</v>
      </c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</row>
    <row r="524" spans="1:31" s="70" customFormat="1" ht="21.9" customHeight="1" x14ac:dyDescent="0.3">
      <c r="A524" s="480" t="s">
        <v>535</v>
      </c>
      <c r="B524" s="480">
        <v>2</v>
      </c>
      <c r="C524" s="480"/>
      <c r="D524" s="480">
        <v>4</v>
      </c>
      <c r="E524" s="480">
        <v>3</v>
      </c>
      <c r="F524" s="536">
        <v>1956</v>
      </c>
      <c r="G524" s="541" t="s">
        <v>1398</v>
      </c>
      <c r="H524" s="536">
        <v>4</v>
      </c>
      <c r="I524" s="505" t="s">
        <v>1399</v>
      </c>
      <c r="J524" s="506">
        <v>43.98</v>
      </c>
      <c r="K524" s="506">
        <v>-88.93</v>
      </c>
      <c r="L524" s="506">
        <v>44.05</v>
      </c>
      <c r="M524" s="506">
        <v>-88.75</v>
      </c>
      <c r="N524" s="536">
        <v>440</v>
      </c>
      <c r="O524" s="542">
        <v>11.5</v>
      </c>
      <c r="P524" s="536">
        <v>0</v>
      </c>
      <c r="Q524" s="536">
        <v>0</v>
      </c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</row>
    <row r="525" spans="1:31" s="70" customFormat="1" ht="21.9" customHeight="1" x14ac:dyDescent="0.3">
      <c r="A525" s="479" t="s">
        <v>535</v>
      </c>
      <c r="B525" s="479">
        <v>3</v>
      </c>
      <c r="C525" s="479"/>
      <c r="D525" s="479">
        <v>4</v>
      </c>
      <c r="E525" s="479">
        <v>19</v>
      </c>
      <c r="F525" s="479">
        <v>1957</v>
      </c>
      <c r="G525" s="653" t="s">
        <v>1400</v>
      </c>
      <c r="H525" s="479">
        <v>2</v>
      </c>
      <c r="I525" s="461" t="s">
        <v>486</v>
      </c>
      <c r="J525" s="461">
        <v>44.07</v>
      </c>
      <c r="K525" s="461">
        <v>-89.4</v>
      </c>
      <c r="L525" s="461">
        <v>44.23</v>
      </c>
      <c r="M525" s="461">
        <v>-89</v>
      </c>
      <c r="N525" s="479">
        <v>50</v>
      </c>
      <c r="O525" s="427">
        <v>22.8</v>
      </c>
      <c r="P525" s="479">
        <v>0</v>
      </c>
      <c r="Q525" s="533">
        <v>1</v>
      </c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</row>
    <row r="526" spans="1:31" s="70" customFormat="1" ht="21.9" customHeight="1" x14ac:dyDescent="0.3">
      <c r="A526" s="480" t="s">
        <v>535</v>
      </c>
      <c r="B526" s="480">
        <v>4</v>
      </c>
      <c r="C526" s="480"/>
      <c r="D526" s="480">
        <v>7</v>
      </c>
      <c r="E526" s="480">
        <v>10</v>
      </c>
      <c r="F526" s="480">
        <v>1966</v>
      </c>
      <c r="G526" s="540">
        <v>0.91666666666666663</v>
      </c>
      <c r="H526" s="480">
        <v>1</v>
      </c>
      <c r="I526" s="459" t="s">
        <v>428</v>
      </c>
      <c r="J526" s="459">
        <v>44.07</v>
      </c>
      <c r="K526" s="459">
        <v>-89.57</v>
      </c>
      <c r="L526" s="459">
        <v>44.08</v>
      </c>
      <c r="M526" s="459">
        <v>-89.25</v>
      </c>
      <c r="N526" s="480">
        <v>100</v>
      </c>
      <c r="O526" s="590">
        <v>15.5</v>
      </c>
      <c r="P526" s="480">
        <v>0</v>
      </c>
      <c r="Q526" s="480">
        <v>3</v>
      </c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</row>
    <row r="527" spans="1:31" s="70" customFormat="1" ht="21.9" customHeight="1" x14ac:dyDescent="0.3">
      <c r="A527" s="479" t="s">
        <v>535</v>
      </c>
      <c r="B527" s="479">
        <v>5</v>
      </c>
      <c r="C527" s="479"/>
      <c r="D527" s="479">
        <v>5</v>
      </c>
      <c r="E527" s="479">
        <v>18</v>
      </c>
      <c r="F527" s="533">
        <v>1971</v>
      </c>
      <c r="G527" s="534" t="s">
        <v>1401</v>
      </c>
      <c r="H527" s="533">
        <v>1</v>
      </c>
      <c r="I527" s="500" t="s">
        <v>429</v>
      </c>
      <c r="J527" s="501">
        <v>44.08</v>
      </c>
      <c r="K527" s="501">
        <v>-89.6</v>
      </c>
      <c r="L527" s="501">
        <v>44.13</v>
      </c>
      <c r="M527" s="501">
        <v>-89.52</v>
      </c>
      <c r="N527" s="533">
        <v>100</v>
      </c>
      <c r="O527" s="227">
        <v>15</v>
      </c>
      <c r="P527" s="479">
        <v>0</v>
      </c>
      <c r="Q527" s="479">
        <v>5</v>
      </c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</row>
    <row r="528" spans="1:31" s="70" customFormat="1" ht="21.9" customHeight="1" x14ac:dyDescent="0.3">
      <c r="A528" s="480" t="s">
        <v>535</v>
      </c>
      <c r="B528" s="480">
        <v>6</v>
      </c>
      <c r="C528" s="480"/>
      <c r="D528" s="480">
        <v>7</v>
      </c>
      <c r="E528" s="480">
        <v>4</v>
      </c>
      <c r="F528" s="536">
        <v>1985</v>
      </c>
      <c r="G528" s="541" t="s">
        <v>1402</v>
      </c>
      <c r="H528" s="536">
        <v>0</v>
      </c>
      <c r="I528" s="505" t="s">
        <v>430</v>
      </c>
      <c r="J528" s="506">
        <v>44.05</v>
      </c>
      <c r="K528" s="506">
        <v>-89.1</v>
      </c>
      <c r="L528" s="506">
        <v>44.13</v>
      </c>
      <c r="M528" s="506">
        <v>-89.1</v>
      </c>
      <c r="N528" s="536">
        <v>50</v>
      </c>
      <c r="O528" s="419">
        <v>5</v>
      </c>
      <c r="P528" s="480">
        <v>0</v>
      </c>
      <c r="Q528" s="480">
        <v>0</v>
      </c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</row>
    <row r="529" spans="1:31" s="70" customFormat="1" ht="21.9" customHeight="1" x14ac:dyDescent="0.3">
      <c r="A529" s="479" t="s">
        <v>535</v>
      </c>
      <c r="B529" s="479">
        <v>7</v>
      </c>
      <c r="C529" s="479"/>
      <c r="D529" s="479">
        <v>8</v>
      </c>
      <c r="E529" s="479">
        <v>12</v>
      </c>
      <c r="F529" s="533">
        <v>1985</v>
      </c>
      <c r="G529" s="534" t="s">
        <v>1403</v>
      </c>
      <c r="H529" s="533">
        <v>0</v>
      </c>
      <c r="I529" s="500" t="s">
        <v>431</v>
      </c>
      <c r="J529" s="501">
        <v>44.03</v>
      </c>
      <c r="K529" s="501">
        <v>-89.43</v>
      </c>
      <c r="L529" s="501">
        <v>44.03</v>
      </c>
      <c r="M529" s="501">
        <v>-89.43</v>
      </c>
      <c r="N529" s="533">
        <v>100</v>
      </c>
      <c r="O529" s="227">
        <v>0.5</v>
      </c>
      <c r="P529" s="479">
        <v>0</v>
      </c>
      <c r="Q529" s="479">
        <v>0</v>
      </c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</row>
    <row r="530" spans="1:31" s="70" customFormat="1" ht="21.9" customHeight="1" x14ac:dyDescent="0.3">
      <c r="A530" s="480" t="s">
        <v>535</v>
      </c>
      <c r="B530" s="480">
        <v>8</v>
      </c>
      <c r="C530" s="480"/>
      <c r="D530" s="480">
        <v>5</v>
      </c>
      <c r="E530" s="480">
        <v>8</v>
      </c>
      <c r="F530" s="536">
        <v>1988</v>
      </c>
      <c r="G530" s="541" t="s">
        <v>1404</v>
      </c>
      <c r="H530" s="536">
        <v>1</v>
      </c>
      <c r="I530" s="505" t="s">
        <v>432</v>
      </c>
      <c r="J530" s="506">
        <v>44.05</v>
      </c>
      <c r="K530" s="506">
        <v>-89.25</v>
      </c>
      <c r="L530" s="506">
        <v>44.1</v>
      </c>
      <c r="M530" s="506">
        <v>-89.2</v>
      </c>
      <c r="N530" s="536">
        <v>100</v>
      </c>
      <c r="O530" s="590">
        <v>5</v>
      </c>
      <c r="P530" s="480">
        <v>0</v>
      </c>
      <c r="Q530" s="480">
        <v>0</v>
      </c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</row>
    <row r="531" spans="1:31" s="70" customFormat="1" ht="21.9" customHeight="1" x14ac:dyDescent="0.3">
      <c r="A531" s="479" t="s">
        <v>535</v>
      </c>
      <c r="B531" s="479">
        <v>9</v>
      </c>
      <c r="C531" s="479"/>
      <c r="D531" s="479">
        <v>9</v>
      </c>
      <c r="E531" s="479">
        <v>19</v>
      </c>
      <c r="F531" s="533">
        <v>1988</v>
      </c>
      <c r="G531" s="534">
        <v>0.67013888888888884</v>
      </c>
      <c r="H531" s="533">
        <v>0</v>
      </c>
      <c r="I531" s="500" t="s">
        <v>425</v>
      </c>
      <c r="J531" s="501">
        <v>44.22</v>
      </c>
      <c r="K531" s="501">
        <v>-89.47</v>
      </c>
      <c r="L531" s="501">
        <v>44.22</v>
      </c>
      <c r="M531" s="501">
        <v>-89.47</v>
      </c>
      <c r="N531" s="533">
        <v>25</v>
      </c>
      <c r="O531" s="427">
        <v>0.1</v>
      </c>
      <c r="P531" s="479">
        <v>0</v>
      </c>
      <c r="Q531" s="479">
        <v>0</v>
      </c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</row>
    <row r="532" spans="1:31" s="70" customFormat="1" ht="21.9" customHeight="1" x14ac:dyDescent="0.3">
      <c r="A532" s="480" t="s">
        <v>535</v>
      </c>
      <c r="B532" s="480">
        <v>10</v>
      </c>
      <c r="C532" s="480"/>
      <c r="D532" s="480">
        <v>8</v>
      </c>
      <c r="E532" s="480">
        <v>29</v>
      </c>
      <c r="F532" s="536">
        <v>1992</v>
      </c>
      <c r="G532" s="541" t="s">
        <v>1405</v>
      </c>
      <c r="H532" s="536">
        <v>3</v>
      </c>
      <c r="I532" s="505" t="s">
        <v>433</v>
      </c>
      <c r="J532" s="506">
        <v>44.07</v>
      </c>
      <c r="K532" s="506">
        <v>-89.52</v>
      </c>
      <c r="L532" s="506">
        <v>44.13</v>
      </c>
      <c r="M532" s="506">
        <v>-89</v>
      </c>
      <c r="N532" s="536">
        <v>800</v>
      </c>
      <c r="O532" s="590">
        <v>28</v>
      </c>
      <c r="P532" s="480">
        <v>1</v>
      </c>
      <c r="Q532" s="480">
        <v>30</v>
      </c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</row>
    <row r="533" spans="1:31" s="70" customFormat="1" ht="21.9" customHeight="1" x14ac:dyDescent="0.3">
      <c r="A533" s="479" t="s">
        <v>535</v>
      </c>
      <c r="B533" s="479">
        <v>11</v>
      </c>
      <c r="C533" s="479"/>
      <c r="D533" s="479">
        <v>10</v>
      </c>
      <c r="E533" s="479">
        <v>8</v>
      </c>
      <c r="F533" s="533">
        <v>1992</v>
      </c>
      <c r="G533" s="668">
        <v>0.70000000000000007</v>
      </c>
      <c r="H533" s="533">
        <v>1</v>
      </c>
      <c r="I533" s="500" t="s">
        <v>426</v>
      </c>
      <c r="J533" s="501">
        <v>44.25</v>
      </c>
      <c r="K533" s="501">
        <v>-89.17</v>
      </c>
      <c r="L533" s="501">
        <v>44.25</v>
      </c>
      <c r="M533" s="501">
        <v>-89.17</v>
      </c>
      <c r="N533" s="533">
        <v>400</v>
      </c>
      <c r="O533" s="427">
        <v>1</v>
      </c>
      <c r="P533" s="479">
        <v>0</v>
      </c>
      <c r="Q533" s="479">
        <v>0</v>
      </c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</row>
    <row r="534" spans="1:31" s="70" customFormat="1" ht="21.9" customHeight="1" x14ac:dyDescent="0.3">
      <c r="A534" s="480" t="s">
        <v>535</v>
      </c>
      <c r="B534" s="480">
        <v>12</v>
      </c>
      <c r="C534" s="480"/>
      <c r="D534" s="480">
        <v>6</v>
      </c>
      <c r="E534" s="480">
        <v>8</v>
      </c>
      <c r="F534" s="536">
        <v>1993</v>
      </c>
      <c r="G534" s="541" t="s">
        <v>1406</v>
      </c>
      <c r="H534" s="536">
        <v>0</v>
      </c>
      <c r="I534" s="505" t="s">
        <v>434</v>
      </c>
      <c r="J534" s="506">
        <v>43.97</v>
      </c>
      <c r="K534" s="506">
        <v>-89.16</v>
      </c>
      <c r="L534" s="506">
        <v>44.04</v>
      </c>
      <c r="M534" s="506">
        <v>-89.04</v>
      </c>
      <c r="N534" s="536">
        <v>25</v>
      </c>
      <c r="O534" s="590">
        <v>8</v>
      </c>
      <c r="P534" s="480">
        <v>0</v>
      </c>
      <c r="Q534" s="480">
        <v>0</v>
      </c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</row>
    <row r="535" spans="1:31" s="70" customFormat="1" ht="21.9" customHeight="1" x14ac:dyDescent="0.3">
      <c r="A535" s="479" t="s">
        <v>535</v>
      </c>
      <c r="B535" s="479">
        <v>13</v>
      </c>
      <c r="C535" s="479"/>
      <c r="D535" s="479">
        <v>6</v>
      </c>
      <c r="E535" s="479">
        <v>8</v>
      </c>
      <c r="F535" s="533">
        <v>1993</v>
      </c>
      <c r="G535" s="534" t="s">
        <v>1407</v>
      </c>
      <c r="H535" s="533">
        <v>0</v>
      </c>
      <c r="I535" s="500" t="s">
        <v>435</v>
      </c>
      <c r="J535" s="501">
        <v>44.04</v>
      </c>
      <c r="K535" s="501">
        <v>-89.29</v>
      </c>
      <c r="L535" s="501">
        <v>44</v>
      </c>
      <c r="M535" s="501">
        <v>-89.09</v>
      </c>
      <c r="N535" s="533">
        <v>35</v>
      </c>
      <c r="O535" s="227">
        <v>12</v>
      </c>
      <c r="P535" s="479">
        <v>0</v>
      </c>
      <c r="Q535" s="479">
        <v>0</v>
      </c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</row>
    <row r="536" spans="1:31" s="70" customFormat="1" ht="21.9" customHeight="1" x14ac:dyDescent="0.3">
      <c r="A536" s="480" t="s">
        <v>535</v>
      </c>
      <c r="B536" s="480">
        <v>14</v>
      </c>
      <c r="C536" s="480"/>
      <c r="D536" s="480">
        <v>6</v>
      </c>
      <c r="E536" s="480">
        <v>8</v>
      </c>
      <c r="F536" s="536">
        <v>1993</v>
      </c>
      <c r="G536" s="541" t="s">
        <v>1408</v>
      </c>
      <c r="H536" s="536">
        <v>0</v>
      </c>
      <c r="I536" s="505" t="s">
        <v>436</v>
      </c>
      <c r="J536" s="506">
        <v>43.99</v>
      </c>
      <c r="K536" s="506">
        <v>-89.01</v>
      </c>
      <c r="L536" s="506">
        <v>44.03</v>
      </c>
      <c r="M536" s="506">
        <v>-88.94</v>
      </c>
      <c r="N536" s="536">
        <v>25</v>
      </c>
      <c r="O536" s="590">
        <v>6</v>
      </c>
      <c r="P536" s="480">
        <v>0</v>
      </c>
      <c r="Q536" s="480">
        <v>0</v>
      </c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</row>
    <row r="537" spans="1:31" s="70" customFormat="1" ht="21.9" customHeight="1" x14ac:dyDescent="0.3">
      <c r="A537" s="479" t="s">
        <v>535</v>
      </c>
      <c r="B537" s="479">
        <v>15</v>
      </c>
      <c r="C537" s="479"/>
      <c r="D537" s="479">
        <v>8</v>
      </c>
      <c r="E537" s="479">
        <v>27</v>
      </c>
      <c r="F537" s="533">
        <v>1994</v>
      </c>
      <c r="G537" s="534">
        <v>0.87986111111111109</v>
      </c>
      <c r="H537" s="533">
        <v>1</v>
      </c>
      <c r="I537" s="500" t="s">
        <v>424</v>
      </c>
      <c r="J537" s="501">
        <v>44.13</v>
      </c>
      <c r="K537" s="501">
        <v>-89.52</v>
      </c>
      <c r="L537" s="501">
        <v>44.13</v>
      </c>
      <c r="M537" s="501">
        <v>-89.52</v>
      </c>
      <c r="N537" s="533">
        <v>75</v>
      </c>
      <c r="O537" s="427">
        <v>1.5</v>
      </c>
      <c r="P537" s="479">
        <v>0</v>
      </c>
      <c r="Q537" s="479">
        <v>0</v>
      </c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</row>
    <row r="538" spans="1:31" s="70" customFormat="1" ht="21.9" customHeight="1" x14ac:dyDescent="0.3">
      <c r="A538" s="480" t="s">
        <v>535</v>
      </c>
      <c r="B538" s="480">
        <v>16</v>
      </c>
      <c r="C538" s="480"/>
      <c r="D538" s="480">
        <v>7</v>
      </c>
      <c r="E538" s="480">
        <v>16</v>
      </c>
      <c r="F538" s="536">
        <v>1997</v>
      </c>
      <c r="G538" s="541" t="s">
        <v>1409</v>
      </c>
      <c r="H538" s="536">
        <v>0</v>
      </c>
      <c r="I538" s="505" t="s">
        <v>424</v>
      </c>
      <c r="J538" s="506">
        <v>44.13</v>
      </c>
      <c r="K538" s="506">
        <v>-89.52</v>
      </c>
      <c r="L538" s="506">
        <v>44.13</v>
      </c>
      <c r="M538" s="506">
        <v>-89.52</v>
      </c>
      <c r="N538" s="536">
        <v>10</v>
      </c>
      <c r="O538" s="590">
        <v>0.1</v>
      </c>
      <c r="P538" s="480">
        <v>0</v>
      </c>
      <c r="Q538" s="480">
        <v>0</v>
      </c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</row>
    <row r="539" spans="1:31" s="70" customFormat="1" ht="21.9" customHeight="1" x14ac:dyDescent="0.3">
      <c r="A539" s="479" t="s">
        <v>535</v>
      </c>
      <c r="B539" s="479">
        <v>17</v>
      </c>
      <c r="C539" s="479"/>
      <c r="D539" s="479">
        <v>6</v>
      </c>
      <c r="E539" s="479">
        <v>16</v>
      </c>
      <c r="F539" s="533">
        <v>1998</v>
      </c>
      <c r="G539" s="534">
        <v>0.625</v>
      </c>
      <c r="H539" s="533">
        <v>0</v>
      </c>
      <c r="I539" s="500" t="s">
        <v>437</v>
      </c>
      <c r="J539" s="501">
        <v>44.05</v>
      </c>
      <c r="K539" s="501">
        <v>-89.57</v>
      </c>
      <c r="L539" s="501">
        <v>44.05</v>
      </c>
      <c r="M539" s="501">
        <v>-89.57</v>
      </c>
      <c r="N539" s="533">
        <v>20</v>
      </c>
      <c r="O539" s="427">
        <v>0.1</v>
      </c>
      <c r="P539" s="479">
        <v>0</v>
      </c>
      <c r="Q539" s="479">
        <v>0</v>
      </c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</row>
    <row r="540" spans="1:31" s="70" customFormat="1" ht="21.9" customHeight="1" x14ac:dyDescent="0.3">
      <c r="A540" s="480" t="s">
        <v>535</v>
      </c>
      <c r="B540" s="480">
        <v>18</v>
      </c>
      <c r="C540" s="480"/>
      <c r="D540" s="480">
        <v>6</v>
      </c>
      <c r="E540" s="480">
        <v>4</v>
      </c>
      <c r="F540" s="536">
        <v>2005</v>
      </c>
      <c r="G540" s="541">
        <v>0.57916666666666672</v>
      </c>
      <c r="H540" s="536">
        <v>0</v>
      </c>
      <c r="I540" s="505" t="s">
        <v>438</v>
      </c>
      <c r="J540" s="506">
        <v>44.05</v>
      </c>
      <c r="K540" s="506">
        <v>-88.98</v>
      </c>
      <c r="L540" s="506">
        <v>44.05</v>
      </c>
      <c r="M540" s="506">
        <v>-88.98</v>
      </c>
      <c r="N540" s="536">
        <v>75</v>
      </c>
      <c r="O540" s="590">
        <v>0.2</v>
      </c>
      <c r="P540" s="480">
        <v>0</v>
      </c>
      <c r="Q540" s="480">
        <v>0</v>
      </c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</row>
    <row r="541" spans="1:31" s="70" customFormat="1" ht="21.9" customHeight="1" x14ac:dyDescent="0.3">
      <c r="A541" s="479" t="s">
        <v>535</v>
      </c>
      <c r="B541" s="479">
        <v>19</v>
      </c>
      <c r="C541" s="479"/>
      <c r="D541" s="479">
        <v>6</v>
      </c>
      <c r="E541" s="479">
        <v>4</v>
      </c>
      <c r="F541" s="533">
        <v>2005</v>
      </c>
      <c r="G541" s="534">
        <v>0.58680555555555558</v>
      </c>
      <c r="H541" s="533">
        <v>0</v>
      </c>
      <c r="I541" s="500" t="s">
        <v>439</v>
      </c>
      <c r="J541" s="501">
        <v>44.12</v>
      </c>
      <c r="K541" s="501">
        <v>-88.93</v>
      </c>
      <c r="L541" s="501">
        <v>44.12</v>
      </c>
      <c r="M541" s="501">
        <v>-88.93</v>
      </c>
      <c r="N541" s="533">
        <v>50</v>
      </c>
      <c r="O541" s="427">
        <v>0.1</v>
      </c>
      <c r="P541" s="479">
        <v>0</v>
      </c>
      <c r="Q541" s="479">
        <v>0</v>
      </c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</row>
    <row r="542" spans="1:31" s="70" customFormat="1" ht="21.9" customHeight="1" x14ac:dyDescent="0.3">
      <c r="A542" s="480" t="s">
        <v>535</v>
      </c>
      <c r="B542" s="480">
        <v>20</v>
      </c>
      <c r="C542" s="480"/>
      <c r="D542" s="480">
        <v>8</v>
      </c>
      <c r="E542" s="480">
        <v>18</v>
      </c>
      <c r="F542" s="536">
        <v>2005</v>
      </c>
      <c r="G542" s="541" t="s">
        <v>1410</v>
      </c>
      <c r="H542" s="536">
        <v>0</v>
      </c>
      <c r="I542" s="505" t="s">
        <v>440</v>
      </c>
      <c r="J542" s="506">
        <v>43.98</v>
      </c>
      <c r="K542" s="506">
        <v>-89.33</v>
      </c>
      <c r="L542" s="506">
        <v>44.02</v>
      </c>
      <c r="M542" s="506">
        <v>-89.28</v>
      </c>
      <c r="N542" s="536">
        <v>80</v>
      </c>
      <c r="O542" s="590">
        <v>2</v>
      </c>
      <c r="P542" s="480">
        <v>0</v>
      </c>
      <c r="Q542" s="480">
        <v>0</v>
      </c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</row>
    <row r="543" spans="1:31" s="70" customFormat="1" ht="21.9" customHeight="1" x14ac:dyDescent="0.3">
      <c r="A543" s="479" t="s">
        <v>535</v>
      </c>
      <c r="B543" s="479">
        <v>21</v>
      </c>
      <c r="C543" s="479"/>
      <c r="D543" s="479">
        <v>4</v>
      </c>
      <c r="E543" s="479">
        <v>10</v>
      </c>
      <c r="F543" s="533">
        <v>2011</v>
      </c>
      <c r="G543" s="534" t="s">
        <v>1411</v>
      </c>
      <c r="H543" s="533">
        <v>1</v>
      </c>
      <c r="I543" s="500" t="s">
        <v>1412</v>
      </c>
      <c r="J543" s="501">
        <v>44.08</v>
      </c>
      <c r="K543" s="501">
        <v>-89.6</v>
      </c>
      <c r="L543" s="501">
        <v>44.1</v>
      </c>
      <c r="M543" s="501">
        <v>-89.43</v>
      </c>
      <c r="N543" s="533">
        <v>140</v>
      </c>
      <c r="O543" s="427">
        <v>7.9</v>
      </c>
      <c r="P543" s="479">
        <v>0</v>
      </c>
      <c r="Q543" s="479">
        <v>0</v>
      </c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</row>
    <row r="544" spans="1:31" s="70" customFormat="1" ht="21.9" customHeight="1" x14ac:dyDescent="0.3">
      <c r="A544" s="480" t="s">
        <v>535</v>
      </c>
      <c r="B544" s="480">
        <v>22</v>
      </c>
      <c r="C544" s="480"/>
      <c r="D544" s="480">
        <v>4</v>
      </c>
      <c r="E544" s="480">
        <v>10</v>
      </c>
      <c r="F544" s="536">
        <v>2011</v>
      </c>
      <c r="G544" s="541" t="s">
        <v>1289</v>
      </c>
      <c r="H544" s="536">
        <v>1</v>
      </c>
      <c r="I544" s="505" t="s">
        <v>1413</v>
      </c>
      <c r="J544" s="506">
        <v>44.17</v>
      </c>
      <c r="K544" s="506">
        <v>-89.13</v>
      </c>
      <c r="L544" s="506">
        <v>44.28</v>
      </c>
      <c r="M544" s="506">
        <v>-88.73</v>
      </c>
      <c r="N544" s="536">
        <v>200</v>
      </c>
      <c r="O544" s="590">
        <v>27.6</v>
      </c>
      <c r="P544" s="480">
        <v>0</v>
      </c>
      <c r="Q544" s="480">
        <v>0</v>
      </c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</row>
    <row r="545" spans="1:31" s="70" customFormat="1" ht="21.9" customHeight="1" x14ac:dyDescent="0.3">
      <c r="A545" s="479" t="s">
        <v>535</v>
      </c>
      <c r="B545" s="479">
        <v>23</v>
      </c>
      <c r="C545" s="479"/>
      <c r="D545" s="479">
        <v>4</v>
      </c>
      <c r="E545" s="479">
        <v>10</v>
      </c>
      <c r="F545" s="533">
        <v>2011</v>
      </c>
      <c r="G545" s="534" t="s">
        <v>1414</v>
      </c>
      <c r="H545" s="533">
        <v>1</v>
      </c>
      <c r="I545" s="500" t="s">
        <v>602</v>
      </c>
      <c r="J545" s="501">
        <v>44.13</v>
      </c>
      <c r="K545" s="501">
        <v>-89</v>
      </c>
      <c r="L545" s="501">
        <v>44.19</v>
      </c>
      <c r="M545" s="501">
        <v>-88.71</v>
      </c>
      <c r="N545" s="533">
        <v>150</v>
      </c>
      <c r="O545" s="427">
        <v>14.9</v>
      </c>
      <c r="P545" s="479">
        <v>0</v>
      </c>
      <c r="Q545" s="479">
        <v>0</v>
      </c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</row>
    <row r="546" spans="1:31" s="70" customFormat="1" ht="21.9" customHeight="1" x14ac:dyDescent="0.3">
      <c r="A546" s="480" t="s">
        <v>535</v>
      </c>
      <c r="B546" s="480">
        <v>24</v>
      </c>
      <c r="C546" s="480"/>
      <c r="D546" s="480">
        <v>6</v>
      </c>
      <c r="E546" s="480">
        <v>14</v>
      </c>
      <c r="F546" s="536">
        <v>2017</v>
      </c>
      <c r="G546" s="541" t="s">
        <v>1415</v>
      </c>
      <c r="H546" s="536">
        <v>1</v>
      </c>
      <c r="I546" s="505" t="s">
        <v>822</v>
      </c>
      <c r="J546" s="506">
        <v>44.2</v>
      </c>
      <c r="K546" s="506">
        <v>-89.21</v>
      </c>
      <c r="L546" s="506">
        <v>44.22</v>
      </c>
      <c r="M546" s="506">
        <v>-89.16</v>
      </c>
      <c r="N546" s="536">
        <v>100</v>
      </c>
      <c r="O546" s="590">
        <v>2.8</v>
      </c>
      <c r="P546" s="480">
        <v>0</v>
      </c>
      <c r="Q546" s="480">
        <v>0</v>
      </c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</row>
    <row r="547" spans="1:31" s="70" customFormat="1" ht="21.9" customHeight="1" x14ac:dyDescent="0.3">
      <c r="A547" s="479" t="s">
        <v>535</v>
      </c>
      <c r="B547" s="479">
        <v>25</v>
      </c>
      <c r="C547" s="479"/>
      <c r="D547" s="479">
        <v>7</v>
      </c>
      <c r="E547" s="479">
        <v>20</v>
      </c>
      <c r="F547" s="533">
        <v>2018</v>
      </c>
      <c r="G547" s="534" t="s">
        <v>1416</v>
      </c>
      <c r="H547" s="533">
        <v>0</v>
      </c>
      <c r="I547" s="500" t="s">
        <v>1417</v>
      </c>
      <c r="J547" s="501">
        <v>44.06</v>
      </c>
      <c r="K547" s="501">
        <v>-89.25</v>
      </c>
      <c r="L547" s="501">
        <v>44.06</v>
      </c>
      <c r="M547" s="501">
        <v>-89.25</v>
      </c>
      <c r="N547" s="533">
        <v>10</v>
      </c>
      <c r="O547" s="427">
        <v>0.1</v>
      </c>
      <c r="P547" s="479">
        <v>0</v>
      </c>
      <c r="Q547" s="479">
        <v>0</v>
      </c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</row>
    <row r="548" spans="1:31" s="70" customFormat="1" ht="21.9" customHeight="1" x14ac:dyDescent="0.3">
      <c r="A548" s="480" t="s">
        <v>535</v>
      </c>
      <c r="B548" s="480">
        <v>26</v>
      </c>
      <c r="C548" s="480"/>
      <c r="D548" s="480">
        <v>7</v>
      </c>
      <c r="E548" s="480">
        <v>16</v>
      </c>
      <c r="F548" s="536">
        <v>2019</v>
      </c>
      <c r="G548" s="541" t="s">
        <v>1418</v>
      </c>
      <c r="H548" s="536">
        <v>0</v>
      </c>
      <c r="I548" s="505" t="s">
        <v>1419</v>
      </c>
      <c r="J548" s="506">
        <v>44.17</v>
      </c>
      <c r="K548" s="506">
        <v>-89.5</v>
      </c>
      <c r="L548" s="506">
        <v>44.173999999999999</v>
      </c>
      <c r="M548" s="506">
        <v>-89.5</v>
      </c>
      <c r="N548" s="536">
        <v>10</v>
      </c>
      <c r="O548" s="590">
        <v>0.2</v>
      </c>
      <c r="P548" s="480">
        <v>0</v>
      </c>
      <c r="Q548" s="480">
        <v>0</v>
      </c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</row>
    <row r="549" spans="1:31" s="70" customFormat="1" ht="21.9" customHeight="1" x14ac:dyDescent="0.3">
      <c r="A549" s="479" t="s">
        <v>535</v>
      </c>
      <c r="B549" s="479">
        <v>27</v>
      </c>
      <c r="C549" s="479"/>
      <c r="D549" s="479">
        <v>7</v>
      </c>
      <c r="E549" s="479">
        <v>28</v>
      </c>
      <c r="F549" s="533">
        <v>2021</v>
      </c>
      <c r="G549" s="534" t="s">
        <v>1613</v>
      </c>
      <c r="H549" s="533">
        <v>0</v>
      </c>
      <c r="I549" s="500" t="s">
        <v>4373</v>
      </c>
      <c r="J549" s="501">
        <v>44.1</v>
      </c>
      <c r="K549" s="501">
        <v>-88.94</v>
      </c>
      <c r="L549" s="501">
        <v>44.1</v>
      </c>
      <c r="M549" s="501">
        <v>-88.94</v>
      </c>
      <c r="N549" s="533">
        <v>33</v>
      </c>
      <c r="O549" s="427">
        <v>0.5</v>
      </c>
      <c r="P549" s="479">
        <v>0</v>
      </c>
      <c r="Q549" s="479">
        <v>0</v>
      </c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</row>
    <row r="550" spans="1:31" s="70" customFormat="1" ht="21.9" customHeight="1" x14ac:dyDescent="0.3">
      <c r="A550" s="480" t="s">
        <v>535</v>
      </c>
      <c r="B550" s="480">
        <v>28</v>
      </c>
      <c r="C550" s="480"/>
      <c r="D550" s="480">
        <v>8</v>
      </c>
      <c r="E550" s="480">
        <v>8</v>
      </c>
      <c r="F550" s="536">
        <v>2021</v>
      </c>
      <c r="G550" s="541" t="s">
        <v>1615</v>
      </c>
      <c r="H550" s="536">
        <v>1</v>
      </c>
      <c r="I550" s="505" t="s">
        <v>4374</v>
      </c>
      <c r="J550" s="506">
        <v>43.98</v>
      </c>
      <c r="K550" s="506">
        <v>-89.55</v>
      </c>
      <c r="L550" s="506">
        <v>44.03</v>
      </c>
      <c r="M550" s="506">
        <v>-89.54</v>
      </c>
      <c r="N550" s="536">
        <v>350</v>
      </c>
      <c r="O550" s="590">
        <v>3.5</v>
      </c>
      <c r="P550" s="480">
        <v>0</v>
      </c>
      <c r="Q550" s="480">
        <v>0</v>
      </c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</row>
    <row r="551" spans="1:31" s="70" customFormat="1" ht="21.9" customHeight="1" x14ac:dyDescent="0.3">
      <c r="A551" s="479" t="s">
        <v>535</v>
      </c>
      <c r="B551" s="479">
        <v>29</v>
      </c>
      <c r="C551" s="479"/>
      <c r="D551" s="479">
        <v>6</v>
      </c>
      <c r="E551" s="479">
        <v>15</v>
      </c>
      <c r="F551" s="533">
        <v>2022</v>
      </c>
      <c r="G551" s="534" t="s">
        <v>1634</v>
      </c>
      <c r="H551" s="533">
        <v>1</v>
      </c>
      <c r="I551" s="500" t="s">
        <v>1625</v>
      </c>
      <c r="J551" s="501">
        <v>44.18</v>
      </c>
      <c r="K551" s="501">
        <v>-89</v>
      </c>
      <c r="L551" s="501">
        <v>44.24</v>
      </c>
      <c r="M551" s="501">
        <v>-88.95</v>
      </c>
      <c r="N551" s="533">
        <v>100</v>
      </c>
      <c r="O551" s="427">
        <v>4.8</v>
      </c>
      <c r="P551" s="479">
        <v>0</v>
      </c>
      <c r="Q551" s="479">
        <v>0</v>
      </c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</row>
    <row r="552" spans="1:31" s="70" customFormat="1" ht="30" customHeight="1" x14ac:dyDescent="0.3">
      <c r="A552" s="899" t="s">
        <v>442</v>
      </c>
      <c r="B552" s="900"/>
      <c r="C552" s="900"/>
      <c r="D552" s="900"/>
      <c r="E552" s="900"/>
      <c r="F552" s="900"/>
      <c r="G552" s="900"/>
      <c r="H552" s="900"/>
      <c r="I552" s="900"/>
      <c r="J552" s="900"/>
      <c r="K552" s="900"/>
      <c r="L552" s="900"/>
      <c r="M552" s="900"/>
      <c r="N552" s="900"/>
      <c r="O552" s="900"/>
      <c r="P552" s="900"/>
      <c r="Q552" s="900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</row>
    <row r="553" spans="1:31" s="70" customFormat="1" ht="21.9" customHeight="1" x14ac:dyDescent="0.3">
      <c r="A553" s="533"/>
      <c r="B553" s="285" t="s">
        <v>909</v>
      </c>
      <c r="C553" s="285"/>
      <c r="D553" s="285" t="s">
        <v>911</v>
      </c>
      <c r="E553" s="285"/>
      <c r="F553" s="286"/>
      <c r="G553" s="287" t="s">
        <v>910</v>
      </c>
      <c r="H553" s="286" t="s">
        <v>1593</v>
      </c>
      <c r="I553" s="288"/>
      <c r="J553" s="289" t="s">
        <v>916</v>
      </c>
      <c r="K553" s="289" t="s">
        <v>916</v>
      </c>
      <c r="L553" s="289" t="s">
        <v>919</v>
      </c>
      <c r="M553" s="289" t="s">
        <v>919</v>
      </c>
      <c r="N553" s="286" t="s">
        <v>922</v>
      </c>
      <c r="O553" s="538" t="s">
        <v>924</v>
      </c>
      <c r="P553" s="286"/>
      <c r="Q553" s="286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</row>
    <row r="554" spans="1:31" s="70" customFormat="1" ht="21.9" customHeight="1" x14ac:dyDescent="0.3">
      <c r="A554" s="533" t="s">
        <v>908</v>
      </c>
      <c r="B554" s="285" t="s">
        <v>475</v>
      </c>
      <c r="C554" s="285"/>
      <c r="D554" s="285" t="s">
        <v>912</v>
      </c>
      <c r="E554" s="285" t="s">
        <v>913</v>
      </c>
      <c r="F554" s="286" t="s">
        <v>774</v>
      </c>
      <c r="G554" s="287" t="s">
        <v>914</v>
      </c>
      <c r="H554" s="286" t="s">
        <v>921</v>
      </c>
      <c r="I554" s="288" t="s">
        <v>915</v>
      </c>
      <c r="J554" s="289" t="s">
        <v>917</v>
      </c>
      <c r="K554" s="289" t="s">
        <v>918</v>
      </c>
      <c r="L554" s="289" t="s">
        <v>917</v>
      </c>
      <c r="M554" s="289" t="s">
        <v>918</v>
      </c>
      <c r="N554" s="286" t="s">
        <v>923</v>
      </c>
      <c r="O554" s="538" t="s">
        <v>925</v>
      </c>
      <c r="P554" s="286" t="s">
        <v>926</v>
      </c>
      <c r="Q554" s="286" t="s">
        <v>927</v>
      </c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</row>
    <row r="555" spans="1:31" s="70" customFormat="1" ht="21.9" customHeight="1" x14ac:dyDescent="0.3">
      <c r="A555" s="480"/>
      <c r="B555" s="480"/>
      <c r="C555" s="480"/>
      <c r="D555" s="480"/>
      <c r="E555" s="480"/>
      <c r="F555" s="536"/>
      <c r="G555" s="541"/>
      <c r="H555" s="536"/>
      <c r="I555" s="505"/>
      <c r="J555" s="506"/>
      <c r="K555" s="506"/>
      <c r="L555" s="506"/>
      <c r="M555" s="506"/>
      <c r="N555" s="536"/>
      <c r="O555" s="590"/>
      <c r="P555" s="480"/>
      <c r="Q555" s="480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</row>
    <row r="556" spans="1:31" s="70" customFormat="1" ht="21.9" customHeight="1" x14ac:dyDescent="0.3">
      <c r="A556" s="479" t="s">
        <v>442</v>
      </c>
      <c r="B556" s="479">
        <v>1</v>
      </c>
      <c r="C556" s="479"/>
      <c r="D556" s="479">
        <v>4</v>
      </c>
      <c r="E556" s="479">
        <v>3</v>
      </c>
      <c r="F556" s="533">
        <v>1956</v>
      </c>
      <c r="G556" s="534" t="s">
        <v>1398</v>
      </c>
      <c r="H556" s="533">
        <v>4</v>
      </c>
      <c r="I556" s="500" t="s">
        <v>1427</v>
      </c>
      <c r="J556" s="501">
        <v>43.93</v>
      </c>
      <c r="K556" s="501">
        <v>-88.97</v>
      </c>
      <c r="L556" s="501">
        <v>44.03</v>
      </c>
      <c r="M556" s="501">
        <v>-88.79</v>
      </c>
      <c r="N556" s="533">
        <v>400</v>
      </c>
      <c r="O556" s="427">
        <v>11.5</v>
      </c>
      <c r="P556" s="479">
        <v>0</v>
      </c>
      <c r="Q556" s="479">
        <v>0</v>
      </c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</row>
    <row r="557" spans="1:31" s="70" customFormat="1" ht="21.9" customHeight="1" x14ac:dyDescent="0.3">
      <c r="A557" s="480" t="s">
        <v>442</v>
      </c>
      <c r="B557" s="480">
        <v>2</v>
      </c>
      <c r="C557" s="480"/>
      <c r="D557" s="480">
        <v>5</v>
      </c>
      <c r="E557" s="480">
        <v>28</v>
      </c>
      <c r="F557" s="536">
        <v>1959</v>
      </c>
      <c r="G557" s="541">
        <v>0.63541666666666663</v>
      </c>
      <c r="H557" s="536">
        <v>1</v>
      </c>
      <c r="I557" s="505" t="s">
        <v>829</v>
      </c>
      <c r="J557" s="506">
        <v>44.1</v>
      </c>
      <c r="K557" s="506">
        <v>-88.57</v>
      </c>
      <c r="L557" s="506">
        <v>44.09</v>
      </c>
      <c r="M557" s="506">
        <v>-88.41</v>
      </c>
      <c r="N557" s="536" t="s">
        <v>890</v>
      </c>
      <c r="O557" s="590">
        <v>9</v>
      </c>
      <c r="P557" s="480">
        <v>0</v>
      </c>
      <c r="Q557" s="480">
        <v>5</v>
      </c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</row>
    <row r="558" spans="1:31" s="70" customFormat="1" ht="21.9" customHeight="1" x14ac:dyDescent="0.3">
      <c r="A558" s="479" t="s">
        <v>442</v>
      </c>
      <c r="B558" s="479">
        <v>3</v>
      </c>
      <c r="C558" s="479"/>
      <c r="D558" s="479">
        <v>5</v>
      </c>
      <c r="E558" s="479">
        <v>21</v>
      </c>
      <c r="F558" s="533">
        <v>1960</v>
      </c>
      <c r="G558" s="534">
        <v>0.72916666666666663</v>
      </c>
      <c r="H558" s="533">
        <v>1</v>
      </c>
      <c r="I558" s="500" t="s">
        <v>444</v>
      </c>
      <c r="J558" s="501">
        <v>44.01</v>
      </c>
      <c r="K558" s="501">
        <v>-88.85</v>
      </c>
      <c r="L558" s="501">
        <v>44.01</v>
      </c>
      <c r="M558" s="501">
        <v>-88.85</v>
      </c>
      <c r="N558" s="533" t="s">
        <v>890</v>
      </c>
      <c r="O558" s="427" t="s">
        <v>890</v>
      </c>
      <c r="P558" s="479">
        <v>0</v>
      </c>
      <c r="Q558" s="479">
        <v>0</v>
      </c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</row>
    <row r="559" spans="1:31" s="70" customFormat="1" ht="21.9" customHeight="1" x14ac:dyDescent="0.3">
      <c r="A559" s="480" t="s">
        <v>442</v>
      </c>
      <c r="B559" s="480">
        <v>4</v>
      </c>
      <c r="C559" s="480"/>
      <c r="D559" s="480">
        <v>5</v>
      </c>
      <c r="E559" s="480">
        <v>8</v>
      </c>
      <c r="F559" s="536">
        <v>1964</v>
      </c>
      <c r="G559" s="541" t="s">
        <v>893</v>
      </c>
      <c r="H559" s="536">
        <v>2</v>
      </c>
      <c r="I559" s="505" t="s">
        <v>828</v>
      </c>
      <c r="J559" s="506">
        <v>44.12</v>
      </c>
      <c r="K559" s="506">
        <v>-88.72</v>
      </c>
      <c r="L559" s="506">
        <v>44.23</v>
      </c>
      <c r="M559" s="506">
        <v>-88.42</v>
      </c>
      <c r="N559" s="536">
        <v>100</v>
      </c>
      <c r="O559" s="590">
        <v>35</v>
      </c>
      <c r="P559" s="480">
        <v>0</v>
      </c>
      <c r="Q559" s="480">
        <v>0</v>
      </c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</row>
    <row r="560" spans="1:31" s="70" customFormat="1" ht="21.9" customHeight="1" x14ac:dyDescent="0.3">
      <c r="A560" s="479" t="s">
        <v>442</v>
      </c>
      <c r="B560" s="479">
        <v>5</v>
      </c>
      <c r="C560" s="479"/>
      <c r="D560" s="479">
        <v>6</v>
      </c>
      <c r="E560" s="479">
        <v>6</v>
      </c>
      <c r="F560" s="533">
        <v>1971</v>
      </c>
      <c r="G560" s="534">
        <v>0.96875</v>
      </c>
      <c r="H560" s="533">
        <v>1</v>
      </c>
      <c r="I560" s="500" t="s">
        <v>445</v>
      </c>
      <c r="J560" s="501">
        <v>43.95</v>
      </c>
      <c r="K560" s="501">
        <v>-88.58</v>
      </c>
      <c r="L560" s="501">
        <v>43.95</v>
      </c>
      <c r="M560" s="501">
        <v>-88.5</v>
      </c>
      <c r="N560" s="533">
        <v>50</v>
      </c>
      <c r="O560" s="427">
        <v>3.8</v>
      </c>
      <c r="P560" s="479">
        <v>0</v>
      </c>
      <c r="Q560" s="479">
        <v>0</v>
      </c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</row>
    <row r="561" spans="1:31" s="70" customFormat="1" ht="21.9" customHeight="1" x14ac:dyDescent="0.3">
      <c r="A561" s="480" t="s">
        <v>442</v>
      </c>
      <c r="B561" s="480">
        <v>6</v>
      </c>
      <c r="C561" s="480"/>
      <c r="D561" s="480">
        <v>6</v>
      </c>
      <c r="E561" s="480">
        <v>13</v>
      </c>
      <c r="F561" s="536">
        <v>1971</v>
      </c>
      <c r="G561" s="541">
        <v>0.6875</v>
      </c>
      <c r="H561" s="536">
        <v>1</v>
      </c>
      <c r="I561" s="505" t="s">
        <v>446</v>
      </c>
      <c r="J561" s="506">
        <v>44.18</v>
      </c>
      <c r="K561" s="506">
        <v>-88.7</v>
      </c>
      <c r="L561" s="506">
        <v>44.18</v>
      </c>
      <c r="M561" s="506">
        <v>-88.7</v>
      </c>
      <c r="N561" s="536">
        <v>50</v>
      </c>
      <c r="O561" s="590">
        <v>0.3</v>
      </c>
      <c r="P561" s="480">
        <v>0</v>
      </c>
      <c r="Q561" s="480">
        <v>0</v>
      </c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</row>
    <row r="562" spans="1:31" s="70" customFormat="1" ht="21.9" customHeight="1" x14ac:dyDescent="0.3">
      <c r="A562" s="479" t="s">
        <v>442</v>
      </c>
      <c r="B562" s="479">
        <v>7</v>
      </c>
      <c r="C562" s="479"/>
      <c r="D562" s="479">
        <v>7</v>
      </c>
      <c r="E562" s="479">
        <v>30</v>
      </c>
      <c r="F562" s="533">
        <v>1971</v>
      </c>
      <c r="G562" s="534" t="s">
        <v>1111</v>
      </c>
      <c r="H562" s="533">
        <v>0</v>
      </c>
      <c r="I562" s="500" t="s">
        <v>447</v>
      </c>
      <c r="J562" s="501">
        <v>44.04</v>
      </c>
      <c r="K562" s="501">
        <v>-88.45</v>
      </c>
      <c r="L562" s="501">
        <v>44.04</v>
      </c>
      <c r="M562" s="501">
        <v>-88.45</v>
      </c>
      <c r="N562" s="533" t="s">
        <v>890</v>
      </c>
      <c r="O562" s="427">
        <v>0.1</v>
      </c>
      <c r="P562" s="479">
        <v>0</v>
      </c>
      <c r="Q562" s="479">
        <v>0</v>
      </c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</row>
    <row r="563" spans="1:31" s="70" customFormat="1" ht="21.9" customHeight="1" x14ac:dyDescent="0.3">
      <c r="A563" s="480" t="s">
        <v>442</v>
      </c>
      <c r="B563" s="480">
        <v>8</v>
      </c>
      <c r="C563" s="480"/>
      <c r="D563" s="480">
        <v>4</v>
      </c>
      <c r="E563" s="480">
        <v>21</v>
      </c>
      <c r="F563" s="536">
        <v>1974</v>
      </c>
      <c r="G563" s="541" t="s">
        <v>561</v>
      </c>
      <c r="H563" s="536">
        <v>4</v>
      </c>
      <c r="I563" s="505" t="s">
        <v>448</v>
      </c>
      <c r="J563" s="506">
        <v>43.9</v>
      </c>
      <c r="K563" s="506">
        <v>-88.68</v>
      </c>
      <c r="L563" s="506">
        <v>44.07</v>
      </c>
      <c r="M563" s="506">
        <v>-88.53</v>
      </c>
      <c r="N563" s="536">
        <v>200</v>
      </c>
      <c r="O563" s="542">
        <v>26</v>
      </c>
      <c r="P563" s="536">
        <v>0</v>
      </c>
      <c r="Q563" s="536">
        <v>35</v>
      </c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</row>
    <row r="564" spans="1:31" s="70" customFormat="1" ht="21.9" customHeight="1" x14ac:dyDescent="0.3">
      <c r="A564" s="479" t="s">
        <v>442</v>
      </c>
      <c r="B564" s="479">
        <v>9</v>
      </c>
      <c r="C564" s="479"/>
      <c r="D564" s="285">
        <v>6</v>
      </c>
      <c r="E564" s="285">
        <v>20</v>
      </c>
      <c r="F564" s="286">
        <v>1979</v>
      </c>
      <c r="G564" s="287">
        <v>0.57291666666666663</v>
      </c>
      <c r="H564" s="286">
        <v>1</v>
      </c>
      <c r="I564" s="288" t="s">
        <v>449</v>
      </c>
      <c r="J564" s="289">
        <v>44.02</v>
      </c>
      <c r="K564" s="289">
        <v>-88.65</v>
      </c>
      <c r="L564" s="289">
        <v>44.02</v>
      </c>
      <c r="M564" s="289">
        <v>-88.65</v>
      </c>
      <c r="N564" s="286" t="s">
        <v>890</v>
      </c>
      <c r="O564" s="538" t="s">
        <v>890</v>
      </c>
      <c r="P564" s="286">
        <v>0</v>
      </c>
      <c r="Q564" s="286">
        <v>2</v>
      </c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</row>
    <row r="565" spans="1:31" s="70" customFormat="1" ht="21.9" customHeight="1" x14ac:dyDescent="0.3">
      <c r="A565" s="480" t="s">
        <v>442</v>
      </c>
      <c r="B565" s="480">
        <v>10</v>
      </c>
      <c r="C565" s="480"/>
      <c r="D565" s="293">
        <v>4</v>
      </c>
      <c r="E565" s="293">
        <v>27</v>
      </c>
      <c r="F565" s="294">
        <v>1984</v>
      </c>
      <c r="G565" s="295" t="s">
        <v>1285</v>
      </c>
      <c r="H565" s="294">
        <v>4</v>
      </c>
      <c r="I565" s="296" t="s">
        <v>370</v>
      </c>
      <c r="J565" s="297">
        <v>44.08</v>
      </c>
      <c r="K565" s="297">
        <v>-88.75</v>
      </c>
      <c r="L565" s="297">
        <v>44.25</v>
      </c>
      <c r="M565" s="297">
        <v>-88.53</v>
      </c>
      <c r="N565" s="294">
        <v>600</v>
      </c>
      <c r="O565" s="537">
        <v>27.5</v>
      </c>
      <c r="P565" s="294">
        <v>1</v>
      </c>
      <c r="Q565" s="294">
        <v>10</v>
      </c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</row>
    <row r="566" spans="1:31" s="70" customFormat="1" ht="21.9" customHeight="1" x14ac:dyDescent="0.3">
      <c r="A566" s="479" t="s">
        <v>442</v>
      </c>
      <c r="B566" s="479">
        <v>11</v>
      </c>
      <c r="C566" s="479"/>
      <c r="D566" s="479">
        <v>7</v>
      </c>
      <c r="E566" s="479">
        <v>26</v>
      </c>
      <c r="F566" s="479">
        <v>1984</v>
      </c>
      <c r="G566" s="653" t="s">
        <v>1428</v>
      </c>
      <c r="H566" s="479">
        <v>0</v>
      </c>
      <c r="I566" s="461" t="s">
        <v>450</v>
      </c>
      <c r="J566" s="461">
        <v>44.01</v>
      </c>
      <c r="K566" s="461">
        <v>-88.45</v>
      </c>
      <c r="L566" s="461">
        <v>44.01</v>
      </c>
      <c r="M566" s="461">
        <v>-88.45</v>
      </c>
      <c r="N566" s="479">
        <v>25</v>
      </c>
      <c r="O566" s="427">
        <v>0.1</v>
      </c>
      <c r="P566" s="479">
        <v>0</v>
      </c>
      <c r="Q566" s="286">
        <v>0</v>
      </c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</row>
    <row r="567" spans="1:31" s="70" customFormat="1" ht="21.9" customHeight="1" x14ac:dyDescent="0.3">
      <c r="A567" s="480" t="s">
        <v>442</v>
      </c>
      <c r="B567" s="480">
        <v>12</v>
      </c>
      <c r="C567" s="480"/>
      <c r="D567" s="480">
        <v>8</v>
      </c>
      <c r="E567" s="480">
        <v>14</v>
      </c>
      <c r="F567" s="480">
        <v>1987</v>
      </c>
      <c r="G567" s="540" t="s">
        <v>1429</v>
      </c>
      <c r="H567" s="480">
        <v>1</v>
      </c>
      <c r="I567" s="459" t="s">
        <v>451</v>
      </c>
      <c r="J567" s="459">
        <v>44.2</v>
      </c>
      <c r="K567" s="459">
        <v>-88.45</v>
      </c>
      <c r="L567" s="459">
        <v>44.2</v>
      </c>
      <c r="M567" s="459">
        <v>-88.45</v>
      </c>
      <c r="N567" s="480">
        <v>100</v>
      </c>
      <c r="O567" s="590">
        <v>0.3</v>
      </c>
      <c r="P567" s="480">
        <v>0</v>
      </c>
      <c r="Q567" s="480">
        <v>0</v>
      </c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</row>
    <row r="568" spans="1:31" s="70" customFormat="1" ht="21.9" customHeight="1" x14ac:dyDescent="0.3">
      <c r="A568" s="479" t="s">
        <v>442</v>
      </c>
      <c r="B568" s="285">
        <v>13</v>
      </c>
      <c r="C568" s="285"/>
      <c r="D568" s="285">
        <v>5</v>
      </c>
      <c r="E568" s="285">
        <v>24</v>
      </c>
      <c r="F568" s="286">
        <v>1989</v>
      </c>
      <c r="G568" s="287" t="s">
        <v>1430</v>
      </c>
      <c r="H568" s="286">
        <v>1</v>
      </c>
      <c r="I568" s="288" t="s">
        <v>449</v>
      </c>
      <c r="J568" s="289">
        <v>43.97</v>
      </c>
      <c r="K568" s="289">
        <v>-88.55</v>
      </c>
      <c r="L568" s="289">
        <v>43.97</v>
      </c>
      <c r="M568" s="289">
        <v>-88.55</v>
      </c>
      <c r="N568" s="286">
        <v>50</v>
      </c>
      <c r="O568" s="538">
        <v>1.2</v>
      </c>
      <c r="P568" s="286">
        <v>0</v>
      </c>
      <c r="Q568" s="285">
        <v>0</v>
      </c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</row>
    <row r="569" spans="1:31" s="70" customFormat="1" ht="21.9" customHeight="1" x14ac:dyDescent="0.3">
      <c r="A569" s="480" t="s">
        <v>442</v>
      </c>
      <c r="B569" s="293">
        <v>14</v>
      </c>
      <c r="C569" s="293"/>
      <c r="D569" s="293">
        <v>6</v>
      </c>
      <c r="E569" s="293">
        <v>8</v>
      </c>
      <c r="F569" s="294">
        <v>1993</v>
      </c>
      <c r="G569" s="457">
        <v>0.73263888888888884</v>
      </c>
      <c r="H569" s="294">
        <v>0</v>
      </c>
      <c r="I569" s="296" t="s">
        <v>452</v>
      </c>
      <c r="J569" s="297">
        <v>43.91</v>
      </c>
      <c r="K569" s="297">
        <v>-88.71</v>
      </c>
      <c r="L569" s="297">
        <v>43.91</v>
      </c>
      <c r="M569" s="297">
        <v>-88.71</v>
      </c>
      <c r="N569" s="294">
        <v>25</v>
      </c>
      <c r="O569" s="537">
        <v>0.1</v>
      </c>
      <c r="P569" s="294">
        <v>0</v>
      </c>
      <c r="Q569" s="293">
        <v>0</v>
      </c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</row>
    <row r="570" spans="1:31" s="70" customFormat="1" ht="21.9" customHeight="1" x14ac:dyDescent="0.3">
      <c r="A570" s="479" t="s">
        <v>442</v>
      </c>
      <c r="B570" s="285">
        <v>15</v>
      </c>
      <c r="C570" s="285"/>
      <c r="D570" s="285">
        <v>7</v>
      </c>
      <c r="E570" s="285">
        <v>18</v>
      </c>
      <c r="F570" s="286">
        <v>1996</v>
      </c>
      <c r="G570" s="287">
        <v>0.73958333333333337</v>
      </c>
      <c r="H570" s="286">
        <v>0</v>
      </c>
      <c r="I570" s="288" t="s">
        <v>453</v>
      </c>
      <c r="J570" s="289">
        <v>44.04</v>
      </c>
      <c r="K570" s="289">
        <v>-88.45</v>
      </c>
      <c r="L570" s="289">
        <v>44.04</v>
      </c>
      <c r="M570" s="289">
        <v>-88.45</v>
      </c>
      <c r="N570" s="286" t="s">
        <v>890</v>
      </c>
      <c r="O570" s="538">
        <v>0.1</v>
      </c>
      <c r="P570" s="286">
        <v>0</v>
      </c>
      <c r="Q570" s="285">
        <v>0</v>
      </c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</row>
    <row r="571" spans="1:31" s="70" customFormat="1" ht="21.9" customHeight="1" x14ac:dyDescent="0.3">
      <c r="A571" s="480" t="s">
        <v>442</v>
      </c>
      <c r="B571" s="293">
        <v>16</v>
      </c>
      <c r="C571" s="293"/>
      <c r="D571" s="293">
        <v>8</v>
      </c>
      <c r="E571" s="293">
        <v>23</v>
      </c>
      <c r="F571" s="294">
        <v>1998</v>
      </c>
      <c r="G571" s="295">
        <v>0.64027777777777783</v>
      </c>
      <c r="H571" s="294">
        <v>0</v>
      </c>
      <c r="I571" s="296" t="s">
        <v>441</v>
      </c>
      <c r="J571" s="297">
        <v>44.2</v>
      </c>
      <c r="K571" s="297">
        <v>-88.45</v>
      </c>
      <c r="L571" s="297">
        <v>44.2</v>
      </c>
      <c r="M571" s="297">
        <v>-88.45</v>
      </c>
      <c r="N571" s="294">
        <v>10</v>
      </c>
      <c r="O571" s="537">
        <v>0.1</v>
      </c>
      <c r="P571" s="294">
        <v>0</v>
      </c>
      <c r="Q571" s="293">
        <v>0</v>
      </c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</row>
    <row r="572" spans="1:31" s="70" customFormat="1" ht="21.9" customHeight="1" x14ac:dyDescent="0.3">
      <c r="A572" s="479" t="s">
        <v>442</v>
      </c>
      <c r="B572" s="285">
        <v>17</v>
      </c>
      <c r="C572" s="285"/>
      <c r="D572" s="285">
        <v>5</v>
      </c>
      <c r="E572" s="285">
        <v>6</v>
      </c>
      <c r="F572" s="286">
        <v>2002</v>
      </c>
      <c r="G572" s="475" t="s">
        <v>1431</v>
      </c>
      <c r="H572" s="286">
        <v>0</v>
      </c>
      <c r="I572" s="288" t="s">
        <v>454</v>
      </c>
      <c r="J572" s="289">
        <v>44.17</v>
      </c>
      <c r="K572" s="289">
        <v>-88.78</v>
      </c>
      <c r="L572" s="289">
        <v>44.15</v>
      </c>
      <c r="M572" s="289">
        <v>-88.72</v>
      </c>
      <c r="N572" s="286">
        <v>50</v>
      </c>
      <c r="O572" s="538">
        <v>4</v>
      </c>
      <c r="P572" s="286">
        <v>0</v>
      </c>
      <c r="Q572" s="285">
        <v>0</v>
      </c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</row>
    <row r="573" spans="1:31" s="70" customFormat="1" ht="21.9" customHeight="1" x14ac:dyDescent="0.3">
      <c r="A573" s="480" t="s">
        <v>442</v>
      </c>
      <c r="B573" s="293">
        <v>18</v>
      </c>
      <c r="C573" s="293"/>
      <c r="D573" s="293">
        <v>5</v>
      </c>
      <c r="E573" s="293">
        <v>6</v>
      </c>
      <c r="F573" s="294">
        <v>2002</v>
      </c>
      <c r="G573" s="457">
        <v>0.70972222222222225</v>
      </c>
      <c r="H573" s="294">
        <v>0</v>
      </c>
      <c r="I573" s="296" t="s">
        <v>455</v>
      </c>
      <c r="J573" s="297">
        <v>44.1</v>
      </c>
      <c r="K573" s="297">
        <v>-88.55</v>
      </c>
      <c r="L573" s="297">
        <v>44.1</v>
      </c>
      <c r="M573" s="297">
        <v>-88.55</v>
      </c>
      <c r="N573" s="294">
        <v>20</v>
      </c>
      <c r="O573" s="537">
        <v>0.1</v>
      </c>
      <c r="P573" s="294">
        <v>0</v>
      </c>
      <c r="Q573" s="293">
        <v>0</v>
      </c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</row>
    <row r="574" spans="1:31" s="70" customFormat="1" ht="21.9" customHeight="1" x14ac:dyDescent="0.3">
      <c r="A574" s="479" t="s">
        <v>442</v>
      </c>
      <c r="B574" s="285">
        <v>19</v>
      </c>
      <c r="C574" s="285"/>
      <c r="D574" s="285">
        <v>6</v>
      </c>
      <c r="E574" s="285">
        <v>8</v>
      </c>
      <c r="F574" s="286">
        <v>2003</v>
      </c>
      <c r="G574" s="287">
        <v>0.4861111111111111</v>
      </c>
      <c r="H574" s="286">
        <v>0</v>
      </c>
      <c r="I574" s="288" t="s">
        <v>456</v>
      </c>
      <c r="J574" s="289">
        <v>43.98</v>
      </c>
      <c r="K574" s="289">
        <v>-88.63</v>
      </c>
      <c r="L574" s="289">
        <v>43.98</v>
      </c>
      <c r="M574" s="289">
        <v>-88.63</v>
      </c>
      <c r="N574" s="286">
        <v>15</v>
      </c>
      <c r="O574" s="538">
        <v>0.1</v>
      </c>
      <c r="P574" s="286">
        <v>0</v>
      </c>
      <c r="Q574" s="285">
        <v>0</v>
      </c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</row>
    <row r="575" spans="1:31" s="70" customFormat="1" ht="21.9" customHeight="1" x14ac:dyDescent="0.3">
      <c r="A575" s="480" t="s">
        <v>442</v>
      </c>
      <c r="B575" s="293">
        <v>20</v>
      </c>
      <c r="C575" s="293"/>
      <c r="D575" s="293">
        <v>6</v>
      </c>
      <c r="E575" s="293">
        <v>8</v>
      </c>
      <c r="F575" s="294">
        <v>2003</v>
      </c>
      <c r="G575" s="295" t="s">
        <v>1432</v>
      </c>
      <c r="H575" s="294">
        <v>0</v>
      </c>
      <c r="I575" s="296" t="s">
        <v>1433</v>
      </c>
      <c r="J575" s="297">
        <v>43.98</v>
      </c>
      <c r="K575" s="297">
        <v>-88.45</v>
      </c>
      <c r="L575" s="297">
        <v>43.95</v>
      </c>
      <c r="M575" s="297">
        <v>-88.45</v>
      </c>
      <c r="N575" s="294">
        <v>40</v>
      </c>
      <c r="O575" s="537">
        <v>0.5</v>
      </c>
      <c r="P575" s="294">
        <v>0</v>
      </c>
      <c r="Q575" s="293">
        <v>0</v>
      </c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</row>
    <row r="576" spans="1:31" s="70" customFormat="1" ht="21.9" customHeight="1" x14ac:dyDescent="0.3">
      <c r="A576" s="479" t="s">
        <v>442</v>
      </c>
      <c r="B576" s="285">
        <v>21</v>
      </c>
      <c r="C576" s="285"/>
      <c r="D576" s="285">
        <v>5</v>
      </c>
      <c r="E576" s="285">
        <v>6</v>
      </c>
      <c r="F576" s="286">
        <v>2005</v>
      </c>
      <c r="G576" s="287" t="s">
        <v>1434</v>
      </c>
      <c r="H576" s="286">
        <v>0</v>
      </c>
      <c r="I576" s="288" t="s">
        <v>1435</v>
      </c>
      <c r="J576" s="289">
        <v>43.95</v>
      </c>
      <c r="K576" s="289">
        <v>-88.42</v>
      </c>
      <c r="L576" s="289">
        <v>43.93</v>
      </c>
      <c r="M576" s="289">
        <v>-88.4</v>
      </c>
      <c r="N576" s="286">
        <v>50</v>
      </c>
      <c r="O576" s="538">
        <v>0.8</v>
      </c>
      <c r="P576" s="286">
        <v>0</v>
      </c>
      <c r="Q576" s="285">
        <v>0</v>
      </c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</row>
    <row r="577" spans="1:31" s="70" customFormat="1" ht="21.9" customHeight="1" x14ac:dyDescent="0.3">
      <c r="A577" s="480" t="s">
        <v>442</v>
      </c>
      <c r="B577" s="293">
        <v>22</v>
      </c>
      <c r="C577" s="293"/>
      <c r="D577" s="293">
        <v>6</v>
      </c>
      <c r="E577" s="293">
        <v>9</v>
      </c>
      <c r="F577" s="294">
        <v>2005</v>
      </c>
      <c r="G577" s="457" t="s">
        <v>1136</v>
      </c>
      <c r="H577" s="294">
        <v>0</v>
      </c>
      <c r="I577" s="296" t="s">
        <v>457</v>
      </c>
      <c r="J577" s="297">
        <v>43.97</v>
      </c>
      <c r="K577" s="297">
        <v>-88.48</v>
      </c>
      <c r="L577" s="297">
        <v>44.02</v>
      </c>
      <c r="M577" s="297">
        <v>-88.45</v>
      </c>
      <c r="N577" s="294">
        <v>40</v>
      </c>
      <c r="O577" s="537">
        <v>3</v>
      </c>
      <c r="P577" s="294">
        <v>0</v>
      </c>
      <c r="Q577" s="293">
        <v>0</v>
      </c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</row>
    <row r="578" spans="1:31" s="70" customFormat="1" ht="21.9" customHeight="1" x14ac:dyDescent="0.3">
      <c r="A578" s="479" t="s">
        <v>442</v>
      </c>
      <c r="B578" s="285">
        <v>23</v>
      </c>
      <c r="C578" s="285"/>
      <c r="D578" s="285">
        <v>6</v>
      </c>
      <c r="E578" s="285">
        <v>10</v>
      </c>
      <c r="F578" s="286">
        <v>2005</v>
      </c>
      <c r="G578" s="287">
        <v>0.62847222222222221</v>
      </c>
      <c r="H578" s="286">
        <v>0</v>
      </c>
      <c r="I578" s="288" t="s">
        <v>443</v>
      </c>
      <c r="J578" s="289">
        <v>44.13</v>
      </c>
      <c r="K578" s="289">
        <v>-88.72</v>
      </c>
      <c r="L578" s="289">
        <v>44.13</v>
      </c>
      <c r="M578" s="289">
        <v>-88.72</v>
      </c>
      <c r="N578" s="286">
        <v>20</v>
      </c>
      <c r="O578" s="538">
        <v>0.1</v>
      </c>
      <c r="P578" s="286">
        <v>0</v>
      </c>
      <c r="Q578" s="285">
        <v>0</v>
      </c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</row>
    <row r="579" spans="1:31" s="70" customFormat="1" ht="21.9" customHeight="1" x14ac:dyDescent="0.3">
      <c r="A579" s="480" t="s">
        <v>442</v>
      </c>
      <c r="B579" s="293">
        <v>24</v>
      </c>
      <c r="C579" s="293"/>
      <c r="D579" s="293">
        <v>6</v>
      </c>
      <c r="E579" s="293">
        <v>10</v>
      </c>
      <c r="F579" s="294">
        <v>2005</v>
      </c>
      <c r="G579" s="295">
        <v>0.79861111111111116</v>
      </c>
      <c r="H579" s="294">
        <v>0</v>
      </c>
      <c r="I579" s="296" t="s">
        <v>458</v>
      </c>
      <c r="J579" s="297">
        <v>44</v>
      </c>
      <c r="K579" s="297">
        <v>-88.48</v>
      </c>
      <c r="L579" s="297">
        <v>44</v>
      </c>
      <c r="M579" s="297">
        <v>-88.48</v>
      </c>
      <c r="N579" s="294">
        <v>20</v>
      </c>
      <c r="O579" s="537">
        <v>0.1</v>
      </c>
      <c r="P579" s="294">
        <v>0</v>
      </c>
      <c r="Q579" s="293">
        <v>0</v>
      </c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</row>
    <row r="580" spans="1:31" s="70" customFormat="1" ht="21.9" customHeight="1" x14ac:dyDescent="0.3">
      <c r="A580" s="479" t="s">
        <v>442</v>
      </c>
      <c r="B580" s="285">
        <v>25</v>
      </c>
      <c r="C580" s="285"/>
      <c r="D580" s="285">
        <v>6</v>
      </c>
      <c r="E580" s="285">
        <v>10</v>
      </c>
      <c r="F580" s="286">
        <v>2005</v>
      </c>
      <c r="G580" s="287">
        <v>0.80694444444444446</v>
      </c>
      <c r="H580" s="286">
        <v>0</v>
      </c>
      <c r="I580" s="288" t="s">
        <v>459</v>
      </c>
      <c r="J580" s="289">
        <v>44.02</v>
      </c>
      <c r="K580" s="289">
        <v>-88.48</v>
      </c>
      <c r="L580" s="289">
        <v>44.02</v>
      </c>
      <c r="M580" s="289">
        <v>-88.48</v>
      </c>
      <c r="N580" s="286">
        <v>20</v>
      </c>
      <c r="O580" s="538">
        <v>0.1</v>
      </c>
      <c r="P580" s="286">
        <v>0</v>
      </c>
      <c r="Q580" s="285">
        <v>0</v>
      </c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</row>
    <row r="581" spans="1:31" s="70" customFormat="1" ht="21.9" customHeight="1" x14ac:dyDescent="0.3">
      <c r="A581" s="480" t="s">
        <v>442</v>
      </c>
      <c r="B581" s="293">
        <v>26</v>
      </c>
      <c r="C581" s="293"/>
      <c r="D581" s="293">
        <v>6</v>
      </c>
      <c r="E581" s="293">
        <v>10</v>
      </c>
      <c r="F581" s="294">
        <v>2005</v>
      </c>
      <c r="G581" s="295">
        <v>0.82500000000000007</v>
      </c>
      <c r="H581" s="294">
        <v>0</v>
      </c>
      <c r="I581" s="296" t="s">
        <v>459</v>
      </c>
      <c r="J581" s="297">
        <v>44.02</v>
      </c>
      <c r="K581" s="297">
        <v>-88.48</v>
      </c>
      <c r="L581" s="297">
        <v>44.02</v>
      </c>
      <c r="M581" s="297">
        <v>-88.48</v>
      </c>
      <c r="N581" s="294">
        <v>20</v>
      </c>
      <c r="O581" s="446">
        <v>0.1</v>
      </c>
      <c r="P581" s="293">
        <v>0</v>
      </c>
      <c r="Q581" s="293">
        <v>0</v>
      </c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</row>
    <row r="582" spans="1:31" s="70" customFormat="1" ht="21.9" customHeight="1" x14ac:dyDescent="0.3">
      <c r="A582" s="479" t="s">
        <v>442</v>
      </c>
      <c r="B582" s="285">
        <v>27</v>
      </c>
      <c r="C582" s="285"/>
      <c r="D582" s="285">
        <v>8</v>
      </c>
      <c r="E582" s="285">
        <v>18</v>
      </c>
      <c r="F582" s="286">
        <v>2005</v>
      </c>
      <c r="G582" s="287" t="s">
        <v>1436</v>
      </c>
      <c r="H582" s="286">
        <v>0</v>
      </c>
      <c r="I582" s="288" t="s">
        <v>460</v>
      </c>
      <c r="J582" s="289">
        <v>44.18</v>
      </c>
      <c r="K582" s="289">
        <v>-88.53</v>
      </c>
      <c r="L582" s="289">
        <v>44.22</v>
      </c>
      <c r="M582" s="289">
        <v>-88.48</v>
      </c>
      <c r="N582" s="286">
        <v>50</v>
      </c>
      <c r="O582" s="539">
        <v>4</v>
      </c>
      <c r="P582" s="285">
        <v>0</v>
      </c>
      <c r="Q582" s="285">
        <v>0</v>
      </c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</row>
    <row r="583" spans="1:31" s="70" customFormat="1" ht="21.9" customHeight="1" x14ac:dyDescent="0.3">
      <c r="A583" s="480" t="s">
        <v>442</v>
      </c>
      <c r="B583" s="293">
        <v>28</v>
      </c>
      <c r="C583" s="293"/>
      <c r="D583" s="293">
        <v>7</v>
      </c>
      <c r="E583" s="293">
        <v>19</v>
      </c>
      <c r="F583" s="294">
        <v>2008</v>
      </c>
      <c r="G583" s="295" t="s">
        <v>1437</v>
      </c>
      <c r="H583" s="294">
        <v>1</v>
      </c>
      <c r="I583" s="296" t="s">
        <v>835</v>
      </c>
      <c r="J583" s="297">
        <v>44.22</v>
      </c>
      <c r="K583" s="297">
        <v>-88.52</v>
      </c>
      <c r="L583" s="297">
        <v>44.22</v>
      </c>
      <c r="M583" s="297">
        <v>-88.5</v>
      </c>
      <c r="N583" s="294">
        <v>40</v>
      </c>
      <c r="O583" s="446">
        <v>0.5</v>
      </c>
      <c r="P583" s="293">
        <v>0</v>
      </c>
      <c r="Q583" s="293">
        <v>0</v>
      </c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</row>
    <row r="584" spans="1:31" s="70" customFormat="1" ht="21.9" customHeight="1" x14ac:dyDescent="0.3">
      <c r="A584" s="479" t="s">
        <v>442</v>
      </c>
      <c r="B584" s="285">
        <v>29</v>
      </c>
      <c r="C584" s="285"/>
      <c r="D584" s="285">
        <v>5</v>
      </c>
      <c r="E584" s="285">
        <v>4</v>
      </c>
      <c r="F584" s="286">
        <v>2010</v>
      </c>
      <c r="G584" s="287" t="s">
        <v>948</v>
      </c>
      <c r="H584" s="286">
        <v>1</v>
      </c>
      <c r="I584" s="288" t="s">
        <v>603</v>
      </c>
      <c r="J584" s="289">
        <v>44.2</v>
      </c>
      <c r="K584" s="289">
        <v>-88.74</v>
      </c>
      <c r="L584" s="289">
        <v>44.2</v>
      </c>
      <c r="M584" s="289">
        <v>-88.72</v>
      </c>
      <c r="N584" s="286">
        <v>100</v>
      </c>
      <c r="O584" s="539">
        <v>0.7</v>
      </c>
      <c r="P584" s="285">
        <v>0</v>
      </c>
      <c r="Q584" s="285">
        <v>0</v>
      </c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</row>
    <row r="585" spans="1:31" s="70" customFormat="1" ht="21.9" customHeight="1" x14ac:dyDescent="0.3">
      <c r="A585" s="480" t="s">
        <v>442</v>
      </c>
      <c r="B585" s="293">
        <v>30</v>
      </c>
      <c r="C585" s="293"/>
      <c r="D585" s="293">
        <v>5</v>
      </c>
      <c r="E585" s="293">
        <v>4</v>
      </c>
      <c r="F585" s="294">
        <v>2010</v>
      </c>
      <c r="G585" s="295" t="s">
        <v>1438</v>
      </c>
      <c r="H585" s="294">
        <v>0</v>
      </c>
      <c r="I585" s="296" t="s">
        <v>1439</v>
      </c>
      <c r="J585" s="297">
        <v>44.17</v>
      </c>
      <c r="K585" s="297">
        <v>-88.69</v>
      </c>
      <c r="L585" s="297">
        <v>44.19</v>
      </c>
      <c r="M585" s="297">
        <v>-88.63</v>
      </c>
      <c r="N585" s="294">
        <v>100</v>
      </c>
      <c r="O585" s="446">
        <v>3.4</v>
      </c>
      <c r="P585" s="293">
        <v>0</v>
      </c>
      <c r="Q585" s="293">
        <v>0</v>
      </c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</row>
    <row r="586" spans="1:31" s="70" customFormat="1" ht="21.9" customHeight="1" x14ac:dyDescent="0.3">
      <c r="A586" s="479" t="s">
        <v>442</v>
      </c>
      <c r="B586" s="285">
        <v>31</v>
      </c>
      <c r="C586" s="285"/>
      <c r="D586" s="285">
        <v>4</v>
      </c>
      <c r="E586" s="285">
        <v>10</v>
      </c>
      <c r="F586" s="286">
        <v>2011</v>
      </c>
      <c r="G586" s="287" t="s">
        <v>1414</v>
      </c>
      <c r="H586" s="286">
        <v>1</v>
      </c>
      <c r="I586" s="288" t="s">
        <v>602</v>
      </c>
      <c r="J586" s="289">
        <v>44.13</v>
      </c>
      <c r="K586" s="289">
        <v>-89</v>
      </c>
      <c r="L586" s="289">
        <v>44.19</v>
      </c>
      <c r="M586" s="289">
        <v>-88.71</v>
      </c>
      <c r="N586" s="286">
        <v>150</v>
      </c>
      <c r="O586" s="539">
        <v>14.9</v>
      </c>
      <c r="P586" s="285">
        <v>0</v>
      </c>
      <c r="Q586" s="285">
        <v>0</v>
      </c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</row>
    <row r="587" spans="1:31" s="70" customFormat="1" ht="21.9" customHeight="1" x14ac:dyDescent="0.3">
      <c r="A587" s="480" t="s">
        <v>442</v>
      </c>
      <c r="B587" s="480">
        <v>32</v>
      </c>
      <c r="C587" s="480"/>
      <c r="D587" s="480">
        <v>7</v>
      </c>
      <c r="E587" s="480">
        <v>27</v>
      </c>
      <c r="F587" s="480">
        <v>2014</v>
      </c>
      <c r="G587" s="540">
        <v>0.75347222222222221</v>
      </c>
      <c r="H587" s="480">
        <v>0</v>
      </c>
      <c r="I587" s="459" t="s">
        <v>788</v>
      </c>
      <c r="J587" s="459">
        <v>43.95</v>
      </c>
      <c r="K587" s="459">
        <v>-88.5</v>
      </c>
      <c r="L587" s="459">
        <v>43.95</v>
      </c>
      <c r="M587" s="459">
        <v>-88.5</v>
      </c>
      <c r="N587" s="480">
        <v>10</v>
      </c>
      <c r="O587" s="590">
        <v>0.1</v>
      </c>
      <c r="P587" s="480">
        <v>0</v>
      </c>
      <c r="Q587" s="480">
        <v>0</v>
      </c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</row>
    <row r="588" spans="1:31" s="70" customFormat="1" ht="21.9" customHeight="1" x14ac:dyDescent="0.3">
      <c r="A588" s="479" t="s">
        <v>442</v>
      </c>
      <c r="B588" s="479">
        <v>33</v>
      </c>
      <c r="C588" s="479"/>
      <c r="D588" s="479">
        <v>8</v>
      </c>
      <c r="E588" s="479">
        <v>18</v>
      </c>
      <c r="F588" s="479">
        <v>2014</v>
      </c>
      <c r="G588" s="653" t="s">
        <v>1440</v>
      </c>
      <c r="H588" s="479">
        <v>0</v>
      </c>
      <c r="I588" s="461" t="s">
        <v>789</v>
      </c>
      <c r="J588" s="461">
        <v>44.23</v>
      </c>
      <c r="K588" s="461">
        <v>-88.62</v>
      </c>
      <c r="L588" s="461">
        <v>44.23</v>
      </c>
      <c r="M588" s="461">
        <v>-88.58</v>
      </c>
      <c r="N588" s="479">
        <v>50</v>
      </c>
      <c r="O588" s="427">
        <v>2.1</v>
      </c>
      <c r="P588" s="479">
        <v>0</v>
      </c>
      <c r="Q588" s="479">
        <v>0</v>
      </c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</row>
    <row r="589" spans="1:31" s="70" customFormat="1" ht="21.9" customHeight="1" x14ac:dyDescent="0.3">
      <c r="A589" s="480" t="s">
        <v>442</v>
      </c>
      <c r="B589" s="480">
        <v>34</v>
      </c>
      <c r="C589" s="480"/>
      <c r="D589" s="480">
        <v>6</v>
      </c>
      <c r="E589" s="480">
        <v>14</v>
      </c>
      <c r="F589" s="480">
        <v>2017</v>
      </c>
      <c r="G589" s="540" t="s">
        <v>1441</v>
      </c>
      <c r="H589" s="480">
        <v>1</v>
      </c>
      <c r="I589" s="459" t="s">
        <v>812</v>
      </c>
      <c r="J589" s="459">
        <v>44.24</v>
      </c>
      <c r="K589" s="459">
        <v>-88.42</v>
      </c>
      <c r="L589" s="459">
        <v>44.3</v>
      </c>
      <c r="M589" s="459">
        <v>-88.29</v>
      </c>
      <c r="N589" s="480">
        <v>50</v>
      </c>
      <c r="O589" s="590">
        <v>8.4</v>
      </c>
      <c r="P589" s="480">
        <v>0</v>
      </c>
      <c r="Q589" s="480">
        <v>0</v>
      </c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</row>
    <row r="590" spans="1:31" s="70" customFormat="1" ht="21.9" customHeight="1" x14ac:dyDescent="0.3">
      <c r="A590" s="479" t="s">
        <v>442</v>
      </c>
      <c r="B590" s="479">
        <v>35</v>
      </c>
      <c r="C590" s="479"/>
      <c r="D590" s="479">
        <v>6</v>
      </c>
      <c r="E590" s="479">
        <v>20</v>
      </c>
      <c r="F590" s="479">
        <v>2020</v>
      </c>
      <c r="G590" s="653" t="s">
        <v>1442</v>
      </c>
      <c r="H590" s="479">
        <v>0</v>
      </c>
      <c r="I590" s="461" t="s">
        <v>1443</v>
      </c>
      <c r="J590" s="461">
        <v>44.11</v>
      </c>
      <c r="K590" s="461">
        <v>-88.65</v>
      </c>
      <c r="L590" s="461">
        <v>44.11</v>
      </c>
      <c r="M590" s="461">
        <v>-88.65</v>
      </c>
      <c r="N590" s="479">
        <v>50</v>
      </c>
      <c r="O590" s="427">
        <v>0.2</v>
      </c>
      <c r="P590" s="479">
        <v>0</v>
      </c>
      <c r="Q590" s="479">
        <v>0</v>
      </c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</row>
    <row r="591" spans="1:31" s="70" customFormat="1" ht="21.9" customHeight="1" x14ac:dyDescent="0.3">
      <c r="A591" s="480" t="s">
        <v>442</v>
      </c>
      <c r="B591" s="480">
        <v>36</v>
      </c>
      <c r="C591" s="480"/>
      <c r="D591" s="480">
        <v>6</v>
      </c>
      <c r="E591" s="480">
        <v>20</v>
      </c>
      <c r="F591" s="480">
        <v>2020</v>
      </c>
      <c r="G591" s="540" t="s">
        <v>1444</v>
      </c>
      <c r="H591" s="480">
        <v>0</v>
      </c>
      <c r="I591" s="459" t="s">
        <v>1445</v>
      </c>
      <c r="J591" s="459">
        <v>44.08</v>
      </c>
      <c r="K591" s="459">
        <v>-88.66</v>
      </c>
      <c r="L591" s="459">
        <v>44.1</v>
      </c>
      <c r="M591" s="459">
        <v>-88.64</v>
      </c>
      <c r="N591" s="480">
        <v>75</v>
      </c>
      <c r="O591" s="590">
        <v>1.1000000000000001</v>
      </c>
      <c r="P591" s="480">
        <v>0</v>
      </c>
      <c r="Q591" s="480">
        <v>0</v>
      </c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</row>
    <row r="592" spans="1:31" s="70" customFormat="1" ht="21.9" customHeight="1" x14ac:dyDescent="0.3">
      <c r="A592" s="479" t="s">
        <v>442</v>
      </c>
      <c r="B592" s="479">
        <v>37</v>
      </c>
      <c r="C592" s="479"/>
      <c r="D592" s="479">
        <v>6</v>
      </c>
      <c r="E592" s="479">
        <v>20</v>
      </c>
      <c r="F592" s="479">
        <v>2020</v>
      </c>
      <c r="G592" s="653" t="s">
        <v>1446</v>
      </c>
      <c r="H592" s="479">
        <v>0</v>
      </c>
      <c r="I592" s="461" t="s">
        <v>1447</v>
      </c>
      <c r="J592" s="461">
        <v>43.91</v>
      </c>
      <c r="K592" s="461">
        <v>-88.47</v>
      </c>
      <c r="L592" s="461">
        <v>43.96</v>
      </c>
      <c r="M592" s="461">
        <v>-88.45</v>
      </c>
      <c r="N592" s="479">
        <v>75</v>
      </c>
      <c r="O592" s="427">
        <v>3.4</v>
      </c>
      <c r="P592" s="479">
        <v>0</v>
      </c>
      <c r="Q592" s="479">
        <v>0</v>
      </c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</row>
    <row r="593" spans="1:31" s="70" customFormat="1" ht="21.9" customHeight="1" x14ac:dyDescent="0.3">
      <c r="A593" s="480"/>
      <c r="B593" s="480"/>
      <c r="C593" s="480"/>
      <c r="D593" s="480"/>
      <c r="E593" s="480"/>
      <c r="F593" s="480"/>
      <c r="G593" s="540"/>
      <c r="H593" s="480"/>
      <c r="I593" s="459"/>
      <c r="J593" s="459"/>
      <c r="K593" s="459"/>
      <c r="L593" s="459"/>
      <c r="M593" s="459"/>
      <c r="N593" s="480"/>
      <c r="O593" s="590"/>
      <c r="P593" s="480"/>
      <c r="Q593" s="480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</row>
    <row r="594" spans="1:31" s="70" customFormat="1" ht="21.9" customHeight="1" x14ac:dyDescent="0.3">
      <c r="A594" s="479"/>
      <c r="B594" s="479"/>
      <c r="C594" s="479"/>
      <c r="D594" s="479"/>
      <c r="E594" s="479"/>
      <c r="F594" s="479"/>
      <c r="G594" s="653"/>
      <c r="H594" s="479"/>
      <c r="I594" s="461"/>
      <c r="J594" s="461"/>
      <c r="K594" s="461"/>
      <c r="L594" s="461"/>
      <c r="M594" s="461"/>
      <c r="N594" s="479"/>
      <c r="O594" s="427"/>
      <c r="P594" s="479"/>
      <c r="Q594" s="479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</row>
    <row r="595" spans="1:31" s="70" customFormat="1" ht="30" customHeight="1" x14ac:dyDescent="0.3">
      <c r="A595" s="899" t="s">
        <v>532</v>
      </c>
      <c r="B595" s="900"/>
      <c r="C595" s="900"/>
      <c r="D595" s="900"/>
      <c r="E595" s="900"/>
      <c r="F595" s="900"/>
      <c r="G595" s="900"/>
      <c r="H595" s="900"/>
      <c r="I595" s="900"/>
      <c r="J595" s="900"/>
      <c r="K595" s="900"/>
      <c r="L595" s="900"/>
      <c r="M595" s="900"/>
      <c r="N595" s="900"/>
      <c r="O595" s="900"/>
      <c r="P595" s="900"/>
      <c r="Q595" s="900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</row>
    <row r="596" spans="1:31" s="70" customFormat="1" ht="21.9" customHeight="1" x14ac:dyDescent="0.3">
      <c r="A596" s="533"/>
      <c r="B596" s="285" t="s">
        <v>909</v>
      </c>
      <c r="C596" s="285"/>
      <c r="D596" s="285" t="s">
        <v>911</v>
      </c>
      <c r="E596" s="285"/>
      <c r="F596" s="286"/>
      <c r="G596" s="287" t="s">
        <v>910</v>
      </c>
      <c r="H596" s="286" t="s">
        <v>1593</v>
      </c>
      <c r="I596" s="288"/>
      <c r="J596" s="289" t="s">
        <v>916</v>
      </c>
      <c r="K596" s="289" t="s">
        <v>916</v>
      </c>
      <c r="L596" s="289" t="s">
        <v>919</v>
      </c>
      <c r="M596" s="289" t="s">
        <v>919</v>
      </c>
      <c r="N596" s="286" t="s">
        <v>922</v>
      </c>
      <c r="O596" s="538" t="s">
        <v>924</v>
      </c>
      <c r="P596" s="286"/>
      <c r="Q596" s="286"/>
      <c r="R596" s="687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</row>
    <row r="597" spans="1:31" s="70" customFormat="1" ht="21.9" customHeight="1" x14ac:dyDescent="0.3">
      <c r="A597" s="533" t="s">
        <v>908</v>
      </c>
      <c r="B597" s="285" t="s">
        <v>475</v>
      </c>
      <c r="C597" s="285"/>
      <c r="D597" s="285" t="s">
        <v>912</v>
      </c>
      <c r="E597" s="285" t="s">
        <v>913</v>
      </c>
      <c r="F597" s="286" t="s">
        <v>774</v>
      </c>
      <c r="G597" s="287" t="s">
        <v>914</v>
      </c>
      <c r="H597" s="286" t="s">
        <v>921</v>
      </c>
      <c r="I597" s="288" t="s">
        <v>915</v>
      </c>
      <c r="J597" s="289" t="s">
        <v>917</v>
      </c>
      <c r="K597" s="289" t="s">
        <v>918</v>
      </c>
      <c r="L597" s="289" t="s">
        <v>917</v>
      </c>
      <c r="M597" s="289" t="s">
        <v>918</v>
      </c>
      <c r="N597" s="286" t="s">
        <v>923</v>
      </c>
      <c r="O597" s="538" t="s">
        <v>925</v>
      </c>
      <c r="P597" s="286" t="s">
        <v>926</v>
      </c>
      <c r="Q597" s="286" t="s">
        <v>927</v>
      </c>
      <c r="R597" s="687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</row>
    <row r="598" spans="1:31" s="70" customFormat="1" ht="21.9" customHeight="1" x14ac:dyDescent="0.3">
      <c r="A598" s="536"/>
      <c r="B598" s="293"/>
      <c r="C598" s="293"/>
      <c r="D598" s="293"/>
      <c r="E598" s="293"/>
      <c r="F598" s="294"/>
      <c r="G598" s="295"/>
      <c r="H598" s="294"/>
      <c r="I598" s="296"/>
      <c r="J598" s="297"/>
      <c r="K598" s="297"/>
      <c r="L598" s="297"/>
      <c r="M598" s="297"/>
      <c r="N598" s="294"/>
      <c r="O598" s="537"/>
      <c r="P598" s="294"/>
      <c r="Q598" s="294"/>
      <c r="R598" s="687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</row>
    <row r="599" spans="1:31" s="70" customFormat="1" ht="21.9" customHeight="1" x14ac:dyDescent="0.3">
      <c r="A599" s="479" t="s">
        <v>532</v>
      </c>
      <c r="B599" s="479">
        <v>1</v>
      </c>
      <c r="C599" s="479"/>
      <c r="D599" s="479">
        <v>5</v>
      </c>
      <c r="E599" s="479">
        <v>7</v>
      </c>
      <c r="F599" s="479">
        <v>1964</v>
      </c>
      <c r="G599" s="653">
        <v>0.75</v>
      </c>
      <c r="H599" s="479">
        <v>2</v>
      </c>
      <c r="I599" s="461" t="s">
        <v>462</v>
      </c>
      <c r="J599" s="461">
        <v>44.4</v>
      </c>
      <c r="K599" s="461">
        <v>-89.83</v>
      </c>
      <c r="L599" s="461">
        <v>44.4</v>
      </c>
      <c r="M599" s="461">
        <v>-89.83</v>
      </c>
      <c r="N599" s="479">
        <v>100</v>
      </c>
      <c r="O599" s="427">
        <v>0.5</v>
      </c>
      <c r="P599" s="479">
        <v>0</v>
      </c>
      <c r="Q599" s="479">
        <v>14</v>
      </c>
      <c r="R599" s="687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</row>
    <row r="600" spans="1:31" s="70" customFormat="1" ht="21.9" customHeight="1" x14ac:dyDescent="0.3">
      <c r="A600" s="480" t="s">
        <v>532</v>
      </c>
      <c r="B600" s="480">
        <v>2</v>
      </c>
      <c r="C600" s="480"/>
      <c r="D600" s="480">
        <v>3</v>
      </c>
      <c r="E600" s="480">
        <v>31</v>
      </c>
      <c r="F600" s="480">
        <v>1967</v>
      </c>
      <c r="G600" s="540" t="s">
        <v>1134</v>
      </c>
      <c r="H600" s="480">
        <v>2</v>
      </c>
      <c r="I600" s="459" t="s">
        <v>463</v>
      </c>
      <c r="J600" s="459">
        <v>43.63</v>
      </c>
      <c r="K600" s="459">
        <v>-90.18</v>
      </c>
      <c r="L600" s="459">
        <v>43.67</v>
      </c>
      <c r="M600" s="459">
        <v>-90.13</v>
      </c>
      <c r="N600" s="480">
        <v>35</v>
      </c>
      <c r="O600" s="590">
        <v>1.9</v>
      </c>
      <c r="P600" s="480">
        <v>0</v>
      </c>
      <c r="Q600" s="480">
        <v>0</v>
      </c>
      <c r="R600" s="687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</row>
    <row r="601" spans="1:31" s="70" customFormat="1" ht="21.9" customHeight="1" x14ac:dyDescent="0.3">
      <c r="A601" s="479" t="s">
        <v>532</v>
      </c>
      <c r="B601" s="479">
        <v>3</v>
      </c>
      <c r="C601" s="479"/>
      <c r="D601" s="479">
        <v>7</v>
      </c>
      <c r="E601" s="479">
        <v>22</v>
      </c>
      <c r="F601" s="479">
        <v>1967</v>
      </c>
      <c r="G601" s="653" t="s">
        <v>1462</v>
      </c>
      <c r="H601" s="479">
        <v>2</v>
      </c>
      <c r="I601" s="461" t="s">
        <v>1463</v>
      </c>
      <c r="J601" s="461">
        <v>44.68</v>
      </c>
      <c r="K601" s="461">
        <v>-90.32</v>
      </c>
      <c r="L601" s="461">
        <v>44.67</v>
      </c>
      <c r="M601" s="461">
        <v>-90.05</v>
      </c>
      <c r="N601" s="479">
        <v>100</v>
      </c>
      <c r="O601" s="427">
        <v>21.4</v>
      </c>
      <c r="P601" s="479">
        <v>0</v>
      </c>
      <c r="Q601" s="479">
        <v>2</v>
      </c>
      <c r="R601" s="687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</row>
    <row r="602" spans="1:31" s="70" customFormat="1" ht="21.9" customHeight="1" x14ac:dyDescent="0.3">
      <c r="A602" s="480" t="s">
        <v>532</v>
      </c>
      <c r="B602" s="480">
        <v>4</v>
      </c>
      <c r="C602" s="480"/>
      <c r="D602" s="480">
        <v>6</v>
      </c>
      <c r="E602" s="480">
        <v>17</v>
      </c>
      <c r="F602" s="480">
        <v>1970</v>
      </c>
      <c r="G602" s="540">
        <v>0.77430555555555547</v>
      </c>
      <c r="H602" s="480">
        <v>0</v>
      </c>
      <c r="I602" s="459" t="s">
        <v>465</v>
      </c>
      <c r="J602" s="459">
        <v>44.33</v>
      </c>
      <c r="K602" s="459">
        <v>-89.8</v>
      </c>
      <c r="L602" s="459">
        <v>44.33</v>
      </c>
      <c r="M602" s="459">
        <v>-89.8</v>
      </c>
      <c r="N602" s="480">
        <v>100</v>
      </c>
      <c r="O602" s="590">
        <v>0.1</v>
      </c>
      <c r="P602" s="480">
        <v>0</v>
      </c>
      <c r="Q602" s="480">
        <v>0</v>
      </c>
      <c r="R602" s="687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</row>
    <row r="603" spans="1:31" s="70" customFormat="1" ht="21.9" customHeight="1" x14ac:dyDescent="0.3">
      <c r="A603" s="479" t="s">
        <v>532</v>
      </c>
      <c r="B603" s="479">
        <v>5</v>
      </c>
      <c r="C603" s="479"/>
      <c r="D603" s="479">
        <v>12</v>
      </c>
      <c r="E603" s="479">
        <v>1</v>
      </c>
      <c r="F603" s="479">
        <v>1970</v>
      </c>
      <c r="G603" s="653" t="s">
        <v>955</v>
      </c>
      <c r="H603" s="479">
        <v>2</v>
      </c>
      <c r="I603" s="461" t="s">
        <v>466</v>
      </c>
      <c r="J603" s="461">
        <v>44.52</v>
      </c>
      <c r="K603" s="461">
        <v>-90</v>
      </c>
      <c r="L603" s="461">
        <v>44.52</v>
      </c>
      <c r="M603" s="461">
        <v>-90</v>
      </c>
      <c r="N603" s="479">
        <v>200</v>
      </c>
      <c r="O603" s="427">
        <v>2</v>
      </c>
      <c r="P603" s="479">
        <v>0</v>
      </c>
      <c r="Q603" s="479">
        <v>0</v>
      </c>
      <c r="R603" s="687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</row>
    <row r="604" spans="1:31" s="70" customFormat="1" ht="21.9" customHeight="1" x14ac:dyDescent="0.3">
      <c r="A604" s="480" t="s">
        <v>532</v>
      </c>
      <c r="B604" s="480">
        <v>6</v>
      </c>
      <c r="C604" s="480"/>
      <c r="D604" s="480">
        <v>7</v>
      </c>
      <c r="E604" s="480">
        <v>8</v>
      </c>
      <c r="F604" s="480">
        <v>1971</v>
      </c>
      <c r="G604" s="540" t="s">
        <v>998</v>
      </c>
      <c r="H604" s="480">
        <v>1</v>
      </c>
      <c r="I604" s="459" t="s">
        <v>462</v>
      </c>
      <c r="J604" s="459">
        <v>44.45</v>
      </c>
      <c r="K604" s="459">
        <v>-89.83</v>
      </c>
      <c r="L604" s="459">
        <v>44.45</v>
      </c>
      <c r="M604" s="459">
        <v>-89.83</v>
      </c>
      <c r="N604" s="480">
        <v>75</v>
      </c>
      <c r="O604" s="590">
        <v>2</v>
      </c>
      <c r="P604" s="480">
        <v>0</v>
      </c>
      <c r="Q604" s="480">
        <v>0</v>
      </c>
      <c r="R604" s="687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</row>
    <row r="605" spans="1:31" s="70" customFormat="1" ht="21.9" customHeight="1" x14ac:dyDescent="0.3">
      <c r="A605" s="479" t="s">
        <v>532</v>
      </c>
      <c r="B605" s="479">
        <v>7</v>
      </c>
      <c r="C605" s="479"/>
      <c r="D605" s="479">
        <v>6</v>
      </c>
      <c r="E605" s="479">
        <v>13</v>
      </c>
      <c r="F605" s="479">
        <v>1976</v>
      </c>
      <c r="G605" s="653" t="s">
        <v>1334</v>
      </c>
      <c r="H605" s="479">
        <v>1</v>
      </c>
      <c r="I605" s="461" t="s">
        <v>1464</v>
      </c>
      <c r="J605" s="461">
        <v>44.38</v>
      </c>
      <c r="K605" s="461">
        <v>-89.93</v>
      </c>
      <c r="L605" s="461">
        <v>44.5</v>
      </c>
      <c r="M605" s="461">
        <v>-89.77</v>
      </c>
      <c r="N605" s="479">
        <v>100</v>
      </c>
      <c r="O605" s="427">
        <v>24.6</v>
      </c>
      <c r="P605" s="479">
        <v>0</v>
      </c>
      <c r="Q605" s="479">
        <v>0</v>
      </c>
      <c r="R605" s="687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</row>
    <row r="606" spans="1:31" s="70" customFormat="1" ht="21.9" customHeight="1" x14ac:dyDescent="0.3">
      <c r="A606" s="480" t="s">
        <v>532</v>
      </c>
      <c r="B606" s="480">
        <v>8</v>
      </c>
      <c r="C606" s="480"/>
      <c r="D606" s="480">
        <v>3</v>
      </c>
      <c r="E606" s="480">
        <v>30</v>
      </c>
      <c r="F606" s="480">
        <v>1982</v>
      </c>
      <c r="G606" s="540" t="s">
        <v>1336</v>
      </c>
      <c r="H606" s="480">
        <v>1</v>
      </c>
      <c r="I606" s="459" t="s">
        <v>382</v>
      </c>
      <c r="J606" s="459">
        <v>44.25</v>
      </c>
      <c r="K606" s="459">
        <v>-89.93</v>
      </c>
      <c r="L606" s="459">
        <v>44.4</v>
      </c>
      <c r="M606" s="459">
        <v>-89.77</v>
      </c>
      <c r="N606" s="480">
        <v>35</v>
      </c>
      <c r="O606" s="590">
        <v>28</v>
      </c>
      <c r="P606" s="480">
        <v>0</v>
      </c>
      <c r="Q606" s="480">
        <v>0</v>
      </c>
      <c r="R606" s="687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</row>
    <row r="607" spans="1:31" s="70" customFormat="1" ht="21.9" customHeight="1" x14ac:dyDescent="0.3">
      <c r="A607" s="479" t="s">
        <v>532</v>
      </c>
      <c r="B607" s="479">
        <v>9</v>
      </c>
      <c r="C607" s="479"/>
      <c r="D607" s="479">
        <v>7</v>
      </c>
      <c r="E607" s="479">
        <v>3</v>
      </c>
      <c r="F607" s="479">
        <v>1983</v>
      </c>
      <c r="G607" s="653">
        <v>0.7993055555555556</v>
      </c>
      <c r="H607" s="479">
        <v>0</v>
      </c>
      <c r="I607" s="461" t="s">
        <v>467</v>
      </c>
      <c r="J607" s="461">
        <v>44.52</v>
      </c>
      <c r="K607" s="461">
        <v>-89.95</v>
      </c>
      <c r="L607" s="461">
        <v>44.52</v>
      </c>
      <c r="M607" s="461">
        <v>-89.95</v>
      </c>
      <c r="N607" s="479">
        <v>10</v>
      </c>
      <c r="O607" s="427">
        <v>0.3</v>
      </c>
      <c r="P607" s="479">
        <v>0</v>
      </c>
      <c r="Q607" s="479">
        <v>0</v>
      </c>
      <c r="R607" s="687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</row>
    <row r="608" spans="1:31" s="70" customFormat="1" ht="21.9" customHeight="1" x14ac:dyDescent="0.3">
      <c r="A608" s="480" t="s">
        <v>532</v>
      </c>
      <c r="B608" s="480">
        <v>10</v>
      </c>
      <c r="C608" s="480"/>
      <c r="D608" s="480">
        <v>4</v>
      </c>
      <c r="E608" s="480">
        <v>27</v>
      </c>
      <c r="F608" s="480">
        <v>1984</v>
      </c>
      <c r="G608" s="540" t="s">
        <v>1196</v>
      </c>
      <c r="H608" s="480">
        <v>0</v>
      </c>
      <c r="I608" s="459" t="s">
        <v>468</v>
      </c>
      <c r="J608" s="459">
        <v>44.3</v>
      </c>
      <c r="K608" s="459">
        <v>-89.77</v>
      </c>
      <c r="L608" s="459">
        <v>44.3</v>
      </c>
      <c r="M608" s="459">
        <v>-89.77</v>
      </c>
      <c r="N608" s="480">
        <v>50</v>
      </c>
      <c r="O608" s="590">
        <v>1</v>
      </c>
      <c r="P608" s="480">
        <v>0</v>
      </c>
      <c r="Q608" s="480">
        <v>0</v>
      </c>
      <c r="R608" s="687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</row>
    <row r="609" spans="1:31" s="70" customFormat="1" ht="21.9" customHeight="1" x14ac:dyDescent="0.3">
      <c r="A609" s="479" t="s">
        <v>532</v>
      </c>
      <c r="B609" s="479">
        <v>11</v>
      </c>
      <c r="C609" s="479"/>
      <c r="D609" s="479">
        <v>8</v>
      </c>
      <c r="E609" s="479">
        <v>12</v>
      </c>
      <c r="F609" s="479">
        <v>1985</v>
      </c>
      <c r="G609" s="653" t="s">
        <v>1465</v>
      </c>
      <c r="H609" s="479">
        <v>2</v>
      </c>
      <c r="I609" s="461" t="s">
        <v>469</v>
      </c>
      <c r="J609" s="461">
        <v>44.57</v>
      </c>
      <c r="K609" s="461">
        <v>-90.17</v>
      </c>
      <c r="L609" s="461">
        <v>44.63</v>
      </c>
      <c r="M609" s="461">
        <v>-90</v>
      </c>
      <c r="N609" s="479">
        <v>880</v>
      </c>
      <c r="O609" s="427">
        <v>10</v>
      </c>
      <c r="P609" s="479">
        <v>0</v>
      </c>
      <c r="Q609" s="479">
        <v>14</v>
      </c>
      <c r="R609" s="687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</row>
    <row r="610" spans="1:31" s="70" customFormat="1" ht="21.9" customHeight="1" x14ac:dyDescent="0.3">
      <c r="A610" s="480" t="s">
        <v>532</v>
      </c>
      <c r="B610" s="480">
        <v>12</v>
      </c>
      <c r="C610" s="480"/>
      <c r="D610" s="480">
        <v>4</v>
      </c>
      <c r="E610" s="480">
        <v>20</v>
      </c>
      <c r="F610" s="480">
        <v>1992</v>
      </c>
      <c r="G610" s="540" t="s">
        <v>1466</v>
      </c>
      <c r="H610" s="480">
        <v>1</v>
      </c>
      <c r="I610" s="459" t="s">
        <v>470</v>
      </c>
      <c r="J610" s="459">
        <v>44.53</v>
      </c>
      <c r="K610" s="459">
        <v>-90.07</v>
      </c>
      <c r="L610" s="459">
        <v>44.63</v>
      </c>
      <c r="M610" s="459">
        <v>-90.22</v>
      </c>
      <c r="N610" s="480">
        <v>25</v>
      </c>
      <c r="O610" s="590">
        <v>9.5</v>
      </c>
      <c r="P610" s="480">
        <v>0</v>
      </c>
      <c r="Q610" s="480">
        <v>0</v>
      </c>
      <c r="R610" s="687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</row>
    <row r="611" spans="1:31" s="70" customFormat="1" ht="21.9" customHeight="1" x14ac:dyDescent="0.3">
      <c r="A611" s="479" t="s">
        <v>532</v>
      </c>
      <c r="B611" s="479">
        <v>13</v>
      </c>
      <c r="C611" s="479"/>
      <c r="D611" s="479">
        <v>8</v>
      </c>
      <c r="E611" s="479">
        <v>3</v>
      </c>
      <c r="F611" s="479">
        <v>1999</v>
      </c>
      <c r="G611" s="653">
        <v>0.73958333333333337</v>
      </c>
      <c r="H611" s="479">
        <v>0</v>
      </c>
      <c r="I611" s="461" t="s">
        <v>471</v>
      </c>
      <c r="J611" s="461">
        <v>44.45</v>
      </c>
      <c r="K611" s="461">
        <v>-90.2</v>
      </c>
      <c r="L611" s="461">
        <v>44.45</v>
      </c>
      <c r="M611" s="461">
        <v>-90.2</v>
      </c>
      <c r="N611" s="479">
        <v>10</v>
      </c>
      <c r="O611" s="427">
        <v>0.1</v>
      </c>
      <c r="P611" s="479">
        <v>0</v>
      </c>
      <c r="Q611" s="479">
        <v>0</v>
      </c>
      <c r="R611" s="687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</row>
    <row r="612" spans="1:31" s="70" customFormat="1" ht="21.9" customHeight="1" x14ac:dyDescent="0.3">
      <c r="A612" s="480" t="s">
        <v>532</v>
      </c>
      <c r="B612" s="480">
        <v>14</v>
      </c>
      <c r="C612" s="480"/>
      <c r="D612" s="480">
        <v>6</v>
      </c>
      <c r="E612" s="480">
        <v>8</v>
      </c>
      <c r="F612" s="480">
        <v>2003</v>
      </c>
      <c r="G612" s="540" t="s">
        <v>1467</v>
      </c>
      <c r="H612" s="480">
        <v>0</v>
      </c>
      <c r="I612" s="459" t="s">
        <v>472</v>
      </c>
      <c r="J612" s="459">
        <v>44.58</v>
      </c>
      <c r="K612" s="459">
        <v>-90.18</v>
      </c>
      <c r="L612" s="459">
        <v>44.57</v>
      </c>
      <c r="M612" s="459">
        <v>-90.18</v>
      </c>
      <c r="N612" s="480">
        <v>50</v>
      </c>
      <c r="O612" s="590">
        <v>0.1</v>
      </c>
      <c r="P612" s="480">
        <v>0</v>
      </c>
      <c r="Q612" s="480">
        <v>0</v>
      </c>
      <c r="R612" s="687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</row>
    <row r="613" spans="1:31" s="70" customFormat="1" ht="21.9" customHeight="1" x14ac:dyDescent="0.3">
      <c r="A613" s="479" t="s">
        <v>532</v>
      </c>
      <c r="B613" s="479">
        <v>15</v>
      </c>
      <c r="C613" s="479"/>
      <c r="D613" s="479">
        <v>6</v>
      </c>
      <c r="E613" s="479">
        <v>7</v>
      </c>
      <c r="F613" s="479">
        <v>2007</v>
      </c>
      <c r="G613" s="653">
        <v>0.6430555555555556</v>
      </c>
      <c r="H613" s="479">
        <v>0</v>
      </c>
      <c r="I613" s="461" t="s">
        <v>473</v>
      </c>
      <c r="J613" s="461">
        <v>44.37</v>
      </c>
      <c r="K613" s="461">
        <v>-89.874099999999999</v>
      </c>
      <c r="L613" s="461">
        <v>44.37</v>
      </c>
      <c r="M613" s="461">
        <v>-89.87</v>
      </c>
      <c r="N613" s="479">
        <v>40</v>
      </c>
      <c r="O613" s="427">
        <v>0.1</v>
      </c>
      <c r="P613" s="479">
        <v>0</v>
      </c>
      <c r="Q613" s="479">
        <v>0</v>
      </c>
      <c r="R613" s="687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</row>
    <row r="614" spans="1:31" s="70" customFormat="1" ht="21.9" customHeight="1" x14ac:dyDescent="0.3">
      <c r="A614" s="480" t="s">
        <v>532</v>
      </c>
      <c r="B614" s="480">
        <v>16</v>
      </c>
      <c r="C614" s="480"/>
      <c r="D614" s="480">
        <v>7</v>
      </c>
      <c r="E614" s="480">
        <v>29</v>
      </c>
      <c r="F614" s="480">
        <v>2008</v>
      </c>
      <c r="G614" s="540" t="s">
        <v>1468</v>
      </c>
      <c r="H614" s="480">
        <v>0</v>
      </c>
      <c r="I614" s="459" t="s">
        <v>843</v>
      </c>
      <c r="J614" s="459">
        <v>44.55</v>
      </c>
      <c r="K614" s="459">
        <v>-90.02</v>
      </c>
      <c r="L614" s="459">
        <v>44.53</v>
      </c>
      <c r="M614" s="459">
        <v>-90.17</v>
      </c>
      <c r="N614" s="480">
        <v>25</v>
      </c>
      <c r="O614" s="590">
        <v>1.5</v>
      </c>
      <c r="P614" s="480">
        <v>0</v>
      </c>
      <c r="Q614" s="480">
        <v>0</v>
      </c>
      <c r="R614" s="687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</row>
    <row r="615" spans="1:31" s="70" customFormat="1" ht="21.9" customHeight="1" x14ac:dyDescent="0.3">
      <c r="A615" s="479" t="s">
        <v>532</v>
      </c>
      <c r="B615" s="479">
        <v>17</v>
      </c>
      <c r="C615" s="479"/>
      <c r="D615" s="479">
        <v>7</v>
      </c>
      <c r="E615" s="479">
        <v>14</v>
      </c>
      <c r="F615" s="479">
        <v>2010</v>
      </c>
      <c r="G615" s="653" t="s">
        <v>1469</v>
      </c>
      <c r="H615" s="479">
        <v>0</v>
      </c>
      <c r="I615" s="461" t="s">
        <v>1470</v>
      </c>
      <c r="J615" s="461">
        <v>44.41</v>
      </c>
      <c r="K615" s="461">
        <v>-90.22</v>
      </c>
      <c r="L615" s="461">
        <v>44.41</v>
      </c>
      <c r="M615" s="461">
        <v>-90.21</v>
      </c>
      <c r="N615" s="479">
        <v>50</v>
      </c>
      <c r="O615" s="427">
        <v>0.25</v>
      </c>
      <c r="P615" s="479">
        <v>0</v>
      </c>
      <c r="Q615" s="479">
        <v>0</v>
      </c>
      <c r="R615" s="687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</row>
    <row r="616" spans="1:31" s="70" customFormat="1" ht="21.9" customHeight="1" x14ac:dyDescent="0.3">
      <c r="A616" s="480" t="s">
        <v>532</v>
      </c>
      <c r="B616" s="480">
        <v>18</v>
      </c>
      <c r="C616" s="480"/>
      <c r="D616" s="480">
        <v>5</v>
      </c>
      <c r="E616" s="480">
        <v>22</v>
      </c>
      <c r="F616" s="480">
        <v>2011</v>
      </c>
      <c r="G616" s="540" t="s">
        <v>1340</v>
      </c>
      <c r="H616" s="480">
        <v>1</v>
      </c>
      <c r="I616" s="459" t="s">
        <v>1341</v>
      </c>
      <c r="J616" s="459">
        <v>44.25</v>
      </c>
      <c r="K616" s="459">
        <v>-89.97</v>
      </c>
      <c r="L616" s="459">
        <v>44.4</v>
      </c>
      <c r="M616" s="459">
        <v>-89.37</v>
      </c>
      <c r="N616" s="480">
        <v>350</v>
      </c>
      <c r="O616" s="590">
        <v>31.6</v>
      </c>
      <c r="P616" s="480">
        <v>0</v>
      </c>
      <c r="Q616" s="480">
        <v>0</v>
      </c>
      <c r="R616" s="687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</row>
    <row r="617" spans="1:31" s="70" customFormat="1" ht="21.9" customHeight="1" x14ac:dyDescent="0.3">
      <c r="A617" s="479" t="s">
        <v>532</v>
      </c>
      <c r="B617" s="479">
        <v>19</v>
      </c>
      <c r="C617" s="479"/>
      <c r="D617" s="479">
        <v>8</v>
      </c>
      <c r="E617" s="479">
        <v>23</v>
      </c>
      <c r="F617" s="479">
        <v>2011</v>
      </c>
      <c r="G617" s="653">
        <v>0.70694444444444438</v>
      </c>
      <c r="H617" s="479">
        <v>0</v>
      </c>
      <c r="I617" s="461" t="s">
        <v>604</v>
      </c>
      <c r="J617" s="461">
        <v>44.55</v>
      </c>
      <c r="K617" s="461">
        <v>-90.03</v>
      </c>
      <c r="L617" s="461">
        <v>44.55</v>
      </c>
      <c r="M617" s="461">
        <v>-90.03</v>
      </c>
      <c r="N617" s="479">
        <v>10</v>
      </c>
      <c r="O617" s="427">
        <v>0.1</v>
      </c>
      <c r="P617" s="479">
        <v>0</v>
      </c>
      <c r="Q617" s="479">
        <v>0</v>
      </c>
      <c r="R617" s="687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</row>
    <row r="618" spans="1:31" s="70" customFormat="1" ht="21.9" customHeight="1" x14ac:dyDescent="0.3">
      <c r="A618" s="480"/>
      <c r="B618" s="480"/>
      <c r="C618" s="480"/>
      <c r="D618" s="480"/>
      <c r="E618" s="480"/>
      <c r="F618" s="480"/>
      <c r="G618" s="540"/>
      <c r="H618" s="480"/>
      <c r="I618" s="459"/>
      <c r="J618" s="459"/>
      <c r="K618" s="459"/>
      <c r="L618" s="459"/>
      <c r="M618" s="459"/>
      <c r="N618" s="480"/>
      <c r="O618" s="590"/>
      <c r="P618" s="480"/>
      <c r="Q618" s="480"/>
      <c r="R618" s="687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</row>
    <row r="619" spans="1:31" s="70" customFormat="1" ht="21.9" customHeight="1" x14ac:dyDescent="0.3">
      <c r="A619" s="479"/>
      <c r="B619" s="479"/>
      <c r="C619" s="479"/>
      <c r="D619" s="479"/>
      <c r="E619" s="479"/>
      <c r="F619" s="479"/>
      <c r="G619" s="653"/>
      <c r="H619" s="479"/>
      <c r="I619" s="461"/>
      <c r="J619" s="461"/>
      <c r="K619" s="461"/>
      <c r="L619" s="461"/>
      <c r="M619" s="461"/>
      <c r="N619" s="479"/>
      <c r="O619" s="427"/>
      <c r="P619" s="479"/>
      <c r="Q619" s="479"/>
      <c r="R619" s="687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</row>
    <row r="620" spans="1:31" s="70" customFormat="1" ht="21.9" customHeight="1" x14ac:dyDescent="0.3">
      <c r="A620" s="480"/>
      <c r="B620" s="480"/>
      <c r="C620" s="480"/>
      <c r="D620" s="480"/>
      <c r="E620" s="480"/>
      <c r="F620" s="480"/>
      <c r="G620" s="540"/>
      <c r="H620" s="480"/>
      <c r="I620" s="459"/>
      <c r="J620" s="459"/>
      <c r="K620" s="459"/>
      <c r="L620" s="459"/>
      <c r="M620" s="459"/>
      <c r="N620" s="480"/>
      <c r="O620" s="590"/>
      <c r="P620" s="480"/>
      <c r="Q620" s="480"/>
      <c r="R620" s="687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</row>
    <row r="621" spans="1:31" s="75" customFormat="1" ht="21.9" customHeight="1" x14ac:dyDescent="0.3">
      <c r="A621" s="480"/>
      <c r="B621" s="480"/>
      <c r="C621" s="480"/>
      <c r="D621" s="480"/>
      <c r="E621" s="480"/>
      <c r="F621" s="480"/>
      <c r="G621" s="540"/>
      <c r="H621" s="480"/>
      <c r="I621" s="459"/>
      <c r="J621" s="459"/>
      <c r="K621" s="459"/>
      <c r="L621" s="459"/>
      <c r="M621" s="459"/>
      <c r="N621" s="480"/>
      <c r="O621" s="590"/>
      <c r="P621" s="480"/>
      <c r="Q621" s="480"/>
      <c r="R621" s="688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</row>
    <row r="622" spans="1:31" s="75" customFormat="1" ht="21.9" customHeight="1" x14ac:dyDescent="0.3">
      <c r="A622" s="480"/>
      <c r="B622" s="480"/>
      <c r="C622" s="480"/>
      <c r="D622" s="480"/>
      <c r="E622" s="480"/>
      <c r="F622" s="480"/>
      <c r="G622" s="540"/>
      <c r="H622" s="480"/>
      <c r="I622" s="459"/>
      <c r="J622" s="459"/>
      <c r="K622" s="459"/>
      <c r="L622" s="459"/>
      <c r="M622" s="459"/>
      <c r="N622" s="480"/>
      <c r="O622" s="590"/>
      <c r="P622" s="480"/>
      <c r="Q622" s="480"/>
      <c r="R622" s="688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</row>
    <row r="623" spans="1:31" s="75" customFormat="1" ht="21.9" customHeight="1" x14ac:dyDescent="0.3">
      <c r="A623" s="480"/>
      <c r="B623" s="480"/>
      <c r="C623" s="480"/>
      <c r="D623" s="480"/>
      <c r="E623" s="480"/>
      <c r="F623" s="480"/>
      <c r="G623" s="540"/>
      <c r="H623" s="480"/>
      <c r="I623" s="459"/>
      <c r="J623" s="459"/>
      <c r="K623" s="459"/>
      <c r="L623" s="459"/>
      <c r="M623" s="459"/>
      <c r="N623" s="480"/>
      <c r="O623" s="590"/>
      <c r="P623" s="480"/>
      <c r="Q623" s="480"/>
      <c r="R623" s="688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</row>
    <row r="624" spans="1:31" s="75" customFormat="1" ht="21.9" customHeight="1" x14ac:dyDescent="0.3">
      <c r="A624" s="480"/>
      <c r="B624" s="480"/>
      <c r="C624" s="480"/>
      <c r="D624" s="480"/>
      <c r="E624" s="480"/>
      <c r="F624" s="480"/>
      <c r="G624" s="540"/>
      <c r="H624" s="480"/>
      <c r="I624" s="459"/>
      <c r="J624" s="459"/>
      <c r="K624" s="459"/>
      <c r="L624" s="459"/>
      <c r="M624" s="459"/>
      <c r="N624" s="480"/>
      <c r="O624" s="590"/>
      <c r="P624" s="480"/>
      <c r="Q624" s="480"/>
      <c r="R624" s="688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</row>
    <row r="625" spans="1:31" s="75" customFormat="1" ht="21.9" customHeight="1" x14ac:dyDescent="0.3">
      <c r="A625" s="480"/>
      <c r="B625" s="480"/>
      <c r="C625" s="480"/>
      <c r="D625" s="480"/>
      <c r="E625" s="480"/>
      <c r="F625" s="480"/>
      <c r="G625" s="540"/>
      <c r="H625" s="480"/>
      <c r="I625" s="459"/>
      <c r="J625" s="459"/>
      <c r="K625" s="459"/>
      <c r="L625" s="459"/>
      <c r="M625" s="459"/>
      <c r="N625" s="480"/>
      <c r="O625" s="590"/>
      <c r="P625" s="480"/>
      <c r="Q625" s="480"/>
      <c r="R625" s="688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</row>
    <row r="626" spans="1:31" s="75" customFormat="1" ht="21.9" customHeight="1" x14ac:dyDescent="0.3">
      <c r="A626" s="480"/>
      <c r="B626" s="480"/>
      <c r="C626" s="480"/>
      <c r="D626" s="480"/>
      <c r="E626" s="480"/>
      <c r="F626" s="480"/>
      <c r="G626" s="540"/>
      <c r="H626" s="480"/>
      <c r="I626" s="459"/>
      <c r="J626" s="459"/>
      <c r="K626" s="459"/>
      <c r="L626" s="459"/>
      <c r="M626" s="459"/>
      <c r="N626" s="480"/>
      <c r="O626" s="590"/>
      <c r="P626" s="480"/>
      <c r="Q626" s="480"/>
      <c r="R626" s="688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</row>
    <row r="627" spans="1:31" s="75" customFormat="1" ht="21.9" customHeight="1" x14ac:dyDescent="0.3">
      <c r="A627" s="480"/>
      <c r="B627" s="480"/>
      <c r="C627" s="480"/>
      <c r="D627" s="480"/>
      <c r="E627" s="480"/>
      <c r="F627" s="480"/>
      <c r="G627" s="540"/>
      <c r="H627" s="480"/>
      <c r="I627" s="459"/>
      <c r="J627" s="459"/>
      <c r="K627" s="459"/>
      <c r="L627" s="459"/>
      <c r="M627" s="459"/>
      <c r="N627" s="480"/>
      <c r="O627" s="590"/>
      <c r="P627" s="480"/>
      <c r="Q627" s="480"/>
      <c r="R627" s="688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</row>
    <row r="628" spans="1:31" s="75" customFormat="1" ht="21.9" customHeight="1" x14ac:dyDescent="0.3">
      <c r="A628" s="480"/>
      <c r="B628" s="480"/>
      <c r="C628" s="480"/>
      <c r="D628" s="480"/>
      <c r="E628" s="480"/>
      <c r="F628" s="480"/>
      <c r="G628" s="540"/>
      <c r="H628" s="480"/>
      <c r="I628" s="459"/>
      <c r="J628" s="459"/>
      <c r="K628" s="459"/>
      <c r="L628" s="459"/>
      <c r="M628" s="459"/>
      <c r="N628" s="480"/>
      <c r="O628" s="590"/>
      <c r="P628" s="480"/>
      <c r="Q628" s="480"/>
      <c r="R628" s="688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</row>
    <row r="629" spans="1:31" s="75" customFormat="1" ht="21.9" customHeight="1" x14ac:dyDescent="0.3">
      <c r="A629" s="480"/>
      <c r="B629" s="480"/>
      <c r="C629" s="480"/>
      <c r="D629" s="480"/>
      <c r="E629" s="480"/>
      <c r="F629" s="480"/>
      <c r="G629" s="540"/>
      <c r="H629" s="480"/>
      <c r="I629" s="459"/>
      <c r="J629" s="459"/>
      <c r="K629" s="459"/>
      <c r="L629" s="459"/>
      <c r="M629" s="459"/>
      <c r="N629" s="480"/>
      <c r="O629" s="590"/>
      <c r="P629" s="480"/>
      <c r="Q629" s="480"/>
      <c r="R629" s="688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</row>
    <row r="630" spans="1:31" s="75" customFormat="1" ht="21.9" customHeight="1" x14ac:dyDescent="0.3">
      <c r="A630" s="480"/>
      <c r="B630" s="480"/>
      <c r="C630" s="480"/>
      <c r="D630" s="480"/>
      <c r="E630" s="480"/>
      <c r="F630" s="480"/>
      <c r="G630" s="540"/>
      <c r="H630" s="480"/>
      <c r="I630" s="459"/>
      <c r="J630" s="459"/>
      <c r="K630" s="459"/>
      <c r="L630" s="459"/>
      <c r="M630" s="459"/>
      <c r="N630" s="480"/>
      <c r="O630" s="590"/>
      <c r="P630" s="480"/>
      <c r="Q630" s="480"/>
      <c r="R630" s="688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</row>
    <row r="631" spans="1:31" s="75" customFormat="1" ht="21.9" customHeight="1" x14ac:dyDescent="0.3">
      <c r="A631" s="480"/>
      <c r="B631" s="480"/>
      <c r="C631" s="480"/>
      <c r="D631" s="480"/>
      <c r="E631" s="480"/>
      <c r="F631" s="480"/>
      <c r="G631" s="540"/>
      <c r="H631" s="480"/>
      <c r="I631" s="459"/>
      <c r="J631" s="459"/>
      <c r="K631" s="459"/>
      <c r="L631" s="459"/>
      <c r="M631" s="459"/>
      <c r="N631" s="480"/>
      <c r="O631" s="590"/>
      <c r="P631" s="480"/>
      <c r="Q631" s="480"/>
      <c r="R631" s="688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</row>
    <row r="632" spans="1:31" s="75" customFormat="1" ht="21.9" customHeight="1" x14ac:dyDescent="0.3">
      <c r="A632" s="480"/>
      <c r="B632" s="480"/>
      <c r="C632" s="480"/>
      <c r="D632" s="480"/>
      <c r="E632" s="480"/>
      <c r="F632" s="480"/>
      <c r="G632" s="540"/>
      <c r="H632" s="480"/>
      <c r="I632" s="459"/>
      <c r="J632" s="459"/>
      <c r="K632" s="459"/>
      <c r="L632" s="459"/>
      <c r="M632" s="459"/>
      <c r="N632" s="480"/>
      <c r="O632" s="590"/>
      <c r="P632" s="480"/>
      <c r="Q632" s="480"/>
      <c r="R632" s="688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</row>
    <row r="633" spans="1:31" s="75" customFormat="1" ht="21.9" customHeight="1" x14ac:dyDescent="0.3">
      <c r="A633" s="480"/>
      <c r="B633" s="480"/>
      <c r="C633" s="480"/>
      <c r="D633" s="480"/>
      <c r="E633" s="480"/>
      <c r="F633" s="480"/>
      <c r="G633" s="540"/>
      <c r="H633" s="480"/>
      <c r="I633" s="459"/>
      <c r="J633" s="459"/>
      <c r="K633" s="459"/>
      <c r="L633" s="459"/>
      <c r="M633" s="459"/>
      <c r="N633" s="480"/>
      <c r="O633" s="590"/>
      <c r="P633" s="480"/>
      <c r="Q633" s="480"/>
      <c r="R633" s="688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</row>
    <row r="634" spans="1:31" s="75" customFormat="1" ht="21.9" customHeight="1" x14ac:dyDescent="0.3">
      <c r="A634" s="480"/>
      <c r="B634" s="480"/>
      <c r="C634" s="480"/>
      <c r="D634" s="480"/>
      <c r="E634" s="480"/>
      <c r="F634" s="480"/>
      <c r="G634" s="540"/>
      <c r="H634" s="480"/>
      <c r="I634" s="459"/>
      <c r="J634" s="459"/>
      <c r="K634" s="459"/>
      <c r="L634" s="459"/>
      <c r="M634" s="459"/>
      <c r="N634" s="480"/>
      <c r="O634" s="590"/>
      <c r="P634" s="480"/>
      <c r="Q634" s="480"/>
      <c r="R634" s="688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</row>
    <row r="635" spans="1:31" s="75" customFormat="1" ht="21.9" customHeight="1" x14ac:dyDescent="0.3">
      <c r="A635" s="480"/>
      <c r="B635" s="480"/>
      <c r="C635" s="480"/>
      <c r="D635" s="480"/>
      <c r="E635" s="480"/>
      <c r="F635" s="480"/>
      <c r="G635" s="540"/>
      <c r="H635" s="480"/>
      <c r="I635" s="459"/>
      <c r="J635" s="459"/>
      <c r="K635" s="459"/>
      <c r="L635" s="459"/>
      <c r="M635" s="459"/>
      <c r="N635" s="480"/>
      <c r="O635" s="590"/>
      <c r="P635" s="480"/>
      <c r="Q635" s="480"/>
      <c r="R635" s="688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</row>
    <row r="636" spans="1:31" s="75" customFormat="1" ht="21.9" customHeight="1" x14ac:dyDescent="0.3">
      <c r="A636" s="480"/>
      <c r="B636" s="480"/>
      <c r="C636" s="480"/>
      <c r="D636" s="480"/>
      <c r="E636" s="480"/>
      <c r="F636" s="480"/>
      <c r="G636" s="540"/>
      <c r="H636" s="480"/>
      <c r="I636" s="459"/>
      <c r="J636" s="459"/>
      <c r="K636" s="459"/>
      <c r="L636" s="459"/>
      <c r="M636" s="459"/>
      <c r="N636" s="480"/>
      <c r="O636" s="590"/>
      <c r="P636" s="480"/>
      <c r="Q636" s="480"/>
      <c r="R636" s="688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</row>
    <row r="637" spans="1:31" s="75" customFormat="1" ht="21.9" customHeight="1" x14ac:dyDescent="0.3">
      <c r="A637" s="480"/>
      <c r="B637" s="480"/>
      <c r="C637" s="480"/>
      <c r="D637" s="480"/>
      <c r="E637" s="480"/>
      <c r="F637" s="480"/>
      <c r="G637" s="540"/>
      <c r="H637" s="480"/>
      <c r="I637" s="459"/>
      <c r="J637" s="459"/>
      <c r="K637" s="459"/>
      <c r="L637" s="459"/>
      <c r="M637" s="459"/>
      <c r="N637" s="480"/>
      <c r="O637" s="590"/>
      <c r="P637" s="480"/>
      <c r="Q637" s="480"/>
      <c r="R637" s="688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</row>
    <row r="638" spans="1:31" s="75" customFormat="1" ht="21.9" customHeight="1" x14ac:dyDescent="0.3">
      <c r="A638" s="480"/>
      <c r="B638" s="480"/>
      <c r="C638" s="480"/>
      <c r="D638" s="480"/>
      <c r="E638" s="480"/>
      <c r="F638" s="480"/>
      <c r="G638" s="540"/>
      <c r="H638" s="480"/>
      <c r="I638" s="459"/>
      <c r="J638" s="459"/>
      <c r="K638" s="459"/>
      <c r="L638" s="459"/>
      <c r="M638" s="459"/>
      <c r="N638" s="480"/>
      <c r="O638" s="590"/>
      <c r="P638" s="480"/>
      <c r="Q638" s="480"/>
      <c r="R638" s="688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</row>
    <row r="639" spans="1:31" s="75" customFormat="1" ht="21.9" customHeight="1" x14ac:dyDescent="0.3">
      <c r="A639" s="480"/>
      <c r="B639" s="480"/>
      <c r="C639" s="480"/>
      <c r="D639" s="480"/>
      <c r="E639" s="480"/>
      <c r="F639" s="480"/>
      <c r="G639" s="540"/>
      <c r="H639" s="480"/>
      <c r="I639" s="459"/>
      <c r="J639" s="459"/>
      <c r="K639" s="459"/>
      <c r="L639" s="459"/>
      <c r="M639" s="459"/>
      <c r="N639" s="480"/>
      <c r="O639" s="590"/>
      <c r="P639" s="480"/>
      <c r="Q639" s="480"/>
      <c r="R639" s="688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</row>
    <row r="640" spans="1:31" s="75" customFormat="1" ht="21.9" customHeight="1" x14ac:dyDescent="0.3">
      <c r="A640" s="480"/>
      <c r="B640" s="480"/>
      <c r="C640" s="480"/>
      <c r="D640" s="480"/>
      <c r="E640" s="480"/>
      <c r="F640" s="480"/>
      <c r="G640" s="540"/>
      <c r="H640" s="480"/>
      <c r="I640" s="459"/>
      <c r="J640" s="459"/>
      <c r="K640" s="459"/>
      <c r="L640" s="459"/>
      <c r="M640" s="459"/>
      <c r="N640" s="480"/>
      <c r="O640" s="590"/>
      <c r="P640" s="480"/>
      <c r="Q640" s="480"/>
      <c r="R640" s="688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</row>
    <row r="641" spans="1:31" s="75" customFormat="1" ht="21.9" customHeight="1" x14ac:dyDescent="0.3">
      <c r="A641" s="480"/>
      <c r="B641" s="480"/>
      <c r="C641" s="480"/>
      <c r="D641" s="480"/>
      <c r="E641" s="480"/>
      <c r="F641" s="480"/>
      <c r="G641" s="540"/>
      <c r="H641" s="480"/>
      <c r="I641" s="459"/>
      <c r="J641" s="459"/>
      <c r="K641" s="459"/>
      <c r="L641" s="459"/>
      <c r="M641" s="459"/>
      <c r="N641" s="480"/>
      <c r="O641" s="590"/>
      <c r="P641" s="480"/>
      <c r="Q641" s="480"/>
      <c r="R641" s="688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</row>
    <row r="642" spans="1:31" s="75" customFormat="1" ht="21.9" customHeight="1" x14ac:dyDescent="0.3">
      <c r="A642" s="480"/>
      <c r="B642" s="480"/>
      <c r="C642" s="480"/>
      <c r="D642" s="480"/>
      <c r="E642" s="480"/>
      <c r="F642" s="480"/>
      <c r="G642" s="540"/>
      <c r="H642" s="480"/>
      <c r="I642" s="459"/>
      <c r="J642" s="459"/>
      <c r="K642" s="459"/>
      <c r="L642" s="459"/>
      <c r="M642" s="459"/>
      <c r="N642" s="480"/>
      <c r="O642" s="590"/>
      <c r="P642" s="480"/>
      <c r="Q642" s="480"/>
      <c r="R642" s="688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</row>
    <row r="643" spans="1:31" s="75" customFormat="1" ht="21.9" customHeight="1" x14ac:dyDescent="0.3">
      <c r="A643" s="480"/>
      <c r="B643" s="480"/>
      <c r="C643" s="480"/>
      <c r="D643" s="480"/>
      <c r="E643" s="480"/>
      <c r="F643" s="480"/>
      <c r="G643" s="540"/>
      <c r="H643" s="480"/>
      <c r="I643" s="459"/>
      <c r="J643" s="459"/>
      <c r="K643" s="459"/>
      <c r="L643" s="459"/>
      <c r="M643" s="459"/>
      <c r="N643" s="480"/>
      <c r="O643" s="590"/>
      <c r="P643" s="480"/>
      <c r="Q643" s="480"/>
      <c r="R643" s="688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</row>
    <row r="644" spans="1:31" s="75" customFormat="1" ht="21.9" customHeight="1" x14ac:dyDescent="0.3">
      <c r="A644" s="480"/>
      <c r="B644" s="480"/>
      <c r="C644" s="480"/>
      <c r="D644" s="480"/>
      <c r="E644" s="480"/>
      <c r="F644" s="480"/>
      <c r="G644" s="540"/>
      <c r="H644" s="480"/>
      <c r="I644" s="459"/>
      <c r="J644" s="459"/>
      <c r="K644" s="459"/>
      <c r="L644" s="459"/>
      <c r="M644" s="459"/>
      <c r="N644" s="480"/>
      <c r="O644" s="590"/>
      <c r="P644" s="480"/>
      <c r="Q644" s="480"/>
      <c r="R644" s="688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</row>
    <row r="645" spans="1:31" s="75" customFormat="1" ht="21.9" customHeight="1" x14ac:dyDescent="0.3">
      <c r="A645" s="480"/>
      <c r="B645" s="480"/>
      <c r="C645" s="480"/>
      <c r="D645" s="480"/>
      <c r="E645" s="480"/>
      <c r="F645" s="480"/>
      <c r="G645" s="540"/>
      <c r="H645" s="480"/>
      <c r="I645" s="459"/>
      <c r="J645" s="459"/>
      <c r="K645" s="459"/>
      <c r="L645" s="459"/>
      <c r="M645" s="459"/>
      <c r="N645" s="480"/>
      <c r="O645" s="590"/>
      <c r="P645" s="480"/>
      <c r="Q645" s="480"/>
      <c r="R645" s="688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</row>
    <row r="646" spans="1:31" s="75" customFormat="1" ht="21.9" customHeight="1" x14ac:dyDescent="0.3">
      <c r="A646" s="480"/>
      <c r="B646" s="480"/>
      <c r="C646" s="480"/>
      <c r="D646" s="480"/>
      <c r="E646" s="480"/>
      <c r="F646" s="480"/>
      <c r="G646" s="540"/>
      <c r="H646" s="480"/>
      <c r="I646" s="459"/>
      <c r="J646" s="459"/>
      <c r="K646" s="459"/>
      <c r="L646" s="459"/>
      <c r="M646" s="459"/>
      <c r="N646" s="480"/>
      <c r="O646" s="590"/>
      <c r="P646" s="480"/>
      <c r="Q646" s="480"/>
      <c r="R646" s="688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</row>
    <row r="647" spans="1:31" s="75" customFormat="1" ht="21.9" customHeight="1" x14ac:dyDescent="0.3">
      <c r="A647" s="480"/>
      <c r="B647" s="480"/>
      <c r="C647" s="480"/>
      <c r="D647" s="480"/>
      <c r="E647" s="480"/>
      <c r="F647" s="480"/>
      <c r="G647" s="540"/>
      <c r="H647" s="480"/>
      <c r="I647" s="459"/>
      <c r="J647" s="459"/>
      <c r="K647" s="459"/>
      <c r="L647" s="459"/>
      <c r="M647" s="459"/>
      <c r="N647" s="480"/>
      <c r="O647" s="590"/>
      <c r="P647" s="480"/>
      <c r="Q647" s="480"/>
      <c r="R647" s="688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</row>
    <row r="648" spans="1:31" s="75" customFormat="1" ht="21.9" customHeight="1" x14ac:dyDescent="0.3">
      <c r="A648" s="480"/>
      <c r="B648" s="480"/>
      <c r="C648" s="480"/>
      <c r="D648" s="480"/>
      <c r="E648" s="480"/>
      <c r="F648" s="480"/>
      <c r="G648" s="540"/>
      <c r="H648" s="480"/>
      <c r="I648" s="459"/>
      <c r="J648" s="459"/>
      <c r="K648" s="459"/>
      <c r="L648" s="459"/>
      <c r="M648" s="459"/>
      <c r="N648" s="480"/>
      <c r="O648" s="590"/>
      <c r="P648" s="480"/>
      <c r="Q648" s="480"/>
      <c r="R648" s="688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</row>
    <row r="649" spans="1:31" s="75" customFormat="1" ht="21.9" customHeight="1" x14ac:dyDescent="0.3">
      <c r="A649" s="480"/>
      <c r="B649" s="480"/>
      <c r="C649" s="480"/>
      <c r="D649" s="480"/>
      <c r="E649" s="480"/>
      <c r="F649" s="480"/>
      <c r="G649" s="540"/>
      <c r="H649" s="480"/>
      <c r="I649" s="459"/>
      <c r="J649" s="459"/>
      <c r="K649" s="459"/>
      <c r="L649" s="459"/>
      <c r="M649" s="459"/>
      <c r="N649" s="480"/>
      <c r="O649" s="590"/>
      <c r="P649" s="480"/>
      <c r="Q649" s="480"/>
      <c r="R649" s="688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</row>
    <row r="650" spans="1:31" s="75" customFormat="1" ht="21.9" customHeight="1" x14ac:dyDescent="0.3">
      <c r="A650" s="480"/>
      <c r="B650" s="480"/>
      <c r="C650" s="480"/>
      <c r="D650" s="480"/>
      <c r="E650" s="480"/>
      <c r="F650" s="480"/>
      <c r="G650" s="540"/>
      <c r="H650" s="480"/>
      <c r="I650" s="459"/>
      <c r="J650" s="459"/>
      <c r="K650" s="459"/>
      <c r="L650" s="459"/>
      <c r="M650" s="459"/>
      <c r="N650" s="480"/>
      <c r="O650" s="590"/>
      <c r="P650" s="480"/>
      <c r="Q650" s="480"/>
      <c r="R650" s="688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</row>
    <row r="651" spans="1:31" s="75" customFormat="1" ht="21.9" customHeight="1" x14ac:dyDescent="0.3">
      <c r="A651" s="480"/>
      <c r="B651" s="480"/>
      <c r="C651" s="480"/>
      <c r="D651" s="480"/>
      <c r="E651" s="480"/>
      <c r="F651" s="480"/>
      <c r="G651" s="540"/>
      <c r="H651" s="480"/>
      <c r="I651" s="459"/>
      <c r="J651" s="459"/>
      <c r="K651" s="459"/>
      <c r="L651" s="459"/>
      <c r="M651" s="459"/>
      <c r="N651" s="480"/>
      <c r="O651" s="590"/>
      <c r="P651" s="480"/>
      <c r="Q651" s="480"/>
      <c r="R651" s="688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</row>
    <row r="652" spans="1:31" s="75" customFormat="1" ht="21.9" customHeight="1" x14ac:dyDescent="0.3">
      <c r="A652" s="480"/>
      <c r="B652" s="480"/>
      <c r="C652" s="480"/>
      <c r="D652" s="480"/>
      <c r="E652" s="480"/>
      <c r="F652" s="480"/>
      <c r="G652" s="540"/>
      <c r="H652" s="480"/>
      <c r="I652" s="459"/>
      <c r="J652" s="459"/>
      <c r="K652" s="459"/>
      <c r="L652" s="459"/>
      <c r="M652" s="459"/>
      <c r="N652" s="480"/>
      <c r="O652" s="590"/>
      <c r="P652" s="480"/>
      <c r="Q652" s="480"/>
      <c r="R652" s="688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</row>
    <row r="653" spans="1:31" s="75" customFormat="1" ht="21.9" customHeight="1" x14ac:dyDescent="0.3">
      <c r="A653" s="480"/>
      <c r="B653" s="480"/>
      <c r="C653" s="480"/>
      <c r="D653" s="480"/>
      <c r="E653" s="480"/>
      <c r="F653" s="480"/>
      <c r="G653" s="540"/>
      <c r="H653" s="480"/>
      <c r="I653" s="459"/>
      <c r="J653" s="459"/>
      <c r="K653" s="459"/>
      <c r="L653" s="459"/>
      <c r="M653" s="459"/>
      <c r="N653" s="480"/>
      <c r="O653" s="590"/>
      <c r="P653" s="480"/>
      <c r="Q653" s="480"/>
      <c r="R653" s="688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</row>
    <row r="654" spans="1:31" s="75" customFormat="1" ht="21.9" customHeight="1" x14ac:dyDescent="0.3">
      <c r="A654" s="480"/>
      <c r="B654" s="480"/>
      <c r="C654" s="480"/>
      <c r="D654" s="480"/>
      <c r="E654" s="480"/>
      <c r="F654" s="480"/>
      <c r="G654" s="540"/>
      <c r="H654" s="480"/>
      <c r="I654" s="459"/>
      <c r="J654" s="459"/>
      <c r="K654" s="459"/>
      <c r="L654" s="459"/>
      <c r="M654" s="459"/>
      <c r="N654" s="480"/>
      <c r="O654" s="590"/>
      <c r="P654" s="480"/>
      <c r="Q654" s="480"/>
      <c r="R654" s="688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</row>
    <row r="655" spans="1:31" s="75" customFormat="1" ht="21.9" customHeight="1" x14ac:dyDescent="0.3">
      <c r="A655" s="480"/>
      <c r="B655" s="480"/>
      <c r="C655" s="480"/>
      <c r="D655" s="480"/>
      <c r="E655" s="480"/>
      <c r="F655" s="480"/>
      <c r="G655" s="540"/>
      <c r="H655" s="480"/>
      <c r="I655" s="459"/>
      <c r="J655" s="459"/>
      <c r="K655" s="459"/>
      <c r="L655" s="459"/>
      <c r="M655" s="459"/>
      <c r="N655" s="480"/>
      <c r="O655" s="590"/>
      <c r="P655" s="480"/>
      <c r="Q655" s="480"/>
      <c r="R655" s="688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</row>
    <row r="656" spans="1:31" s="75" customFormat="1" ht="21.9" customHeight="1" x14ac:dyDescent="0.3">
      <c r="A656" s="480"/>
      <c r="B656" s="480"/>
      <c r="C656" s="480"/>
      <c r="D656" s="480"/>
      <c r="E656" s="480"/>
      <c r="F656" s="480"/>
      <c r="G656" s="540"/>
      <c r="H656" s="480"/>
      <c r="I656" s="459"/>
      <c r="J656" s="459"/>
      <c r="K656" s="459"/>
      <c r="L656" s="459"/>
      <c r="M656" s="459"/>
      <c r="N656" s="480"/>
      <c r="O656" s="590"/>
      <c r="P656" s="480"/>
      <c r="Q656" s="480"/>
      <c r="R656" s="688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</row>
    <row r="657" spans="1:31" s="75" customFormat="1" ht="21.9" customHeight="1" x14ac:dyDescent="0.3">
      <c r="A657" s="480"/>
      <c r="B657" s="480"/>
      <c r="C657" s="480"/>
      <c r="D657" s="480"/>
      <c r="E657" s="480"/>
      <c r="F657" s="480"/>
      <c r="G657" s="540"/>
      <c r="H657" s="480"/>
      <c r="I657" s="459"/>
      <c r="J657" s="459"/>
      <c r="K657" s="459"/>
      <c r="L657" s="459"/>
      <c r="M657" s="459"/>
      <c r="N657" s="480"/>
      <c r="O657" s="590"/>
      <c r="P657" s="480"/>
      <c r="Q657" s="480"/>
      <c r="R657" s="688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</row>
    <row r="658" spans="1:31" s="75" customFormat="1" ht="21.9" customHeight="1" x14ac:dyDescent="0.3">
      <c r="A658" s="480"/>
      <c r="B658" s="480"/>
      <c r="C658" s="480"/>
      <c r="D658" s="480"/>
      <c r="E658" s="480"/>
      <c r="F658" s="480"/>
      <c r="G658" s="540"/>
      <c r="H658" s="480"/>
      <c r="I658" s="459"/>
      <c r="J658" s="459"/>
      <c r="K658" s="459"/>
      <c r="L658" s="459"/>
      <c r="M658" s="459"/>
      <c r="N658" s="480"/>
      <c r="O658" s="590"/>
      <c r="P658" s="480"/>
      <c r="Q658" s="480"/>
      <c r="R658" s="688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</row>
    <row r="659" spans="1:31" s="75" customFormat="1" ht="21.9" customHeight="1" x14ac:dyDescent="0.3">
      <c r="A659" s="480"/>
      <c r="B659" s="480"/>
      <c r="C659" s="480"/>
      <c r="D659" s="480"/>
      <c r="E659" s="480"/>
      <c r="F659" s="480"/>
      <c r="G659" s="540"/>
      <c r="H659" s="480"/>
      <c r="I659" s="459"/>
      <c r="J659" s="459"/>
      <c r="K659" s="459"/>
      <c r="L659" s="459"/>
      <c r="M659" s="459"/>
      <c r="N659" s="480"/>
      <c r="O659" s="590"/>
      <c r="P659" s="480"/>
      <c r="Q659" s="480"/>
      <c r="R659" s="688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</row>
    <row r="660" spans="1:31" s="75" customFormat="1" ht="21.9" customHeight="1" x14ac:dyDescent="0.3">
      <c r="A660" s="480"/>
      <c r="B660" s="480"/>
      <c r="C660" s="480"/>
      <c r="D660" s="480"/>
      <c r="E660" s="480"/>
      <c r="F660" s="480"/>
      <c r="G660" s="540"/>
      <c r="H660" s="480"/>
      <c r="I660" s="459"/>
      <c r="J660" s="459"/>
      <c r="K660" s="459"/>
      <c r="L660" s="459"/>
      <c r="M660" s="459"/>
      <c r="N660" s="480"/>
      <c r="O660" s="590"/>
      <c r="P660" s="480"/>
      <c r="Q660" s="480"/>
      <c r="R660" s="688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</row>
    <row r="661" spans="1:31" s="75" customFormat="1" ht="21.9" customHeight="1" x14ac:dyDescent="0.3">
      <c r="A661" s="480"/>
      <c r="B661" s="480"/>
      <c r="C661" s="480"/>
      <c r="D661" s="480"/>
      <c r="E661" s="480"/>
      <c r="F661" s="480"/>
      <c r="G661" s="540"/>
      <c r="H661" s="480"/>
      <c r="I661" s="459"/>
      <c r="J661" s="459"/>
      <c r="K661" s="459"/>
      <c r="L661" s="459"/>
      <c r="M661" s="459"/>
      <c r="N661" s="480"/>
      <c r="O661" s="590"/>
      <c r="P661" s="480"/>
      <c r="Q661" s="480"/>
      <c r="R661" s="688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</row>
    <row r="662" spans="1:31" s="75" customFormat="1" ht="21.9" customHeight="1" x14ac:dyDescent="0.3">
      <c r="A662" s="480"/>
      <c r="B662" s="480"/>
      <c r="C662" s="480"/>
      <c r="D662" s="480"/>
      <c r="E662" s="480"/>
      <c r="F662" s="480"/>
      <c r="G662" s="540"/>
      <c r="H662" s="480"/>
      <c r="I662" s="459"/>
      <c r="J662" s="459"/>
      <c r="K662" s="459"/>
      <c r="L662" s="459"/>
      <c r="M662" s="459"/>
      <c r="N662" s="480"/>
      <c r="O662" s="590"/>
      <c r="P662" s="480"/>
      <c r="Q662" s="480"/>
      <c r="R662" s="688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</row>
    <row r="663" spans="1:31" s="75" customFormat="1" ht="21.9" customHeight="1" x14ac:dyDescent="0.3">
      <c r="A663" s="480"/>
      <c r="B663" s="480"/>
      <c r="C663" s="480"/>
      <c r="D663" s="480"/>
      <c r="E663" s="480"/>
      <c r="F663" s="480"/>
      <c r="G663" s="540"/>
      <c r="H663" s="480"/>
      <c r="I663" s="459"/>
      <c r="J663" s="459"/>
      <c r="K663" s="459"/>
      <c r="L663" s="459"/>
      <c r="M663" s="459"/>
      <c r="N663" s="480"/>
      <c r="O663" s="590"/>
      <c r="P663" s="480"/>
      <c r="Q663" s="480"/>
      <c r="R663" s="688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</row>
    <row r="664" spans="1:31" s="75" customFormat="1" ht="21.9" customHeight="1" x14ac:dyDescent="0.3">
      <c r="A664" s="480"/>
      <c r="B664" s="480"/>
      <c r="C664" s="480"/>
      <c r="D664" s="480"/>
      <c r="E664" s="480"/>
      <c r="F664" s="480"/>
      <c r="G664" s="540"/>
      <c r="H664" s="480"/>
      <c r="I664" s="459"/>
      <c r="J664" s="459"/>
      <c r="K664" s="459"/>
      <c r="L664" s="459"/>
      <c r="M664" s="459"/>
      <c r="N664" s="480"/>
      <c r="O664" s="590"/>
      <c r="P664" s="480"/>
      <c r="Q664" s="480"/>
      <c r="R664" s="688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</row>
    <row r="665" spans="1:31" s="75" customFormat="1" ht="21.9" customHeight="1" x14ac:dyDescent="0.3">
      <c r="A665" s="480"/>
      <c r="B665" s="480"/>
      <c r="C665" s="480"/>
      <c r="D665" s="480"/>
      <c r="E665" s="480"/>
      <c r="F665" s="480"/>
      <c r="G665" s="540"/>
      <c r="H665" s="480"/>
      <c r="I665" s="459"/>
      <c r="J665" s="459"/>
      <c r="K665" s="459"/>
      <c r="L665" s="459"/>
      <c r="M665" s="459"/>
      <c r="N665" s="480"/>
      <c r="O665" s="590"/>
      <c r="P665" s="480"/>
      <c r="Q665" s="480"/>
      <c r="R665" s="688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</row>
    <row r="666" spans="1:31" s="75" customFormat="1" ht="21.9" customHeight="1" x14ac:dyDescent="0.3">
      <c r="A666" s="480"/>
      <c r="B666" s="480"/>
      <c r="C666" s="480"/>
      <c r="D666" s="480"/>
      <c r="E666" s="480"/>
      <c r="F666" s="480"/>
      <c r="G666" s="540"/>
      <c r="H666" s="480"/>
      <c r="I666" s="459"/>
      <c r="J666" s="459"/>
      <c r="K666" s="459"/>
      <c r="L666" s="459"/>
      <c r="M666" s="459"/>
      <c r="N666" s="480"/>
      <c r="O666" s="590"/>
      <c r="P666" s="480"/>
      <c r="Q666" s="480"/>
      <c r="R666" s="688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</row>
    <row r="667" spans="1:31" s="75" customFormat="1" ht="21.9" customHeight="1" x14ac:dyDescent="0.3">
      <c r="A667" s="480"/>
      <c r="B667" s="480"/>
      <c r="C667" s="480"/>
      <c r="D667" s="480"/>
      <c r="E667" s="480"/>
      <c r="F667" s="480"/>
      <c r="G667" s="540"/>
      <c r="H667" s="480"/>
      <c r="I667" s="459"/>
      <c r="J667" s="459"/>
      <c r="K667" s="459"/>
      <c r="L667" s="459"/>
      <c r="M667" s="459"/>
      <c r="N667" s="480"/>
      <c r="O667" s="590"/>
      <c r="P667" s="480"/>
      <c r="Q667" s="480"/>
      <c r="R667" s="688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</row>
    <row r="668" spans="1:31" s="75" customFormat="1" ht="21.9" customHeight="1" x14ac:dyDescent="0.3">
      <c r="A668" s="480"/>
      <c r="B668" s="480"/>
      <c r="C668" s="480"/>
      <c r="D668" s="480"/>
      <c r="E668" s="480"/>
      <c r="F668" s="480"/>
      <c r="G668" s="540"/>
      <c r="H668" s="480"/>
      <c r="I668" s="459"/>
      <c r="J668" s="459"/>
      <c r="K668" s="459"/>
      <c r="L668" s="459"/>
      <c r="M668" s="459"/>
      <c r="N668" s="480"/>
      <c r="O668" s="590"/>
      <c r="P668" s="480"/>
      <c r="Q668" s="480"/>
      <c r="R668" s="688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</row>
    <row r="669" spans="1:31" s="75" customFormat="1" ht="21.9" customHeight="1" x14ac:dyDescent="0.3">
      <c r="A669" s="480"/>
      <c r="B669" s="480"/>
      <c r="C669" s="480"/>
      <c r="D669" s="480"/>
      <c r="E669" s="480"/>
      <c r="F669" s="480"/>
      <c r="G669" s="540"/>
      <c r="H669" s="480"/>
      <c r="I669" s="459"/>
      <c r="J669" s="459"/>
      <c r="K669" s="459"/>
      <c r="L669" s="459"/>
      <c r="M669" s="459"/>
      <c r="N669" s="480"/>
      <c r="O669" s="590"/>
      <c r="P669" s="480"/>
      <c r="Q669" s="480"/>
      <c r="R669" s="688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</row>
    <row r="670" spans="1:31" s="75" customFormat="1" ht="21.9" customHeight="1" x14ac:dyDescent="0.3">
      <c r="A670" s="480"/>
      <c r="B670" s="480"/>
      <c r="C670" s="480"/>
      <c r="D670" s="480"/>
      <c r="E670" s="480"/>
      <c r="F670" s="480"/>
      <c r="G670" s="540"/>
      <c r="H670" s="480"/>
      <c r="I670" s="459"/>
      <c r="J670" s="459"/>
      <c r="K670" s="459"/>
      <c r="L670" s="459"/>
      <c r="M670" s="459"/>
      <c r="N670" s="480"/>
      <c r="O670" s="590"/>
      <c r="P670" s="480"/>
      <c r="Q670" s="480"/>
      <c r="R670" s="688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</row>
    <row r="671" spans="1:31" s="75" customFormat="1" ht="21.9" customHeight="1" x14ac:dyDescent="0.3">
      <c r="A671" s="480"/>
      <c r="B671" s="480"/>
      <c r="C671" s="480"/>
      <c r="D671" s="480"/>
      <c r="E671" s="480"/>
      <c r="F671" s="480"/>
      <c r="G671" s="540"/>
      <c r="H671" s="480"/>
      <c r="I671" s="459"/>
      <c r="J671" s="459"/>
      <c r="K671" s="459"/>
      <c r="L671" s="459"/>
      <c r="M671" s="459"/>
      <c r="N671" s="480"/>
      <c r="O671" s="590"/>
      <c r="P671" s="480"/>
      <c r="Q671" s="480"/>
      <c r="R671" s="688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</row>
    <row r="672" spans="1:31" s="75" customFormat="1" ht="21.9" customHeight="1" x14ac:dyDescent="0.3">
      <c r="A672" s="480"/>
      <c r="B672" s="480"/>
      <c r="C672" s="480"/>
      <c r="D672" s="480"/>
      <c r="E672" s="480"/>
      <c r="F672" s="480"/>
      <c r="G672" s="540"/>
      <c r="H672" s="480"/>
      <c r="I672" s="459"/>
      <c r="J672" s="459"/>
      <c r="K672" s="459"/>
      <c r="L672" s="459"/>
      <c r="M672" s="459"/>
      <c r="N672" s="480"/>
      <c r="O672" s="590"/>
      <c r="P672" s="480"/>
      <c r="Q672" s="480"/>
      <c r="R672" s="688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</row>
    <row r="673" spans="1:31" s="75" customFormat="1" ht="21.9" customHeight="1" x14ac:dyDescent="0.3">
      <c r="A673" s="480"/>
      <c r="B673" s="480"/>
      <c r="C673" s="480"/>
      <c r="D673" s="480"/>
      <c r="E673" s="480"/>
      <c r="F673" s="480"/>
      <c r="G673" s="540"/>
      <c r="H673" s="480"/>
      <c r="I673" s="459"/>
      <c r="J673" s="459"/>
      <c r="K673" s="459"/>
      <c r="L673" s="459"/>
      <c r="M673" s="459"/>
      <c r="N673" s="480"/>
      <c r="O673" s="590"/>
      <c r="P673" s="480"/>
      <c r="Q673" s="480"/>
      <c r="R673" s="688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</row>
    <row r="674" spans="1:31" s="75" customFormat="1" ht="21.9" customHeight="1" x14ac:dyDescent="0.3">
      <c r="A674" s="480"/>
      <c r="B674" s="480"/>
      <c r="C674" s="480"/>
      <c r="D674" s="480"/>
      <c r="E674" s="480"/>
      <c r="F674" s="480"/>
      <c r="G674" s="540"/>
      <c r="H674" s="480"/>
      <c r="I674" s="459"/>
      <c r="J674" s="459"/>
      <c r="K674" s="459"/>
      <c r="L674" s="459"/>
      <c r="M674" s="459"/>
      <c r="N674" s="480"/>
      <c r="O674" s="590"/>
      <c r="P674" s="480"/>
      <c r="Q674" s="480"/>
      <c r="R674" s="688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</row>
    <row r="675" spans="1:31" s="75" customFormat="1" ht="21.9" customHeight="1" x14ac:dyDescent="0.3">
      <c r="A675" s="480"/>
      <c r="B675" s="480"/>
      <c r="C675" s="480"/>
      <c r="D675" s="480"/>
      <c r="E675" s="480"/>
      <c r="F675" s="480"/>
      <c r="G675" s="540"/>
      <c r="H675" s="480"/>
      <c r="I675" s="459"/>
      <c r="J675" s="459"/>
      <c r="K675" s="459"/>
      <c r="L675" s="459"/>
      <c r="M675" s="459"/>
      <c r="N675" s="480"/>
      <c r="O675" s="590"/>
      <c r="P675" s="480"/>
      <c r="Q675" s="480"/>
      <c r="R675" s="688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</row>
    <row r="676" spans="1:31" s="75" customFormat="1" ht="21.9" customHeight="1" x14ac:dyDescent="0.3">
      <c r="A676" s="480"/>
      <c r="B676" s="480"/>
      <c r="C676" s="480"/>
      <c r="D676" s="480"/>
      <c r="E676" s="480"/>
      <c r="F676" s="480"/>
      <c r="G676" s="540"/>
      <c r="H676" s="480"/>
      <c r="I676" s="459"/>
      <c r="J676" s="459"/>
      <c r="K676" s="459"/>
      <c r="L676" s="459"/>
      <c r="M676" s="459"/>
      <c r="N676" s="480"/>
      <c r="O676" s="590"/>
      <c r="P676" s="480"/>
      <c r="Q676" s="480"/>
      <c r="R676" s="688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</row>
    <row r="677" spans="1:31" s="75" customFormat="1" ht="21.9" customHeight="1" x14ac:dyDescent="0.3">
      <c r="A677" s="480"/>
      <c r="B677" s="480"/>
      <c r="C677" s="480"/>
      <c r="D677" s="480"/>
      <c r="E677" s="480"/>
      <c r="F677" s="480"/>
      <c r="G677" s="540"/>
      <c r="H677" s="480"/>
      <c r="I677" s="459"/>
      <c r="J677" s="459"/>
      <c r="K677" s="459"/>
      <c r="L677" s="459"/>
      <c r="M677" s="459"/>
      <c r="N677" s="480"/>
      <c r="O677" s="590"/>
      <c r="P677" s="480"/>
      <c r="Q677" s="480"/>
      <c r="R677" s="688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</row>
    <row r="678" spans="1:31" s="75" customFormat="1" ht="21.9" customHeight="1" x14ac:dyDescent="0.3">
      <c r="A678" s="480"/>
      <c r="B678" s="480"/>
      <c r="C678" s="480"/>
      <c r="D678" s="480"/>
      <c r="E678" s="480"/>
      <c r="F678" s="480"/>
      <c r="G678" s="540"/>
      <c r="H678" s="480"/>
      <c r="I678" s="459"/>
      <c r="J678" s="459"/>
      <c r="K678" s="459"/>
      <c r="L678" s="459"/>
      <c r="M678" s="459"/>
      <c r="N678" s="480"/>
      <c r="O678" s="590"/>
      <c r="P678" s="480"/>
      <c r="Q678" s="480"/>
      <c r="R678" s="688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</row>
    <row r="679" spans="1:31" s="75" customFormat="1" ht="21.9" customHeight="1" x14ac:dyDescent="0.3">
      <c r="A679" s="480"/>
      <c r="B679" s="480"/>
      <c r="C679" s="480"/>
      <c r="D679" s="480"/>
      <c r="E679" s="480"/>
      <c r="F679" s="480"/>
      <c r="G679" s="540"/>
      <c r="H679" s="480"/>
      <c r="I679" s="459"/>
      <c r="J679" s="459"/>
      <c r="K679" s="459"/>
      <c r="L679" s="459"/>
      <c r="M679" s="459"/>
      <c r="N679" s="480"/>
      <c r="O679" s="590"/>
      <c r="P679" s="480"/>
      <c r="Q679" s="480"/>
      <c r="R679" s="688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</row>
    <row r="680" spans="1:31" s="75" customFormat="1" ht="21.9" customHeight="1" x14ac:dyDescent="0.3">
      <c r="A680" s="480"/>
      <c r="B680" s="480"/>
      <c r="C680" s="480"/>
      <c r="D680" s="480"/>
      <c r="E680" s="480"/>
      <c r="F680" s="480"/>
      <c r="G680" s="540"/>
      <c r="H680" s="480"/>
      <c r="I680" s="459"/>
      <c r="J680" s="459"/>
      <c r="K680" s="459"/>
      <c r="L680" s="459"/>
      <c r="M680" s="459"/>
      <c r="N680" s="480"/>
      <c r="O680" s="590"/>
      <c r="P680" s="480"/>
      <c r="Q680" s="480"/>
      <c r="R680" s="688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</row>
    <row r="681" spans="1:31" s="75" customFormat="1" ht="21.9" customHeight="1" x14ac:dyDescent="0.3">
      <c r="A681" s="480"/>
      <c r="B681" s="480"/>
      <c r="C681" s="480"/>
      <c r="D681" s="480"/>
      <c r="E681" s="480"/>
      <c r="F681" s="480"/>
      <c r="G681" s="540"/>
      <c r="H681" s="480"/>
      <c r="I681" s="459"/>
      <c r="J681" s="459"/>
      <c r="K681" s="459"/>
      <c r="L681" s="459"/>
      <c r="M681" s="459"/>
      <c r="N681" s="480"/>
      <c r="O681" s="590"/>
      <c r="P681" s="480"/>
      <c r="Q681" s="480"/>
      <c r="R681" s="688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</row>
    <row r="682" spans="1:31" s="75" customFormat="1" ht="21.9" customHeight="1" x14ac:dyDescent="0.3">
      <c r="A682" s="480"/>
      <c r="B682" s="480"/>
      <c r="C682" s="480"/>
      <c r="D682" s="480"/>
      <c r="E682" s="480"/>
      <c r="F682" s="480"/>
      <c r="G682" s="540"/>
      <c r="H682" s="480"/>
      <c r="I682" s="459"/>
      <c r="J682" s="459"/>
      <c r="K682" s="459"/>
      <c r="L682" s="459"/>
      <c r="M682" s="459"/>
      <c r="N682" s="480"/>
      <c r="O682" s="590"/>
      <c r="P682" s="480"/>
      <c r="Q682" s="480"/>
      <c r="R682" s="688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</row>
    <row r="683" spans="1:31" s="75" customFormat="1" ht="21.9" customHeight="1" x14ac:dyDescent="0.3">
      <c r="A683" s="480"/>
      <c r="B683" s="480"/>
      <c r="C683" s="480"/>
      <c r="D683" s="480"/>
      <c r="E683" s="480"/>
      <c r="F683" s="480"/>
      <c r="G683" s="540"/>
      <c r="H683" s="480"/>
      <c r="I683" s="459"/>
      <c r="J683" s="459"/>
      <c r="K683" s="459"/>
      <c r="L683" s="459"/>
      <c r="M683" s="459"/>
      <c r="N683" s="480"/>
      <c r="O683" s="590"/>
      <c r="P683" s="480"/>
      <c r="Q683" s="480"/>
      <c r="R683" s="688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</row>
    <row r="684" spans="1:31" s="75" customFormat="1" ht="21.9" customHeight="1" x14ac:dyDescent="0.3">
      <c r="A684" s="480"/>
      <c r="B684" s="480"/>
      <c r="C684" s="480"/>
      <c r="D684" s="480"/>
      <c r="E684" s="480"/>
      <c r="F684" s="480"/>
      <c r="G684" s="540"/>
      <c r="H684" s="480"/>
      <c r="I684" s="459"/>
      <c r="J684" s="459"/>
      <c r="K684" s="459"/>
      <c r="L684" s="459"/>
      <c r="M684" s="459"/>
      <c r="N684" s="480"/>
      <c r="O684" s="590"/>
      <c r="P684" s="480"/>
      <c r="Q684" s="480"/>
      <c r="R684" s="688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</row>
    <row r="685" spans="1:31" s="75" customFormat="1" ht="21.9" customHeight="1" x14ac:dyDescent="0.3">
      <c r="A685" s="480"/>
      <c r="B685" s="480"/>
      <c r="C685" s="480"/>
      <c r="D685" s="480"/>
      <c r="E685" s="480"/>
      <c r="F685" s="480"/>
      <c r="G685" s="540"/>
      <c r="H685" s="480"/>
      <c r="I685" s="459"/>
      <c r="J685" s="459"/>
      <c r="K685" s="459"/>
      <c r="L685" s="459"/>
      <c r="M685" s="459"/>
      <c r="N685" s="480"/>
      <c r="O685" s="590"/>
      <c r="P685" s="480"/>
      <c r="Q685" s="480"/>
      <c r="R685" s="688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</row>
    <row r="686" spans="1:31" s="75" customFormat="1" ht="21.9" customHeight="1" x14ac:dyDescent="0.3">
      <c r="A686" s="480"/>
      <c r="B686" s="480"/>
      <c r="C686" s="480"/>
      <c r="D686" s="480"/>
      <c r="E686" s="480"/>
      <c r="F686" s="480"/>
      <c r="G686" s="540"/>
      <c r="H686" s="480"/>
      <c r="I686" s="459"/>
      <c r="J686" s="459"/>
      <c r="K686" s="459"/>
      <c r="L686" s="459"/>
      <c r="M686" s="459"/>
      <c r="N686" s="480"/>
      <c r="O686" s="590"/>
      <c r="P686" s="480"/>
      <c r="Q686" s="480"/>
      <c r="R686" s="688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</row>
    <row r="687" spans="1:31" s="75" customFormat="1" ht="21.9" customHeight="1" x14ac:dyDescent="0.3">
      <c r="A687" s="480"/>
      <c r="B687" s="480"/>
      <c r="C687" s="480"/>
      <c r="D687" s="480"/>
      <c r="E687" s="480"/>
      <c r="F687" s="480"/>
      <c r="G687" s="540"/>
      <c r="H687" s="480"/>
      <c r="I687" s="459"/>
      <c r="J687" s="459"/>
      <c r="K687" s="459"/>
      <c r="L687" s="459"/>
      <c r="M687" s="459"/>
      <c r="N687" s="480"/>
      <c r="O687" s="590"/>
      <c r="P687" s="480"/>
      <c r="Q687" s="480"/>
      <c r="R687" s="688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</row>
    <row r="688" spans="1:31" s="75" customFormat="1" ht="21.9" customHeight="1" x14ac:dyDescent="0.3">
      <c r="A688" s="480"/>
      <c r="B688" s="480"/>
      <c r="C688" s="480"/>
      <c r="D688" s="480"/>
      <c r="E688" s="480"/>
      <c r="F688" s="480"/>
      <c r="G688" s="540"/>
      <c r="H688" s="480"/>
      <c r="I688" s="459"/>
      <c r="J688" s="459"/>
      <c r="K688" s="459"/>
      <c r="L688" s="459"/>
      <c r="M688" s="459"/>
      <c r="N688" s="480"/>
      <c r="O688" s="590"/>
      <c r="P688" s="480"/>
      <c r="Q688" s="480"/>
      <c r="R688" s="688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</row>
    <row r="689" spans="1:31" s="75" customFormat="1" ht="21.9" customHeight="1" x14ac:dyDescent="0.3">
      <c r="A689" s="480"/>
      <c r="B689" s="480"/>
      <c r="C689" s="480"/>
      <c r="D689" s="480"/>
      <c r="E689" s="480"/>
      <c r="F689" s="480"/>
      <c r="G689" s="540"/>
      <c r="H689" s="480"/>
      <c r="I689" s="459"/>
      <c r="J689" s="459"/>
      <c r="K689" s="459"/>
      <c r="L689" s="459"/>
      <c r="M689" s="459"/>
      <c r="N689" s="480"/>
      <c r="O689" s="590"/>
      <c r="P689" s="480"/>
      <c r="Q689" s="480"/>
      <c r="R689" s="688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</row>
    <row r="690" spans="1:31" s="75" customFormat="1" ht="21.9" customHeight="1" x14ac:dyDescent="0.3">
      <c r="A690" s="480"/>
      <c r="B690" s="480"/>
      <c r="C690" s="480"/>
      <c r="D690" s="480"/>
      <c r="E690" s="480"/>
      <c r="F690" s="480"/>
      <c r="G690" s="540"/>
      <c r="H690" s="480"/>
      <c r="I690" s="459"/>
      <c r="J690" s="459"/>
      <c r="K690" s="459"/>
      <c r="L690" s="459"/>
      <c r="M690" s="459"/>
      <c r="N690" s="480"/>
      <c r="O690" s="590"/>
      <c r="P690" s="480"/>
      <c r="Q690" s="480"/>
      <c r="R690" s="688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</row>
    <row r="691" spans="1:31" s="75" customFormat="1" ht="21.9" customHeight="1" x14ac:dyDescent="0.3">
      <c r="A691" s="480"/>
      <c r="B691" s="480"/>
      <c r="C691" s="480"/>
      <c r="D691" s="480"/>
      <c r="E691" s="480"/>
      <c r="F691" s="480"/>
      <c r="G691" s="540"/>
      <c r="H691" s="480"/>
      <c r="I691" s="459"/>
      <c r="J691" s="459"/>
      <c r="K691" s="459"/>
      <c r="L691" s="459"/>
      <c r="M691" s="459"/>
      <c r="N691" s="480"/>
      <c r="O691" s="590"/>
      <c r="P691" s="480"/>
      <c r="Q691" s="480"/>
      <c r="R691" s="688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</row>
    <row r="692" spans="1:31" s="75" customFormat="1" ht="21.9" customHeight="1" x14ac:dyDescent="0.3">
      <c r="A692" s="480"/>
      <c r="B692" s="480"/>
      <c r="C692" s="480"/>
      <c r="D692" s="480"/>
      <c r="E692" s="480"/>
      <c r="F692" s="480"/>
      <c r="G692" s="540"/>
      <c r="H692" s="480"/>
      <c r="I692" s="459"/>
      <c r="J692" s="459"/>
      <c r="K692" s="459"/>
      <c r="L692" s="459"/>
      <c r="M692" s="459"/>
      <c r="N692" s="480"/>
      <c r="O692" s="590"/>
      <c r="P692" s="480"/>
      <c r="Q692" s="480"/>
      <c r="R692" s="688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</row>
    <row r="693" spans="1:31" s="75" customFormat="1" ht="21.9" customHeight="1" x14ac:dyDescent="0.3">
      <c r="A693" s="480"/>
      <c r="B693" s="480"/>
      <c r="C693" s="480"/>
      <c r="D693" s="480"/>
      <c r="E693" s="480"/>
      <c r="F693" s="480"/>
      <c r="G693" s="540"/>
      <c r="H693" s="480"/>
      <c r="I693" s="459"/>
      <c r="J693" s="459"/>
      <c r="K693" s="459"/>
      <c r="L693" s="459"/>
      <c r="M693" s="459"/>
      <c r="N693" s="480"/>
      <c r="O693" s="590"/>
      <c r="P693" s="480"/>
      <c r="Q693" s="480"/>
      <c r="R693" s="688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</row>
    <row r="694" spans="1:31" s="75" customFormat="1" ht="21.9" customHeight="1" x14ac:dyDescent="0.3">
      <c r="A694" s="480"/>
      <c r="B694" s="480"/>
      <c r="C694" s="480"/>
      <c r="D694" s="480"/>
      <c r="E694" s="480"/>
      <c r="F694" s="480"/>
      <c r="G694" s="540"/>
      <c r="H694" s="480"/>
      <c r="I694" s="459"/>
      <c r="J694" s="459"/>
      <c r="K694" s="459"/>
      <c r="L694" s="459"/>
      <c r="M694" s="459"/>
      <c r="N694" s="480"/>
      <c r="O694" s="590"/>
      <c r="P694" s="480"/>
      <c r="Q694" s="480"/>
      <c r="R694" s="688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</row>
    <row r="695" spans="1:31" s="75" customFormat="1" ht="21.9" customHeight="1" x14ac:dyDescent="0.3">
      <c r="A695" s="480"/>
      <c r="B695" s="480"/>
      <c r="C695" s="480"/>
      <c r="D695" s="480"/>
      <c r="E695" s="480"/>
      <c r="F695" s="480"/>
      <c r="G695" s="540"/>
      <c r="H695" s="480"/>
      <c r="I695" s="459"/>
      <c r="J695" s="459"/>
      <c r="K695" s="459"/>
      <c r="L695" s="459"/>
      <c r="M695" s="459"/>
      <c r="N695" s="480"/>
      <c r="O695" s="590"/>
      <c r="P695" s="480"/>
      <c r="Q695" s="480"/>
      <c r="R695" s="688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</row>
    <row r="696" spans="1:31" s="75" customFormat="1" ht="21.9" customHeight="1" x14ac:dyDescent="0.3">
      <c r="A696" s="480"/>
      <c r="B696" s="480"/>
      <c r="C696" s="480"/>
      <c r="D696" s="480"/>
      <c r="E696" s="480"/>
      <c r="F696" s="480"/>
      <c r="G696" s="540"/>
      <c r="H696" s="480"/>
      <c r="I696" s="459"/>
      <c r="J696" s="459"/>
      <c r="K696" s="459"/>
      <c r="L696" s="459"/>
      <c r="M696" s="459"/>
      <c r="N696" s="480"/>
      <c r="O696" s="590"/>
      <c r="P696" s="480"/>
      <c r="Q696" s="480"/>
      <c r="R696" s="688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</row>
    <row r="697" spans="1:31" s="75" customFormat="1" ht="21.9" customHeight="1" x14ac:dyDescent="0.3">
      <c r="A697" s="480"/>
      <c r="B697" s="480"/>
      <c r="C697" s="480"/>
      <c r="D697" s="480"/>
      <c r="E697" s="480"/>
      <c r="F697" s="480"/>
      <c r="G697" s="540"/>
      <c r="H697" s="480"/>
      <c r="I697" s="459"/>
      <c r="J697" s="459"/>
      <c r="K697" s="459"/>
      <c r="L697" s="459"/>
      <c r="M697" s="459"/>
      <c r="N697" s="480"/>
      <c r="O697" s="590"/>
      <c r="P697" s="480"/>
      <c r="Q697" s="480"/>
      <c r="R697" s="688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</row>
    <row r="698" spans="1:31" s="75" customFormat="1" ht="21.9" customHeight="1" x14ac:dyDescent="0.3">
      <c r="A698" s="480"/>
      <c r="B698" s="480"/>
      <c r="C698" s="480"/>
      <c r="D698" s="480"/>
      <c r="E698" s="480"/>
      <c r="F698" s="480"/>
      <c r="G698" s="540"/>
      <c r="H698" s="480"/>
      <c r="I698" s="459"/>
      <c r="J698" s="459"/>
      <c r="K698" s="459"/>
      <c r="L698" s="459"/>
      <c r="M698" s="459"/>
      <c r="N698" s="480"/>
      <c r="O698" s="590"/>
      <c r="P698" s="480"/>
      <c r="Q698" s="480"/>
      <c r="R698" s="688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</row>
    <row r="699" spans="1:31" s="75" customFormat="1" ht="21.9" customHeight="1" x14ac:dyDescent="0.3">
      <c r="A699" s="480"/>
      <c r="B699" s="480"/>
      <c r="C699" s="480"/>
      <c r="D699" s="480"/>
      <c r="E699" s="480"/>
      <c r="F699" s="480"/>
      <c r="G699" s="540"/>
      <c r="H699" s="480"/>
      <c r="I699" s="459"/>
      <c r="J699" s="459"/>
      <c r="K699" s="459"/>
      <c r="L699" s="459"/>
      <c r="M699" s="459"/>
      <c r="N699" s="480"/>
      <c r="O699" s="590"/>
      <c r="P699" s="480"/>
      <c r="Q699" s="480"/>
      <c r="R699" s="688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</row>
    <row r="700" spans="1:31" s="75" customFormat="1" ht="21.9" customHeight="1" x14ac:dyDescent="0.3">
      <c r="A700" s="480"/>
      <c r="B700" s="480"/>
      <c r="C700" s="480"/>
      <c r="D700" s="480"/>
      <c r="E700" s="480"/>
      <c r="F700" s="480"/>
      <c r="G700" s="540"/>
      <c r="H700" s="480"/>
      <c r="I700" s="459"/>
      <c r="J700" s="459"/>
      <c r="K700" s="459"/>
      <c r="L700" s="459"/>
      <c r="M700" s="459"/>
      <c r="N700" s="480"/>
      <c r="O700" s="590"/>
      <c r="P700" s="480"/>
      <c r="Q700" s="480"/>
      <c r="R700" s="688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</row>
    <row r="701" spans="1:31" s="75" customFormat="1" ht="21.9" customHeight="1" x14ac:dyDescent="0.3">
      <c r="A701" s="480"/>
      <c r="B701" s="480"/>
      <c r="C701" s="480"/>
      <c r="D701" s="480"/>
      <c r="E701" s="480"/>
      <c r="F701" s="480"/>
      <c r="G701" s="540"/>
      <c r="H701" s="480"/>
      <c r="I701" s="459"/>
      <c r="J701" s="459"/>
      <c r="K701" s="459"/>
      <c r="L701" s="459"/>
      <c r="M701" s="459"/>
      <c r="N701" s="480"/>
      <c r="O701" s="590"/>
      <c r="P701" s="480"/>
      <c r="Q701" s="480"/>
      <c r="R701" s="688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</row>
    <row r="702" spans="1:31" s="75" customFormat="1" ht="21.9" customHeight="1" x14ac:dyDescent="0.3">
      <c r="A702" s="480"/>
      <c r="B702" s="480"/>
      <c r="C702" s="480"/>
      <c r="D702" s="480"/>
      <c r="E702" s="480"/>
      <c r="F702" s="480"/>
      <c r="G702" s="540"/>
      <c r="H702" s="480"/>
      <c r="I702" s="459"/>
      <c r="J702" s="459"/>
      <c r="K702" s="459"/>
      <c r="L702" s="459"/>
      <c r="M702" s="459"/>
      <c r="N702" s="480"/>
      <c r="O702" s="590"/>
      <c r="P702" s="480"/>
      <c r="Q702" s="480"/>
      <c r="R702" s="688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</row>
    <row r="703" spans="1:31" s="75" customFormat="1" ht="21.9" customHeight="1" x14ac:dyDescent="0.3">
      <c r="A703" s="480"/>
      <c r="B703" s="480"/>
      <c r="C703" s="480"/>
      <c r="D703" s="480"/>
      <c r="E703" s="480"/>
      <c r="F703" s="480"/>
      <c r="G703" s="540"/>
      <c r="H703" s="480"/>
      <c r="I703" s="459"/>
      <c r="J703" s="459"/>
      <c r="K703" s="459"/>
      <c r="L703" s="459"/>
      <c r="M703" s="459"/>
      <c r="N703" s="480"/>
      <c r="O703" s="590"/>
      <c r="P703" s="480"/>
      <c r="Q703" s="480"/>
      <c r="R703" s="688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</row>
    <row r="704" spans="1:31" s="75" customFormat="1" ht="21.9" customHeight="1" x14ac:dyDescent="0.3">
      <c r="A704" s="480"/>
      <c r="B704" s="480"/>
      <c r="C704" s="480"/>
      <c r="D704" s="480"/>
      <c r="E704" s="480"/>
      <c r="F704" s="480"/>
      <c r="G704" s="540"/>
      <c r="H704" s="480"/>
      <c r="I704" s="459"/>
      <c r="J704" s="459"/>
      <c r="K704" s="459"/>
      <c r="L704" s="459"/>
      <c r="M704" s="459"/>
      <c r="N704" s="480"/>
      <c r="O704" s="590"/>
      <c r="P704" s="480"/>
      <c r="Q704" s="480"/>
      <c r="R704" s="688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</row>
    <row r="705" spans="1:31" s="75" customFormat="1" ht="21.9" customHeight="1" x14ac:dyDescent="0.3">
      <c r="A705" s="480"/>
      <c r="B705" s="480"/>
      <c r="C705" s="480"/>
      <c r="D705" s="480"/>
      <c r="E705" s="480"/>
      <c r="F705" s="480"/>
      <c r="G705" s="540"/>
      <c r="H705" s="480"/>
      <c r="I705" s="459"/>
      <c r="J705" s="459"/>
      <c r="K705" s="459"/>
      <c r="L705" s="459"/>
      <c r="M705" s="459"/>
      <c r="N705" s="480"/>
      <c r="O705" s="590"/>
      <c r="P705" s="480"/>
      <c r="Q705" s="480"/>
      <c r="R705" s="688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</row>
    <row r="706" spans="1:31" s="75" customFormat="1" ht="21.9" customHeight="1" x14ac:dyDescent="0.3">
      <c r="A706" s="480"/>
      <c r="B706" s="480"/>
      <c r="C706" s="480"/>
      <c r="D706" s="480"/>
      <c r="E706" s="480"/>
      <c r="F706" s="480"/>
      <c r="G706" s="540"/>
      <c r="H706" s="480"/>
      <c r="I706" s="459"/>
      <c r="J706" s="459"/>
      <c r="K706" s="459"/>
      <c r="L706" s="459"/>
      <c r="M706" s="459"/>
      <c r="N706" s="480"/>
      <c r="O706" s="590"/>
      <c r="P706" s="480"/>
      <c r="Q706" s="480"/>
      <c r="R706" s="688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</row>
    <row r="707" spans="1:31" s="75" customFormat="1" ht="21.9" customHeight="1" x14ac:dyDescent="0.3">
      <c r="A707" s="480"/>
      <c r="B707" s="480"/>
      <c r="C707" s="480"/>
      <c r="D707" s="480"/>
      <c r="E707" s="480"/>
      <c r="F707" s="480"/>
      <c r="G707" s="540"/>
      <c r="H707" s="480"/>
      <c r="I707" s="459"/>
      <c r="J707" s="459"/>
      <c r="K707" s="459"/>
      <c r="L707" s="459"/>
      <c r="M707" s="459"/>
      <c r="N707" s="480"/>
      <c r="O707" s="590"/>
      <c r="P707" s="480"/>
      <c r="Q707" s="480"/>
      <c r="R707" s="688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</row>
    <row r="708" spans="1:31" s="75" customFormat="1" ht="21.9" customHeight="1" x14ac:dyDescent="0.3">
      <c r="A708" s="480"/>
      <c r="B708" s="480"/>
      <c r="C708" s="480"/>
      <c r="D708" s="480"/>
      <c r="E708" s="480"/>
      <c r="F708" s="480"/>
      <c r="G708" s="540"/>
      <c r="H708" s="480"/>
      <c r="I708" s="459"/>
      <c r="J708" s="459"/>
      <c r="K708" s="459"/>
      <c r="L708" s="459"/>
      <c r="M708" s="459"/>
      <c r="N708" s="480"/>
      <c r="O708" s="590"/>
      <c r="P708" s="480"/>
      <c r="Q708" s="480"/>
      <c r="R708" s="688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</row>
    <row r="709" spans="1:31" s="75" customFormat="1" ht="21.9" customHeight="1" x14ac:dyDescent="0.3">
      <c r="A709" s="480"/>
      <c r="B709" s="480"/>
      <c r="C709" s="480"/>
      <c r="D709" s="480"/>
      <c r="E709" s="480"/>
      <c r="F709" s="480"/>
      <c r="G709" s="540"/>
      <c r="H709" s="480"/>
      <c r="I709" s="459"/>
      <c r="J709" s="459"/>
      <c r="K709" s="459"/>
      <c r="L709" s="459"/>
      <c r="M709" s="459"/>
      <c r="N709" s="480"/>
      <c r="O709" s="590"/>
      <c r="P709" s="480"/>
      <c r="Q709" s="480"/>
      <c r="R709" s="688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</row>
    <row r="710" spans="1:31" s="75" customFormat="1" ht="21.9" customHeight="1" x14ac:dyDescent="0.3">
      <c r="A710" s="480"/>
      <c r="B710" s="480"/>
      <c r="C710" s="480"/>
      <c r="D710" s="480"/>
      <c r="E710" s="480"/>
      <c r="F710" s="480"/>
      <c r="G710" s="540"/>
      <c r="H710" s="480"/>
      <c r="I710" s="459"/>
      <c r="J710" s="459"/>
      <c r="K710" s="459"/>
      <c r="L710" s="459"/>
      <c r="M710" s="459"/>
      <c r="N710" s="480"/>
      <c r="O710" s="590"/>
      <c r="P710" s="480"/>
      <c r="Q710" s="480"/>
      <c r="R710" s="688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</row>
    <row r="711" spans="1:31" s="75" customFormat="1" ht="21.9" customHeight="1" x14ac:dyDescent="0.3">
      <c r="A711" s="480"/>
      <c r="B711" s="480"/>
      <c r="C711" s="480"/>
      <c r="D711" s="480"/>
      <c r="E711" s="480"/>
      <c r="F711" s="480"/>
      <c r="G711" s="540"/>
      <c r="H711" s="480"/>
      <c r="I711" s="459"/>
      <c r="J711" s="459"/>
      <c r="K711" s="459"/>
      <c r="L711" s="459"/>
      <c r="M711" s="459"/>
      <c r="N711" s="480"/>
      <c r="O711" s="590"/>
      <c r="P711" s="480"/>
      <c r="Q711" s="480"/>
      <c r="R711" s="688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</row>
    <row r="712" spans="1:31" s="75" customFormat="1" ht="21.9" customHeight="1" x14ac:dyDescent="0.3">
      <c r="A712" s="480"/>
      <c r="B712" s="480"/>
      <c r="C712" s="480"/>
      <c r="D712" s="480"/>
      <c r="E712" s="480"/>
      <c r="F712" s="480"/>
      <c r="G712" s="540"/>
      <c r="H712" s="480"/>
      <c r="I712" s="459"/>
      <c r="J712" s="459"/>
      <c r="K712" s="459"/>
      <c r="L712" s="459"/>
      <c r="M712" s="459"/>
      <c r="N712" s="480"/>
      <c r="O712" s="590"/>
      <c r="P712" s="480"/>
      <c r="Q712" s="480"/>
      <c r="R712" s="688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</row>
    <row r="713" spans="1:31" s="75" customFormat="1" ht="21.9" customHeight="1" x14ac:dyDescent="0.3">
      <c r="A713" s="480"/>
      <c r="B713" s="480"/>
      <c r="C713" s="480"/>
      <c r="D713" s="480"/>
      <c r="E713" s="480"/>
      <c r="F713" s="480"/>
      <c r="G713" s="540"/>
      <c r="H713" s="480"/>
      <c r="I713" s="459"/>
      <c r="J713" s="459"/>
      <c r="K713" s="459"/>
      <c r="L713" s="459"/>
      <c r="M713" s="459"/>
      <c r="N713" s="480"/>
      <c r="O713" s="590"/>
      <c r="P713" s="480"/>
      <c r="Q713" s="480"/>
      <c r="R713" s="688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</row>
    <row r="714" spans="1:31" s="75" customFormat="1" ht="21.9" customHeight="1" x14ac:dyDescent="0.3">
      <c r="A714" s="480"/>
      <c r="B714" s="480"/>
      <c r="C714" s="480"/>
      <c r="D714" s="480"/>
      <c r="E714" s="480"/>
      <c r="F714" s="480"/>
      <c r="G714" s="540"/>
      <c r="H714" s="480"/>
      <c r="I714" s="459"/>
      <c r="J714" s="459"/>
      <c r="K714" s="459"/>
      <c r="L714" s="459"/>
      <c r="M714" s="459"/>
      <c r="N714" s="480"/>
      <c r="O714" s="590"/>
      <c r="P714" s="480"/>
      <c r="Q714" s="480"/>
      <c r="R714" s="688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</row>
    <row r="715" spans="1:31" s="75" customFormat="1" ht="21.9" customHeight="1" x14ac:dyDescent="0.3">
      <c r="A715" s="480"/>
      <c r="B715" s="480"/>
      <c r="C715" s="480"/>
      <c r="D715" s="480"/>
      <c r="E715" s="480"/>
      <c r="F715" s="480"/>
      <c r="G715" s="540"/>
      <c r="H715" s="480"/>
      <c r="I715" s="459"/>
      <c r="J715" s="459"/>
      <c r="K715" s="459"/>
      <c r="L715" s="459"/>
      <c r="M715" s="459"/>
      <c r="N715" s="480"/>
      <c r="O715" s="590"/>
      <c r="P715" s="480"/>
      <c r="Q715" s="480"/>
      <c r="R715" s="688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</row>
    <row r="716" spans="1:31" s="75" customFormat="1" ht="21.9" customHeight="1" x14ac:dyDescent="0.3">
      <c r="A716" s="480"/>
      <c r="B716" s="480"/>
      <c r="C716" s="480"/>
      <c r="D716" s="480"/>
      <c r="E716" s="480"/>
      <c r="F716" s="480"/>
      <c r="G716" s="540"/>
      <c r="H716" s="480"/>
      <c r="I716" s="459"/>
      <c r="J716" s="459"/>
      <c r="K716" s="459"/>
      <c r="L716" s="459"/>
      <c r="M716" s="459"/>
      <c r="N716" s="480"/>
      <c r="O716" s="590"/>
      <c r="P716" s="480"/>
      <c r="Q716" s="480"/>
      <c r="R716" s="688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</row>
    <row r="717" spans="1:31" s="75" customFormat="1" ht="21.9" customHeight="1" x14ac:dyDescent="0.3">
      <c r="A717" s="480"/>
      <c r="B717" s="480"/>
      <c r="C717" s="480"/>
      <c r="D717" s="480"/>
      <c r="E717" s="480"/>
      <c r="F717" s="480"/>
      <c r="G717" s="540"/>
      <c r="H717" s="480"/>
      <c r="I717" s="459"/>
      <c r="J717" s="459"/>
      <c r="K717" s="459"/>
      <c r="L717" s="459"/>
      <c r="M717" s="459"/>
      <c r="N717" s="480"/>
      <c r="O717" s="590"/>
      <c r="P717" s="480"/>
      <c r="Q717" s="480"/>
      <c r="R717" s="688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</row>
    <row r="718" spans="1:31" s="75" customFormat="1" ht="21.9" customHeight="1" x14ac:dyDescent="0.3">
      <c r="A718" s="480"/>
      <c r="B718" s="480"/>
      <c r="C718" s="480"/>
      <c r="D718" s="480"/>
      <c r="E718" s="480"/>
      <c r="F718" s="480"/>
      <c r="G718" s="540"/>
      <c r="H718" s="480"/>
      <c r="I718" s="459"/>
      <c r="J718" s="459"/>
      <c r="K718" s="459"/>
      <c r="L718" s="459"/>
      <c r="M718" s="459"/>
      <c r="N718" s="480"/>
      <c r="O718" s="590"/>
      <c r="P718" s="480"/>
      <c r="Q718" s="480"/>
      <c r="R718" s="688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</row>
    <row r="719" spans="1:31" s="75" customFormat="1" ht="21.9" customHeight="1" x14ac:dyDescent="0.3">
      <c r="A719" s="480"/>
      <c r="B719" s="480"/>
      <c r="C719" s="480"/>
      <c r="D719" s="480"/>
      <c r="E719" s="480"/>
      <c r="F719" s="480"/>
      <c r="G719" s="540"/>
      <c r="H719" s="480"/>
      <c r="I719" s="459"/>
      <c r="J719" s="459"/>
      <c r="K719" s="459"/>
      <c r="L719" s="459"/>
      <c r="M719" s="459"/>
      <c r="N719" s="480"/>
      <c r="O719" s="590"/>
      <c r="P719" s="480"/>
      <c r="Q719" s="480"/>
      <c r="R719" s="688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</row>
    <row r="720" spans="1:31" s="75" customFormat="1" ht="21.9" customHeight="1" x14ac:dyDescent="0.3">
      <c r="A720" s="480"/>
      <c r="B720" s="480"/>
      <c r="C720" s="480"/>
      <c r="D720" s="480"/>
      <c r="E720" s="480"/>
      <c r="F720" s="480"/>
      <c r="G720" s="540"/>
      <c r="H720" s="480"/>
      <c r="I720" s="459"/>
      <c r="J720" s="459"/>
      <c r="K720" s="459"/>
      <c r="L720" s="459"/>
      <c r="M720" s="459"/>
      <c r="N720" s="480"/>
      <c r="O720" s="590"/>
      <c r="P720" s="480"/>
      <c r="Q720" s="480"/>
      <c r="R720" s="688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</row>
    <row r="721" spans="1:31" s="75" customFormat="1" ht="21.9" customHeight="1" x14ac:dyDescent="0.3">
      <c r="A721" s="480"/>
      <c r="B721" s="480"/>
      <c r="C721" s="480"/>
      <c r="D721" s="480"/>
      <c r="E721" s="480"/>
      <c r="F721" s="480"/>
      <c r="G721" s="540"/>
      <c r="H721" s="480"/>
      <c r="I721" s="459"/>
      <c r="J721" s="459"/>
      <c r="K721" s="459"/>
      <c r="L721" s="459"/>
      <c r="M721" s="459"/>
      <c r="N721" s="480"/>
      <c r="O721" s="590"/>
      <c r="P721" s="480"/>
      <c r="Q721" s="480"/>
      <c r="R721" s="688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</row>
    <row r="722" spans="1:31" s="75" customFormat="1" ht="21.9" customHeight="1" x14ac:dyDescent="0.3">
      <c r="A722" s="480"/>
      <c r="B722" s="480"/>
      <c r="C722" s="480"/>
      <c r="D722" s="480"/>
      <c r="E722" s="480"/>
      <c r="F722" s="480"/>
      <c r="G722" s="540"/>
      <c r="H722" s="480"/>
      <c r="I722" s="459"/>
      <c r="J722" s="459"/>
      <c r="K722" s="459"/>
      <c r="L722" s="459"/>
      <c r="M722" s="459"/>
      <c r="N722" s="480"/>
      <c r="O722" s="590"/>
      <c r="P722" s="480"/>
      <c r="Q722" s="480"/>
      <c r="R722" s="688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</row>
    <row r="723" spans="1:31" s="75" customFormat="1" ht="21.9" customHeight="1" x14ac:dyDescent="0.3">
      <c r="A723" s="480"/>
      <c r="B723" s="480"/>
      <c r="C723" s="480"/>
      <c r="D723" s="480"/>
      <c r="E723" s="480"/>
      <c r="F723" s="480"/>
      <c r="G723" s="540"/>
      <c r="H723" s="480"/>
      <c r="I723" s="459"/>
      <c r="J723" s="459"/>
      <c r="K723" s="459"/>
      <c r="L723" s="459"/>
      <c r="M723" s="459"/>
      <c r="N723" s="480"/>
      <c r="O723" s="590"/>
      <c r="P723" s="480"/>
      <c r="Q723" s="480"/>
      <c r="R723" s="688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</row>
    <row r="724" spans="1:31" s="75" customFormat="1" ht="21.9" customHeight="1" x14ac:dyDescent="0.3">
      <c r="A724" s="480"/>
      <c r="B724" s="480"/>
      <c r="C724" s="480"/>
      <c r="D724" s="480"/>
      <c r="E724" s="480"/>
      <c r="F724" s="480"/>
      <c r="G724" s="540"/>
      <c r="H724" s="480"/>
      <c r="I724" s="459"/>
      <c r="J724" s="459"/>
      <c r="K724" s="459"/>
      <c r="L724" s="459"/>
      <c r="M724" s="459"/>
      <c r="N724" s="480"/>
      <c r="O724" s="590"/>
      <c r="P724" s="480"/>
      <c r="Q724" s="480"/>
      <c r="R724" s="688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</row>
    <row r="725" spans="1:31" s="75" customFormat="1" ht="21.9" customHeight="1" x14ac:dyDescent="0.3">
      <c r="A725" s="480"/>
      <c r="B725" s="480"/>
      <c r="C725" s="480"/>
      <c r="D725" s="480"/>
      <c r="E725" s="480"/>
      <c r="F725" s="480"/>
      <c r="G725" s="540"/>
      <c r="H725" s="480"/>
      <c r="I725" s="459"/>
      <c r="J725" s="459"/>
      <c r="K725" s="459"/>
      <c r="L725" s="459"/>
      <c r="M725" s="459"/>
      <c r="N725" s="480"/>
      <c r="O725" s="590"/>
      <c r="P725" s="480"/>
      <c r="Q725" s="480"/>
      <c r="R725" s="688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</row>
    <row r="726" spans="1:31" s="75" customFormat="1" ht="21.9" customHeight="1" x14ac:dyDescent="0.3">
      <c r="A726" s="480"/>
      <c r="B726" s="480"/>
      <c r="C726" s="480"/>
      <c r="D726" s="480"/>
      <c r="E726" s="480"/>
      <c r="F726" s="480"/>
      <c r="G726" s="540"/>
      <c r="H726" s="480"/>
      <c r="I726" s="459"/>
      <c r="J726" s="459"/>
      <c r="K726" s="459"/>
      <c r="L726" s="459"/>
      <c r="M726" s="459"/>
      <c r="N726" s="480"/>
      <c r="O726" s="590"/>
      <c r="P726" s="480"/>
      <c r="Q726" s="480"/>
      <c r="R726" s="688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</row>
    <row r="727" spans="1:31" s="75" customFormat="1" ht="21.9" customHeight="1" x14ac:dyDescent="0.3">
      <c r="A727" s="480"/>
      <c r="B727" s="480"/>
      <c r="C727" s="480"/>
      <c r="D727" s="480"/>
      <c r="E727" s="480"/>
      <c r="F727" s="480"/>
      <c r="G727" s="540"/>
      <c r="H727" s="480"/>
      <c r="I727" s="459"/>
      <c r="J727" s="459"/>
      <c r="K727" s="459"/>
      <c r="L727" s="459"/>
      <c r="M727" s="459"/>
      <c r="N727" s="480"/>
      <c r="O727" s="590"/>
      <c r="P727" s="480"/>
      <c r="Q727" s="480"/>
      <c r="R727" s="688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</row>
    <row r="728" spans="1:31" s="75" customFormat="1" ht="21.9" customHeight="1" x14ac:dyDescent="0.3">
      <c r="A728" s="480"/>
      <c r="B728" s="480"/>
      <c r="C728" s="480"/>
      <c r="D728" s="480"/>
      <c r="E728" s="480"/>
      <c r="F728" s="480"/>
      <c r="G728" s="540"/>
      <c r="H728" s="480"/>
      <c r="I728" s="459"/>
      <c r="J728" s="459"/>
      <c r="K728" s="459"/>
      <c r="L728" s="459"/>
      <c r="M728" s="459"/>
      <c r="N728" s="480"/>
      <c r="O728" s="590"/>
      <c r="P728" s="480"/>
      <c r="Q728" s="480"/>
      <c r="R728" s="688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</row>
    <row r="729" spans="1:31" s="75" customFormat="1" ht="21.9" customHeight="1" x14ac:dyDescent="0.3">
      <c r="A729" s="480"/>
      <c r="B729" s="480"/>
      <c r="C729" s="480"/>
      <c r="D729" s="480"/>
      <c r="E729" s="480"/>
      <c r="F729" s="480"/>
      <c r="G729" s="540"/>
      <c r="H729" s="480"/>
      <c r="I729" s="459"/>
      <c r="J729" s="459"/>
      <c r="K729" s="459"/>
      <c r="L729" s="459"/>
      <c r="M729" s="459"/>
      <c r="N729" s="480"/>
      <c r="O729" s="590"/>
      <c r="P729" s="480"/>
      <c r="Q729" s="480"/>
      <c r="R729" s="688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</row>
    <row r="730" spans="1:31" s="75" customFormat="1" ht="21.9" customHeight="1" x14ac:dyDescent="0.3">
      <c r="A730" s="480"/>
      <c r="B730" s="480"/>
      <c r="C730" s="480"/>
      <c r="D730" s="480"/>
      <c r="E730" s="480"/>
      <c r="F730" s="480"/>
      <c r="G730" s="540"/>
      <c r="H730" s="480"/>
      <c r="I730" s="459"/>
      <c r="J730" s="459"/>
      <c r="K730" s="459"/>
      <c r="L730" s="459"/>
      <c r="M730" s="459"/>
      <c r="N730" s="480"/>
      <c r="O730" s="590"/>
      <c r="P730" s="480"/>
      <c r="Q730" s="480"/>
      <c r="R730" s="688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</row>
    <row r="731" spans="1:31" s="75" customFormat="1" ht="21.9" customHeight="1" x14ac:dyDescent="0.3">
      <c r="A731" s="480"/>
      <c r="B731" s="480"/>
      <c r="C731" s="480"/>
      <c r="D731" s="480"/>
      <c r="E731" s="480"/>
      <c r="F731" s="480"/>
      <c r="G731" s="540"/>
      <c r="H731" s="480"/>
      <c r="I731" s="459"/>
      <c r="J731" s="459"/>
      <c r="K731" s="459"/>
      <c r="L731" s="459"/>
      <c r="M731" s="459"/>
      <c r="N731" s="480"/>
      <c r="O731" s="590"/>
      <c r="P731" s="480"/>
      <c r="Q731" s="480"/>
      <c r="R731" s="688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</row>
    <row r="732" spans="1:31" s="75" customFormat="1" ht="21.9" customHeight="1" x14ac:dyDescent="0.3">
      <c r="A732" s="480"/>
      <c r="B732" s="480"/>
      <c r="C732" s="480"/>
      <c r="D732" s="480"/>
      <c r="E732" s="480"/>
      <c r="F732" s="480"/>
      <c r="G732" s="540"/>
      <c r="H732" s="480"/>
      <c r="I732" s="459"/>
      <c r="J732" s="459"/>
      <c r="K732" s="459"/>
      <c r="L732" s="459"/>
      <c r="M732" s="459"/>
      <c r="N732" s="480"/>
      <c r="O732" s="590"/>
      <c r="P732" s="480"/>
      <c r="Q732" s="480"/>
      <c r="R732" s="688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</row>
    <row r="733" spans="1:31" s="75" customFormat="1" ht="21.9" customHeight="1" x14ac:dyDescent="0.3">
      <c r="A733" s="480"/>
      <c r="B733" s="480"/>
      <c r="C733" s="480"/>
      <c r="D733" s="480"/>
      <c r="E733" s="480"/>
      <c r="F733" s="480"/>
      <c r="G733" s="540"/>
      <c r="H733" s="480"/>
      <c r="I733" s="459"/>
      <c r="J733" s="459"/>
      <c r="K733" s="459"/>
      <c r="L733" s="459"/>
      <c r="M733" s="459"/>
      <c r="N733" s="480"/>
      <c r="O733" s="590"/>
      <c r="P733" s="480"/>
      <c r="Q733" s="480"/>
      <c r="R733" s="688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</row>
    <row r="734" spans="1:31" s="75" customFormat="1" ht="21.9" customHeight="1" x14ac:dyDescent="0.3">
      <c r="A734" s="480"/>
      <c r="B734" s="480"/>
      <c r="C734" s="480"/>
      <c r="D734" s="480"/>
      <c r="E734" s="480"/>
      <c r="F734" s="480"/>
      <c r="G734" s="540"/>
      <c r="H734" s="480"/>
      <c r="I734" s="459"/>
      <c r="J734" s="459"/>
      <c r="K734" s="459"/>
      <c r="L734" s="459"/>
      <c r="M734" s="459"/>
      <c r="N734" s="480"/>
      <c r="O734" s="590"/>
      <c r="P734" s="480"/>
      <c r="Q734" s="480"/>
      <c r="R734" s="688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</row>
    <row r="735" spans="1:31" s="75" customFormat="1" ht="21.9" customHeight="1" x14ac:dyDescent="0.3">
      <c r="A735" s="480"/>
      <c r="B735" s="480"/>
      <c r="C735" s="480"/>
      <c r="D735" s="480"/>
      <c r="E735" s="480"/>
      <c r="F735" s="480"/>
      <c r="G735" s="540"/>
      <c r="H735" s="480"/>
      <c r="I735" s="459"/>
      <c r="J735" s="459"/>
      <c r="K735" s="459"/>
      <c r="L735" s="459"/>
      <c r="M735" s="459"/>
      <c r="N735" s="480"/>
      <c r="O735" s="590"/>
      <c r="P735" s="480"/>
      <c r="Q735" s="480"/>
      <c r="R735" s="688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</row>
    <row r="736" spans="1:31" s="75" customFormat="1" ht="21.9" customHeight="1" x14ac:dyDescent="0.3">
      <c r="A736" s="480"/>
      <c r="B736" s="480"/>
      <c r="C736" s="480"/>
      <c r="D736" s="480"/>
      <c r="E736" s="480"/>
      <c r="F736" s="480"/>
      <c r="G736" s="540"/>
      <c r="H736" s="480"/>
      <c r="I736" s="459"/>
      <c r="J736" s="459"/>
      <c r="K736" s="459"/>
      <c r="L736" s="459"/>
      <c r="M736" s="459"/>
      <c r="N736" s="480"/>
      <c r="O736" s="590"/>
      <c r="P736" s="480"/>
      <c r="Q736" s="480"/>
      <c r="R736" s="688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</row>
    <row r="737" spans="1:31" s="75" customFormat="1" ht="21.9" customHeight="1" x14ac:dyDescent="0.3">
      <c r="A737" s="480"/>
      <c r="B737" s="480"/>
      <c r="C737" s="480"/>
      <c r="D737" s="480"/>
      <c r="E737" s="480"/>
      <c r="F737" s="480"/>
      <c r="G737" s="540"/>
      <c r="H737" s="480"/>
      <c r="I737" s="459"/>
      <c r="J737" s="459"/>
      <c r="K737" s="459"/>
      <c r="L737" s="459"/>
      <c r="M737" s="459"/>
      <c r="N737" s="480"/>
      <c r="O737" s="590"/>
      <c r="P737" s="480"/>
      <c r="Q737" s="480"/>
      <c r="R737" s="688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</row>
    <row r="738" spans="1:31" s="75" customFormat="1" ht="21.9" customHeight="1" x14ac:dyDescent="0.3">
      <c r="A738" s="480"/>
      <c r="B738" s="480"/>
      <c r="C738" s="480"/>
      <c r="D738" s="480"/>
      <c r="E738" s="480"/>
      <c r="F738" s="480"/>
      <c r="G738" s="540"/>
      <c r="H738" s="480"/>
      <c r="I738" s="459"/>
      <c r="J738" s="459"/>
      <c r="K738" s="459"/>
      <c r="L738" s="459"/>
      <c r="M738" s="459"/>
      <c r="N738" s="480"/>
      <c r="O738" s="590"/>
      <c r="P738" s="480"/>
      <c r="Q738" s="480"/>
      <c r="R738" s="688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</row>
    <row r="739" spans="1:31" s="75" customFormat="1" ht="21.9" customHeight="1" x14ac:dyDescent="0.3">
      <c r="A739" s="480"/>
      <c r="B739" s="480"/>
      <c r="C739" s="480"/>
      <c r="D739" s="480"/>
      <c r="E739" s="480"/>
      <c r="F739" s="480"/>
      <c r="G739" s="540"/>
      <c r="H739" s="480"/>
      <c r="I739" s="459"/>
      <c r="J739" s="459"/>
      <c r="K739" s="459"/>
      <c r="L739" s="459"/>
      <c r="M739" s="459"/>
      <c r="N739" s="480"/>
      <c r="O739" s="590"/>
      <c r="P739" s="480"/>
      <c r="Q739" s="480"/>
      <c r="R739" s="688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</row>
    <row r="740" spans="1:31" s="75" customFormat="1" ht="21.9" customHeight="1" x14ac:dyDescent="0.3">
      <c r="A740" s="480"/>
      <c r="B740" s="480"/>
      <c r="C740" s="480"/>
      <c r="D740" s="480"/>
      <c r="E740" s="480"/>
      <c r="F740" s="480"/>
      <c r="G740" s="540"/>
      <c r="H740" s="480"/>
      <c r="I740" s="459"/>
      <c r="J740" s="459"/>
      <c r="K740" s="459"/>
      <c r="L740" s="459"/>
      <c r="M740" s="459"/>
      <c r="N740" s="480"/>
      <c r="O740" s="590"/>
      <c r="P740" s="480"/>
      <c r="Q740" s="480"/>
      <c r="R740" s="688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</row>
    <row r="741" spans="1:31" s="75" customFormat="1" ht="21.9" customHeight="1" x14ac:dyDescent="0.3">
      <c r="A741" s="480"/>
      <c r="B741" s="480"/>
      <c r="C741" s="480"/>
      <c r="D741" s="480"/>
      <c r="E741" s="480"/>
      <c r="F741" s="480"/>
      <c r="G741" s="540"/>
      <c r="H741" s="480"/>
      <c r="I741" s="459"/>
      <c r="J741" s="459"/>
      <c r="K741" s="459"/>
      <c r="L741" s="459"/>
      <c r="M741" s="459"/>
      <c r="N741" s="480"/>
      <c r="O741" s="590"/>
      <c r="P741" s="480"/>
      <c r="Q741" s="480"/>
      <c r="R741" s="688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</row>
    <row r="742" spans="1:31" s="75" customFormat="1" ht="21.9" customHeight="1" x14ac:dyDescent="0.3">
      <c r="A742" s="480"/>
      <c r="B742" s="480"/>
      <c r="C742" s="480"/>
      <c r="D742" s="480"/>
      <c r="E742" s="480"/>
      <c r="F742" s="480"/>
      <c r="G742" s="540"/>
      <c r="H742" s="480"/>
      <c r="I742" s="459"/>
      <c r="J742" s="459"/>
      <c r="K742" s="459"/>
      <c r="L742" s="459"/>
      <c r="M742" s="459"/>
      <c r="N742" s="480"/>
      <c r="O742" s="590"/>
      <c r="P742" s="480"/>
      <c r="Q742" s="480"/>
      <c r="R742" s="688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</row>
    <row r="743" spans="1:31" s="75" customFormat="1" ht="21.9" customHeight="1" x14ac:dyDescent="0.3">
      <c r="A743" s="480"/>
      <c r="B743" s="480"/>
      <c r="C743" s="480"/>
      <c r="D743" s="480"/>
      <c r="E743" s="480"/>
      <c r="F743" s="480"/>
      <c r="G743" s="540"/>
      <c r="H743" s="480"/>
      <c r="I743" s="459"/>
      <c r="J743" s="459"/>
      <c r="K743" s="459"/>
      <c r="L743" s="459"/>
      <c r="M743" s="459"/>
      <c r="N743" s="480"/>
      <c r="O743" s="590"/>
      <c r="P743" s="480"/>
      <c r="Q743" s="480"/>
      <c r="R743" s="688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</row>
    <row r="744" spans="1:31" s="75" customFormat="1" ht="21.9" customHeight="1" x14ac:dyDescent="0.3">
      <c r="A744" s="480"/>
      <c r="B744" s="480"/>
      <c r="C744" s="480"/>
      <c r="D744" s="480"/>
      <c r="E744" s="480"/>
      <c r="F744" s="480"/>
      <c r="G744" s="540"/>
      <c r="H744" s="480"/>
      <c r="I744" s="459"/>
      <c r="J744" s="459"/>
      <c r="K744" s="459"/>
      <c r="L744" s="459"/>
      <c r="M744" s="459"/>
      <c r="N744" s="480"/>
      <c r="O744" s="590"/>
      <c r="P744" s="480"/>
      <c r="Q744" s="480"/>
      <c r="R744" s="688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</row>
    <row r="745" spans="1:31" s="75" customFormat="1" ht="21.9" customHeight="1" x14ac:dyDescent="0.3">
      <c r="A745" s="480"/>
      <c r="B745" s="480"/>
      <c r="C745" s="480"/>
      <c r="D745" s="480"/>
      <c r="E745" s="480"/>
      <c r="F745" s="480"/>
      <c r="G745" s="540"/>
      <c r="H745" s="480"/>
      <c r="I745" s="459"/>
      <c r="J745" s="459"/>
      <c r="K745" s="459"/>
      <c r="L745" s="459"/>
      <c r="M745" s="459"/>
      <c r="N745" s="480"/>
      <c r="O745" s="590"/>
      <c r="P745" s="480"/>
      <c r="Q745" s="480"/>
      <c r="R745" s="688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</row>
    <row r="746" spans="1:31" s="75" customFormat="1" ht="21.9" customHeight="1" x14ac:dyDescent="0.3">
      <c r="A746" s="480"/>
      <c r="B746" s="480"/>
      <c r="C746" s="480"/>
      <c r="D746" s="480"/>
      <c r="E746" s="480"/>
      <c r="F746" s="480"/>
      <c r="G746" s="540"/>
      <c r="H746" s="480"/>
      <c r="I746" s="459"/>
      <c r="J746" s="459"/>
      <c r="K746" s="459"/>
      <c r="L746" s="459"/>
      <c r="M746" s="459"/>
      <c r="N746" s="480"/>
      <c r="O746" s="590"/>
      <c r="P746" s="480"/>
      <c r="Q746" s="480"/>
      <c r="R746" s="688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</row>
    <row r="747" spans="1:31" s="75" customFormat="1" ht="21.9" customHeight="1" x14ac:dyDescent="0.3">
      <c r="A747" s="480"/>
      <c r="B747" s="480"/>
      <c r="C747" s="480"/>
      <c r="D747" s="480"/>
      <c r="E747" s="480"/>
      <c r="F747" s="480"/>
      <c r="G747" s="540"/>
      <c r="H747" s="480"/>
      <c r="I747" s="459"/>
      <c r="J747" s="459"/>
      <c r="K747" s="459"/>
      <c r="L747" s="459"/>
      <c r="M747" s="459"/>
      <c r="N747" s="480"/>
      <c r="O747" s="590"/>
      <c r="P747" s="480"/>
      <c r="Q747" s="480"/>
      <c r="R747" s="688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</row>
    <row r="748" spans="1:31" s="75" customFormat="1" ht="21.9" customHeight="1" x14ac:dyDescent="0.3">
      <c r="A748" s="480"/>
      <c r="B748" s="480"/>
      <c r="C748" s="480"/>
      <c r="D748" s="480"/>
      <c r="E748" s="480"/>
      <c r="F748" s="480"/>
      <c r="G748" s="540"/>
      <c r="H748" s="480"/>
      <c r="I748" s="459"/>
      <c r="J748" s="459"/>
      <c r="K748" s="459"/>
      <c r="L748" s="459"/>
      <c r="M748" s="459"/>
      <c r="N748" s="480"/>
      <c r="O748" s="590"/>
      <c r="P748" s="480"/>
      <c r="Q748" s="480"/>
      <c r="R748" s="688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</row>
    <row r="749" spans="1:31" s="75" customFormat="1" ht="21.9" customHeight="1" x14ac:dyDescent="0.3">
      <c r="A749" s="480"/>
      <c r="B749" s="480"/>
      <c r="C749" s="480"/>
      <c r="D749" s="480"/>
      <c r="E749" s="480"/>
      <c r="F749" s="480"/>
      <c r="G749" s="540"/>
      <c r="H749" s="480"/>
      <c r="I749" s="459"/>
      <c r="J749" s="459"/>
      <c r="K749" s="459"/>
      <c r="L749" s="459"/>
      <c r="M749" s="459"/>
      <c r="N749" s="480"/>
      <c r="O749" s="590"/>
      <c r="P749" s="480"/>
      <c r="Q749" s="480"/>
      <c r="R749" s="688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</row>
    <row r="750" spans="1:31" s="75" customFormat="1" ht="21.9" customHeight="1" x14ac:dyDescent="0.3">
      <c r="A750" s="480"/>
      <c r="B750" s="480"/>
      <c r="C750" s="480"/>
      <c r="D750" s="480"/>
      <c r="E750" s="480"/>
      <c r="F750" s="480"/>
      <c r="G750" s="540"/>
      <c r="H750" s="480"/>
      <c r="I750" s="459"/>
      <c r="J750" s="459"/>
      <c r="K750" s="459"/>
      <c r="L750" s="459"/>
      <c r="M750" s="459"/>
      <c r="N750" s="480"/>
      <c r="O750" s="590"/>
      <c r="P750" s="480"/>
      <c r="Q750" s="480"/>
      <c r="R750" s="688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</row>
    <row r="751" spans="1:31" s="75" customFormat="1" ht="21.9" customHeight="1" x14ac:dyDescent="0.3">
      <c r="A751" s="480"/>
      <c r="B751" s="480"/>
      <c r="C751" s="480"/>
      <c r="D751" s="480"/>
      <c r="E751" s="480"/>
      <c r="F751" s="480"/>
      <c r="G751" s="540"/>
      <c r="H751" s="480"/>
      <c r="I751" s="459"/>
      <c r="J751" s="459"/>
      <c r="K751" s="459"/>
      <c r="L751" s="459"/>
      <c r="M751" s="459"/>
      <c r="N751" s="480"/>
      <c r="O751" s="590"/>
      <c r="P751" s="480"/>
      <c r="Q751" s="480"/>
      <c r="R751" s="688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</row>
    <row r="752" spans="1:31" s="75" customFormat="1" ht="21.9" customHeight="1" x14ac:dyDescent="0.3">
      <c r="A752" s="480"/>
      <c r="B752" s="480"/>
      <c r="C752" s="480"/>
      <c r="D752" s="480"/>
      <c r="E752" s="480"/>
      <c r="F752" s="480"/>
      <c r="G752" s="540"/>
      <c r="H752" s="480"/>
      <c r="I752" s="459"/>
      <c r="J752" s="459"/>
      <c r="K752" s="459"/>
      <c r="L752" s="459"/>
      <c r="M752" s="459"/>
      <c r="N752" s="480"/>
      <c r="O752" s="590"/>
      <c r="P752" s="480"/>
      <c r="Q752" s="480"/>
      <c r="R752" s="688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</row>
    <row r="753" spans="1:31" s="75" customFormat="1" ht="21.9" customHeight="1" x14ac:dyDescent="0.3">
      <c r="A753" s="480"/>
      <c r="B753" s="480"/>
      <c r="C753" s="480"/>
      <c r="D753" s="480"/>
      <c r="E753" s="480"/>
      <c r="F753" s="480"/>
      <c r="G753" s="540"/>
      <c r="H753" s="480"/>
      <c r="I753" s="459"/>
      <c r="J753" s="459"/>
      <c r="K753" s="459"/>
      <c r="L753" s="459"/>
      <c r="M753" s="459"/>
      <c r="N753" s="480"/>
      <c r="O753" s="590"/>
      <c r="P753" s="480"/>
      <c r="Q753" s="480"/>
      <c r="R753" s="688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</row>
    <row r="754" spans="1:31" s="75" customFormat="1" ht="21.9" customHeight="1" x14ac:dyDescent="0.3">
      <c r="A754" s="480"/>
      <c r="B754" s="480"/>
      <c r="C754" s="480"/>
      <c r="D754" s="480"/>
      <c r="E754" s="480"/>
      <c r="F754" s="480"/>
      <c r="G754" s="540"/>
      <c r="H754" s="480"/>
      <c r="I754" s="459"/>
      <c r="J754" s="459"/>
      <c r="K754" s="459"/>
      <c r="L754" s="459"/>
      <c r="M754" s="459"/>
      <c r="N754" s="480"/>
      <c r="O754" s="590"/>
      <c r="P754" s="480"/>
      <c r="Q754" s="480"/>
      <c r="R754" s="688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</row>
    <row r="755" spans="1:31" s="75" customFormat="1" ht="21.9" customHeight="1" x14ac:dyDescent="0.3">
      <c r="A755" s="480"/>
      <c r="B755" s="480"/>
      <c r="C755" s="480"/>
      <c r="D755" s="480"/>
      <c r="E755" s="480"/>
      <c r="F755" s="480"/>
      <c r="G755" s="540"/>
      <c r="H755" s="480"/>
      <c r="I755" s="459"/>
      <c r="J755" s="459"/>
      <c r="K755" s="459"/>
      <c r="L755" s="459"/>
      <c r="M755" s="459"/>
      <c r="N755" s="480"/>
      <c r="O755" s="590"/>
      <c r="P755" s="480"/>
      <c r="Q755" s="480"/>
      <c r="R755" s="688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</row>
    <row r="756" spans="1:31" s="75" customFormat="1" ht="21.9" customHeight="1" x14ac:dyDescent="0.3">
      <c r="A756" s="480"/>
      <c r="B756" s="480"/>
      <c r="C756" s="480"/>
      <c r="D756" s="480"/>
      <c r="E756" s="480"/>
      <c r="F756" s="480"/>
      <c r="G756" s="540"/>
      <c r="H756" s="480"/>
      <c r="I756" s="459"/>
      <c r="J756" s="459"/>
      <c r="K756" s="459"/>
      <c r="L756" s="459"/>
      <c r="M756" s="459"/>
      <c r="N756" s="480"/>
      <c r="O756" s="590"/>
      <c r="P756" s="480"/>
      <c r="Q756" s="480"/>
      <c r="R756" s="688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</row>
    <row r="757" spans="1:31" s="75" customFormat="1" ht="21.9" customHeight="1" x14ac:dyDescent="0.3">
      <c r="A757" s="480"/>
      <c r="B757" s="480"/>
      <c r="C757" s="480"/>
      <c r="D757" s="480"/>
      <c r="E757" s="480"/>
      <c r="F757" s="480"/>
      <c r="G757" s="540"/>
      <c r="H757" s="480"/>
      <c r="I757" s="459"/>
      <c r="J757" s="459"/>
      <c r="K757" s="459"/>
      <c r="L757" s="459"/>
      <c r="M757" s="459"/>
      <c r="N757" s="480"/>
      <c r="O757" s="590"/>
      <c r="P757" s="480"/>
      <c r="Q757" s="480"/>
      <c r="R757" s="688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</row>
    <row r="758" spans="1:31" s="75" customFormat="1" ht="21.9" customHeight="1" x14ac:dyDescent="0.3">
      <c r="A758" s="480"/>
      <c r="B758" s="480"/>
      <c r="C758" s="480"/>
      <c r="D758" s="480"/>
      <c r="E758" s="480"/>
      <c r="F758" s="480"/>
      <c r="G758" s="540"/>
      <c r="H758" s="480"/>
      <c r="I758" s="459"/>
      <c r="J758" s="459"/>
      <c r="K758" s="459"/>
      <c r="L758" s="459"/>
      <c r="M758" s="459"/>
      <c r="N758" s="480"/>
      <c r="O758" s="590"/>
      <c r="P758" s="480"/>
      <c r="Q758" s="480"/>
      <c r="R758" s="688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</row>
    <row r="759" spans="1:31" s="75" customFormat="1" ht="21.9" customHeight="1" x14ac:dyDescent="0.3">
      <c r="A759" s="480"/>
      <c r="B759" s="480"/>
      <c r="C759" s="480"/>
      <c r="D759" s="480"/>
      <c r="E759" s="480"/>
      <c r="F759" s="480"/>
      <c r="G759" s="540"/>
      <c r="H759" s="480"/>
      <c r="I759" s="459"/>
      <c r="J759" s="459"/>
      <c r="K759" s="459"/>
      <c r="L759" s="459"/>
      <c r="M759" s="459"/>
      <c r="N759" s="480"/>
      <c r="O759" s="590"/>
      <c r="P759" s="480"/>
      <c r="Q759" s="480"/>
      <c r="R759" s="688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</row>
    <row r="760" spans="1:31" s="75" customFormat="1" ht="21.9" customHeight="1" x14ac:dyDescent="0.3">
      <c r="A760" s="480"/>
      <c r="B760" s="480"/>
      <c r="C760" s="480"/>
      <c r="D760" s="480"/>
      <c r="E760" s="480"/>
      <c r="F760" s="480"/>
      <c r="G760" s="540"/>
      <c r="H760" s="480"/>
      <c r="I760" s="459"/>
      <c r="J760" s="459"/>
      <c r="K760" s="459"/>
      <c r="L760" s="459"/>
      <c r="M760" s="459"/>
      <c r="N760" s="480"/>
      <c r="O760" s="590"/>
      <c r="P760" s="480"/>
      <c r="Q760" s="480"/>
      <c r="R760" s="688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</row>
    <row r="761" spans="1:31" s="75" customFormat="1" ht="21.9" customHeight="1" x14ac:dyDescent="0.3">
      <c r="A761" s="480"/>
      <c r="B761" s="480"/>
      <c r="C761" s="480"/>
      <c r="D761" s="480"/>
      <c r="E761" s="480"/>
      <c r="F761" s="480"/>
      <c r="G761" s="540"/>
      <c r="H761" s="480"/>
      <c r="I761" s="459"/>
      <c r="J761" s="459"/>
      <c r="K761" s="459"/>
      <c r="L761" s="459"/>
      <c r="M761" s="459"/>
      <c r="N761" s="480"/>
      <c r="O761" s="590"/>
      <c r="P761" s="480"/>
      <c r="Q761" s="480"/>
      <c r="R761" s="688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</row>
    <row r="762" spans="1:31" s="75" customFormat="1" ht="21.9" customHeight="1" x14ac:dyDescent="0.3">
      <c r="A762" s="480"/>
      <c r="B762" s="480"/>
      <c r="C762" s="480"/>
      <c r="D762" s="480"/>
      <c r="E762" s="480"/>
      <c r="F762" s="480"/>
      <c r="G762" s="540"/>
      <c r="H762" s="480"/>
      <c r="I762" s="459"/>
      <c r="J762" s="459"/>
      <c r="K762" s="459"/>
      <c r="L762" s="459"/>
      <c r="M762" s="459"/>
      <c r="N762" s="480"/>
      <c r="O762" s="590"/>
      <c r="P762" s="480"/>
      <c r="Q762" s="480"/>
      <c r="R762" s="688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</row>
    <row r="763" spans="1:31" s="75" customFormat="1" ht="21.9" customHeight="1" x14ac:dyDescent="0.3">
      <c r="A763" s="480"/>
      <c r="B763" s="480"/>
      <c r="C763" s="480"/>
      <c r="D763" s="480"/>
      <c r="E763" s="480"/>
      <c r="F763" s="480"/>
      <c r="G763" s="540"/>
      <c r="H763" s="480"/>
      <c r="I763" s="459"/>
      <c r="J763" s="459"/>
      <c r="K763" s="459"/>
      <c r="L763" s="459"/>
      <c r="M763" s="459"/>
      <c r="N763" s="480"/>
      <c r="O763" s="590"/>
      <c r="P763" s="480"/>
      <c r="Q763" s="480"/>
      <c r="R763" s="688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</row>
    <row r="764" spans="1:31" s="75" customFormat="1" ht="21.9" customHeight="1" x14ac:dyDescent="0.3">
      <c r="A764" s="480"/>
      <c r="B764" s="480"/>
      <c r="C764" s="480"/>
      <c r="D764" s="480"/>
      <c r="E764" s="480"/>
      <c r="F764" s="480"/>
      <c r="G764" s="540"/>
      <c r="H764" s="480"/>
      <c r="I764" s="459"/>
      <c r="J764" s="459"/>
      <c r="K764" s="459"/>
      <c r="L764" s="459"/>
      <c r="M764" s="459"/>
      <c r="N764" s="480"/>
      <c r="O764" s="590"/>
      <c r="P764" s="480"/>
      <c r="Q764" s="480"/>
      <c r="R764" s="688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</row>
    <row r="765" spans="1:31" s="75" customFormat="1" ht="21.9" customHeight="1" x14ac:dyDescent="0.3">
      <c r="A765" s="480"/>
      <c r="B765" s="480"/>
      <c r="C765" s="480"/>
      <c r="D765" s="480"/>
      <c r="E765" s="480"/>
      <c r="F765" s="480"/>
      <c r="G765" s="540"/>
      <c r="H765" s="480"/>
      <c r="I765" s="459"/>
      <c r="J765" s="459"/>
      <c r="K765" s="459"/>
      <c r="L765" s="459"/>
      <c r="M765" s="459"/>
      <c r="N765" s="480"/>
      <c r="O765" s="590"/>
      <c r="P765" s="480"/>
      <c r="Q765" s="480"/>
      <c r="R765" s="688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</row>
    <row r="766" spans="1:31" s="75" customFormat="1" ht="21.9" customHeight="1" x14ac:dyDescent="0.3">
      <c r="A766" s="480"/>
      <c r="B766" s="480"/>
      <c r="C766" s="480"/>
      <c r="D766" s="480"/>
      <c r="E766" s="480"/>
      <c r="F766" s="480"/>
      <c r="G766" s="540"/>
      <c r="H766" s="480"/>
      <c r="I766" s="459"/>
      <c r="J766" s="459"/>
      <c r="K766" s="459"/>
      <c r="L766" s="459"/>
      <c r="M766" s="459"/>
      <c r="N766" s="480"/>
      <c r="O766" s="590"/>
      <c r="P766" s="480"/>
      <c r="Q766" s="480"/>
      <c r="R766" s="688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</row>
    <row r="767" spans="1:31" s="75" customFormat="1" ht="21.9" customHeight="1" x14ac:dyDescent="0.3">
      <c r="A767" s="480"/>
      <c r="B767" s="480"/>
      <c r="C767" s="480"/>
      <c r="D767" s="480"/>
      <c r="E767" s="480"/>
      <c r="F767" s="480"/>
      <c r="G767" s="540"/>
      <c r="H767" s="480"/>
      <c r="I767" s="459"/>
      <c r="J767" s="459"/>
      <c r="K767" s="459"/>
      <c r="L767" s="459"/>
      <c r="M767" s="459"/>
      <c r="N767" s="480"/>
      <c r="O767" s="590"/>
      <c r="P767" s="480"/>
      <c r="Q767" s="480"/>
      <c r="R767" s="688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</row>
    <row r="768" spans="1:31" s="75" customFormat="1" ht="21.9" customHeight="1" x14ac:dyDescent="0.3">
      <c r="A768" s="480"/>
      <c r="B768" s="480"/>
      <c r="C768" s="480"/>
      <c r="D768" s="480"/>
      <c r="E768" s="480"/>
      <c r="F768" s="480"/>
      <c r="G768" s="540"/>
      <c r="H768" s="480"/>
      <c r="I768" s="459"/>
      <c r="J768" s="459"/>
      <c r="K768" s="459"/>
      <c r="L768" s="459"/>
      <c r="M768" s="459"/>
      <c r="N768" s="480"/>
      <c r="O768" s="590"/>
      <c r="P768" s="480"/>
      <c r="Q768" s="480"/>
      <c r="R768" s="688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</row>
    <row r="769" spans="1:31" s="75" customFormat="1" ht="21.9" customHeight="1" x14ac:dyDescent="0.3">
      <c r="A769" s="480"/>
      <c r="B769" s="480"/>
      <c r="C769" s="480"/>
      <c r="D769" s="480"/>
      <c r="E769" s="480"/>
      <c r="F769" s="480"/>
      <c r="G769" s="540"/>
      <c r="H769" s="480"/>
      <c r="I769" s="459"/>
      <c r="J769" s="459"/>
      <c r="K769" s="459"/>
      <c r="L769" s="459"/>
      <c r="M769" s="459"/>
      <c r="N769" s="480"/>
      <c r="O769" s="590"/>
      <c r="P769" s="480"/>
      <c r="Q769" s="480"/>
      <c r="R769" s="688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</row>
    <row r="770" spans="1:31" s="75" customFormat="1" ht="21.9" customHeight="1" x14ac:dyDescent="0.3">
      <c r="A770" s="480"/>
      <c r="B770" s="480"/>
      <c r="C770" s="480"/>
      <c r="D770" s="480"/>
      <c r="E770" s="480"/>
      <c r="F770" s="480"/>
      <c r="G770" s="540"/>
      <c r="H770" s="480"/>
      <c r="I770" s="459"/>
      <c r="J770" s="459"/>
      <c r="K770" s="459"/>
      <c r="L770" s="459"/>
      <c r="M770" s="459"/>
      <c r="N770" s="480"/>
      <c r="O770" s="590"/>
      <c r="P770" s="480"/>
      <c r="Q770" s="480"/>
      <c r="R770" s="688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</row>
    <row r="771" spans="1:31" s="75" customFormat="1" ht="21.9" customHeight="1" x14ac:dyDescent="0.3">
      <c r="A771" s="480"/>
      <c r="B771" s="480"/>
      <c r="C771" s="480"/>
      <c r="D771" s="480"/>
      <c r="E771" s="480"/>
      <c r="F771" s="480"/>
      <c r="G771" s="540"/>
      <c r="H771" s="480"/>
      <c r="I771" s="459"/>
      <c r="J771" s="459"/>
      <c r="K771" s="459"/>
      <c r="L771" s="459"/>
      <c r="M771" s="459"/>
      <c r="N771" s="480"/>
      <c r="O771" s="590"/>
      <c r="P771" s="480"/>
      <c r="Q771" s="480"/>
      <c r="R771" s="688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</row>
    <row r="772" spans="1:31" s="75" customFormat="1" ht="21.9" customHeight="1" x14ac:dyDescent="0.3">
      <c r="A772" s="480"/>
      <c r="B772" s="480"/>
      <c r="C772" s="480"/>
      <c r="D772" s="480"/>
      <c r="E772" s="480"/>
      <c r="F772" s="480"/>
      <c r="G772" s="540"/>
      <c r="H772" s="480"/>
      <c r="I772" s="459"/>
      <c r="J772" s="459"/>
      <c r="K772" s="459"/>
      <c r="L772" s="459"/>
      <c r="M772" s="459"/>
      <c r="N772" s="480"/>
      <c r="O772" s="590"/>
      <c r="P772" s="480"/>
      <c r="Q772" s="480"/>
      <c r="R772" s="688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</row>
    <row r="773" spans="1:31" s="75" customFormat="1" ht="21.9" customHeight="1" x14ac:dyDescent="0.3">
      <c r="A773" s="480"/>
      <c r="B773" s="480"/>
      <c r="C773" s="480"/>
      <c r="D773" s="480"/>
      <c r="E773" s="480"/>
      <c r="F773" s="480"/>
      <c r="G773" s="540"/>
      <c r="H773" s="480"/>
      <c r="I773" s="459"/>
      <c r="J773" s="459"/>
      <c r="K773" s="459"/>
      <c r="L773" s="459"/>
      <c r="M773" s="459"/>
      <c r="N773" s="480"/>
      <c r="O773" s="590"/>
      <c r="P773" s="480"/>
      <c r="Q773" s="480"/>
      <c r="R773" s="688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</row>
    <row r="774" spans="1:31" s="75" customFormat="1" ht="21.9" customHeight="1" x14ac:dyDescent="0.3">
      <c r="A774" s="689"/>
      <c r="B774" s="689"/>
      <c r="C774" s="689"/>
      <c r="D774" s="689"/>
      <c r="E774" s="689"/>
      <c r="F774" s="689"/>
      <c r="G774" s="690"/>
      <c r="H774" s="689"/>
      <c r="I774" s="691"/>
      <c r="J774" s="691"/>
      <c r="K774" s="691"/>
      <c r="L774" s="691"/>
      <c r="M774" s="691"/>
      <c r="N774" s="689"/>
      <c r="O774" s="692"/>
      <c r="P774" s="689"/>
      <c r="Q774" s="689"/>
      <c r="R774" s="688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</row>
    <row r="775" spans="1:31" s="75" customFormat="1" ht="21.9" customHeight="1" x14ac:dyDescent="0.3">
      <c r="A775" s="689"/>
      <c r="B775" s="689"/>
      <c r="C775" s="689"/>
      <c r="D775" s="689"/>
      <c r="E775" s="689"/>
      <c r="F775" s="689"/>
      <c r="G775" s="690"/>
      <c r="H775" s="689"/>
      <c r="I775" s="691"/>
      <c r="J775" s="691"/>
      <c r="K775" s="691"/>
      <c r="L775" s="691"/>
      <c r="M775" s="691"/>
      <c r="N775" s="689"/>
      <c r="O775" s="692"/>
      <c r="P775" s="689"/>
      <c r="Q775" s="689"/>
      <c r="R775" s="688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</row>
    <row r="776" spans="1:31" s="75" customFormat="1" ht="21.9" customHeight="1" x14ac:dyDescent="0.3">
      <c r="A776" s="689"/>
      <c r="B776" s="689"/>
      <c r="C776" s="689"/>
      <c r="D776" s="689"/>
      <c r="E776" s="689"/>
      <c r="F776" s="689"/>
      <c r="G776" s="690"/>
      <c r="H776" s="689"/>
      <c r="I776" s="691"/>
      <c r="J776" s="691"/>
      <c r="K776" s="691"/>
      <c r="L776" s="691"/>
      <c r="M776" s="691"/>
      <c r="N776" s="689"/>
      <c r="O776" s="692"/>
      <c r="P776" s="689"/>
      <c r="Q776" s="689"/>
      <c r="R776" s="688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</row>
    <row r="777" spans="1:31" s="75" customFormat="1" ht="21.9" customHeight="1" x14ac:dyDescent="0.3">
      <c r="A777" s="689"/>
      <c r="B777" s="689"/>
      <c r="C777" s="689"/>
      <c r="D777" s="689"/>
      <c r="E777" s="689"/>
      <c r="F777" s="689"/>
      <c r="G777" s="690"/>
      <c r="H777" s="689"/>
      <c r="I777" s="691"/>
      <c r="J777" s="691"/>
      <c r="K777" s="691"/>
      <c r="L777" s="691"/>
      <c r="M777" s="691"/>
      <c r="N777" s="689"/>
      <c r="O777" s="692"/>
      <c r="P777" s="689"/>
      <c r="Q777" s="689"/>
      <c r="R777" s="688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</row>
    <row r="778" spans="1:31" s="75" customFormat="1" ht="21.9" customHeight="1" x14ac:dyDescent="0.3">
      <c r="A778" s="689"/>
      <c r="B778" s="689"/>
      <c r="C778" s="689"/>
      <c r="D778" s="689"/>
      <c r="E778" s="689"/>
      <c r="F778" s="689"/>
      <c r="G778" s="690"/>
      <c r="H778" s="689"/>
      <c r="I778" s="691"/>
      <c r="J778" s="691"/>
      <c r="K778" s="691"/>
      <c r="L778" s="691"/>
      <c r="M778" s="691"/>
      <c r="N778" s="689"/>
      <c r="O778" s="692"/>
      <c r="P778" s="689"/>
      <c r="Q778" s="689"/>
      <c r="R778" s="688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</row>
    <row r="779" spans="1:31" s="75" customFormat="1" ht="21.9" customHeight="1" x14ac:dyDescent="0.3">
      <c r="A779" s="689"/>
      <c r="B779" s="689"/>
      <c r="C779" s="689"/>
      <c r="D779" s="689"/>
      <c r="E779" s="689"/>
      <c r="F779" s="689"/>
      <c r="G779" s="690"/>
      <c r="H779" s="689"/>
      <c r="I779" s="691"/>
      <c r="J779" s="691"/>
      <c r="K779" s="691"/>
      <c r="L779" s="691"/>
      <c r="M779" s="691"/>
      <c r="N779" s="689"/>
      <c r="O779" s="692"/>
      <c r="P779" s="689"/>
      <c r="Q779" s="689"/>
      <c r="R779" s="688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</row>
    <row r="780" spans="1:31" s="75" customFormat="1" ht="21.9" customHeight="1" x14ac:dyDescent="0.3">
      <c r="A780" s="689"/>
      <c r="B780" s="689"/>
      <c r="C780" s="689"/>
      <c r="D780" s="689"/>
      <c r="E780" s="689"/>
      <c r="F780" s="689"/>
      <c r="G780" s="690"/>
      <c r="H780" s="689"/>
      <c r="I780" s="691"/>
      <c r="J780" s="691"/>
      <c r="K780" s="691"/>
      <c r="L780" s="691"/>
      <c r="M780" s="691"/>
      <c r="N780" s="689"/>
      <c r="O780" s="692"/>
      <c r="P780" s="689"/>
      <c r="Q780" s="689"/>
      <c r="R780" s="688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</row>
    <row r="781" spans="1:31" s="75" customFormat="1" ht="21.9" customHeight="1" x14ac:dyDescent="0.3">
      <c r="A781" s="689"/>
      <c r="B781" s="689"/>
      <c r="C781" s="689"/>
      <c r="D781" s="689"/>
      <c r="E781" s="689"/>
      <c r="F781" s="689"/>
      <c r="G781" s="690"/>
      <c r="H781" s="689"/>
      <c r="I781" s="691"/>
      <c r="J781" s="691"/>
      <c r="K781" s="691"/>
      <c r="L781" s="691"/>
      <c r="M781" s="691"/>
      <c r="N781" s="689"/>
      <c r="O781" s="692"/>
      <c r="P781" s="689"/>
      <c r="Q781" s="689"/>
      <c r="R781" s="688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</row>
    <row r="782" spans="1:31" s="75" customFormat="1" ht="21.9" customHeight="1" x14ac:dyDescent="0.3">
      <c r="A782" s="689"/>
      <c r="B782" s="689"/>
      <c r="C782" s="689"/>
      <c r="D782" s="689"/>
      <c r="E782" s="689"/>
      <c r="F782" s="689"/>
      <c r="G782" s="690"/>
      <c r="H782" s="689"/>
      <c r="I782" s="691"/>
      <c r="J782" s="691"/>
      <c r="K782" s="691"/>
      <c r="L782" s="691"/>
      <c r="M782" s="691"/>
      <c r="N782" s="689"/>
      <c r="O782" s="692"/>
      <c r="P782" s="689"/>
      <c r="Q782" s="689"/>
      <c r="R782" s="688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</row>
    <row r="783" spans="1:31" s="75" customFormat="1" ht="21.9" customHeight="1" x14ac:dyDescent="0.3">
      <c r="A783" s="689"/>
      <c r="B783" s="689"/>
      <c r="C783" s="689"/>
      <c r="D783" s="689"/>
      <c r="E783" s="689"/>
      <c r="F783" s="689"/>
      <c r="G783" s="690"/>
      <c r="H783" s="689"/>
      <c r="I783" s="691"/>
      <c r="J783" s="691"/>
      <c r="K783" s="691"/>
      <c r="L783" s="691"/>
      <c r="M783" s="691"/>
      <c r="N783" s="689"/>
      <c r="O783" s="692"/>
      <c r="P783" s="689"/>
      <c r="Q783" s="689"/>
      <c r="R783" s="688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</row>
    <row r="784" spans="1:31" s="75" customFormat="1" ht="21.9" customHeight="1" x14ac:dyDescent="0.3">
      <c r="A784" s="689"/>
      <c r="B784" s="689"/>
      <c r="C784" s="689"/>
      <c r="D784" s="689"/>
      <c r="E784" s="689"/>
      <c r="F784" s="689"/>
      <c r="G784" s="690"/>
      <c r="H784" s="689"/>
      <c r="I784" s="691"/>
      <c r="J784" s="691"/>
      <c r="K784" s="691"/>
      <c r="L784" s="691"/>
      <c r="M784" s="691"/>
      <c r="N784" s="689"/>
      <c r="O784" s="692"/>
      <c r="P784" s="689"/>
      <c r="Q784" s="689"/>
      <c r="R784" s="688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</row>
    <row r="785" spans="1:31" s="75" customFormat="1" ht="20.100000000000001" customHeight="1" x14ac:dyDescent="0.3">
      <c r="A785" s="689"/>
      <c r="B785" s="689"/>
      <c r="C785" s="689"/>
      <c r="D785" s="689"/>
      <c r="E785" s="689"/>
      <c r="F785" s="689"/>
      <c r="G785" s="690"/>
      <c r="H785" s="689"/>
      <c r="I785" s="691"/>
      <c r="J785" s="691"/>
      <c r="K785" s="691"/>
      <c r="L785" s="691"/>
      <c r="M785" s="691"/>
      <c r="N785" s="689"/>
      <c r="O785" s="692"/>
      <c r="P785" s="689"/>
      <c r="Q785" s="689"/>
      <c r="R785" s="688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</row>
    <row r="786" spans="1:31" s="75" customFormat="1" ht="20.100000000000001" customHeight="1" x14ac:dyDescent="0.3">
      <c r="A786" s="689"/>
      <c r="B786" s="689"/>
      <c r="C786" s="689"/>
      <c r="D786" s="689"/>
      <c r="E786" s="689"/>
      <c r="F786" s="689"/>
      <c r="G786" s="690"/>
      <c r="H786" s="689"/>
      <c r="I786" s="691"/>
      <c r="J786" s="691"/>
      <c r="K786" s="691"/>
      <c r="L786" s="691"/>
      <c r="M786" s="691"/>
      <c r="N786" s="689"/>
      <c r="O786" s="692"/>
      <c r="P786" s="689"/>
      <c r="Q786" s="689"/>
      <c r="R786" s="688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</row>
    <row r="787" spans="1:31" s="75" customFormat="1" ht="20.100000000000001" customHeight="1" x14ac:dyDescent="0.3">
      <c r="A787" s="689"/>
      <c r="B787" s="689"/>
      <c r="C787" s="689"/>
      <c r="D787" s="689"/>
      <c r="E787" s="689"/>
      <c r="F787" s="689"/>
      <c r="G787" s="690"/>
      <c r="H787" s="689"/>
      <c r="I787" s="691"/>
      <c r="J787" s="691"/>
      <c r="K787" s="691"/>
      <c r="L787" s="691"/>
      <c r="M787" s="691"/>
      <c r="N787" s="689"/>
      <c r="O787" s="692"/>
      <c r="P787" s="689"/>
      <c r="Q787" s="689"/>
      <c r="R787" s="688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</row>
    <row r="788" spans="1:31" s="75" customFormat="1" ht="20.100000000000001" customHeight="1" x14ac:dyDescent="0.3">
      <c r="A788" s="689"/>
      <c r="B788" s="689"/>
      <c r="C788" s="689"/>
      <c r="D788" s="689"/>
      <c r="E788" s="689"/>
      <c r="F788" s="689"/>
      <c r="G788" s="690"/>
      <c r="H788" s="689"/>
      <c r="I788" s="691"/>
      <c r="J788" s="691"/>
      <c r="K788" s="691"/>
      <c r="L788" s="691"/>
      <c r="M788" s="691"/>
      <c r="N788" s="689"/>
      <c r="O788" s="692"/>
      <c r="P788" s="689"/>
      <c r="Q788" s="689"/>
      <c r="R788" s="688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</row>
    <row r="789" spans="1:31" s="75" customFormat="1" ht="20.100000000000001" customHeight="1" x14ac:dyDescent="0.3">
      <c r="A789" s="689"/>
      <c r="B789" s="689"/>
      <c r="C789" s="689"/>
      <c r="D789" s="689"/>
      <c r="E789" s="689"/>
      <c r="F789" s="689"/>
      <c r="G789" s="690"/>
      <c r="H789" s="689"/>
      <c r="I789" s="691"/>
      <c r="J789" s="691"/>
      <c r="K789" s="691"/>
      <c r="L789" s="691"/>
      <c r="M789" s="691"/>
      <c r="N789" s="689"/>
      <c r="O789" s="692"/>
      <c r="P789" s="689"/>
      <c r="Q789" s="689"/>
      <c r="R789" s="688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</row>
    <row r="790" spans="1:31" s="75" customFormat="1" ht="20.100000000000001" customHeight="1" x14ac:dyDescent="0.3">
      <c r="A790" s="689"/>
      <c r="B790" s="689"/>
      <c r="C790" s="689"/>
      <c r="D790" s="689"/>
      <c r="E790" s="689"/>
      <c r="F790" s="689"/>
      <c r="G790" s="690"/>
      <c r="H790" s="689"/>
      <c r="I790" s="691"/>
      <c r="J790" s="691"/>
      <c r="K790" s="691"/>
      <c r="L790" s="691"/>
      <c r="M790" s="691"/>
      <c r="N790" s="689"/>
      <c r="O790" s="692"/>
      <c r="P790" s="689"/>
      <c r="Q790" s="689"/>
      <c r="R790" s="688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</row>
    <row r="791" spans="1:31" s="75" customFormat="1" ht="20.100000000000001" customHeight="1" x14ac:dyDescent="0.3">
      <c r="A791" s="689"/>
      <c r="B791" s="689"/>
      <c r="C791" s="689"/>
      <c r="D791" s="689"/>
      <c r="E791" s="689"/>
      <c r="F791" s="689"/>
      <c r="G791" s="690"/>
      <c r="H791" s="689"/>
      <c r="I791" s="691"/>
      <c r="J791" s="691"/>
      <c r="K791" s="691"/>
      <c r="L791" s="691"/>
      <c r="M791" s="691"/>
      <c r="N791" s="689"/>
      <c r="O791" s="692"/>
      <c r="P791" s="689"/>
      <c r="Q791" s="689"/>
      <c r="R791" s="688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</row>
    <row r="792" spans="1:31" s="75" customFormat="1" ht="20.100000000000001" customHeight="1" x14ac:dyDescent="0.3">
      <c r="A792" s="689"/>
      <c r="B792" s="689"/>
      <c r="C792" s="689"/>
      <c r="D792" s="689"/>
      <c r="E792" s="689"/>
      <c r="F792" s="689"/>
      <c r="G792" s="690"/>
      <c r="H792" s="689"/>
      <c r="I792" s="691"/>
      <c r="J792" s="691"/>
      <c r="K792" s="691"/>
      <c r="L792" s="691"/>
      <c r="M792" s="691"/>
      <c r="N792" s="689"/>
      <c r="O792" s="692"/>
      <c r="P792" s="689"/>
      <c r="Q792" s="689"/>
      <c r="R792" s="688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</row>
    <row r="793" spans="1:31" s="75" customFormat="1" ht="20.100000000000001" customHeight="1" x14ac:dyDescent="0.3">
      <c r="A793" s="689"/>
      <c r="B793" s="689"/>
      <c r="C793" s="689"/>
      <c r="D793" s="689"/>
      <c r="E793" s="689"/>
      <c r="F793" s="689"/>
      <c r="G793" s="690"/>
      <c r="H793" s="689"/>
      <c r="I793" s="691"/>
      <c r="J793" s="691"/>
      <c r="K793" s="691"/>
      <c r="L793" s="691"/>
      <c r="M793" s="691"/>
      <c r="N793" s="689"/>
      <c r="O793" s="692"/>
      <c r="P793" s="689"/>
      <c r="Q793" s="689"/>
      <c r="R793" s="688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</row>
    <row r="794" spans="1:31" s="75" customFormat="1" ht="20.100000000000001" customHeight="1" x14ac:dyDescent="0.3">
      <c r="A794" s="689"/>
      <c r="B794" s="689"/>
      <c r="C794" s="689"/>
      <c r="D794" s="689"/>
      <c r="E794" s="689"/>
      <c r="F794" s="689"/>
      <c r="G794" s="690"/>
      <c r="H794" s="689"/>
      <c r="I794" s="691"/>
      <c r="J794" s="691"/>
      <c r="K794" s="691"/>
      <c r="L794" s="691"/>
      <c r="M794" s="691"/>
      <c r="N794" s="689"/>
      <c r="O794" s="692"/>
      <c r="P794" s="689"/>
      <c r="Q794" s="689"/>
      <c r="R794" s="688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</row>
    <row r="795" spans="1:31" s="75" customFormat="1" ht="20.100000000000001" customHeight="1" x14ac:dyDescent="0.3">
      <c r="A795" s="689"/>
      <c r="B795" s="689"/>
      <c r="C795" s="689"/>
      <c r="D795" s="689"/>
      <c r="E795" s="689"/>
      <c r="F795" s="689"/>
      <c r="G795" s="690"/>
      <c r="H795" s="689"/>
      <c r="I795" s="691"/>
      <c r="J795" s="691"/>
      <c r="K795" s="691"/>
      <c r="L795" s="691"/>
      <c r="M795" s="691"/>
      <c r="N795" s="689"/>
      <c r="O795" s="692"/>
      <c r="P795" s="689"/>
      <c r="Q795" s="689"/>
      <c r="R795" s="688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</row>
    <row r="796" spans="1:31" s="75" customFormat="1" ht="20.100000000000001" customHeight="1" x14ac:dyDescent="0.3">
      <c r="A796" s="689"/>
      <c r="B796" s="689"/>
      <c r="C796" s="689"/>
      <c r="D796" s="689"/>
      <c r="E796" s="689"/>
      <c r="F796" s="689"/>
      <c r="G796" s="690"/>
      <c r="H796" s="689"/>
      <c r="I796" s="691"/>
      <c r="J796" s="691"/>
      <c r="K796" s="691"/>
      <c r="L796" s="691"/>
      <c r="M796" s="691"/>
      <c r="N796" s="689"/>
      <c r="O796" s="692"/>
      <c r="P796" s="689"/>
      <c r="Q796" s="689"/>
      <c r="R796" s="688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</row>
    <row r="797" spans="1:31" s="75" customFormat="1" ht="20.100000000000001" customHeight="1" x14ac:dyDescent="0.3">
      <c r="A797" s="689"/>
      <c r="B797" s="689"/>
      <c r="C797" s="689"/>
      <c r="D797" s="689"/>
      <c r="E797" s="689"/>
      <c r="F797" s="689"/>
      <c r="G797" s="690"/>
      <c r="H797" s="689"/>
      <c r="I797" s="691"/>
      <c r="J797" s="691"/>
      <c r="K797" s="691"/>
      <c r="L797" s="691"/>
      <c r="M797" s="691"/>
      <c r="N797" s="689"/>
      <c r="O797" s="692"/>
      <c r="P797" s="689"/>
      <c r="Q797" s="689"/>
      <c r="R797" s="688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</row>
    <row r="798" spans="1:31" s="75" customFormat="1" ht="20.100000000000001" customHeight="1" x14ac:dyDescent="0.3">
      <c r="A798" s="693"/>
      <c r="B798" s="693"/>
      <c r="C798" s="693"/>
      <c r="D798" s="693"/>
      <c r="E798" s="693"/>
      <c r="F798" s="693"/>
      <c r="G798" s="694"/>
      <c r="H798" s="693"/>
      <c r="I798" s="688"/>
      <c r="J798" s="688"/>
      <c r="K798" s="688"/>
      <c r="L798" s="688"/>
      <c r="M798" s="688"/>
      <c r="N798" s="693"/>
      <c r="O798" s="695"/>
      <c r="P798" s="693"/>
      <c r="Q798" s="693"/>
      <c r="R798" s="688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</row>
    <row r="799" spans="1:31" s="75" customFormat="1" ht="20.100000000000001" customHeight="1" x14ac:dyDescent="0.3">
      <c r="A799" s="693"/>
      <c r="B799" s="693"/>
      <c r="C799" s="693"/>
      <c r="D799" s="693"/>
      <c r="E799" s="693"/>
      <c r="F799" s="693"/>
      <c r="G799" s="694"/>
      <c r="H799" s="693"/>
      <c r="I799" s="688"/>
      <c r="J799" s="688"/>
      <c r="K799" s="688"/>
      <c r="L799" s="688"/>
      <c r="M799" s="688"/>
      <c r="N799" s="693"/>
      <c r="O799" s="695"/>
      <c r="P799" s="693"/>
      <c r="Q799" s="693"/>
      <c r="R799" s="688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</row>
    <row r="800" spans="1:31" s="75" customFormat="1" ht="20.100000000000001" customHeight="1" x14ac:dyDescent="0.3">
      <c r="A800" s="693"/>
      <c r="B800" s="693"/>
      <c r="C800" s="693"/>
      <c r="D800" s="693"/>
      <c r="E800" s="693"/>
      <c r="F800" s="693"/>
      <c r="G800" s="694"/>
      <c r="H800" s="693"/>
      <c r="I800" s="688"/>
      <c r="J800" s="688"/>
      <c r="K800" s="688"/>
      <c r="L800" s="688"/>
      <c r="M800" s="688"/>
      <c r="N800" s="693"/>
      <c r="O800" s="695"/>
      <c r="P800" s="693"/>
      <c r="Q800" s="693"/>
      <c r="R800" s="688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</row>
    <row r="801" spans="1:31" s="75" customFormat="1" ht="20.100000000000001" customHeight="1" x14ac:dyDescent="0.3">
      <c r="A801" s="693"/>
      <c r="B801" s="693"/>
      <c r="C801" s="693"/>
      <c r="D801" s="693"/>
      <c r="E801" s="693"/>
      <c r="F801" s="693"/>
      <c r="G801" s="694"/>
      <c r="H801" s="693"/>
      <c r="I801" s="688"/>
      <c r="J801" s="688"/>
      <c r="K801" s="688"/>
      <c r="L801" s="688"/>
      <c r="M801" s="688"/>
      <c r="N801" s="693"/>
      <c r="O801" s="695"/>
      <c r="P801" s="693"/>
      <c r="Q801" s="693"/>
      <c r="R801" s="688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</row>
    <row r="802" spans="1:31" s="75" customFormat="1" ht="20.100000000000001" customHeight="1" x14ac:dyDescent="0.3">
      <c r="A802" s="693"/>
      <c r="B802" s="693"/>
      <c r="C802" s="693"/>
      <c r="D802" s="693"/>
      <c r="E802" s="693"/>
      <c r="F802" s="693"/>
      <c r="G802" s="694"/>
      <c r="H802" s="693"/>
      <c r="I802" s="688"/>
      <c r="J802" s="688"/>
      <c r="K802" s="688"/>
      <c r="L802" s="688"/>
      <c r="M802" s="688"/>
      <c r="N802" s="693"/>
      <c r="O802" s="695"/>
      <c r="P802" s="693"/>
      <c r="Q802" s="693"/>
      <c r="R802" s="688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</row>
    <row r="803" spans="1:31" s="75" customFormat="1" ht="20.100000000000001" customHeight="1" x14ac:dyDescent="0.3">
      <c r="A803" s="693"/>
      <c r="B803" s="693"/>
      <c r="C803" s="693"/>
      <c r="D803" s="693"/>
      <c r="E803" s="693"/>
      <c r="F803" s="693"/>
      <c r="G803" s="694"/>
      <c r="H803" s="693"/>
      <c r="I803" s="688"/>
      <c r="J803" s="688"/>
      <c r="K803" s="688"/>
      <c r="L803" s="688"/>
      <c r="M803" s="688"/>
      <c r="N803" s="693"/>
      <c r="O803" s="695"/>
      <c r="P803" s="693"/>
      <c r="Q803" s="693"/>
      <c r="R803" s="688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</row>
    <row r="804" spans="1:31" s="75" customFormat="1" ht="20.100000000000001" customHeight="1" x14ac:dyDescent="0.3">
      <c r="A804" s="693"/>
      <c r="B804" s="693"/>
      <c r="C804" s="693"/>
      <c r="D804" s="693"/>
      <c r="E804" s="693"/>
      <c r="F804" s="693"/>
      <c r="G804" s="694"/>
      <c r="H804" s="693"/>
      <c r="I804" s="688"/>
      <c r="J804" s="688"/>
      <c r="K804" s="688"/>
      <c r="L804" s="688"/>
      <c r="M804" s="688"/>
      <c r="N804" s="693"/>
      <c r="O804" s="695"/>
      <c r="P804" s="693"/>
      <c r="Q804" s="693"/>
      <c r="R804" s="688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</row>
    <row r="805" spans="1:31" s="75" customFormat="1" ht="20.100000000000001" customHeight="1" x14ac:dyDescent="0.3">
      <c r="A805" s="693"/>
      <c r="B805" s="693"/>
      <c r="C805" s="693"/>
      <c r="D805" s="693"/>
      <c r="E805" s="693"/>
      <c r="F805" s="693"/>
      <c r="G805" s="694"/>
      <c r="H805" s="693"/>
      <c r="I805" s="688"/>
      <c r="J805" s="688"/>
      <c r="K805" s="688"/>
      <c r="L805" s="688"/>
      <c r="M805" s="688"/>
      <c r="N805" s="693"/>
      <c r="O805" s="695"/>
      <c r="P805" s="693"/>
      <c r="Q805" s="693"/>
      <c r="R805" s="688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</row>
    <row r="806" spans="1:31" ht="20.100000000000001" customHeight="1" x14ac:dyDescent="0.3">
      <c r="A806" s="693"/>
      <c r="B806" s="693"/>
      <c r="C806" s="693"/>
      <c r="D806" s="693"/>
      <c r="E806" s="693"/>
      <c r="F806" s="693"/>
      <c r="G806" s="694"/>
      <c r="H806" s="693"/>
      <c r="I806" s="688"/>
      <c r="J806" s="688"/>
      <c r="K806" s="688"/>
      <c r="L806" s="688"/>
      <c r="M806" s="688"/>
      <c r="N806" s="693"/>
      <c r="O806" s="695"/>
      <c r="P806" s="693"/>
      <c r="Q806" s="693"/>
      <c r="R806" s="688"/>
    </row>
    <row r="807" spans="1:31" ht="20.100000000000001" customHeight="1" x14ac:dyDescent="0.3">
      <c r="A807" s="693"/>
      <c r="B807" s="693"/>
      <c r="C807" s="693"/>
      <c r="D807" s="693"/>
      <c r="E807" s="693"/>
      <c r="F807" s="693"/>
      <c r="G807" s="694"/>
      <c r="H807" s="693"/>
      <c r="I807" s="688"/>
      <c r="J807" s="688"/>
      <c r="K807" s="688"/>
      <c r="L807" s="688"/>
      <c r="M807" s="688"/>
      <c r="N807" s="693"/>
      <c r="O807" s="695"/>
      <c r="P807" s="693"/>
      <c r="Q807" s="693"/>
      <c r="R807" s="688"/>
    </row>
  </sheetData>
  <mergeCells count="26">
    <mergeCell ref="A490:Q490"/>
    <mergeCell ref="A519:Q519"/>
    <mergeCell ref="A552:Q552"/>
    <mergeCell ref="A595:Q595"/>
    <mergeCell ref="D40:F40"/>
    <mergeCell ref="D73:F73"/>
    <mergeCell ref="A335:Q335"/>
    <mergeCell ref="A364:Q364"/>
    <mergeCell ref="A405:Q405"/>
    <mergeCell ref="A434:Q434"/>
    <mergeCell ref="A469:Q469"/>
    <mergeCell ref="A184:Q184"/>
    <mergeCell ref="A211:Q211"/>
    <mergeCell ref="A276:Q276"/>
    <mergeCell ref="A307:Q307"/>
    <mergeCell ref="A316:Q316"/>
    <mergeCell ref="A99:Q99"/>
    <mergeCell ref="A110:Q110"/>
    <mergeCell ref="A123:Q123"/>
    <mergeCell ref="A140:Q140"/>
    <mergeCell ref="A153:Q153"/>
    <mergeCell ref="D4:F4"/>
    <mergeCell ref="A1:Q2"/>
    <mergeCell ref="A3:Q3"/>
    <mergeCell ref="A39:Q39"/>
    <mergeCell ref="A72:Q72"/>
  </mergeCells>
  <pageMargins left="0.2" right="0.2" top="0.75" bottom="0.75" header="0.3" footer="0.3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93"/>
  <sheetViews>
    <sheetView topLeftCell="A4" zoomScale="70" zoomScaleNormal="70" workbookViewId="0">
      <selection activeCell="A19" sqref="A19:X21"/>
    </sheetView>
  </sheetViews>
  <sheetFormatPr defaultColWidth="14.6640625" defaultRowHeight="13.8" x14ac:dyDescent="0.3"/>
  <cols>
    <col min="1" max="24" width="14.33203125" style="38" customWidth="1"/>
    <col min="25" max="16384" width="14.6640625" style="38"/>
  </cols>
  <sheetData>
    <row r="1" spans="1:25" ht="20.100000000000001" customHeight="1" x14ac:dyDescent="0.3">
      <c r="A1" s="909" t="s">
        <v>1519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10"/>
      <c r="S1" s="910"/>
      <c r="T1" s="910"/>
      <c r="U1" s="910"/>
      <c r="V1" s="910"/>
      <c r="W1" s="910"/>
      <c r="X1" s="911"/>
    </row>
    <row r="2" spans="1:25" ht="20.100000000000001" customHeight="1" x14ac:dyDescent="0.3">
      <c r="A2" s="912"/>
      <c r="B2" s="913"/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3"/>
      <c r="T2" s="913"/>
      <c r="U2" s="913"/>
      <c r="V2" s="913"/>
      <c r="W2" s="913"/>
      <c r="X2" s="914"/>
    </row>
    <row r="3" spans="1:25" s="37" customFormat="1" ht="20.100000000000001" customHeight="1" x14ac:dyDescent="0.3">
      <c r="A3" s="915"/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4"/>
      <c r="Y3" s="36"/>
    </row>
    <row r="4" spans="1:25" s="37" customFormat="1" ht="20.100000000000001" customHeight="1" x14ac:dyDescent="0.3">
      <c r="A4" s="231" t="s">
        <v>1520</v>
      </c>
      <c r="B4" s="235" t="s">
        <v>530</v>
      </c>
      <c r="C4" s="236" t="s">
        <v>528</v>
      </c>
      <c r="D4" s="235" t="s">
        <v>531</v>
      </c>
      <c r="E4" s="236" t="s">
        <v>236</v>
      </c>
      <c r="F4" s="235" t="s">
        <v>536</v>
      </c>
      <c r="G4" s="236" t="s">
        <v>242</v>
      </c>
      <c r="H4" s="235" t="s">
        <v>249</v>
      </c>
      <c r="I4" s="236" t="s">
        <v>537</v>
      </c>
      <c r="J4" s="235" t="s">
        <v>269</v>
      </c>
      <c r="K4" s="236" t="s">
        <v>283</v>
      </c>
      <c r="L4" s="235" t="s">
        <v>321</v>
      </c>
      <c r="M4" s="236" t="s">
        <v>538</v>
      </c>
      <c r="N4" s="235" t="s">
        <v>339</v>
      </c>
      <c r="O4" s="236" t="s">
        <v>363</v>
      </c>
      <c r="P4" s="235" t="s">
        <v>529</v>
      </c>
      <c r="Q4" s="236" t="s">
        <v>533</v>
      </c>
      <c r="R4" s="235" t="s">
        <v>390</v>
      </c>
      <c r="S4" s="236" t="s">
        <v>534</v>
      </c>
      <c r="T4" s="235" t="s">
        <v>414</v>
      </c>
      <c r="U4" s="236" t="s">
        <v>535</v>
      </c>
      <c r="V4" s="235" t="s">
        <v>442</v>
      </c>
      <c r="W4" s="236" t="s">
        <v>532</v>
      </c>
      <c r="X4" s="227" t="s">
        <v>1520</v>
      </c>
      <c r="Y4" s="36"/>
    </row>
    <row r="5" spans="1:25" ht="20.100000000000001" customHeight="1" x14ac:dyDescent="0.3">
      <c r="A5" s="231"/>
      <c r="B5" s="235"/>
      <c r="C5" s="236"/>
      <c r="D5" s="235"/>
      <c r="E5" s="236"/>
      <c r="F5" s="235"/>
      <c r="G5" s="236"/>
      <c r="H5" s="235"/>
      <c r="I5" s="236"/>
      <c r="J5" s="235"/>
      <c r="K5" s="236"/>
      <c r="L5" s="235"/>
      <c r="M5" s="236"/>
      <c r="N5" s="235"/>
      <c r="O5" s="236"/>
      <c r="P5" s="235"/>
      <c r="Q5" s="236"/>
      <c r="R5" s="235"/>
      <c r="S5" s="236"/>
      <c r="T5" s="235"/>
      <c r="U5" s="236"/>
      <c r="V5" s="235"/>
      <c r="W5" s="236"/>
      <c r="X5" s="227"/>
      <c r="Y5" s="40"/>
    </row>
    <row r="6" spans="1:25" ht="20.100000000000001" customHeight="1" x14ac:dyDescent="0.3">
      <c r="A6" s="232" t="s">
        <v>1600</v>
      </c>
      <c r="B6" s="227">
        <v>11</v>
      </c>
      <c r="C6" s="228">
        <v>11</v>
      </c>
      <c r="D6" s="479">
        <v>15</v>
      </c>
      <c r="E6" s="228">
        <v>2</v>
      </c>
      <c r="F6" s="227">
        <v>0</v>
      </c>
      <c r="G6" s="228">
        <v>7</v>
      </c>
      <c r="H6" s="229">
        <v>1</v>
      </c>
      <c r="I6" s="228">
        <v>12</v>
      </c>
      <c r="J6" s="230">
        <v>3</v>
      </c>
      <c r="K6" s="231">
        <v>22</v>
      </c>
      <c r="L6" s="227">
        <v>3</v>
      </c>
      <c r="M6" s="231">
        <v>0</v>
      </c>
      <c r="N6" s="230">
        <v>2</v>
      </c>
      <c r="O6" s="231">
        <v>11</v>
      </c>
      <c r="P6" s="230">
        <v>9</v>
      </c>
      <c r="Q6" s="231">
        <v>5</v>
      </c>
      <c r="R6" s="227">
        <v>10</v>
      </c>
      <c r="S6" s="232">
        <v>1</v>
      </c>
      <c r="T6" s="229">
        <v>6</v>
      </c>
      <c r="U6" s="232">
        <v>14</v>
      </c>
      <c r="V6" s="227">
        <v>22</v>
      </c>
      <c r="W6" s="231">
        <v>9</v>
      </c>
      <c r="X6" s="230" t="s">
        <v>1600</v>
      </c>
      <c r="Y6" s="40"/>
    </row>
    <row r="7" spans="1:25" ht="20.100000000000001" customHeight="1" x14ac:dyDescent="0.3">
      <c r="A7" s="232" t="s">
        <v>1601</v>
      </c>
      <c r="B7" s="227">
        <v>15</v>
      </c>
      <c r="C7" s="228">
        <v>10</v>
      </c>
      <c r="D7" s="479">
        <v>1</v>
      </c>
      <c r="E7" s="228">
        <v>3</v>
      </c>
      <c r="F7" s="227">
        <v>3</v>
      </c>
      <c r="G7" s="228">
        <v>4</v>
      </c>
      <c r="H7" s="229">
        <v>4</v>
      </c>
      <c r="I7" s="228">
        <v>8</v>
      </c>
      <c r="J7" s="230">
        <v>13</v>
      </c>
      <c r="K7" s="231">
        <v>22</v>
      </c>
      <c r="L7" s="227">
        <v>13</v>
      </c>
      <c r="M7" s="231">
        <v>1</v>
      </c>
      <c r="N7" s="230">
        <v>5</v>
      </c>
      <c r="O7" s="231">
        <v>6</v>
      </c>
      <c r="P7" s="230">
        <v>16</v>
      </c>
      <c r="Q7" s="231">
        <v>11</v>
      </c>
      <c r="R7" s="227">
        <v>13</v>
      </c>
      <c r="S7" s="232">
        <v>13</v>
      </c>
      <c r="T7" s="229">
        <v>10</v>
      </c>
      <c r="U7" s="232">
        <v>11</v>
      </c>
      <c r="V7" s="227">
        <v>11</v>
      </c>
      <c r="W7" s="231">
        <v>5</v>
      </c>
      <c r="X7" s="230" t="s">
        <v>1601</v>
      </c>
      <c r="Y7" s="40"/>
    </row>
    <row r="8" spans="1:25" ht="20.100000000000001" customHeight="1" x14ac:dyDescent="0.3">
      <c r="A8" s="232" t="s">
        <v>1602</v>
      </c>
      <c r="B8" s="227">
        <v>6</v>
      </c>
      <c r="C8" s="228">
        <v>6</v>
      </c>
      <c r="D8" s="479">
        <v>4</v>
      </c>
      <c r="E8" s="228">
        <v>0</v>
      </c>
      <c r="F8" s="227">
        <v>4</v>
      </c>
      <c r="G8" s="228">
        <v>2</v>
      </c>
      <c r="H8" s="229">
        <v>1</v>
      </c>
      <c r="I8" s="228">
        <v>5</v>
      </c>
      <c r="J8" s="230">
        <v>4</v>
      </c>
      <c r="K8" s="231">
        <v>13</v>
      </c>
      <c r="L8" s="227">
        <v>6</v>
      </c>
      <c r="M8" s="231">
        <v>2</v>
      </c>
      <c r="N8" s="230">
        <v>4</v>
      </c>
      <c r="O8" s="231">
        <v>3</v>
      </c>
      <c r="P8" s="230">
        <v>8</v>
      </c>
      <c r="Q8" s="231">
        <v>7</v>
      </c>
      <c r="R8" s="227">
        <v>4</v>
      </c>
      <c r="S8" s="232">
        <v>1</v>
      </c>
      <c r="T8" s="229">
        <v>6</v>
      </c>
      <c r="U8" s="232">
        <v>2</v>
      </c>
      <c r="V8" s="227">
        <v>1</v>
      </c>
      <c r="W8" s="231">
        <v>5</v>
      </c>
      <c r="X8" s="230" t="s">
        <v>1602</v>
      </c>
      <c r="Y8" s="40"/>
    </row>
    <row r="9" spans="1:25" ht="20.100000000000001" customHeight="1" x14ac:dyDescent="0.3">
      <c r="A9" s="232" t="s">
        <v>1603</v>
      </c>
      <c r="B9" s="227">
        <v>0</v>
      </c>
      <c r="C9" s="228">
        <v>0</v>
      </c>
      <c r="D9" s="479">
        <v>1</v>
      </c>
      <c r="E9" s="228">
        <v>0</v>
      </c>
      <c r="F9" s="227">
        <v>0</v>
      </c>
      <c r="G9" s="228">
        <v>0</v>
      </c>
      <c r="H9" s="229">
        <v>2</v>
      </c>
      <c r="I9" s="228">
        <v>1</v>
      </c>
      <c r="J9" s="230">
        <v>0</v>
      </c>
      <c r="K9" s="231">
        <v>4</v>
      </c>
      <c r="L9" s="227">
        <v>2</v>
      </c>
      <c r="M9" s="231">
        <v>1</v>
      </c>
      <c r="N9" s="230">
        <v>2</v>
      </c>
      <c r="O9" s="231">
        <v>2</v>
      </c>
      <c r="P9" s="230">
        <v>2</v>
      </c>
      <c r="Q9" s="231">
        <v>0</v>
      </c>
      <c r="R9" s="227">
        <v>2</v>
      </c>
      <c r="S9" s="232">
        <v>1</v>
      </c>
      <c r="T9" s="229">
        <v>2</v>
      </c>
      <c r="U9" s="232">
        <v>1</v>
      </c>
      <c r="V9" s="227">
        <v>0</v>
      </c>
      <c r="W9" s="231">
        <v>0</v>
      </c>
      <c r="X9" s="230" t="s">
        <v>1603</v>
      </c>
      <c r="Y9" s="40"/>
    </row>
    <row r="10" spans="1:25" ht="20.100000000000001" customHeight="1" x14ac:dyDescent="0.3">
      <c r="A10" s="232" t="s">
        <v>1604</v>
      </c>
      <c r="B10" s="227">
        <v>0</v>
      </c>
      <c r="C10" s="228">
        <v>0</v>
      </c>
      <c r="D10" s="479">
        <v>0</v>
      </c>
      <c r="E10" s="228">
        <v>0</v>
      </c>
      <c r="F10" s="227">
        <v>0</v>
      </c>
      <c r="G10" s="228">
        <v>0</v>
      </c>
      <c r="H10" s="229">
        <v>0</v>
      </c>
      <c r="I10" s="228">
        <v>0</v>
      </c>
      <c r="J10" s="230">
        <v>1</v>
      </c>
      <c r="K10" s="231">
        <v>0</v>
      </c>
      <c r="L10" s="227">
        <v>1</v>
      </c>
      <c r="M10" s="231">
        <v>0</v>
      </c>
      <c r="N10" s="230">
        <v>0</v>
      </c>
      <c r="O10" s="231">
        <v>1</v>
      </c>
      <c r="P10" s="230">
        <v>1</v>
      </c>
      <c r="Q10" s="231">
        <v>1</v>
      </c>
      <c r="R10" s="227">
        <v>0</v>
      </c>
      <c r="S10" s="232">
        <v>0</v>
      </c>
      <c r="T10" s="229">
        <v>1</v>
      </c>
      <c r="U10" s="231">
        <v>1</v>
      </c>
      <c r="V10" s="227">
        <v>3</v>
      </c>
      <c r="W10" s="231">
        <v>0</v>
      </c>
      <c r="X10" s="230" t="s">
        <v>1604</v>
      </c>
      <c r="Y10" s="40"/>
    </row>
    <row r="11" spans="1:25" ht="20.100000000000001" customHeight="1" x14ac:dyDescent="0.3">
      <c r="A11" s="231" t="s">
        <v>1605</v>
      </c>
      <c r="B11" s="227">
        <v>0</v>
      </c>
      <c r="C11" s="228">
        <v>0</v>
      </c>
      <c r="D11" s="479">
        <v>0</v>
      </c>
      <c r="E11" s="228">
        <v>0</v>
      </c>
      <c r="F11" s="227">
        <v>0</v>
      </c>
      <c r="G11" s="228">
        <v>0</v>
      </c>
      <c r="H11" s="229">
        <v>0</v>
      </c>
      <c r="I11" s="228">
        <v>0</v>
      </c>
      <c r="J11" s="230">
        <v>0</v>
      </c>
      <c r="K11" s="231">
        <v>0</v>
      </c>
      <c r="L11" s="227">
        <v>0</v>
      </c>
      <c r="M11" s="231">
        <v>0</v>
      </c>
      <c r="N11" s="230">
        <v>0</v>
      </c>
      <c r="O11" s="231">
        <v>0</v>
      </c>
      <c r="P11" s="230">
        <v>0</v>
      </c>
      <c r="Q11" s="231">
        <v>0</v>
      </c>
      <c r="R11" s="227">
        <v>0</v>
      </c>
      <c r="S11" s="231">
        <v>0</v>
      </c>
      <c r="T11" s="229">
        <v>0</v>
      </c>
      <c r="U11" s="231">
        <v>0</v>
      </c>
      <c r="V11" s="227">
        <v>0</v>
      </c>
      <c r="W11" s="231">
        <v>0</v>
      </c>
      <c r="X11" s="227" t="s">
        <v>1605</v>
      </c>
      <c r="Y11" s="40"/>
    </row>
    <row r="12" spans="1:25" ht="20.100000000000001" customHeight="1" x14ac:dyDescent="0.3">
      <c r="A12" s="231"/>
      <c r="B12" s="229"/>
      <c r="C12" s="228"/>
      <c r="D12" s="229"/>
      <c r="E12" s="228"/>
      <c r="F12" s="227"/>
      <c r="G12" s="228"/>
      <c r="H12" s="229"/>
      <c r="I12" s="228"/>
      <c r="J12" s="230"/>
      <c r="K12" s="231"/>
      <c r="L12" s="227"/>
      <c r="M12" s="231"/>
      <c r="N12" s="230"/>
      <c r="O12" s="231"/>
      <c r="P12" s="230"/>
      <c r="Q12" s="231"/>
      <c r="R12" s="227"/>
      <c r="S12" s="231"/>
      <c r="T12" s="229"/>
      <c r="U12" s="231"/>
      <c r="V12" s="227"/>
      <c r="W12" s="231"/>
      <c r="X12" s="227"/>
      <c r="Y12" s="40"/>
    </row>
    <row r="13" spans="1:25" ht="20.100000000000001" customHeight="1" x14ac:dyDescent="0.3">
      <c r="A13" s="231" t="s">
        <v>19</v>
      </c>
      <c r="B13" s="229">
        <f t="shared" ref="B13:W13" si="0">SUM(B6:B11)</f>
        <v>32</v>
      </c>
      <c r="C13" s="228">
        <f t="shared" si="0"/>
        <v>27</v>
      </c>
      <c r="D13" s="229">
        <f t="shared" si="0"/>
        <v>21</v>
      </c>
      <c r="E13" s="228">
        <f t="shared" si="0"/>
        <v>5</v>
      </c>
      <c r="F13" s="229">
        <f t="shared" si="0"/>
        <v>7</v>
      </c>
      <c r="G13" s="228">
        <f t="shared" si="0"/>
        <v>13</v>
      </c>
      <c r="H13" s="229">
        <f t="shared" si="0"/>
        <v>8</v>
      </c>
      <c r="I13" s="228">
        <f t="shared" si="0"/>
        <v>26</v>
      </c>
      <c r="J13" s="229">
        <f t="shared" si="0"/>
        <v>21</v>
      </c>
      <c r="K13" s="228">
        <f t="shared" si="0"/>
        <v>61</v>
      </c>
      <c r="L13" s="229">
        <f t="shared" si="0"/>
        <v>25</v>
      </c>
      <c r="M13" s="228">
        <f t="shared" si="0"/>
        <v>4</v>
      </c>
      <c r="N13" s="229">
        <f t="shared" si="0"/>
        <v>13</v>
      </c>
      <c r="O13" s="228">
        <f t="shared" si="0"/>
        <v>23</v>
      </c>
      <c r="P13" s="229">
        <f t="shared" si="0"/>
        <v>36</v>
      </c>
      <c r="Q13" s="228">
        <f t="shared" si="0"/>
        <v>24</v>
      </c>
      <c r="R13" s="229">
        <f t="shared" si="0"/>
        <v>29</v>
      </c>
      <c r="S13" s="228">
        <f t="shared" si="0"/>
        <v>16</v>
      </c>
      <c r="T13" s="229">
        <f t="shared" si="0"/>
        <v>25</v>
      </c>
      <c r="U13" s="228">
        <f t="shared" si="0"/>
        <v>29</v>
      </c>
      <c r="V13" s="229">
        <f t="shared" si="0"/>
        <v>37</v>
      </c>
      <c r="W13" s="228">
        <f t="shared" si="0"/>
        <v>19</v>
      </c>
      <c r="X13" s="227" t="s">
        <v>1493</v>
      </c>
      <c r="Y13" s="40"/>
    </row>
    <row r="14" spans="1:25" ht="20.100000000000001" customHeight="1" x14ac:dyDescent="0.3">
      <c r="A14" s="231"/>
      <c r="B14" s="227"/>
      <c r="C14" s="231"/>
      <c r="D14" s="227"/>
      <c r="E14" s="231"/>
      <c r="F14" s="227"/>
      <c r="G14" s="232"/>
      <c r="H14" s="227"/>
      <c r="I14" s="231"/>
      <c r="J14" s="227"/>
      <c r="K14" s="231"/>
      <c r="L14" s="227"/>
      <c r="M14" s="231"/>
      <c r="N14" s="230"/>
      <c r="O14" s="231"/>
      <c r="P14" s="227"/>
      <c r="Q14" s="231"/>
      <c r="R14" s="227"/>
      <c r="S14" s="231"/>
      <c r="T14" s="227"/>
      <c r="U14" s="231"/>
      <c r="V14" s="227"/>
      <c r="W14" s="231"/>
      <c r="X14" s="227"/>
      <c r="Y14" s="40"/>
    </row>
    <row r="15" spans="1:25" s="37" customFormat="1" ht="20.100000000000001" customHeight="1" x14ac:dyDescent="0.3">
      <c r="A15" s="231" t="s">
        <v>1520</v>
      </c>
      <c r="B15" s="235" t="s">
        <v>530</v>
      </c>
      <c r="C15" s="236" t="s">
        <v>528</v>
      </c>
      <c r="D15" s="235" t="s">
        <v>531</v>
      </c>
      <c r="E15" s="236" t="s">
        <v>236</v>
      </c>
      <c r="F15" s="235" t="s">
        <v>536</v>
      </c>
      <c r="G15" s="236" t="s">
        <v>242</v>
      </c>
      <c r="H15" s="235" t="s">
        <v>249</v>
      </c>
      <c r="I15" s="236" t="s">
        <v>537</v>
      </c>
      <c r="J15" s="235" t="s">
        <v>269</v>
      </c>
      <c r="K15" s="236" t="s">
        <v>283</v>
      </c>
      <c r="L15" s="235" t="s">
        <v>321</v>
      </c>
      <c r="M15" s="236" t="s">
        <v>538</v>
      </c>
      <c r="N15" s="235" t="s">
        <v>339</v>
      </c>
      <c r="O15" s="236" t="s">
        <v>363</v>
      </c>
      <c r="P15" s="235" t="s">
        <v>529</v>
      </c>
      <c r="Q15" s="236" t="s">
        <v>533</v>
      </c>
      <c r="R15" s="235" t="s">
        <v>390</v>
      </c>
      <c r="S15" s="236" t="s">
        <v>534</v>
      </c>
      <c r="T15" s="235" t="s">
        <v>414</v>
      </c>
      <c r="U15" s="236" t="s">
        <v>535</v>
      </c>
      <c r="V15" s="235" t="s">
        <v>442</v>
      </c>
      <c r="W15" s="236" t="s">
        <v>532</v>
      </c>
      <c r="X15" s="227" t="s">
        <v>1520</v>
      </c>
      <c r="Y15" s="36"/>
    </row>
    <row r="16" spans="1:25" ht="20.100000000000001" customHeight="1" x14ac:dyDescent="0.3">
      <c r="A16" s="231"/>
      <c r="B16" s="227"/>
      <c r="C16" s="231"/>
      <c r="D16" s="227"/>
      <c r="E16" s="231"/>
      <c r="F16" s="227"/>
      <c r="G16" s="232"/>
      <c r="H16" s="227"/>
      <c r="I16" s="231"/>
      <c r="J16" s="227"/>
      <c r="K16" s="231"/>
      <c r="L16" s="227"/>
      <c r="M16" s="231"/>
      <c r="N16" s="230"/>
      <c r="O16" s="231"/>
      <c r="P16" s="227"/>
      <c r="Q16" s="231"/>
      <c r="R16" s="227"/>
      <c r="S16" s="231"/>
      <c r="T16" s="227"/>
      <c r="U16" s="231"/>
      <c r="V16" s="227"/>
      <c r="W16" s="231"/>
      <c r="X16" s="227"/>
      <c r="Y16" s="40"/>
    </row>
    <row r="17" spans="1:26" ht="20.100000000000001" customHeight="1" x14ac:dyDescent="0.3">
      <c r="A17" s="903" t="s">
        <v>754</v>
      </c>
      <c r="B17" s="904"/>
      <c r="C17" s="904"/>
      <c r="D17" s="904"/>
      <c r="E17" s="904"/>
      <c r="F17" s="904"/>
      <c r="G17" s="904"/>
      <c r="H17" s="904"/>
      <c r="I17" s="904"/>
      <c r="J17" s="904"/>
      <c r="K17" s="904"/>
      <c r="L17" s="904"/>
      <c r="M17" s="904"/>
      <c r="N17" s="904"/>
      <c r="O17" s="904"/>
      <c r="P17" s="904"/>
      <c r="Q17" s="904"/>
      <c r="R17" s="904"/>
      <c r="S17" s="904"/>
      <c r="T17" s="904"/>
      <c r="U17" s="904"/>
      <c r="V17" s="904"/>
      <c r="W17" s="904"/>
      <c r="X17" s="905"/>
      <c r="Y17" s="40"/>
    </row>
    <row r="18" spans="1:26" ht="20.100000000000001" customHeight="1" x14ac:dyDescent="0.3">
      <c r="A18" s="906"/>
      <c r="B18" s="907"/>
      <c r="C18" s="907"/>
      <c r="D18" s="907"/>
      <c r="E18" s="907"/>
      <c r="F18" s="907"/>
      <c r="G18" s="907"/>
      <c r="H18" s="907"/>
      <c r="I18" s="907"/>
      <c r="J18" s="907"/>
      <c r="K18" s="907"/>
      <c r="L18" s="907"/>
      <c r="M18" s="907"/>
      <c r="N18" s="907"/>
      <c r="O18" s="907"/>
      <c r="P18" s="907"/>
      <c r="Q18" s="907"/>
      <c r="R18" s="907"/>
      <c r="S18" s="907"/>
      <c r="T18" s="907"/>
      <c r="U18" s="907"/>
      <c r="V18" s="907"/>
      <c r="W18" s="907"/>
      <c r="X18" s="908"/>
      <c r="Y18" s="40"/>
    </row>
    <row r="19" spans="1:26" s="222" customFormat="1" ht="20.100000000000001" customHeight="1" x14ac:dyDescent="0.3">
      <c r="A19" s="925"/>
      <c r="B19" s="920"/>
      <c r="C19" s="920"/>
      <c r="D19" s="920"/>
      <c r="E19" s="920"/>
      <c r="F19" s="920"/>
      <c r="G19" s="920"/>
      <c r="H19" s="920"/>
      <c r="I19" s="920"/>
      <c r="J19" s="920"/>
      <c r="K19" s="920"/>
      <c r="L19" s="920"/>
      <c r="M19" s="920"/>
      <c r="N19" s="920"/>
      <c r="O19" s="920"/>
      <c r="P19" s="920"/>
      <c r="Q19" s="920"/>
      <c r="R19" s="920"/>
      <c r="S19" s="920"/>
      <c r="T19" s="920"/>
      <c r="U19" s="920"/>
      <c r="V19" s="920"/>
      <c r="W19" s="920"/>
      <c r="X19" s="887"/>
      <c r="Y19" s="40"/>
    </row>
    <row r="20" spans="1:26" s="222" customFormat="1" ht="20.100000000000001" customHeight="1" x14ac:dyDescent="0.3">
      <c r="A20" s="926"/>
      <c r="B20" s="927"/>
      <c r="C20" s="927"/>
      <c r="D20" s="927"/>
      <c r="E20" s="927"/>
      <c r="F20" s="927"/>
      <c r="G20" s="927"/>
      <c r="H20" s="927"/>
      <c r="I20" s="927"/>
      <c r="J20" s="927"/>
      <c r="K20" s="927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8"/>
      <c r="Y20" s="40"/>
    </row>
    <row r="21" spans="1:26" ht="20.100000000000001" customHeight="1" x14ac:dyDescent="0.3">
      <c r="A21" s="888"/>
      <c r="B21" s="889"/>
      <c r="C21" s="889"/>
      <c r="D21" s="889"/>
      <c r="E21" s="889"/>
      <c r="F21" s="889"/>
      <c r="G21" s="889"/>
      <c r="H21" s="889"/>
      <c r="I21" s="889"/>
      <c r="J21" s="889"/>
      <c r="K21" s="889"/>
      <c r="L21" s="889"/>
      <c r="M21" s="889"/>
      <c r="N21" s="889"/>
      <c r="O21" s="889"/>
      <c r="P21" s="889"/>
      <c r="Q21" s="889"/>
      <c r="R21" s="889"/>
      <c r="S21" s="889"/>
      <c r="T21" s="889"/>
      <c r="U21" s="889"/>
      <c r="V21" s="889"/>
      <c r="W21" s="889"/>
      <c r="X21" s="890"/>
      <c r="Y21" s="40"/>
    </row>
    <row r="22" spans="1:26" ht="20.100000000000001" customHeight="1" x14ac:dyDescent="0.3">
      <c r="A22" s="909" t="s">
        <v>753</v>
      </c>
      <c r="B22" s="920"/>
      <c r="C22" s="920"/>
      <c r="D22" s="920"/>
      <c r="E22" s="920"/>
      <c r="F22" s="920"/>
      <c r="G22" s="920"/>
      <c r="H22" s="920"/>
      <c r="I22" s="920"/>
      <c r="J22" s="920"/>
      <c r="K22" s="920"/>
      <c r="L22" s="920"/>
      <c r="M22" s="920"/>
      <c r="N22" s="920"/>
      <c r="O22" s="920"/>
      <c r="P22" s="920"/>
      <c r="Q22" s="920"/>
      <c r="R22" s="920"/>
      <c r="S22" s="920"/>
      <c r="T22" s="920"/>
      <c r="U22" s="920"/>
      <c r="V22" s="920"/>
      <c r="W22" s="920"/>
      <c r="X22" s="920"/>
      <c r="Y22" s="528"/>
      <c r="Z22" s="65"/>
    </row>
    <row r="23" spans="1:26" ht="20.100000000000001" customHeight="1" x14ac:dyDescent="0.3">
      <c r="A23" s="888"/>
      <c r="B23" s="889"/>
      <c r="C23" s="889"/>
      <c r="D23" s="889"/>
      <c r="E23" s="889"/>
      <c r="F23" s="889"/>
      <c r="G23" s="889"/>
      <c r="H23" s="889"/>
      <c r="I23" s="889"/>
      <c r="J23" s="889"/>
      <c r="K23" s="889"/>
      <c r="L23" s="889"/>
      <c r="M23" s="889"/>
      <c r="N23" s="889"/>
      <c r="O23" s="889"/>
      <c r="P23" s="889"/>
      <c r="Q23" s="889"/>
      <c r="R23" s="889"/>
      <c r="S23" s="889"/>
      <c r="T23" s="889"/>
      <c r="U23" s="889"/>
      <c r="V23" s="889"/>
      <c r="W23" s="889"/>
      <c r="X23" s="889"/>
      <c r="Y23" s="528"/>
      <c r="Z23" s="65"/>
    </row>
    <row r="24" spans="1:26" ht="20.100000000000001" customHeight="1" x14ac:dyDescent="0.3">
      <c r="A24" s="522"/>
      <c r="B24" s="696"/>
      <c r="C24" s="696"/>
      <c r="D24" s="696"/>
      <c r="E24" s="696"/>
      <c r="F24" s="696"/>
      <c r="G24" s="696"/>
      <c r="H24" s="696"/>
      <c r="I24" s="696"/>
      <c r="J24" s="696"/>
      <c r="K24" s="696"/>
      <c r="L24" s="696"/>
      <c r="M24" s="696"/>
      <c r="N24" s="696"/>
      <c r="O24" s="696"/>
      <c r="P24" s="696"/>
      <c r="Q24" s="696"/>
      <c r="R24" s="696"/>
      <c r="S24" s="696"/>
      <c r="T24" s="696"/>
      <c r="U24" s="696"/>
      <c r="V24" s="696"/>
      <c r="W24" s="696"/>
      <c r="X24" s="696"/>
      <c r="Y24" s="218"/>
      <c r="Z24" s="65"/>
    </row>
    <row r="25" spans="1:26" ht="20.100000000000001" customHeight="1" x14ac:dyDescent="0.3">
      <c r="A25" s="227" t="s">
        <v>1506</v>
      </c>
      <c r="B25" s="292" t="s">
        <v>530</v>
      </c>
      <c r="C25" s="235" t="s">
        <v>528</v>
      </c>
      <c r="D25" s="292" t="s">
        <v>531</v>
      </c>
      <c r="E25" s="235" t="s">
        <v>236</v>
      </c>
      <c r="F25" s="292" t="s">
        <v>536</v>
      </c>
      <c r="G25" s="235" t="s">
        <v>242</v>
      </c>
      <c r="H25" s="292" t="s">
        <v>249</v>
      </c>
      <c r="I25" s="235" t="s">
        <v>537</v>
      </c>
      <c r="J25" s="292" t="s">
        <v>269</v>
      </c>
      <c r="K25" s="235" t="s">
        <v>283</v>
      </c>
      <c r="L25" s="292" t="s">
        <v>321</v>
      </c>
      <c r="M25" s="235" t="s">
        <v>538</v>
      </c>
      <c r="N25" s="292" t="s">
        <v>339</v>
      </c>
      <c r="O25" s="235" t="s">
        <v>363</v>
      </c>
      <c r="P25" s="292" t="s">
        <v>529</v>
      </c>
      <c r="Q25" s="235" t="s">
        <v>533</v>
      </c>
      <c r="R25" s="292" t="s">
        <v>390</v>
      </c>
      <c r="S25" s="235" t="s">
        <v>534</v>
      </c>
      <c r="T25" s="292" t="s">
        <v>414</v>
      </c>
      <c r="U25" s="235" t="s">
        <v>535</v>
      </c>
      <c r="V25" s="292" t="s">
        <v>442</v>
      </c>
      <c r="W25" s="233" t="s">
        <v>532</v>
      </c>
      <c r="X25" s="697" t="s">
        <v>1493</v>
      </c>
      <c r="Y25" s="523"/>
      <c r="Z25" s="65"/>
    </row>
    <row r="26" spans="1:26" ht="20.100000000000001" customHeight="1" x14ac:dyDescent="0.3">
      <c r="A26" s="227"/>
      <c r="B26" s="292"/>
      <c r="C26" s="235"/>
      <c r="D26" s="292"/>
      <c r="E26" s="235"/>
      <c r="F26" s="292"/>
      <c r="G26" s="235"/>
      <c r="H26" s="292"/>
      <c r="I26" s="235"/>
      <c r="J26" s="292"/>
      <c r="K26" s="235"/>
      <c r="L26" s="292"/>
      <c r="M26" s="235"/>
      <c r="N26" s="292"/>
      <c r="O26" s="235"/>
      <c r="P26" s="292"/>
      <c r="Q26" s="235"/>
      <c r="R26" s="292"/>
      <c r="S26" s="235"/>
      <c r="T26" s="292"/>
      <c r="U26" s="235"/>
      <c r="V26" s="292"/>
      <c r="W26" s="233"/>
      <c r="X26" s="697"/>
      <c r="Y26" s="524"/>
      <c r="Z26" s="65"/>
    </row>
    <row r="27" spans="1:26" ht="20.100000000000001" customHeight="1" x14ac:dyDescent="0.3">
      <c r="A27" s="230" t="s">
        <v>728</v>
      </c>
      <c r="B27" s="419">
        <v>1</v>
      </c>
      <c r="C27" s="229">
        <v>2</v>
      </c>
      <c r="D27" s="419">
        <v>0</v>
      </c>
      <c r="E27" s="229">
        <v>0</v>
      </c>
      <c r="F27" s="419">
        <v>0</v>
      </c>
      <c r="G27" s="229">
        <v>1</v>
      </c>
      <c r="H27" s="418">
        <v>0</v>
      </c>
      <c r="I27" s="229">
        <v>0</v>
      </c>
      <c r="J27" s="420">
        <v>4</v>
      </c>
      <c r="K27" s="227">
        <v>2</v>
      </c>
      <c r="L27" s="419">
        <v>0</v>
      </c>
      <c r="M27" s="227">
        <v>0</v>
      </c>
      <c r="N27" s="420">
        <v>0</v>
      </c>
      <c r="O27" s="227">
        <v>0</v>
      </c>
      <c r="P27" s="420">
        <v>0</v>
      </c>
      <c r="Q27" s="227">
        <v>0</v>
      </c>
      <c r="R27" s="419">
        <v>0</v>
      </c>
      <c r="S27" s="230">
        <v>0</v>
      </c>
      <c r="T27" s="418">
        <v>0</v>
      </c>
      <c r="U27" s="230">
        <v>0</v>
      </c>
      <c r="V27" s="419">
        <v>0</v>
      </c>
      <c r="W27" s="234">
        <v>1</v>
      </c>
      <c r="X27" s="698">
        <f>SUM(B27:W27)</f>
        <v>11</v>
      </c>
      <c r="Y27" s="525"/>
      <c r="Z27" s="65"/>
    </row>
    <row r="28" spans="1:26" ht="20.100000000000001" customHeight="1" x14ac:dyDescent="0.3">
      <c r="A28" s="230" t="s">
        <v>729</v>
      </c>
      <c r="B28" s="419">
        <v>0</v>
      </c>
      <c r="C28" s="229">
        <v>1</v>
      </c>
      <c r="D28" s="419">
        <v>0</v>
      </c>
      <c r="E28" s="229">
        <v>0</v>
      </c>
      <c r="F28" s="419">
        <v>0</v>
      </c>
      <c r="G28" s="229">
        <v>0</v>
      </c>
      <c r="H28" s="418">
        <v>0</v>
      </c>
      <c r="I28" s="229">
        <v>0</v>
      </c>
      <c r="J28" s="420">
        <v>1</v>
      </c>
      <c r="K28" s="227">
        <v>3</v>
      </c>
      <c r="L28" s="419">
        <v>0</v>
      </c>
      <c r="M28" s="227">
        <v>1</v>
      </c>
      <c r="N28" s="420">
        <v>1</v>
      </c>
      <c r="O28" s="227">
        <v>0</v>
      </c>
      <c r="P28" s="420">
        <v>0</v>
      </c>
      <c r="Q28" s="227">
        <v>0</v>
      </c>
      <c r="R28" s="419">
        <v>0</v>
      </c>
      <c r="S28" s="230">
        <v>0</v>
      </c>
      <c r="T28" s="418">
        <v>1</v>
      </c>
      <c r="U28" s="230">
        <v>0</v>
      </c>
      <c r="V28" s="419">
        <v>0</v>
      </c>
      <c r="W28" s="234">
        <v>0</v>
      </c>
      <c r="X28" s="698">
        <f t="shared" ref="X28:X50" si="1">SUM(B28:W28)</f>
        <v>8</v>
      </c>
      <c r="Y28" s="525"/>
      <c r="Z28" s="65"/>
    </row>
    <row r="29" spans="1:26" ht="20.100000000000001" customHeight="1" x14ac:dyDescent="0.3">
      <c r="A29" s="230" t="s">
        <v>730</v>
      </c>
      <c r="B29" s="419">
        <v>0</v>
      </c>
      <c r="C29" s="229">
        <v>0</v>
      </c>
      <c r="D29" s="419">
        <v>0</v>
      </c>
      <c r="E29" s="229">
        <v>0</v>
      </c>
      <c r="F29" s="419">
        <v>0</v>
      </c>
      <c r="G29" s="229">
        <v>0</v>
      </c>
      <c r="H29" s="418">
        <v>0</v>
      </c>
      <c r="I29" s="229">
        <v>0</v>
      </c>
      <c r="J29" s="420">
        <v>0</v>
      </c>
      <c r="K29" s="227">
        <v>2</v>
      </c>
      <c r="L29" s="419">
        <v>0</v>
      </c>
      <c r="M29" s="227">
        <v>0</v>
      </c>
      <c r="N29" s="420">
        <v>0</v>
      </c>
      <c r="O29" s="227">
        <v>0</v>
      </c>
      <c r="P29" s="420">
        <v>0</v>
      </c>
      <c r="Q29" s="227">
        <v>0</v>
      </c>
      <c r="R29" s="419">
        <v>0</v>
      </c>
      <c r="S29" s="230">
        <v>0</v>
      </c>
      <c r="T29" s="418">
        <v>0</v>
      </c>
      <c r="U29" s="230">
        <v>0</v>
      </c>
      <c r="V29" s="419">
        <v>1</v>
      </c>
      <c r="W29" s="234">
        <v>1</v>
      </c>
      <c r="X29" s="428">
        <f t="shared" si="1"/>
        <v>4</v>
      </c>
      <c r="Y29" s="525"/>
      <c r="Z29" s="65"/>
    </row>
    <row r="30" spans="1:26" ht="20.100000000000001" customHeight="1" x14ac:dyDescent="0.3">
      <c r="A30" s="230" t="s">
        <v>731</v>
      </c>
      <c r="B30" s="419">
        <v>0</v>
      </c>
      <c r="C30" s="229">
        <v>0</v>
      </c>
      <c r="D30" s="419">
        <v>0</v>
      </c>
      <c r="E30" s="229">
        <v>0</v>
      </c>
      <c r="F30" s="419">
        <v>0</v>
      </c>
      <c r="G30" s="229">
        <v>0</v>
      </c>
      <c r="H30" s="418">
        <v>0</v>
      </c>
      <c r="I30" s="229">
        <v>0</v>
      </c>
      <c r="J30" s="420">
        <v>0</v>
      </c>
      <c r="K30" s="227">
        <v>0</v>
      </c>
      <c r="L30" s="419">
        <v>0</v>
      </c>
      <c r="M30" s="227">
        <v>0</v>
      </c>
      <c r="N30" s="420">
        <v>0</v>
      </c>
      <c r="O30" s="227">
        <v>0</v>
      </c>
      <c r="P30" s="420">
        <v>1</v>
      </c>
      <c r="Q30" s="227">
        <v>0</v>
      </c>
      <c r="R30" s="419">
        <v>0</v>
      </c>
      <c r="S30" s="230">
        <v>1</v>
      </c>
      <c r="T30" s="418">
        <v>1</v>
      </c>
      <c r="U30" s="230">
        <v>0</v>
      </c>
      <c r="V30" s="419">
        <v>0</v>
      </c>
      <c r="W30" s="234">
        <v>0</v>
      </c>
      <c r="X30" s="428">
        <f t="shared" si="1"/>
        <v>3</v>
      </c>
      <c r="Y30" s="525"/>
      <c r="Z30" s="65"/>
    </row>
    <row r="31" spans="1:26" ht="20.100000000000001" customHeight="1" x14ac:dyDescent="0.3">
      <c r="A31" s="230" t="s">
        <v>732</v>
      </c>
      <c r="B31" s="419">
        <v>0</v>
      </c>
      <c r="C31" s="229">
        <v>1</v>
      </c>
      <c r="D31" s="419">
        <v>0</v>
      </c>
      <c r="E31" s="229">
        <v>0</v>
      </c>
      <c r="F31" s="419">
        <v>1</v>
      </c>
      <c r="G31" s="229">
        <v>0</v>
      </c>
      <c r="H31" s="418">
        <v>0</v>
      </c>
      <c r="I31" s="229">
        <v>0</v>
      </c>
      <c r="J31" s="420">
        <v>0</v>
      </c>
      <c r="K31" s="227">
        <v>0</v>
      </c>
      <c r="L31" s="419">
        <v>1</v>
      </c>
      <c r="M31" s="227">
        <v>0</v>
      </c>
      <c r="N31" s="420">
        <v>0</v>
      </c>
      <c r="O31" s="227">
        <v>0</v>
      </c>
      <c r="P31" s="420">
        <v>0</v>
      </c>
      <c r="Q31" s="227">
        <v>0</v>
      </c>
      <c r="R31" s="419">
        <v>0</v>
      </c>
      <c r="S31" s="230">
        <v>1</v>
      </c>
      <c r="T31" s="418">
        <v>0</v>
      </c>
      <c r="U31" s="227">
        <v>0</v>
      </c>
      <c r="V31" s="419">
        <v>0</v>
      </c>
      <c r="W31" s="234">
        <v>1</v>
      </c>
      <c r="X31" s="428">
        <f t="shared" si="1"/>
        <v>5</v>
      </c>
      <c r="Y31" s="525"/>
      <c r="Z31" s="65"/>
    </row>
    <row r="32" spans="1:26" ht="20.100000000000001" customHeight="1" x14ac:dyDescent="0.3">
      <c r="A32" s="227" t="s">
        <v>733</v>
      </c>
      <c r="B32" s="419">
        <v>0</v>
      </c>
      <c r="C32" s="229">
        <v>0</v>
      </c>
      <c r="D32" s="419">
        <v>0</v>
      </c>
      <c r="E32" s="229">
        <v>0</v>
      </c>
      <c r="F32" s="419">
        <v>0</v>
      </c>
      <c r="G32" s="229">
        <v>0</v>
      </c>
      <c r="H32" s="418">
        <v>0</v>
      </c>
      <c r="I32" s="229">
        <v>0</v>
      </c>
      <c r="J32" s="420">
        <v>0</v>
      </c>
      <c r="K32" s="227">
        <v>0</v>
      </c>
      <c r="L32" s="419">
        <v>0</v>
      </c>
      <c r="M32" s="227">
        <v>0</v>
      </c>
      <c r="N32" s="420">
        <v>0</v>
      </c>
      <c r="O32" s="227">
        <v>0</v>
      </c>
      <c r="P32" s="420">
        <v>0</v>
      </c>
      <c r="Q32" s="227">
        <v>0</v>
      </c>
      <c r="R32" s="419">
        <v>0</v>
      </c>
      <c r="S32" s="227">
        <v>0</v>
      </c>
      <c r="T32" s="418">
        <v>0</v>
      </c>
      <c r="U32" s="227">
        <v>0</v>
      </c>
      <c r="V32" s="419">
        <v>0</v>
      </c>
      <c r="W32" s="234">
        <v>0</v>
      </c>
      <c r="X32" s="428">
        <f t="shared" si="1"/>
        <v>0</v>
      </c>
      <c r="Y32" s="523"/>
      <c r="Z32" s="65"/>
    </row>
    <row r="33" spans="1:26" ht="20.100000000000001" customHeight="1" x14ac:dyDescent="0.3">
      <c r="A33" s="227" t="s">
        <v>734</v>
      </c>
      <c r="B33" s="419">
        <v>0</v>
      </c>
      <c r="C33" s="229">
        <v>0</v>
      </c>
      <c r="D33" s="419">
        <v>0</v>
      </c>
      <c r="E33" s="229">
        <v>0</v>
      </c>
      <c r="F33" s="419">
        <v>0</v>
      </c>
      <c r="G33" s="229">
        <v>0</v>
      </c>
      <c r="H33" s="418">
        <v>0</v>
      </c>
      <c r="I33" s="229">
        <v>0</v>
      </c>
      <c r="J33" s="420">
        <v>0</v>
      </c>
      <c r="K33" s="227">
        <v>0</v>
      </c>
      <c r="L33" s="419">
        <v>0</v>
      </c>
      <c r="M33" s="227">
        <v>0</v>
      </c>
      <c r="N33" s="420">
        <v>0</v>
      </c>
      <c r="O33" s="227">
        <v>0</v>
      </c>
      <c r="P33" s="420">
        <v>0</v>
      </c>
      <c r="Q33" s="227">
        <v>0</v>
      </c>
      <c r="R33" s="419">
        <v>0</v>
      </c>
      <c r="S33" s="227">
        <v>0</v>
      </c>
      <c r="T33" s="418">
        <v>0</v>
      </c>
      <c r="U33" s="227">
        <v>0</v>
      </c>
      <c r="V33" s="419">
        <v>0</v>
      </c>
      <c r="W33" s="234">
        <v>0</v>
      </c>
      <c r="X33" s="428">
        <f t="shared" si="1"/>
        <v>0</v>
      </c>
      <c r="Y33" s="523"/>
      <c r="Z33" s="65"/>
    </row>
    <row r="34" spans="1:26" ht="20.100000000000001" customHeight="1" x14ac:dyDescent="0.3">
      <c r="A34" s="227" t="s">
        <v>735</v>
      </c>
      <c r="B34" s="419">
        <v>0</v>
      </c>
      <c r="C34" s="229">
        <v>0</v>
      </c>
      <c r="D34" s="419">
        <v>1</v>
      </c>
      <c r="E34" s="229">
        <v>0</v>
      </c>
      <c r="F34" s="419">
        <v>0</v>
      </c>
      <c r="G34" s="229">
        <v>0</v>
      </c>
      <c r="H34" s="418">
        <v>0</v>
      </c>
      <c r="I34" s="229">
        <v>0</v>
      </c>
      <c r="J34" s="420">
        <v>0</v>
      </c>
      <c r="K34" s="227">
        <v>1</v>
      </c>
      <c r="L34" s="419">
        <v>0</v>
      </c>
      <c r="M34" s="227">
        <v>0</v>
      </c>
      <c r="N34" s="420">
        <v>0</v>
      </c>
      <c r="O34" s="227">
        <v>0</v>
      </c>
      <c r="P34" s="420">
        <v>0</v>
      </c>
      <c r="Q34" s="227">
        <v>1</v>
      </c>
      <c r="R34" s="419">
        <v>0</v>
      </c>
      <c r="S34" s="227">
        <v>0</v>
      </c>
      <c r="T34" s="418">
        <v>0</v>
      </c>
      <c r="U34" s="227">
        <v>0</v>
      </c>
      <c r="V34" s="419">
        <v>1</v>
      </c>
      <c r="W34" s="234">
        <v>0</v>
      </c>
      <c r="X34" s="428">
        <f t="shared" si="1"/>
        <v>4</v>
      </c>
      <c r="Y34" s="523"/>
      <c r="Z34" s="65"/>
    </row>
    <row r="35" spans="1:26" ht="20.100000000000001" customHeight="1" x14ac:dyDescent="0.3">
      <c r="A35" s="227" t="s">
        <v>736</v>
      </c>
      <c r="B35" s="419">
        <v>0</v>
      </c>
      <c r="C35" s="229">
        <v>0</v>
      </c>
      <c r="D35" s="419">
        <v>0</v>
      </c>
      <c r="E35" s="229">
        <v>0</v>
      </c>
      <c r="F35" s="419">
        <v>0</v>
      </c>
      <c r="G35" s="229">
        <v>0</v>
      </c>
      <c r="H35" s="418">
        <v>0</v>
      </c>
      <c r="I35" s="229">
        <v>0</v>
      </c>
      <c r="J35" s="420">
        <v>0</v>
      </c>
      <c r="K35" s="227">
        <v>0</v>
      </c>
      <c r="L35" s="419">
        <v>0</v>
      </c>
      <c r="M35" s="227">
        <v>0</v>
      </c>
      <c r="N35" s="420">
        <v>0</v>
      </c>
      <c r="O35" s="227">
        <v>0</v>
      </c>
      <c r="P35" s="420">
        <v>1</v>
      </c>
      <c r="Q35" s="227">
        <v>0</v>
      </c>
      <c r="R35" s="419">
        <v>0</v>
      </c>
      <c r="S35" s="227">
        <v>0</v>
      </c>
      <c r="T35" s="418">
        <v>0</v>
      </c>
      <c r="U35" s="227">
        <v>0</v>
      </c>
      <c r="V35" s="419">
        <v>0</v>
      </c>
      <c r="W35" s="234">
        <v>0</v>
      </c>
      <c r="X35" s="428">
        <f t="shared" si="1"/>
        <v>1</v>
      </c>
      <c r="Y35" s="523"/>
      <c r="Z35" s="65"/>
    </row>
    <row r="36" spans="1:26" ht="20.100000000000001" customHeight="1" x14ac:dyDescent="0.3">
      <c r="A36" s="860" t="s">
        <v>737</v>
      </c>
      <c r="B36" s="419">
        <v>0</v>
      </c>
      <c r="C36" s="229">
        <v>0</v>
      </c>
      <c r="D36" s="419">
        <v>1</v>
      </c>
      <c r="E36" s="229">
        <v>0</v>
      </c>
      <c r="F36" s="419">
        <v>0</v>
      </c>
      <c r="G36" s="229">
        <v>1</v>
      </c>
      <c r="H36" s="418">
        <v>0</v>
      </c>
      <c r="I36" s="229">
        <v>0</v>
      </c>
      <c r="J36" s="420">
        <v>0</v>
      </c>
      <c r="K36" s="227">
        <v>0</v>
      </c>
      <c r="L36" s="419">
        <v>0</v>
      </c>
      <c r="M36" s="227">
        <v>0</v>
      </c>
      <c r="N36" s="420">
        <v>1</v>
      </c>
      <c r="O36" s="227">
        <v>0</v>
      </c>
      <c r="P36" s="420">
        <v>0</v>
      </c>
      <c r="Q36" s="227">
        <v>0</v>
      </c>
      <c r="R36" s="419">
        <v>1</v>
      </c>
      <c r="S36" s="227">
        <v>0</v>
      </c>
      <c r="T36" s="418">
        <v>1</v>
      </c>
      <c r="U36" s="227">
        <v>0</v>
      </c>
      <c r="V36" s="419">
        <v>0</v>
      </c>
      <c r="W36" s="234">
        <v>1</v>
      </c>
      <c r="X36" s="428">
        <f t="shared" si="1"/>
        <v>6</v>
      </c>
      <c r="Y36" s="526"/>
      <c r="Z36" s="65"/>
    </row>
    <row r="37" spans="1:26" ht="20.100000000000001" customHeight="1" x14ac:dyDescent="0.3">
      <c r="A37" s="227" t="s">
        <v>738</v>
      </c>
      <c r="B37" s="419">
        <v>0</v>
      </c>
      <c r="C37" s="229">
        <v>1</v>
      </c>
      <c r="D37" s="419">
        <v>2</v>
      </c>
      <c r="E37" s="229">
        <v>0</v>
      </c>
      <c r="F37" s="419">
        <v>0</v>
      </c>
      <c r="G37" s="229">
        <v>0</v>
      </c>
      <c r="H37" s="418">
        <v>0</v>
      </c>
      <c r="I37" s="229">
        <v>0</v>
      </c>
      <c r="J37" s="420">
        <v>2</v>
      </c>
      <c r="K37" s="227">
        <v>2</v>
      </c>
      <c r="L37" s="419">
        <v>0</v>
      </c>
      <c r="M37" s="227">
        <v>0</v>
      </c>
      <c r="N37" s="420">
        <v>0</v>
      </c>
      <c r="O37" s="227">
        <v>0</v>
      </c>
      <c r="P37" s="420">
        <v>5</v>
      </c>
      <c r="Q37" s="227">
        <v>0</v>
      </c>
      <c r="R37" s="419">
        <v>1</v>
      </c>
      <c r="S37" s="227">
        <v>0</v>
      </c>
      <c r="T37" s="418">
        <v>3</v>
      </c>
      <c r="U37" s="227">
        <v>0</v>
      </c>
      <c r="V37" s="419">
        <v>0</v>
      </c>
      <c r="W37" s="234">
        <v>0</v>
      </c>
      <c r="X37" s="428">
        <f t="shared" si="1"/>
        <v>16</v>
      </c>
      <c r="Y37" s="523"/>
      <c r="Z37" s="65"/>
    </row>
    <row r="38" spans="1:26" ht="20.100000000000001" customHeight="1" x14ac:dyDescent="0.3">
      <c r="A38" s="227" t="s">
        <v>739</v>
      </c>
      <c r="B38" s="419">
        <v>1</v>
      </c>
      <c r="C38" s="229">
        <v>0</v>
      </c>
      <c r="D38" s="419">
        <v>0</v>
      </c>
      <c r="E38" s="229">
        <v>0</v>
      </c>
      <c r="F38" s="419">
        <v>0</v>
      </c>
      <c r="G38" s="229">
        <v>1</v>
      </c>
      <c r="H38" s="418">
        <v>1</v>
      </c>
      <c r="I38" s="229">
        <v>1</v>
      </c>
      <c r="J38" s="420">
        <v>1</v>
      </c>
      <c r="K38" s="227">
        <v>1</v>
      </c>
      <c r="L38" s="419">
        <v>0</v>
      </c>
      <c r="M38" s="227">
        <v>0</v>
      </c>
      <c r="N38" s="420">
        <v>1</v>
      </c>
      <c r="O38" s="227">
        <v>0</v>
      </c>
      <c r="P38" s="420">
        <v>1</v>
      </c>
      <c r="Q38" s="227">
        <v>0</v>
      </c>
      <c r="R38" s="419">
        <v>1</v>
      </c>
      <c r="S38" s="227">
        <v>0</v>
      </c>
      <c r="T38" s="418">
        <v>0</v>
      </c>
      <c r="U38" s="227">
        <v>1</v>
      </c>
      <c r="V38" s="419">
        <v>1</v>
      </c>
      <c r="W38" s="234">
        <v>0</v>
      </c>
      <c r="X38" s="428">
        <f t="shared" si="1"/>
        <v>11</v>
      </c>
      <c r="Y38" s="523"/>
      <c r="Z38" s="65"/>
    </row>
    <row r="39" spans="1:26" ht="20.100000000000001" customHeight="1" x14ac:dyDescent="0.3">
      <c r="A39" s="227" t="s">
        <v>740</v>
      </c>
      <c r="B39" s="419">
        <v>2</v>
      </c>
      <c r="C39" s="229">
        <v>1</v>
      </c>
      <c r="D39" s="419">
        <v>2</v>
      </c>
      <c r="E39" s="229">
        <v>0</v>
      </c>
      <c r="F39" s="419">
        <v>0</v>
      </c>
      <c r="G39" s="229">
        <v>2</v>
      </c>
      <c r="H39" s="418">
        <v>0</v>
      </c>
      <c r="I39" s="229">
        <v>0</v>
      </c>
      <c r="J39" s="420">
        <v>0</v>
      </c>
      <c r="K39" s="227">
        <v>0</v>
      </c>
      <c r="L39" s="419">
        <v>0</v>
      </c>
      <c r="M39" s="227">
        <v>0</v>
      </c>
      <c r="N39" s="420">
        <v>0</v>
      </c>
      <c r="O39" s="227">
        <v>0</v>
      </c>
      <c r="P39" s="420">
        <v>1</v>
      </c>
      <c r="Q39" s="227">
        <v>1</v>
      </c>
      <c r="R39" s="419">
        <v>1</v>
      </c>
      <c r="S39" s="227">
        <v>0</v>
      </c>
      <c r="T39" s="418">
        <v>2</v>
      </c>
      <c r="U39" s="227">
        <v>0</v>
      </c>
      <c r="V39" s="419">
        <v>1</v>
      </c>
      <c r="W39" s="234">
        <v>1</v>
      </c>
      <c r="X39" s="428">
        <f t="shared" si="1"/>
        <v>14</v>
      </c>
      <c r="Y39" s="523"/>
      <c r="Z39" s="65"/>
    </row>
    <row r="40" spans="1:26" ht="20.100000000000001" customHeight="1" x14ac:dyDescent="0.3">
      <c r="A40" s="227" t="s">
        <v>741</v>
      </c>
      <c r="B40" s="419">
        <v>4</v>
      </c>
      <c r="C40" s="229">
        <v>1</v>
      </c>
      <c r="D40" s="419">
        <v>2</v>
      </c>
      <c r="E40" s="229">
        <v>0</v>
      </c>
      <c r="F40" s="419">
        <v>0</v>
      </c>
      <c r="G40" s="229">
        <v>0</v>
      </c>
      <c r="H40" s="418">
        <v>0</v>
      </c>
      <c r="I40" s="229">
        <v>1</v>
      </c>
      <c r="J40" s="420">
        <v>0</v>
      </c>
      <c r="K40" s="227">
        <v>1</v>
      </c>
      <c r="L40" s="419">
        <v>1</v>
      </c>
      <c r="M40" s="227">
        <v>0</v>
      </c>
      <c r="N40" s="420">
        <v>0</v>
      </c>
      <c r="O40" s="227">
        <v>1</v>
      </c>
      <c r="P40" s="420">
        <v>1</v>
      </c>
      <c r="Q40" s="227">
        <v>0</v>
      </c>
      <c r="R40" s="419">
        <v>1</v>
      </c>
      <c r="S40" s="227">
        <v>0</v>
      </c>
      <c r="T40" s="418">
        <v>1</v>
      </c>
      <c r="U40" s="227">
        <v>3</v>
      </c>
      <c r="V40" s="419">
        <v>3</v>
      </c>
      <c r="W40" s="234">
        <v>0</v>
      </c>
      <c r="X40" s="428">
        <f t="shared" si="1"/>
        <v>20</v>
      </c>
      <c r="Y40" s="523"/>
      <c r="Z40" s="65"/>
    </row>
    <row r="41" spans="1:26" ht="20.100000000000001" customHeight="1" x14ac:dyDescent="0.3">
      <c r="A41" s="227" t="s">
        <v>742</v>
      </c>
      <c r="B41" s="419">
        <v>2</v>
      </c>
      <c r="C41" s="229">
        <v>1</v>
      </c>
      <c r="D41" s="419">
        <v>2</v>
      </c>
      <c r="E41" s="229">
        <v>0</v>
      </c>
      <c r="F41" s="419">
        <v>0</v>
      </c>
      <c r="G41" s="229">
        <v>0</v>
      </c>
      <c r="H41" s="418">
        <v>2</v>
      </c>
      <c r="I41" s="229">
        <v>1</v>
      </c>
      <c r="J41" s="420">
        <v>3</v>
      </c>
      <c r="K41" s="227">
        <v>4</v>
      </c>
      <c r="L41" s="419">
        <v>2</v>
      </c>
      <c r="M41" s="227">
        <v>1</v>
      </c>
      <c r="N41" s="420">
        <v>0</v>
      </c>
      <c r="O41" s="227">
        <v>3</v>
      </c>
      <c r="P41" s="420">
        <v>8</v>
      </c>
      <c r="Q41" s="227">
        <v>5</v>
      </c>
      <c r="R41" s="419">
        <v>10</v>
      </c>
      <c r="S41" s="227">
        <v>3</v>
      </c>
      <c r="T41" s="418">
        <v>2</v>
      </c>
      <c r="U41" s="227">
        <v>2</v>
      </c>
      <c r="V41" s="419">
        <v>1</v>
      </c>
      <c r="W41" s="234">
        <v>1</v>
      </c>
      <c r="X41" s="428">
        <f t="shared" si="1"/>
        <v>53</v>
      </c>
      <c r="Y41" s="523"/>
      <c r="Z41" s="65"/>
    </row>
    <row r="42" spans="1:26" ht="20.100000000000001" customHeight="1" x14ac:dyDescent="0.3">
      <c r="A42" s="227" t="s">
        <v>743</v>
      </c>
      <c r="B42" s="419">
        <v>3</v>
      </c>
      <c r="C42" s="229">
        <v>2</v>
      </c>
      <c r="D42" s="419">
        <v>0</v>
      </c>
      <c r="E42" s="229">
        <v>0</v>
      </c>
      <c r="F42" s="419">
        <v>0</v>
      </c>
      <c r="G42" s="229">
        <v>1</v>
      </c>
      <c r="H42" s="418">
        <v>1</v>
      </c>
      <c r="I42" s="229">
        <v>3</v>
      </c>
      <c r="J42" s="420">
        <v>5</v>
      </c>
      <c r="K42" s="227">
        <v>10</v>
      </c>
      <c r="L42" s="419">
        <v>5</v>
      </c>
      <c r="M42" s="227">
        <v>1</v>
      </c>
      <c r="N42" s="420">
        <v>2</v>
      </c>
      <c r="O42" s="227">
        <v>2</v>
      </c>
      <c r="P42" s="420">
        <v>1</v>
      </c>
      <c r="Q42" s="227">
        <v>2</v>
      </c>
      <c r="R42" s="419">
        <v>1</v>
      </c>
      <c r="S42" s="227">
        <v>0</v>
      </c>
      <c r="T42" s="418">
        <v>4</v>
      </c>
      <c r="U42" s="227">
        <v>2</v>
      </c>
      <c r="V42" s="419">
        <v>7</v>
      </c>
      <c r="W42" s="234">
        <v>1</v>
      </c>
      <c r="X42" s="428">
        <f t="shared" si="1"/>
        <v>53</v>
      </c>
      <c r="Y42" s="523"/>
      <c r="Z42" s="65"/>
    </row>
    <row r="43" spans="1:26" ht="20.100000000000001" customHeight="1" x14ac:dyDescent="0.3">
      <c r="A43" s="227" t="s">
        <v>744</v>
      </c>
      <c r="B43" s="419">
        <v>2</v>
      </c>
      <c r="C43" s="229">
        <v>2</v>
      </c>
      <c r="D43" s="419">
        <v>4</v>
      </c>
      <c r="E43" s="229">
        <v>0</v>
      </c>
      <c r="F43" s="419">
        <v>1</v>
      </c>
      <c r="G43" s="229">
        <v>2</v>
      </c>
      <c r="H43" s="418">
        <v>1</v>
      </c>
      <c r="I43" s="229">
        <v>6</v>
      </c>
      <c r="J43" s="420">
        <v>1</v>
      </c>
      <c r="K43" s="227">
        <v>5</v>
      </c>
      <c r="L43" s="419">
        <v>4</v>
      </c>
      <c r="M43" s="227">
        <v>1</v>
      </c>
      <c r="N43" s="420">
        <v>3</v>
      </c>
      <c r="O43" s="227">
        <v>1</v>
      </c>
      <c r="P43" s="420">
        <v>2</v>
      </c>
      <c r="Q43" s="227">
        <v>2</v>
      </c>
      <c r="R43" s="419">
        <v>4</v>
      </c>
      <c r="S43" s="227">
        <v>2</v>
      </c>
      <c r="T43" s="418">
        <v>3</v>
      </c>
      <c r="U43" s="227">
        <v>7</v>
      </c>
      <c r="V43" s="419">
        <v>5</v>
      </c>
      <c r="W43" s="234">
        <v>3</v>
      </c>
      <c r="X43" s="428">
        <f t="shared" si="1"/>
        <v>61</v>
      </c>
      <c r="Y43" s="523"/>
      <c r="Z43" s="65"/>
    </row>
    <row r="44" spans="1:26" ht="20.100000000000001" customHeight="1" x14ac:dyDescent="0.3">
      <c r="A44" s="227" t="s">
        <v>745</v>
      </c>
      <c r="B44" s="419">
        <v>1</v>
      </c>
      <c r="C44" s="229">
        <v>3</v>
      </c>
      <c r="D44" s="419">
        <v>2</v>
      </c>
      <c r="E44" s="229">
        <v>1</v>
      </c>
      <c r="F44" s="419">
        <v>0</v>
      </c>
      <c r="G44" s="229">
        <v>1</v>
      </c>
      <c r="H44" s="418">
        <v>1</v>
      </c>
      <c r="I44" s="229">
        <v>7</v>
      </c>
      <c r="J44" s="420">
        <v>1</v>
      </c>
      <c r="K44" s="227">
        <v>10</v>
      </c>
      <c r="L44" s="419">
        <v>5</v>
      </c>
      <c r="M44" s="227">
        <v>0</v>
      </c>
      <c r="N44" s="420">
        <v>1</v>
      </c>
      <c r="O44" s="227">
        <v>1</v>
      </c>
      <c r="P44" s="420">
        <v>2</v>
      </c>
      <c r="Q44" s="227">
        <v>3</v>
      </c>
      <c r="R44" s="419">
        <v>2</v>
      </c>
      <c r="S44" s="227">
        <v>1</v>
      </c>
      <c r="T44" s="418">
        <v>1</v>
      </c>
      <c r="U44" s="227">
        <v>4</v>
      </c>
      <c r="V44" s="419">
        <v>6</v>
      </c>
      <c r="W44" s="234">
        <v>3</v>
      </c>
      <c r="X44" s="428">
        <f t="shared" si="1"/>
        <v>56</v>
      </c>
      <c r="Y44" s="523"/>
      <c r="Z44" s="65"/>
    </row>
    <row r="45" spans="1:26" ht="20.100000000000001" customHeight="1" x14ac:dyDescent="0.3">
      <c r="A45" s="227" t="s">
        <v>746</v>
      </c>
      <c r="B45" s="419">
        <v>2</v>
      </c>
      <c r="C45" s="229">
        <v>6</v>
      </c>
      <c r="D45" s="419">
        <v>1</v>
      </c>
      <c r="E45" s="229">
        <v>3</v>
      </c>
      <c r="F45" s="419">
        <v>2</v>
      </c>
      <c r="G45" s="229">
        <v>1</v>
      </c>
      <c r="H45" s="418">
        <v>0</v>
      </c>
      <c r="I45" s="229">
        <v>4</v>
      </c>
      <c r="J45" s="420">
        <v>0</v>
      </c>
      <c r="K45" s="227">
        <v>10</v>
      </c>
      <c r="L45" s="419">
        <v>2</v>
      </c>
      <c r="M45" s="227">
        <v>0</v>
      </c>
      <c r="N45" s="420">
        <v>1</v>
      </c>
      <c r="O45" s="227">
        <v>7</v>
      </c>
      <c r="P45" s="420">
        <v>2</v>
      </c>
      <c r="Q45" s="227">
        <v>5</v>
      </c>
      <c r="R45" s="419">
        <v>3</v>
      </c>
      <c r="S45" s="227">
        <v>3</v>
      </c>
      <c r="T45" s="418">
        <v>4</v>
      </c>
      <c r="U45" s="227">
        <v>3</v>
      </c>
      <c r="V45" s="419">
        <v>6</v>
      </c>
      <c r="W45" s="234">
        <v>4</v>
      </c>
      <c r="X45" s="428">
        <f t="shared" si="1"/>
        <v>69</v>
      </c>
      <c r="Y45" s="523"/>
      <c r="Z45" s="65"/>
    </row>
    <row r="46" spans="1:26" ht="20.100000000000001" customHeight="1" x14ac:dyDescent="0.3">
      <c r="A46" s="227" t="s">
        <v>747</v>
      </c>
      <c r="B46" s="419">
        <v>3</v>
      </c>
      <c r="C46" s="229">
        <v>2</v>
      </c>
      <c r="D46" s="419">
        <v>0</v>
      </c>
      <c r="E46" s="229">
        <v>0</v>
      </c>
      <c r="F46" s="419">
        <v>1</v>
      </c>
      <c r="G46" s="229">
        <v>0</v>
      </c>
      <c r="H46" s="418">
        <v>0</v>
      </c>
      <c r="I46" s="229">
        <v>2</v>
      </c>
      <c r="J46" s="420">
        <v>0</v>
      </c>
      <c r="K46" s="227">
        <v>5</v>
      </c>
      <c r="L46" s="419">
        <v>3</v>
      </c>
      <c r="M46" s="227">
        <v>0</v>
      </c>
      <c r="N46" s="420">
        <v>2</v>
      </c>
      <c r="O46" s="227">
        <v>3</v>
      </c>
      <c r="P46" s="420">
        <v>3</v>
      </c>
      <c r="Q46" s="227">
        <v>3</v>
      </c>
      <c r="R46" s="419">
        <v>2</v>
      </c>
      <c r="S46" s="227">
        <v>3</v>
      </c>
      <c r="T46" s="418">
        <v>0</v>
      </c>
      <c r="U46" s="227">
        <v>4</v>
      </c>
      <c r="V46" s="419">
        <v>3</v>
      </c>
      <c r="W46" s="234">
        <v>1</v>
      </c>
      <c r="X46" s="428">
        <f t="shared" si="1"/>
        <v>40</v>
      </c>
      <c r="Y46" s="523"/>
      <c r="Z46" s="65"/>
    </row>
    <row r="47" spans="1:26" ht="20.100000000000001" customHeight="1" x14ac:dyDescent="0.3">
      <c r="A47" s="227" t="s">
        <v>748</v>
      </c>
      <c r="B47" s="419">
        <v>4</v>
      </c>
      <c r="C47" s="229">
        <v>1</v>
      </c>
      <c r="D47" s="419">
        <v>1</v>
      </c>
      <c r="E47" s="229">
        <v>1</v>
      </c>
      <c r="F47" s="419">
        <v>2</v>
      </c>
      <c r="G47" s="229">
        <v>0</v>
      </c>
      <c r="H47" s="418">
        <v>2</v>
      </c>
      <c r="I47" s="229">
        <v>1</v>
      </c>
      <c r="J47" s="420">
        <v>1</v>
      </c>
      <c r="K47" s="227">
        <v>3</v>
      </c>
      <c r="L47" s="419">
        <v>1</v>
      </c>
      <c r="M47" s="227">
        <v>0</v>
      </c>
      <c r="N47" s="420">
        <v>1</v>
      </c>
      <c r="O47" s="227">
        <v>3</v>
      </c>
      <c r="P47" s="420">
        <v>2</v>
      </c>
      <c r="Q47" s="227">
        <v>1</v>
      </c>
      <c r="R47" s="419">
        <v>0</v>
      </c>
      <c r="S47" s="227">
        <v>2</v>
      </c>
      <c r="T47" s="418">
        <v>0</v>
      </c>
      <c r="U47" s="227">
        <v>0</v>
      </c>
      <c r="V47" s="419">
        <v>0</v>
      </c>
      <c r="W47" s="234">
        <v>0</v>
      </c>
      <c r="X47" s="428">
        <f t="shared" si="1"/>
        <v>26</v>
      </c>
      <c r="Y47" s="523"/>
      <c r="Z47" s="65"/>
    </row>
    <row r="48" spans="1:26" ht="20.100000000000001" customHeight="1" x14ac:dyDescent="0.3">
      <c r="A48" s="227" t="s">
        <v>749</v>
      </c>
      <c r="B48" s="419">
        <v>3</v>
      </c>
      <c r="C48" s="229">
        <v>1</v>
      </c>
      <c r="D48" s="419">
        <v>3</v>
      </c>
      <c r="E48" s="229">
        <v>0</v>
      </c>
      <c r="F48" s="419">
        <v>0</v>
      </c>
      <c r="G48" s="229">
        <v>3</v>
      </c>
      <c r="H48" s="418">
        <v>0</v>
      </c>
      <c r="I48" s="229">
        <v>0</v>
      </c>
      <c r="J48" s="420">
        <v>1</v>
      </c>
      <c r="K48" s="227">
        <v>1</v>
      </c>
      <c r="L48" s="419">
        <v>1</v>
      </c>
      <c r="M48" s="227">
        <v>0</v>
      </c>
      <c r="N48" s="420">
        <v>0</v>
      </c>
      <c r="O48" s="227">
        <v>2</v>
      </c>
      <c r="P48" s="420">
        <v>1</v>
      </c>
      <c r="Q48" s="227">
        <v>1</v>
      </c>
      <c r="R48" s="419">
        <v>1</v>
      </c>
      <c r="S48" s="227">
        <v>0</v>
      </c>
      <c r="T48" s="418">
        <v>0</v>
      </c>
      <c r="U48" s="227">
        <v>1</v>
      </c>
      <c r="V48" s="419">
        <v>1</v>
      </c>
      <c r="W48" s="234">
        <v>0</v>
      </c>
      <c r="X48" s="428">
        <f t="shared" si="1"/>
        <v>20</v>
      </c>
      <c r="Y48" s="523"/>
      <c r="Z48" s="65"/>
    </row>
    <row r="49" spans="1:26" ht="20.100000000000001" customHeight="1" x14ac:dyDescent="0.3">
      <c r="A49" s="227" t="s">
        <v>750</v>
      </c>
      <c r="B49" s="419">
        <v>1</v>
      </c>
      <c r="C49" s="229">
        <v>0</v>
      </c>
      <c r="D49" s="419">
        <v>0</v>
      </c>
      <c r="E49" s="229">
        <v>0</v>
      </c>
      <c r="F49" s="419">
        <v>0</v>
      </c>
      <c r="G49" s="229">
        <v>0</v>
      </c>
      <c r="H49" s="418">
        <v>0</v>
      </c>
      <c r="I49" s="229">
        <v>0</v>
      </c>
      <c r="J49" s="420">
        <v>0</v>
      </c>
      <c r="K49" s="227">
        <v>0</v>
      </c>
      <c r="L49" s="419">
        <v>0</v>
      </c>
      <c r="M49" s="227">
        <v>0</v>
      </c>
      <c r="N49" s="420">
        <v>0</v>
      </c>
      <c r="O49" s="227">
        <v>0</v>
      </c>
      <c r="P49" s="420">
        <v>0</v>
      </c>
      <c r="Q49" s="227">
        <v>0</v>
      </c>
      <c r="R49" s="419">
        <v>0</v>
      </c>
      <c r="S49" s="227">
        <v>0</v>
      </c>
      <c r="T49" s="418">
        <v>0</v>
      </c>
      <c r="U49" s="227">
        <v>2</v>
      </c>
      <c r="V49" s="419">
        <v>0</v>
      </c>
      <c r="W49" s="234">
        <v>0</v>
      </c>
      <c r="X49" s="428">
        <f t="shared" si="1"/>
        <v>3</v>
      </c>
      <c r="Y49" s="523"/>
      <c r="Z49" s="65"/>
    </row>
    <row r="50" spans="1:26" ht="20.100000000000001" customHeight="1" x14ac:dyDescent="0.3">
      <c r="A50" s="227" t="s">
        <v>751</v>
      </c>
      <c r="B50" s="419">
        <v>3</v>
      </c>
      <c r="C50" s="229">
        <v>2</v>
      </c>
      <c r="D50" s="419">
        <v>0</v>
      </c>
      <c r="E50" s="229">
        <v>0</v>
      </c>
      <c r="F50" s="419">
        <v>0</v>
      </c>
      <c r="G50" s="229">
        <v>0</v>
      </c>
      <c r="H50" s="418">
        <v>0</v>
      </c>
      <c r="I50" s="229">
        <v>0</v>
      </c>
      <c r="J50" s="420">
        <v>1</v>
      </c>
      <c r="K50" s="227">
        <v>1</v>
      </c>
      <c r="L50" s="419">
        <v>0</v>
      </c>
      <c r="M50" s="227">
        <v>0</v>
      </c>
      <c r="N50" s="420">
        <v>0</v>
      </c>
      <c r="O50" s="227">
        <v>0</v>
      </c>
      <c r="P50" s="420">
        <v>5</v>
      </c>
      <c r="Q50" s="227">
        <v>0</v>
      </c>
      <c r="R50" s="419">
        <v>1</v>
      </c>
      <c r="S50" s="227">
        <v>0</v>
      </c>
      <c r="T50" s="418">
        <v>2</v>
      </c>
      <c r="U50" s="227">
        <v>0</v>
      </c>
      <c r="V50" s="419">
        <v>1</v>
      </c>
      <c r="W50" s="234">
        <v>1</v>
      </c>
      <c r="X50" s="428">
        <f t="shared" si="1"/>
        <v>17</v>
      </c>
      <c r="Y50" s="523"/>
      <c r="Z50" s="65"/>
    </row>
    <row r="51" spans="1:26" ht="20.100000000000001" customHeight="1" x14ac:dyDescent="0.3">
      <c r="A51" s="227"/>
      <c r="B51" s="418"/>
      <c r="C51" s="229"/>
      <c r="D51" s="418"/>
      <c r="E51" s="229"/>
      <c r="F51" s="419"/>
      <c r="G51" s="229"/>
      <c r="H51" s="418"/>
      <c r="I51" s="229"/>
      <c r="J51" s="420"/>
      <c r="K51" s="227"/>
      <c r="L51" s="419"/>
      <c r="M51" s="227"/>
      <c r="N51" s="420"/>
      <c r="O51" s="227" t="s">
        <v>920</v>
      </c>
      <c r="P51" s="420"/>
      <c r="Q51" s="227"/>
      <c r="R51" s="419"/>
      <c r="S51" s="227"/>
      <c r="T51" s="418"/>
      <c r="U51" s="227"/>
      <c r="V51" s="419"/>
      <c r="W51" s="234"/>
      <c r="X51" s="428" t="s">
        <v>920</v>
      </c>
      <c r="Y51" s="523"/>
      <c r="Z51" s="65"/>
    </row>
    <row r="52" spans="1:26" ht="20.100000000000001" customHeight="1" x14ac:dyDescent="0.3">
      <c r="A52" s="227" t="s">
        <v>19</v>
      </c>
      <c r="B52" s="418">
        <f>SUM(B27:B50)</f>
        <v>32</v>
      </c>
      <c r="C52" s="229">
        <f t="shared" ref="C52:W52" si="2">SUM(C27:C50)</f>
        <v>27</v>
      </c>
      <c r="D52" s="418">
        <f t="shared" si="2"/>
        <v>21</v>
      </c>
      <c r="E52" s="229">
        <f t="shared" si="2"/>
        <v>5</v>
      </c>
      <c r="F52" s="418">
        <f t="shared" si="2"/>
        <v>7</v>
      </c>
      <c r="G52" s="229">
        <f t="shared" si="2"/>
        <v>13</v>
      </c>
      <c r="H52" s="418">
        <f t="shared" si="2"/>
        <v>8</v>
      </c>
      <c r="I52" s="229">
        <f t="shared" si="2"/>
        <v>26</v>
      </c>
      <c r="J52" s="418">
        <f t="shared" si="2"/>
        <v>21</v>
      </c>
      <c r="K52" s="229">
        <f t="shared" si="2"/>
        <v>61</v>
      </c>
      <c r="L52" s="418">
        <f t="shared" si="2"/>
        <v>25</v>
      </c>
      <c r="M52" s="229">
        <f t="shared" si="2"/>
        <v>4</v>
      </c>
      <c r="N52" s="418">
        <f t="shared" si="2"/>
        <v>13</v>
      </c>
      <c r="O52" s="229">
        <f t="shared" si="2"/>
        <v>23</v>
      </c>
      <c r="P52" s="418">
        <f t="shared" si="2"/>
        <v>36</v>
      </c>
      <c r="Q52" s="229">
        <f t="shared" si="2"/>
        <v>24</v>
      </c>
      <c r="R52" s="418">
        <f t="shared" si="2"/>
        <v>29</v>
      </c>
      <c r="S52" s="229">
        <f t="shared" si="2"/>
        <v>16</v>
      </c>
      <c r="T52" s="418">
        <f t="shared" si="2"/>
        <v>25</v>
      </c>
      <c r="U52" s="229">
        <f t="shared" si="2"/>
        <v>29</v>
      </c>
      <c r="V52" s="418">
        <f t="shared" si="2"/>
        <v>37</v>
      </c>
      <c r="W52" s="530">
        <f t="shared" si="2"/>
        <v>19</v>
      </c>
      <c r="X52" s="531" t="s">
        <v>920</v>
      </c>
      <c r="Y52" s="523"/>
      <c r="Z52" s="65"/>
    </row>
    <row r="53" spans="1:26" ht="20.100000000000001" customHeight="1" x14ac:dyDescent="0.3">
      <c r="A53" s="227"/>
      <c r="B53" s="419"/>
      <c r="C53" s="227"/>
      <c r="D53" s="419"/>
      <c r="E53" s="227"/>
      <c r="F53" s="419"/>
      <c r="G53" s="230"/>
      <c r="H53" s="419"/>
      <c r="I53" s="227"/>
      <c r="J53" s="419"/>
      <c r="K53" s="227"/>
      <c r="L53" s="419"/>
      <c r="M53" s="227"/>
      <c r="N53" s="420"/>
      <c r="O53" s="227"/>
      <c r="P53" s="419"/>
      <c r="Q53" s="227"/>
      <c r="R53" s="419"/>
      <c r="S53" s="227"/>
      <c r="T53" s="419"/>
      <c r="U53" s="227"/>
      <c r="V53" s="419"/>
      <c r="W53" s="234"/>
      <c r="X53" s="428"/>
      <c r="Y53" s="523"/>
      <c r="Z53" s="65"/>
    </row>
    <row r="54" spans="1:26" ht="20.100000000000001" customHeight="1" x14ac:dyDescent="0.3">
      <c r="A54" s="227" t="s">
        <v>1506</v>
      </c>
      <c r="B54" s="292" t="s">
        <v>530</v>
      </c>
      <c r="C54" s="235" t="s">
        <v>528</v>
      </c>
      <c r="D54" s="292" t="s">
        <v>531</v>
      </c>
      <c r="E54" s="235" t="s">
        <v>236</v>
      </c>
      <c r="F54" s="292" t="s">
        <v>536</v>
      </c>
      <c r="G54" s="235" t="s">
        <v>242</v>
      </c>
      <c r="H54" s="292" t="s">
        <v>249</v>
      </c>
      <c r="I54" s="235" t="s">
        <v>537</v>
      </c>
      <c r="J54" s="292" t="s">
        <v>269</v>
      </c>
      <c r="K54" s="235" t="s">
        <v>283</v>
      </c>
      <c r="L54" s="292" t="s">
        <v>321</v>
      </c>
      <c r="M54" s="235" t="s">
        <v>538</v>
      </c>
      <c r="N54" s="292" t="s">
        <v>339</v>
      </c>
      <c r="O54" s="235" t="s">
        <v>363</v>
      </c>
      <c r="P54" s="292" t="s">
        <v>529</v>
      </c>
      <c r="Q54" s="235" t="s">
        <v>533</v>
      </c>
      <c r="R54" s="292" t="s">
        <v>390</v>
      </c>
      <c r="S54" s="235" t="s">
        <v>534</v>
      </c>
      <c r="T54" s="292" t="s">
        <v>414</v>
      </c>
      <c r="U54" s="235" t="s">
        <v>535</v>
      </c>
      <c r="V54" s="292" t="s">
        <v>442</v>
      </c>
      <c r="W54" s="233" t="s">
        <v>532</v>
      </c>
      <c r="X54" s="529" t="s">
        <v>2208</v>
      </c>
      <c r="Y54" s="527"/>
      <c r="Z54" s="65"/>
    </row>
    <row r="55" spans="1:26" ht="20.100000000000001" customHeight="1" x14ac:dyDescent="0.3">
      <c r="A55" s="227"/>
      <c r="B55" s="419"/>
      <c r="C55" s="227"/>
      <c r="D55" s="419"/>
      <c r="E55" s="227"/>
      <c r="F55" s="419"/>
      <c r="G55" s="230"/>
      <c r="H55" s="419"/>
      <c r="I55" s="227"/>
      <c r="J55" s="419"/>
      <c r="K55" s="227"/>
      <c r="L55" s="419"/>
      <c r="M55" s="227"/>
      <c r="N55" s="420"/>
      <c r="O55" s="227"/>
      <c r="P55" s="419"/>
      <c r="Q55" s="227"/>
      <c r="R55" s="419"/>
      <c r="S55" s="227"/>
      <c r="T55" s="419"/>
      <c r="U55" s="227"/>
      <c r="V55" s="419"/>
      <c r="W55" s="234"/>
      <c r="X55" s="428"/>
      <c r="Y55" s="217"/>
      <c r="Z55" s="65"/>
    </row>
    <row r="56" spans="1:26" ht="20.100000000000001" customHeight="1" x14ac:dyDescent="0.3">
      <c r="A56" s="921" t="s">
        <v>754</v>
      </c>
      <c r="B56" s="922"/>
      <c r="C56" s="922"/>
      <c r="D56" s="922"/>
      <c r="E56" s="922"/>
      <c r="F56" s="922"/>
      <c r="G56" s="922"/>
      <c r="H56" s="922"/>
      <c r="I56" s="922"/>
      <c r="J56" s="922"/>
      <c r="K56" s="922"/>
      <c r="L56" s="922"/>
      <c r="M56" s="922"/>
      <c r="N56" s="922"/>
      <c r="O56" s="922"/>
      <c r="P56" s="922"/>
      <c r="Q56" s="922"/>
      <c r="R56" s="922"/>
      <c r="S56" s="922"/>
      <c r="T56" s="922"/>
      <c r="U56" s="922"/>
      <c r="V56" s="922"/>
      <c r="W56" s="922"/>
      <c r="X56" s="922"/>
      <c r="Y56" s="218"/>
    </row>
    <row r="57" spans="1:26" ht="20.100000000000001" customHeight="1" x14ac:dyDescent="0.3">
      <c r="A57" s="922"/>
      <c r="B57" s="922"/>
      <c r="C57" s="922"/>
      <c r="D57" s="922"/>
      <c r="E57" s="922"/>
      <c r="F57" s="922"/>
      <c r="G57" s="922"/>
      <c r="H57" s="922"/>
      <c r="I57" s="922"/>
      <c r="J57" s="922"/>
      <c r="K57" s="922"/>
      <c r="L57" s="922"/>
      <c r="M57" s="922"/>
      <c r="N57" s="922"/>
      <c r="O57" s="922"/>
      <c r="P57" s="922"/>
      <c r="Q57" s="922"/>
      <c r="R57" s="922"/>
      <c r="S57" s="922"/>
      <c r="T57" s="922"/>
      <c r="U57" s="922"/>
      <c r="V57" s="922"/>
      <c r="W57" s="922"/>
      <c r="X57" s="922"/>
      <c r="Y57" s="218"/>
    </row>
    <row r="58" spans="1:26" ht="20.100000000000001" customHeight="1" x14ac:dyDescent="0.3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218"/>
    </row>
    <row r="59" spans="1:26" ht="20.100000000000001" customHeight="1" x14ac:dyDescent="0.3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218"/>
    </row>
    <row r="60" spans="1:26" ht="20.100000000000001" customHeight="1" x14ac:dyDescent="0.3">
      <c r="A60" s="60"/>
      <c r="B60" s="60"/>
      <c r="C60" s="60"/>
      <c r="D60" s="60"/>
      <c r="E60" s="60"/>
      <c r="F60" s="60"/>
      <c r="G60" s="86"/>
      <c r="H60" s="60"/>
      <c r="I60" s="60"/>
      <c r="J60" s="60"/>
      <c r="K60" s="60"/>
      <c r="L60" s="60"/>
      <c r="M60" s="60"/>
      <c r="N60" s="86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217"/>
    </row>
    <row r="61" spans="1:26" ht="20.100000000000001" customHeight="1" x14ac:dyDescent="0.3">
      <c r="A61" s="923" t="s">
        <v>752</v>
      </c>
      <c r="B61" s="924"/>
      <c r="C61" s="924"/>
      <c r="D61" s="924"/>
      <c r="E61" s="924"/>
      <c r="F61" s="924"/>
      <c r="G61" s="924"/>
      <c r="H61" s="924"/>
      <c r="I61" s="924"/>
      <c r="J61" s="924"/>
      <c r="K61" s="924"/>
      <c r="L61" s="924"/>
      <c r="M61" s="924"/>
      <c r="N61" s="924"/>
      <c r="O61" s="924"/>
      <c r="P61" s="924"/>
      <c r="Q61" s="924"/>
      <c r="R61" s="924"/>
      <c r="S61" s="924"/>
      <c r="T61" s="924"/>
      <c r="U61" s="924"/>
      <c r="V61" s="924"/>
      <c r="W61" s="924"/>
      <c r="X61" s="924"/>
      <c r="Y61" s="217"/>
    </row>
    <row r="62" spans="1:26" ht="20.100000000000001" customHeight="1" x14ac:dyDescent="0.3">
      <c r="A62" s="924"/>
      <c r="B62" s="924"/>
      <c r="C62" s="924"/>
      <c r="D62" s="924"/>
      <c r="E62" s="924"/>
      <c r="F62" s="924"/>
      <c r="G62" s="924"/>
      <c r="H62" s="924"/>
      <c r="I62" s="924"/>
      <c r="J62" s="924"/>
      <c r="K62" s="924"/>
      <c r="L62" s="924"/>
      <c r="M62" s="924"/>
      <c r="N62" s="924"/>
      <c r="O62" s="924"/>
      <c r="P62" s="924"/>
      <c r="Q62" s="924"/>
      <c r="R62" s="924"/>
      <c r="S62" s="924"/>
      <c r="T62" s="924"/>
      <c r="U62" s="924"/>
      <c r="V62" s="924"/>
      <c r="W62" s="924"/>
      <c r="X62" s="924"/>
      <c r="Y62" s="217"/>
    </row>
    <row r="63" spans="1:26" ht="20.100000000000001" customHeight="1" x14ac:dyDescent="0.45">
      <c r="A63" s="916"/>
      <c r="B63" s="917"/>
      <c r="C63" s="917"/>
      <c r="D63" s="917"/>
      <c r="E63" s="917"/>
      <c r="F63" s="917"/>
      <c r="G63" s="917"/>
      <c r="H63" s="917"/>
      <c r="I63" s="917"/>
      <c r="J63" s="917"/>
      <c r="K63" s="917"/>
      <c r="L63" s="917"/>
      <c r="M63" s="917"/>
      <c r="N63" s="917"/>
      <c r="O63" s="917"/>
      <c r="P63" s="917"/>
      <c r="Q63" s="917"/>
      <c r="R63" s="917"/>
      <c r="S63" s="917"/>
      <c r="T63" s="917"/>
      <c r="U63" s="917"/>
      <c r="V63" s="917"/>
      <c r="W63" s="917"/>
      <c r="X63" s="917"/>
      <c r="Y63" s="217"/>
    </row>
    <row r="64" spans="1:26" ht="20.100000000000001" customHeight="1" x14ac:dyDescent="0.3">
      <c r="A64" s="231" t="s">
        <v>912</v>
      </c>
      <c r="B64" s="235" t="s">
        <v>530</v>
      </c>
      <c r="C64" s="236" t="s">
        <v>528</v>
      </c>
      <c r="D64" s="235" t="s">
        <v>531</v>
      </c>
      <c r="E64" s="236" t="s">
        <v>236</v>
      </c>
      <c r="F64" s="235" t="s">
        <v>536</v>
      </c>
      <c r="G64" s="236" t="s">
        <v>242</v>
      </c>
      <c r="H64" s="235" t="s">
        <v>249</v>
      </c>
      <c r="I64" s="236" t="s">
        <v>537</v>
      </c>
      <c r="J64" s="235" t="s">
        <v>269</v>
      </c>
      <c r="K64" s="236" t="s">
        <v>283</v>
      </c>
      <c r="L64" s="235" t="s">
        <v>321</v>
      </c>
      <c r="M64" s="236" t="s">
        <v>538</v>
      </c>
      <c r="N64" s="235" t="s">
        <v>339</v>
      </c>
      <c r="O64" s="236" t="s">
        <v>363</v>
      </c>
      <c r="P64" s="235" t="s">
        <v>529</v>
      </c>
      <c r="Q64" s="236" t="s">
        <v>533</v>
      </c>
      <c r="R64" s="235" t="s">
        <v>390</v>
      </c>
      <c r="S64" s="236" t="s">
        <v>534</v>
      </c>
      <c r="T64" s="235" t="s">
        <v>414</v>
      </c>
      <c r="U64" s="236" t="s">
        <v>535</v>
      </c>
      <c r="V64" s="235" t="s">
        <v>442</v>
      </c>
      <c r="W64" s="236" t="s">
        <v>532</v>
      </c>
      <c r="X64" s="227" t="s">
        <v>912</v>
      </c>
      <c r="Y64" s="217"/>
    </row>
    <row r="65" spans="1:25" ht="20.100000000000001" customHeight="1" x14ac:dyDescent="0.3">
      <c r="A65" s="231"/>
      <c r="B65" s="235"/>
      <c r="C65" s="236"/>
      <c r="D65" s="235"/>
      <c r="E65" s="236"/>
      <c r="F65" s="235"/>
      <c r="G65" s="236"/>
      <c r="H65" s="235"/>
      <c r="I65" s="236"/>
      <c r="J65" s="235"/>
      <c r="K65" s="236"/>
      <c r="L65" s="235"/>
      <c r="M65" s="236"/>
      <c r="N65" s="235"/>
      <c r="O65" s="236"/>
      <c r="P65" s="235"/>
      <c r="Q65" s="236"/>
      <c r="R65" s="235"/>
      <c r="S65" s="236"/>
      <c r="T65" s="235"/>
      <c r="U65" s="236"/>
      <c r="V65" s="235"/>
      <c r="W65" s="236"/>
      <c r="X65" s="227"/>
      <c r="Y65" s="217"/>
    </row>
    <row r="66" spans="1:25" ht="20.100000000000001" customHeight="1" x14ac:dyDescent="0.3">
      <c r="A66" s="232" t="s">
        <v>1507</v>
      </c>
      <c r="B66" s="227">
        <v>0</v>
      </c>
      <c r="C66" s="228">
        <v>0</v>
      </c>
      <c r="D66" s="227">
        <v>0</v>
      </c>
      <c r="E66" s="228">
        <v>0</v>
      </c>
      <c r="F66" s="227">
        <v>0</v>
      </c>
      <c r="G66" s="228">
        <v>0</v>
      </c>
      <c r="H66" s="229">
        <v>0</v>
      </c>
      <c r="I66" s="228">
        <v>0</v>
      </c>
      <c r="J66" s="230">
        <v>0</v>
      </c>
      <c r="K66" s="231">
        <v>0</v>
      </c>
      <c r="L66" s="227">
        <v>0</v>
      </c>
      <c r="M66" s="231">
        <v>0</v>
      </c>
      <c r="N66" s="230">
        <v>0</v>
      </c>
      <c r="O66" s="231">
        <v>0</v>
      </c>
      <c r="P66" s="230">
        <v>0</v>
      </c>
      <c r="Q66" s="231">
        <v>0</v>
      </c>
      <c r="R66" s="227">
        <v>0</v>
      </c>
      <c r="S66" s="232">
        <v>0</v>
      </c>
      <c r="T66" s="229">
        <v>0</v>
      </c>
      <c r="U66" s="232">
        <v>0</v>
      </c>
      <c r="V66" s="227">
        <v>0</v>
      </c>
      <c r="W66" s="231">
        <v>0</v>
      </c>
      <c r="X66" s="230" t="s">
        <v>1507</v>
      </c>
      <c r="Y66" s="217"/>
    </row>
    <row r="67" spans="1:25" ht="20.100000000000001" customHeight="1" x14ac:dyDescent="0.3">
      <c r="A67" s="232" t="s">
        <v>1508</v>
      </c>
      <c r="B67" s="227">
        <v>0</v>
      </c>
      <c r="C67" s="228">
        <v>0</v>
      </c>
      <c r="D67" s="227">
        <v>0</v>
      </c>
      <c r="E67" s="228">
        <v>0</v>
      </c>
      <c r="F67" s="227">
        <v>0</v>
      </c>
      <c r="G67" s="228">
        <v>0</v>
      </c>
      <c r="H67" s="229">
        <v>0</v>
      </c>
      <c r="I67" s="228">
        <v>0</v>
      </c>
      <c r="J67" s="230">
        <v>0</v>
      </c>
      <c r="K67" s="231">
        <v>0</v>
      </c>
      <c r="L67" s="227">
        <v>0</v>
      </c>
      <c r="M67" s="231">
        <v>0</v>
      </c>
      <c r="N67" s="230">
        <v>0</v>
      </c>
      <c r="O67" s="231">
        <v>0</v>
      </c>
      <c r="P67" s="230">
        <v>0</v>
      </c>
      <c r="Q67" s="231">
        <v>0</v>
      </c>
      <c r="R67" s="227">
        <v>0</v>
      </c>
      <c r="S67" s="232">
        <v>0</v>
      </c>
      <c r="T67" s="229">
        <v>0</v>
      </c>
      <c r="U67" s="232">
        <v>0</v>
      </c>
      <c r="V67" s="227">
        <v>0</v>
      </c>
      <c r="W67" s="231">
        <v>0</v>
      </c>
      <c r="X67" s="230" t="s">
        <v>1508</v>
      </c>
      <c r="Y67" s="217"/>
    </row>
    <row r="68" spans="1:25" ht="20.100000000000001" customHeight="1" x14ac:dyDescent="0.3">
      <c r="A68" s="232" t="s">
        <v>1509</v>
      </c>
      <c r="B68" s="227">
        <v>0</v>
      </c>
      <c r="C68" s="228">
        <v>1</v>
      </c>
      <c r="D68" s="227">
        <v>0</v>
      </c>
      <c r="E68" s="228">
        <v>0</v>
      </c>
      <c r="F68" s="227">
        <v>0</v>
      </c>
      <c r="G68" s="228">
        <v>0</v>
      </c>
      <c r="H68" s="229">
        <v>0</v>
      </c>
      <c r="I68" s="228">
        <v>1</v>
      </c>
      <c r="J68" s="230">
        <v>0</v>
      </c>
      <c r="K68" s="231">
        <v>0</v>
      </c>
      <c r="L68" s="227">
        <v>0</v>
      </c>
      <c r="M68" s="231">
        <v>0</v>
      </c>
      <c r="N68" s="230">
        <v>0</v>
      </c>
      <c r="O68" s="231">
        <v>0</v>
      </c>
      <c r="P68" s="230">
        <v>0</v>
      </c>
      <c r="Q68" s="231">
        <v>1</v>
      </c>
      <c r="R68" s="227">
        <v>0</v>
      </c>
      <c r="S68" s="232">
        <v>0</v>
      </c>
      <c r="T68" s="229">
        <v>0</v>
      </c>
      <c r="U68" s="232">
        <v>0</v>
      </c>
      <c r="V68" s="227">
        <v>0</v>
      </c>
      <c r="W68" s="231">
        <v>2</v>
      </c>
      <c r="X68" s="230" t="s">
        <v>1509</v>
      </c>
      <c r="Y68" s="40"/>
    </row>
    <row r="69" spans="1:25" ht="20.100000000000001" customHeight="1" x14ac:dyDescent="0.3">
      <c r="A69" s="232" t="s">
        <v>1510</v>
      </c>
      <c r="B69" s="227">
        <v>4</v>
      </c>
      <c r="C69" s="228">
        <v>3</v>
      </c>
      <c r="D69" s="227">
        <v>3</v>
      </c>
      <c r="E69" s="228">
        <v>1</v>
      </c>
      <c r="F69" s="227">
        <v>2</v>
      </c>
      <c r="G69" s="228">
        <v>4</v>
      </c>
      <c r="H69" s="229">
        <v>2</v>
      </c>
      <c r="I69" s="228">
        <v>2</v>
      </c>
      <c r="J69" s="230">
        <v>1</v>
      </c>
      <c r="K69" s="231">
        <v>5</v>
      </c>
      <c r="L69" s="227">
        <v>1</v>
      </c>
      <c r="M69" s="231">
        <v>1</v>
      </c>
      <c r="N69" s="230">
        <v>1</v>
      </c>
      <c r="O69" s="231">
        <v>3</v>
      </c>
      <c r="P69" s="230">
        <v>3</v>
      </c>
      <c r="Q69" s="231">
        <v>3</v>
      </c>
      <c r="R69" s="227">
        <v>2</v>
      </c>
      <c r="S69" s="232">
        <v>2</v>
      </c>
      <c r="T69" s="229">
        <v>3</v>
      </c>
      <c r="U69" s="232">
        <v>6</v>
      </c>
      <c r="V69" s="227">
        <v>4</v>
      </c>
      <c r="W69" s="231">
        <v>2</v>
      </c>
      <c r="X69" s="230" t="s">
        <v>1510</v>
      </c>
      <c r="Y69" s="40"/>
    </row>
    <row r="70" spans="1:25" ht="20.100000000000001" customHeight="1" x14ac:dyDescent="0.3">
      <c r="A70" s="232" t="s">
        <v>1511</v>
      </c>
      <c r="B70" s="227">
        <v>7</v>
      </c>
      <c r="C70" s="228">
        <v>4</v>
      </c>
      <c r="D70" s="227">
        <v>1</v>
      </c>
      <c r="E70" s="228">
        <v>0</v>
      </c>
      <c r="F70" s="227">
        <v>1</v>
      </c>
      <c r="G70" s="228">
        <v>2</v>
      </c>
      <c r="H70" s="229">
        <v>1</v>
      </c>
      <c r="I70" s="228">
        <v>2</v>
      </c>
      <c r="J70" s="230">
        <v>4</v>
      </c>
      <c r="K70" s="231">
        <v>9</v>
      </c>
      <c r="L70" s="227">
        <v>1</v>
      </c>
      <c r="M70" s="231">
        <v>0</v>
      </c>
      <c r="N70" s="230">
        <v>1</v>
      </c>
      <c r="O70" s="231">
        <v>3</v>
      </c>
      <c r="P70" s="230">
        <v>7</v>
      </c>
      <c r="Q70" s="231">
        <v>4</v>
      </c>
      <c r="R70" s="227">
        <v>2</v>
      </c>
      <c r="S70" s="232">
        <v>1</v>
      </c>
      <c r="T70" s="229">
        <v>4</v>
      </c>
      <c r="U70" s="231">
        <v>2</v>
      </c>
      <c r="V70" s="227">
        <v>9</v>
      </c>
      <c r="W70" s="231">
        <v>2</v>
      </c>
      <c r="X70" s="230" t="s">
        <v>1511</v>
      </c>
      <c r="Y70" s="40"/>
    </row>
    <row r="71" spans="1:25" ht="20.100000000000001" customHeight="1" x14ac:dyDescent="0.3">
      <c r="A71" s="231" t="s">
        <v>1512</v>
      </c>
      <c r="B71" s="227">
        <v>7</v>
      </c>
      <c r="C71" s="228">
        <v>7</v>
      </c>
      <c r="D71" s="227">
        <v>3</v>
      </c>
      <c r="E71" s="228">
        <v>1</v>
      </c>
      <c r="F71" s="227">
        <v>1</v>
      </c>
      <c r="G71" s="228">
        <v>2</v>
      </c>
      <c r="H71" s="229">
        <v>3</v>
      </c>
      <c r="I71" s="228">
        <v>5</v>
      </c>
      <c r="J71" s="230">
        <v>3</v>
      </c>
      <c r="K71" s="231">
        <v>16</v>
      </c>
      <c r="L71" s="227">
        <v>11</v>
      </c>
      <c r="M71" s="231">
        <v>2</v>
      </c>
      <c r="N71" s="230">
        <v>8</v>
      </c>
      <c r="O71" s="231">
        <v>9</v>
      </c>
      <c r="P71" s="230">
        <v>11</v>
      </c>
      <c r="Q71" s="231">
        <v>9</v>
      </c>
      <c r="R71" s="227">
        <v>14</v>
      </c>
      <c r="S71" s="231">
        <v>3</v>
      </c>
      <c r="T71" s="229">
        <v>5</v>
      </c>
      <c r="U71" s="231">
        <v>8</v>
      </c>
      <c r="V71" s="227">
        <v>15</v>
      </c>
      <c r="W71" s="231">
        <v>4</v>
      </c>
      <c r="X71" s="227" t="s">
        <v>1512</v>
      </c>
      <c r="Y71" s="40"/>
    </row>
    <row r="72" spans="1:25" ht="20.100000000000001" customHeight="1" x14ac:dyDescent="0.3">
      <c r="A72" s="231" t="s">
        <v>1513</v>
      </c>
      <c r="B72" s="227">
        <v>3</v>
      </c>
      <c r="C72" s="228">
        <v>6</v>
      </c>
      <c r="D72" s="227">
        <v>7</v>
      </c>
      <c r="E72" s="228">
        <v>1</v>
      </c>
      <c r="F72" s="227">
        <v>0</v>
      </c>
      <c r="G72" s="228">
        <v>1</v>
      </c>
      <c r="H72" s="229">
        <v>1</v>
      </c>
      <c r="I72" s="228">
        <v>13</v>
      </c>
      <c r="J72" s="230">
        <v>7</v>
      </c>
      <c r="K72" s="231">
        <v>16</v>
      </c>
      <c r="L72" s="227">
        <v>6</v>
      </c>
      <c r="M72" s="231">
        <v>0</v>
      </c>
      <c r="N72" s="230">
        <v>2</v>
      </c>
      <c r="O72" s="231">
        <v>4</v>
      </c>
      <c r="P72" s="230">
        <v>5</v>
      </c>
      <c r="Q72" s="231">
        <v>3</v>
      </c>
      <c r="R72" s="227">
        <v>3</v>
      </c>
      <c r="S72" s="231">
        <v>6</v>
      </c>
      <c r="T72" s="229">
        <v>7</v>
      </c>
      <c r="U72" s="231">
        <v>6</v>
      </c>
      <c r="V72" s="227">
        <v>5</v>
      </c>
      <c r="W72" s="231">
        <v>5</v>
      </c>
      <c r="X72" s="227" t="s">
        <v>1513</v>
      </c>
      <c r="Y72" s="40"/>
    </row>
    <row r="73" spans="1:25" ht="20.100000000000001" customHeight="1" x14ac:dyDescent="0.3">
      <c r="A73" s="231" t="s">
        <v>1514</v>
      </c>
      <c r="B73" s="227">
        <v>10</v>
      </c>
      <c r="C73" s="228">
        <v>6</v>
      </c>
      <c r="D73" s="227">
        <v>2</v>
      </c>
      <c r="E73" s="228">
        <v>1</v>
      </c>
      <c r="F73" s="227">
        <v>1</v>
      </c>
      <c r="G73" s="228">
        <v>4</v>
      </c>
      <c r="H73" s="229">
        <v>0</v>
      </c>
      <c r="I73" s="228">
        <v>0</v>
      </c>
      <c r="J73" s="230">
        <v>6</v>
      </c>
      <c r="K73" s="231">
        <v>6</v>
      </c>
      <c r="L73" s="227">
        <v>4</v>
      </c>
      <c r="M73" s="231">
        <v>0</v>
      </c>
      <c r="N73" s="230">
        <v>0</v>
      </c>
      <c r="O73" s="231">
        <v>3</v>
      </c>
      <c r="P73" s="230">
        <v>9</v>
      </c>
      <c r="Q73" s="231">
        <v>1</v>
      </c>
      <c r="R73" s="227">
        <v>3</v>
      </c>
      <c r="S73" s="231">
        <v>4</v>
      </c>
      <c r="T73" s="229">
        <v>3</v>
      </c>
      <c r="U73" s="231">
        <v>5</v>
      </c>
      <c r="V73" s="227">
        <v>4</v>
      </c>
      <c r="W73" s="231">
        <v>3</v>
      </c>
      <c r="X73" s="227" t="s">
        <v>1514</v>
      </c>
      <c r="Y73" s="40"/>
    </row>
    <row r="74" spans="1:25" ht="20.100000000000001" customHeight="1" x14ac:dyDescent="0.3">
      <c r="A74" s="231" t="s">
        <v>1515</v>
      </c>
      <c r="B74" s="227">
        <v>1</v>
      </c>
      <c r="C74" s="228">
        <v>0</v>
      </c>
      <c r="D74" s="227">
        <v>4</v>
      </c>
      <c r="E74" s="228">
        <v>1</v>
      </c>
      <c r="F74" s="227">
        <v>2</v>
      </c>
      <c r="G74" s="228">
        <v>0</v>
      </c>
      <c r="H74" s="229">
        <v>1</v>
      </c>
      <c r="I74" s="228">
        <v>3</v>
      </c>
      <c r="J74" s="230">
        <v>0</v>
      </c>
      <c r="K74" s="231">
        <v>8</v>
      </c>
      <c r="L74" s="227">
        <v>2</v>
      </c>
      <c r="M74" s="231">
        <v>1</v>
      </c>
      <c r="N74" s="230">
        <v>1</v>
      </c>
      <c r="O74" s="231">
        <v>1</v>
      </c>
      <c r="P74" s="230">
        <v>0</v>
      </c>
      <c r="Q74" s="231">
        <v>1</v>
      </c>
      <c r="R74" s="227">
        <v>2</v>
      </c>
      <c r="S74" s="231">
        <v>0</v>
      </c>
      <c r="T74" s="229">
        <v>2</v>
      </c>
      <c r="U74" s="231">
        <v>1</v>
      </c>
      <c r="V74" s="227">
        <v>0</v>
      </c>
      <c r="W74" s="231">
        <v>0</v>
      </c>
      <c r="X74" s="227" t="s">
        <v>1515</v>
      </c>
      <c r="Y74" s="40"/>
    </row>
    <row r="75" spans="1:25" ht="20.100000000000001" customHeight="1" x14ac:dyDescent="0.3">
      <c r="A75" s="859" t="s">
        <v>1516</v>
      </c>
      <c r="B75" s="227">
        <v>0</v>
      </c>
      <c r="C75" s="228">
        <v>0</v>
      </c>
      <c r="D75" s="227">
        <v>1</v>
      </c>
      <c r="E75" s="228">
        <v>0</v>
      </c>
      <c r="F75" s="227">
        <v>0</v>
      </c>
      <c r="G75" s="228">
        <v>0</v>
      </c>
      <c r="H75" s="229">
        <v>0</v>
      </c>
      <c r="I75" s="228">
        <v>0</v>
      </c>
      <c r="J75" s="230">
        <v>0</v>
      </c>
      <c r="K75" s="231">
        <v>0</v>
      </c>
      <c r="L75" s="227">
        <v>0</v>
      </c>
      <c r="M75" s="231">
        <v>0</v>
      </c>
      <c r="N75" s="230">
        <v>0</v>
      </c>
      <c r="O75" s="231">
        <v>0</v>
      </c>
      <c r="P75" s="230">
        <v>0</v>
      </c>
      <c r="Q75" s="231">
        <v>1</v>
      </c>
      <c r="R75" s="227">
        <v>1</v>
      </c>
      <c r="S75" s="231">
        <v>0</v>
      </c>
      <c r="T75" s="229">
        <v>0</v>
      </c>
      <c r="U75" s="231">
        <v>1</v>
      </c>
      <c r="V75" s="227">
        <v>0</v>
      </c>
      <c r="W75" s="231">
        <v>0</v>
      </c>
      <c r="X75" s="860" t="s">
        <v>1516</v>
      </c>
      <c r="Y75" s="40"/>
    </row>
    <row r="76" spans="1:25" ht="20.100000000000001" customHeight="1" x14ac:dyDescent="0.3">
      <c r="A76" s="231" t="s">
        <v>1517</v>
      </c>
      <c r="B76" s="227">
        <v>0</v>
      </c>
      <c r="C76" s="228">
        <v>0</v>
      </c>
      <c r="D76" s="227">
        <v>0</v>
      </c>
      <c r="E76" s="228">
        <v>0</v>
      </c>
      <c r="F76" s="227">
        <v>0</v>
      </c>
      <c r="G76" s="228">
        <v>0</v>
      </c>
      <c r="H76" s="229">
        <v>0</v>
      </c>
      <c r="I76" s="228">
        <v>0</v>
      </c>
      <c r="J76" s="230">
        <v>0</v>
      </c>
      <c r="K76" s="231">
        <v>1</v>
      </c>
      <c r="L76" s="227">
        <v>0</v>
      </c>
      <c r="M76" s="231">
        <v>0</v>
      </c>
      <c r="N76" s="230">
        <v>0</v>
      </c>
      <c r="O76" s="231">
        <v>0</v>
      </c>
      <c r="P76" s="230">
        <v>0</v>
      </c>
      <c r="Q76" s="231">
        <v>0</v>
      </c>
      <c r="R76" s="227">
        <v>0</v>
      </c>
      <c r="S76" s="231">
        <v>0</v>
      </c>
      <c r="T76" s="229">
        <v>0</v>
      </c>
      <c r="U76" s="231">
        <v>0</v>
      </c>
      <c r="V76" s="227">
        <v>0</v>
      </c>
      <c r="W76" s="231">
        <v>0</v>
      </c>
      <c r="X76" s="227" t="s">
        <v>1517</v>
      </c>
      <c r="Y76" s="40"/>
    </row>
    <row r="77" spans="1:25" ht="20.100000000000001" customHeight="1" x14ac:dyDescent="0.3">
      <c r="A77" s="231" t="s">
        <v>1518</v>
      </c>
      <c r="B77" s="227">
        <v>0</v>
      </c>
      <c r="C77" s="228">
        <v>0</v>
      </c>
      <c r="D77" s="227">
        <v>0</v>
      </c>
      <c r="E77" s="228">
        <v>0</v>
      </c>
      <c r="F77" s="227">
        <v>0</v>
      </c>
      <c r="G77" s="228">
        <v>0</v>
      </c>
      <c r="H77" s="229">
        <v>0</v>
      </c>
      <c r="I77" s="228">
        <v>0</v>
      </c>
      <c r="J77" s="230">
        <v>0</v>
      </c>
      <c r="K77" s="231">
        <v>0</v>
      </c>
      <c r="L77" s="227">
        <v>0</v>
      </c>
      <c r="M77" s="231">
        <v>0</v>
      </c>
      <c r="N77" s="230">
        <v>0</v>
      </c>
      <c r="O77" s="231">
        <v>0</v>
      </c>
      <c r="P77" s="230">
        <v>1</v>
      </c>
      <c r="Q77" s="231">
        <v>1</v>
      </c>
      <c r="R77" s="227">
        <v>2</v>
      </c>
      <c r="S77" s="231">
        <v>0</v>
      </c>
      <c r="T77" s="229">
        <v>1</v>
      </c>
      <c r="U77" s="231">
        <v>0</v>
      </c>
      <c r="V77" s="227">
        <v>0</v>
      </c>
      <c r="W77" s="231">
        <v>1</v>
      </c>
      <c r="X77" s="227" t="s">
        <v>1518</v>
      </c>
      <c r="Y77" s="40"/>
    </row>
    <row r="78" spans="1:25" ht="20.100000000000001" customHeight="1" x14ac:dyDescent="0.3">
      <c r="A78" s="231"/>
      <c r="B78" s="229"/>
      <c r="C78" s="228"/>
      <c r="D78" s="227"/>
      <c r="E78" s="228"/>
      <c r="F78" s="227"/>
      <c r="G78" s="228"/>
      <c r="H78" s="229"/>
      <c r="I78" s="228"/>
      <c r="J78" s="230"/>
      <c r="K78" s="231"/>
      <c r="L78" s="227"/>
      <c r="M78" s="231"/>
      <c r="N78" s="230"/>
      <c r="O78" s="231"/>
      <c r="P78" s="230"/>
      <c r="Q78" s="231"/>
      <c r="R78" s="227"/>
      <c r="S78" s="231"/>
      <c r="T78" s="229"/>
      <c r="U78" s="231"/>
      <c r="V78" s="227"/>
      <c r="W78" s="231"/>
      <c r="X78" s="227"/>
      <c r="Y78" s="40"/>
    </row>
    <row r="79" spans="1:25" ht="20.100000000000001" customHeight="1" x14ac:dyDescent="0.3">
      <c r="A79" s="231" t="s">
        <v>1493</v>
      </c>
      <c r="B79" s="229">
        <f>SUM(B66:B77)</f>
        <v>32</v>
      </c>
      <c r="C79" s="228">
        <f t="shared" ref="C79:W79" si="3">SUM(C66:C77)</f>
        <v>27</v>
      </c>
      <c r="D79" s="229">
        <f t="shared" si="3"/>
        <v>21</v>
      </c>
      <c r="E79" s="228">
        <f t="shared" si="3"/>
        <v>5</v>
      </c>
      <c r="F79" s="229">
        <f t="shared" si="3"/>
        <v>7</v>
      </c>
      <c r="G79" s="228">
        <f t="shared" si="3"/>
        <v>13</v>
      </c>
      <c r="H79" s="229">
        <f t="shared" si="3"/>
        <v>8</v>
      </c>
      <c r="I79" s="228">
        <f t="shared" si="3"/>
        <v>26</v>
      </c>
      <c r="J79" s="229">
        <f t="shared" si="3"/>
        <v>21</v>
      </c>
      <c r="K79" s="228">
        <f t="shared" si="3"/>
        <v>61</v>
      </c>
      <c r="L79" s="229">
        <f t="shared" si="3"/>
        <v>25</v>
      </c>
      <c r="M79" s="228">
        <f t="shared" si="3"/>
        <v>4</v>
      </c>
      <c r="N79" s="229">
        <f t="shared" si="3"/>
        <v>13</v>
      </c>
      <c r="O79" s="228">
        <f t="shared" si="3"/>
        <v>23</v>
      </c>
      <c r="P79" s="229">
        <f t="shared" si="3"/>
        <v>36</v>
      </c>
      <c r="Q79" s="228">
        <f t="shared" si="3"/>
        <v>24</v>
      </c>
      <c r="R79" s="229">
        <f t="shared" si="3"/>
        <v>29</v>
      </c>
      <c r="S79" s="228">
        <f t="shared" si="3"/>
        <v>16</v>
      </c>
      <c r="T79" s="229">
        <f t="shared" si="3"/>
        <v>25</v>
      </c>
      <c r="U79" s="228">
        <f t="shared" si="3"/>
        <v>29</v>
      </c>
      <c r="V79" s="229">
        <f t="shared" si="3"/>
        <v>37</v>
      </c>
      <c r="W79" s="228">
        <f t="shared" si="3"/>
        <v>19</v>
      </c>
      <c r="X79" s="227" t="s">
        <v>1493</v>
      </c>
      <c r="Y79" s="40"/>
    </row>
    <row r="80" spans="1:25" ht="20.100000000000001" customHeight="1" x14ac:dyDescent="0.3">
      <c r="A80" s="231"/>
      <c r="B80" s="227"/>
      <c r="C80" s="231"/>
      <c r="D80" s="227"/>
      <c r="E80" s="231"/>
      <c r="F80" s="227"/>
      <c r="G80" s="232"/>
      <c r="H80" s="227"/>
      <c r="I80" s="231"/>
      <c r="J80" s="227"/>
      <c r="K80" s="231"/>
      <c r="L80" s="227"/>
      <c r="M80" s="231"/>
      <c r="N80" s="230"/>
      <c r="O80" s="231"/>
      <c r="P80" s="227"/>
      <c r="Q80" s="231"/>
      <c r="R80" s="227"/>
      <c r="S80" s="231"/>
      <c r="T80" s="227"/>
      <c r="U80" s="231"/>
      <c r="V80" s="227"/>
      <c r="W80" s="231"/>
      <c r="X80" s="227"/>
      <c r="Y80" s="40"/>
    </row>
    <row r="81" spans="1:25" ht="20.100000000000001" customHeight="1" x14ac:dyDescent="0.3">
      <c r="A81" s="231" t="s">
        <v>912</v>
      </c>
      <c r="B81" s="235" t="s">
        <v>530</v>
      </c>
      <c r="C81" s="236" t="s">
        <v>528</v>
      </c>
      <c r="D81" s="235" t="s">
        <v>531</v>
      </c>
      <c r="E81" s="236" t="s">
        <v>236</v>
      </c>
      <c r="F81" s="235" t="s">
        <v>536</v>
      </c>
      <c r="G81" s="236" t="s">
        <v>242</v>
      </c>
      <c r="H81" s="235" t="s">
        <v>249</v>
      </c>
      <c r="I81" s="236" t="s">
        <v>537</v>
      </c>
      <c r="J81" s="235" t="s">
        <v>269</v>
      </c>
      <c r="K81" s="236" t="s">
        <v>283</v>
      </c>
      <c r="L81" s="235" t="s">
        <v>321</v>
      </c>
      <c r="M81" s="236" t="s">
        <v>538</v>
      </c>
      <c r="N81" s="235" t="s">
        <v>339</v>
      </c>
      <c r="O81" s="236" t="s">
        <v>363</v>
      </c>
      <c r="P81" s="235" t="s">
        <v>529</v>
      </c>
      <c r="Q81" s="236" t="s">
        <v>533</v>
      </c>
      <c r="R81" s="235" t="s">
        <v>390</v>
      </c>
      <c r="S81" s="236" t="s">
        <v>534</v>
      </c>
      <c r="T81" s="235" t="s">
        <v>414</v>
      </c>
      <c r="U81" s="236" t="s">
        <v>535</v>
      </c>
      <c r="V81" s="235" t="s">
        <v>442</v>
      </c>
      <c r="W81" s="236" t="s">
        <v>532</v>
      </c>
      <c r="X81" s="227" t="s">
        <v>912</v>
      </c>
      <c r="Y81" s="40"/>
    </row>
    <row r="82" spans="1:25" ht="20.100000000000001" customHeight="1" x14ac:dyDescent="0.3">
      <c r="A82" s="231"/>
      <c r="B82" s="227"/>
      <c r="C82" s="231"/>
      <c r="D82" s="227"/>
      <c r="E82" s="231"/>
      <c r="F82" s="227"/>
      <c r="G82" s="232"/>
      <c r="H82" s="227"/>
      <c r="I82" s="231"/>
      <c r="J82" s="227"/>
      <c r="K82" s="231"/>
      <c r="L82" s="227"/>
      <c r="M82" s="231"/>
      <c r="N82" s="230"/>
      <c r="O82" s="231"/>
      <c r="P82" s="227"/>
      <c r="Q82" s="231"/>
      <c r="R82" s="227"/>
      <c r="S82" s="231"/>
      <c r="T82" s="227"/>
      <c r="U82" s="231"/>
      <c r="V82" s="227"/>
      <c r="W82" s="231"/>
      <c r="X82" s="227"/>
      <c r="Y82" s="40"/>
    </row>
    <row r="83" spans="1:25" ht="20.100000000000001" customHeight="1" x14ac:dyDescent="0.3">
      <c r="A83" s="918" t="s">
        <v>754</v>
      </c>
      <c r="B83" s="919"/>
      <c r="C83" s="919"/>
      <c r="D83" s="919"/>
      <c r="E83" s="919"/>
      <c r="F83" s="919"/>
      <c r="G83" s="919"/>
      <c r="H83" s="919"/>
      <c r="I83" s="919"/>
      <c r="J83" s="919"/>
      <c r="K83" s="919"/>
      <c r="L83" s="919"/>
      <c r="M83" s="919"/>
      <c r="N83" s="919"/>
      <c r="O83" s="919"/>
      <c r="P83" s="919"/>
      <c r="Q83" s="919"/>
      <c r="R83" s="919"/>
      <c r="S83" s="919"/>
      <c r="T83" s="919"/>
      <c r="U83" s="919"/>
      <c r="V83" s="919"/>
      <c r="W83" s="919"/>
      <c r="X83" s="919"/>
      <c r="Y83" s="40"/>
    </row>
    <row r="84" spans="1:25" ht="20.100000000000001" customHeight="1" x14ac:dyDescent="0.3">
      <c r="A84" s="919"/>
      <c r="B84" s="919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9"/>
      <c r="T84" s="919"/>
      <c r="U84" s="919"/>
      <c r="V84" s="919"/>
      <c r="W84" s="919"/>
      <c r="X84" s="919"/>
      <c r="Y84" s="40"/>
    </row>
    <row r="85" spans="1:25" ht="20.100000000000001" customHeight="1" x14ac:dyDescent="0.3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</row>
    <row r="86" spans="1:25" ht="20.100000000000001" customHeight="1" x14ac:dyDescent="0.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</row>
    <row r="87" spans="1:25" ht="20.100000000000001" customHeight="1" x14ac:dyDescent="0.3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</row>
    <row r="88" spans="1:25" ht="20.100000000000001" customHeight="1" x14ac:dyDescent="0.3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</row>
    <row r="89" spans="1:25" ht="20.100000000000001" customHeight="1" x14ac:dyDescent="0.3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</row>
    <row r="90" spans="1:25" ht="20.100000000000001" customHeight="1" x14ac:dyDescent="0.3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</row>
    <row r="91" spans="1:25" ht="20.100000000000001" customHeight="1" x14ac:dyDescent="0.3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</row>
    <row r="92" spans="1:25" ht="20.100000000000001" customHeight="1" x14ac:dyDescent="0.3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</row>
    <row r="93" spans="1:25" ht="20.100000000000001" customHeight="1" x14ac:dyDescent="0.3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</row>
    <row r="94" spans="1:25" ht="20.100000000000001" customHeight="1" x14ac:dyDescent="0.3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</row>
    <row r="95" spans="1:25" ht="20.100000000000001" customHeight="1" x14ac:dyDescent="0.3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</row>
    <row r="96" spans="1:25" ht="20.100000000000001" customHeight="1" x14ac:dyDescent="0.3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</row>
    <row r="97" spans="1:25" ht="20.100000000000001" customHeight="1" x14ac:dyDescent="0.3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</row>
    <row r="98" spans="1:25" ht="20.100000000000001" customHeight="1" x14ac:dyDescent="0.3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</row>
    <row r="99" spans="1:25" ht="20.100000000000001" customHeight="1" x14ac:dyDescent="0.3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</row>
    <row r="100" spans="1:25" ht="20.100000000000001" customHeight="1" x14ac:dyDescent="0.3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</row>
    <row r="101" spans="1:25" ht="20.100000000000001" customHeight="1" x14ac:dyDescent="0.3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</row>
    <row r="102" spans="1:25" ht="20.100000000000001" customHeight="1" x14ac:dyDescent="0.3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</row>
    <row r="103" spans="1:25" ht="20.100000000000001" customHeight="1" x14ac:dyDescent="0.3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</row>
    <row r="104" spans="1:25" ht="20.100000000000001" customHeight="1" x14ac:dyDescent="0.3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</row>
    <row r="105" spans="1:25" ht="20.100000000000001" customHeight="1" x14ac:dyDescent="0.3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</row>
    <row r="106" spans="1:25" ht="20.100000000000001" customHeight="1" x14ac:dyDescent="0.3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</row>
    <row r="107" spans="1:25" ht="20.100000000000001" customHeight="1" x14ac:dyDescent="0.3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</row>
    <row r="108" spans="1:25" ht="20.100000000000001" customHeight="1" x14ac:dyDescent="0.3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</row>
    <row r="109" spans="1:25" ht="20.100000000000001" customHeight="1" x14ac:dyDescent="0.3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</row>
    <row r="110" spans="1:25" ht="20.100000000000001" customHeight="1" x14ac:dyDescent="0.3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</row>
    <row r="111" spans="1:25" ht="20.100000000000001" customHeight="1" x14ac:dyDescent="0.3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</row>
    <row r="112" spans="1:25" ht="20.100000000000001" customHeight="1" x14ac:dyDescent="0.3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</row>
    <row r="113" spans="1:25" ht="20.100000000000001" customHeight="1" x14ac:dyDescent="0.3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</row>
    <row r="114" spans="1:25" ht="20.100000000000001" customHeight="1" x14ac:dyDescent="0.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</row>
    <row r="115" spans="1:25" ht="20.100000000000001" customHeight="1" x14ac:dyDescent="0.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</row>
    <row r="116" spans="1:25" ht="20.100000000000001" customHeight="1" x14ac:dyDescent="0.3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</row>
    <row r="117" spans="1:25" ht="20.100000000000001" customHeight="1" x14ac:dyDescent="0.3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</row>
    <row r="118" spans="1:25" ht="20.100000000000001" customHeight="1" x14ac:dyDescent="0.3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</row>
    <row r="119" spans="1:25" ht="20.100000000000001" customHeight="1" x14ac:dyDescent="0.3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</row>
    <row r="120" spans="1:25" ht="20.100000000000001" customHeight="1" x14ac:dyDescent="0.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</row>
    <row r="121" spans="1:25" ht="20.100000000000001" customHeight="1" x14ac:dyDescent="0.3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</row>
    <row r="122" spans="1:25" ht="20.100000000000001" customHeight="1" x14ac:dyDescent="0.3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</row>
    <row r="123" spans="1:25" ht="20.100000000000001" customHeight="1" x14ac:dyDescent="0.3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</row>
    <row r="124" spans="1:25" ht="20.100000000000001" customHeight="1" x14ac:dyDescent="0.3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</row>
    <row r="125" spans="1:25" ht="20.100000000000001" customHeight="1" x14ac:dyDescent="0.3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</row>
    <row r="126" spans="1:25" ht="20.100000000000001" customHeight="1" x14ac:dyDescent="0.3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</row>
    <row r="127" spans="1:25" ht="20.100000000000001" customHeight="1" x14ac:dyDescent="0.3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</row>
    <row r="128" spans="1:25" ht="20.100000000000001" customHeight="1" x14ac:dyDescent="0.3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</row>
    <row r="129" spans="1:25" ht="20.100000000000001" customHeight="1" x14ac:dyDescent="0.3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</row>
    <row r="130" spans="1:25" ht="20.100000000000001" customHeight="1" x14ac:dyDescent="0.3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</row>
    <row r="131" spans="1:25" ht="20.100000000000001" customHeight="1" x14ac:dyDescent="0.3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</row>
    <row r="132" spans="1:25" ht="20.100000000000001" customHeight="1" x14ac:dyDescent="0.3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</row>
    <row r="133" spans="1:25" ht="20.100000000000001" customHeight="1" x14ac:dyDescent="0.3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</row>
    <row r="134" spans="1:25" ht="20.100000000000001" customHeight="1" x14ac:dyDescent="0.3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</row>
    <row r="135" spans="1:25" ht="20.100000000000001" customHeight="1" x14ac:dyDescent="0.3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</row>
    <row r="136" spans="1:25" ht="20.100000000000001" customHeight="1" x14ac:dyDescent="0.3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</row>
    <row r="137" spans="1:25" ht="20.100000000000001" customHeight="1" x14ac:dyDescent="0.3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</row>
    <row r="138" spans="1:25" ht="20.100000000000001" customHeight="1" x14ac:dyDescent="0.3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</row>
    <row r="139" spans="1:25" ht="20.100000000000001" customHeight="1" x14ac:dyDescent="0.3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</row>
    <row r="140" spans="1:25" ht="20.100000000000001" customHeight="1" x14ac:dyDescent="0.3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</row>
    <row r="141" spans="1:25" ht="20.100000000000001" customHeight="1" x14ac:dyDescent="0.3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</row>
    <row r="142" spans="1:25" ht="20.100000000000001" customHeight="1" x14ac:dyDescent="0.3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</row>
    <row r="143" spans="1:25" ht="20.100000000000001" customHeight="1" x14ac:dyDescent="0.3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</row>
    <row r="144" spans="1:25" ht="20.100000000000001" customHeight="1" x14ac:dyDescent="0.3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</row>
    <row r="145" spans="1:25" ht="20.100000000000001" customHeight="1" x14ac:dyDescent="0.3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</row>
    <row r="146" spans="1:25" ht="20.100000000000001" customHeight="1" x14ac:dyDescent="0.3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</row>
    <row r="147" spans="1:25" ht="20.100000000000001" customHeight="1" x14ac:dyDescent="0.3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</row>
    <row r="148" spans="1:25" ht="20.100000000000001" customHeight="1" x14ac:dyDescent="0.3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</row>
    <row r="149" spans="1:25" ht="20.100000000000001" customHeight="1" x14ac:dyDescent="0.3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</row>
    <row r="150" spans="1:25" ht="20.100000000000001" customHeight="1" x14ac:dyDescent="0.3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</row>
    <row r="151" spans="1:25" ht="20.100000000000001" customHeight="1" x14ac:dyDescent="0.3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</row>
    <row r="152" spans="1:25" ht="20.100000000000001" customHeight="1" x14ac:dyDescent="0.3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</row>
    <row r="153" spans="1:25" ht="20.100000000000001" customHeight="1" x14ac:dyDescent="0.3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</row>
    <row r="154" spans="1:25" ht="20.100000000000001" customHeight="1" x14ac:dyDescent="0.3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</row>
    <row r="155" spans="1:25" ht="20.100000000000001" customHeight="1" x14ac:dyDescent="0.3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</row>
    <row r="156" spans="1:25" ht="20.100000000000001" customHeight="1" x14ac:dyDescent="0.3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</row>
    <row r="157" spans="1:25" ht="20.100000000000001" customHeight="1" x14ac:dyDescent="0.3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</row>
    <row r="158" spans="1:25" ht="20.100000000000001" customHeight="1" x14ac:dyDescent="0.3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</row>
    <row r="159" spans="1:25" ht="20.100000000000001" customHeight="1" x14ac:dyDescent="0.3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</row>
    <row r="160" spans="1:25" ht="20.100000000000001" customHeight="1" x14ac:dyDescent="0.3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</row>
    <row r="161" spans="1:25" ht="20.100000000000001" customHeight="1" x14ac:dyDescent="0.3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</row>
    <row r="162" spans="1:25" ht="20.100000000000001" customHeight="1" x14ac:dyDescent="0.3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</row>
    <row r="163" spans="1:25" ht="20.100000000000001" customHeight="1" x14ac:dyDescent="0.3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</row>
    <row r="164" spans="1:25" ht="20.100000000000001" customHeight="1" x14ac:dyDescent="0.3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</row>
    <row r="165" spans="1:25" ht="20.100000000000001" customHeight="1" x14ac:dyDescent="0.3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</row>
    <row r="166" spans="1:25" ht="20.100000000000001" customHeight="1" x14ac:dyDescent="0.3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</row>
    <row r="167" spans="1:25" ht="20.100000000000001" customHeight="1" x14ac:dyDescent="0.3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</row>
    <row r="168" spans="1:25" ht="20.100000000000001" customHeight="1" x14ac:dyDescent="0.3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</row>
    <row r="169" spans="1:25" ht="20.100000000000001" customHeight="1" x14ac:dyDescent="0.3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</row>
    <row r="170" spans="1:25" ht="20.100000000000001" customHeight="1" x14ac:dyDescent="0.3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</row>
    <row r="171" spans="1:25" ht="20.100000000000001" customHeight="1" x14ac:dyDescent="0.3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</row>
    <row r="172" spans="1:25" ht="20.100000000000001" customHeight="1" x14ac:dyDescent="0.3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</row>
    <row r="173" spans="1:25" ht="20.100000000000001" customHeight="1" x14ac:dyDescent="0.3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</row>
    <row r="174" spans="1:25" ht="20.100000000000001" customHeight="1" x14ac:dyDescent="0.3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</row>
    <row r="175" spans="1:25" ht="20.100000000000001" customHeight="1" x14ac:dyDescent="0.3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</row>
    <row r="176" spans="1:25" ht="20.100000000000001" customHeight="1" x14ac:dyDescent="0.3"/>
    <row r="177" ht="20.100000000000001" customHeight="1" x14ac:dyDescent="0.3"/>
    <row r="178" ht="20.100000000000001" customHeight="1" x14ac:dyDescent="0.3"/>
    <row r="179" ht="20.100000000000001" customHeight="1" x14ac:dyDescent="0.3"/>
    <row r="180" ht="20.100000000000001" customHeight="1" x14ac:dyDescent="0.3"/>
    <row r="181" ht="20.100000000000001" customHeight="1" x14ac:dyDescent="0.3"/>
    <row r="182" ht="20.100000000000001" customHeight="1" x14ac:dyDescent="0.3"/>
    <row r="183" ht="20.100000000000001" customHeight="1" x14ac:dyDescent="0.3"/>
    <row r="184" ht="20.100000000000001" customHeight="1" x14ac:dyDescent="0.3"/>
    <row r="185" ht="20.100000000000001" customHeight="1" x14ac:dyDescent="0.3"/>
    <row r="186" ht="20.100000000000001" customHeight="1" x14ac:dyDescent="0.3"/>
    <row r="187" ht="20.100000000000001" customHeight="1" x14ac:dyDescent="0.3"/>
    <row r="188" ht="20.100000000000001" customHeight="1" x14ac:dyDescent="0.3"/>
    <row r="189" ht="20.100000000000001" customHeight="1" x14ac:dyDescent="0.3"/>
    <row r="190" ht="20.100000000000001" customHeight="1" x14ac:dyDescent="0.3"/>
    <row r="191" ht="20.100000000000001" customHeight="1" x14ac:dyDescent="0.3"/>
    <row r="192" ht="20.100000000000001" customHeight="1" x14ac:dyDescent="0.3"/>
    <row r="193" ht="20.100000000000001" customHeight="1" x14ac:dyDescent="0.3"/>
    <row r="194" ht="20.100000000000001" customHeight="1" x14ac:dyDescent="0.3"/>
    <row r="195" ht="20.100000000000001" customHeight="1" x14ac:dyDescent="0.3"/>
    <row r="196" ht="20.100000000000001" customHeight="1" x14ac:dyDescent="0.3"/>
    <row r="197" ht="20.100000000000001" customHeight="1" x14ac:dyDescent="0.3"/>
    <row r="198" ht="20.100000000000001" customHeight="1" x14ac:dyDescent="0.3"/>
    <row r="199" ht="20.100000000000001" customHeight="1" x14ac:dyDescent="0.3"/>
    <row r="200" ht="20.100000000000001" customHeight="1" x14ac:dyDescent="0.3"/>
    <row r="201" ht="20.100000000000001" customHeight="1" x14ac:dyDescent="0.3"/>
    <row r="202" ht="20.100000000000001" customHeight="1" x14ac:dyDescent="0.3"/>
    <row r="203" ht="20.100000000000001" customHeight="1" x14ac:dyDescent="0.3"/>
    <row r="204" ht="20.100000000000001" customHeight="1" x14ac:dyDescent="0.3"/>
    <row r="205" ht="20.100000000000001" customHeight="1" x14ac:dyDescent="0.3"/>
    <row r="206" ht="20.100000000000001" customHeight="1" x14ac:dyDescent="0.3"/>
    <row r="207" ht="20.100000000000001" customHeight="1" x14ac:dyDescent="0.3"/>
    <row r="208" ht="20.100000000000001" customHeight="1" x14ac:dyDescent="0.3"/>
    <row r="209" ht="20.100000000000001" customHeight="1" x14ac:dyDescent="0.3"/>
    <row r="210" ht="20.100000000000001" customHeight="1" x14ac:dyDescent="0.3"/>
    <row r="211" ht="20.100000000000001" customHeight="1" x14ac:dyDescent="0.3"/>
    <row r="212" ht="20.100000000000001" customHeight="1" x14ac:dyDescent="0.3"/>
    <row r="213" ht="20.100000000000001" customHeight="1" x14ac:dyDescent="0.3"/>
    <row r="214" ht="20.100000000000001" customHeight="1" x14ac:dyDescent="0.3"/>
    <row r="215" ht="20.100000000000001" customHeight="1" x14ac:dyDescent="0.3"/>
    <row r="216" ht="20.100000000000001" customHeight="1" x14ac:dyDescent="0.3"/>
    <row r="217" ht="20.100000000000001" customHeight="1" x14ac:dyDescent="0.3"/>
    <row r="218" ht="20.100000000000001" customHeight="1" x14ac:dyDescent="0.3"/>
    <row r="219" ht="20.100000000000001" customHeight="1" x14ac:dyDescent="0.3"/>
    <row r="220" ht="20.100000000000001" customHeight="1" x14ac:dyDescent="0.3"/>
    <row r="221" ht="20.100000000000001" customHeight="1" x14ac:dyDescent="0.3"/>
    <row r="222" ht="20.100000000000001" customHeight="1" x14ac:dyDescent="0.3"/>
    <row r="223" ht="20.100000000000001" customHeight="1" x14ac:dyDescent="0.3"/>
    <row r="224" ht="20.100000000000001" customHeight="1" x14ac:dyDescent="0.3"/>
    <row r="225" ht="20.100000000000001" customHeight="1" x14ac:dyDescent="0.3"/>
    <row r="226" ht="20.100000000000001" customHeight="1" x14ac:dyDescent="0.3"/>
    <row r="227" ht="20.100000000000001" customHeight="1" x14ac:dyDescent="0.3"/>
    <row r="228" ht="20.100000000000001" customHeight="1" x14ac:dyDescent="0.3"/>
    <row r="229" ht="20.100000000000001" customHeight="1" x14ac:dyDescent="0.3"/>
    <row r="230" ht="20.100000000000001" customHeight="1" x14ac:dyDescent="0.3"/>
    <row r="231" ht="20.100000000000001" customHeight="1" x14ac:dyDescent="0.3"/>
    <row r="232" ht="20.100000000000001" customHeight="1" x14ac:dyDescent="0.3"/>
    <row r="233" ht="20.100000000000001" customHeight="1" x14ac:dyDescent="0.3"/>
    <row r="234" ht="20.100000000000001" customHeight="1" x14ac:dyDescent="0.3"/>
    <row r="235" ht="20.100000000000001" customHeight="1" x14ac:dyDescent="0.3"/>
    <row r="236" ht="20.100000000000001" customHeight="1" x14ac:dyDescent="0.3"/>
    <row r="237" ht="20.100000000000001" customHeight="1" x14ac:dyDescent="0.3"/>
    <row r="238" ht="20.100000000000001" customHeight="1" x14ac:dyDescent="0.3"/>
    <row r="239" ht="20.100000000000001" customHeight="1" x14ac:dyDescent="0.3"/>
    <row r="240" ht="20.100000000000001" customHeight="1" x14ac:dyDescent="0.3"/>
    <row r="241" ht="20.100000000000001" customHeight="1" x14ac:dyDescent="0.3"/>
    <row r="242" ht="20.100000000000001" customHeight="1" x14ac:dyDescent="0.3"/>
    <row r="243" ht="20.100000000000001" customHeight="1" x14ac:dyDescent="0.3"/>
    <row r="244" ht="20.100000000000001" customHeight="1" x14ac:dyDescent="0.3"/>
    <row r="245" ht="20.100000000000001" customHeight="1" x14ac:dyDescent="0.3"/>
    <row r="246" ht="20.100000000000001" customHeight="1" x14ac:dyDescent="0.3"/>
    <row r="247" ht="20.100000000000001" customHeight="1" x14ac:dyDescent="0.3"/>
    <row r="248" ht="20.100000000000001" customHeight="1" x14ac:dyDescent="0.3"/>
    <row r="249" ht="20.100000000000001" customHeight="1" x14ac:dyDescent="0.3"/>
    <row r="250" ht="20.100000000000001" customHeight="1" x14ac:dyDescent="0.3"/>
    <row r="251" ht="20.100000000000001" customHeight="1" x14ac:dyDescent="0.3"/>
    <row r="252" ht="20.100000000000001" customHeight="1" x14ac:dyDescent="0.3"/>
    <row r="253" ht="20.100000000000001" customHeight="1" x14ac:dyDescent="0.3"/>
    <row r="254" ht="20.100000000000001" customHeight="1" x14ac:dyDescent="0.3"/>
    <row r="255" ht="20.100000000000001" customHeight="1" x14ac:dyDescent="0.3"/>
    <row r="256" ht="20.100000000000001" customHeight="1" x14ac:dyDescent="0.3"/>
    <row r="257" ht="20.100000000000001" customHeight="1" x14ac:dyDescent="0.3"/>
    <row r="258" ht="20.100000000000001" customHeight="1" x14ac:dyDescent="0.3"/>
    <row r="259" ht="20.100000000000001" customHeight="1" x14ac:dyDescent="0.3"/>
    <row r="260" ht="20.100000000000001" customHeight="1" x14ac:dyDescent="0.3"/>
    <row r="261" ht="20.100000000000001" customHeight="1" x14ac:dyDescent="0.3"/>
    <row r="262" ht="20.100000000000001" customHeight="1" x14ac:dyDescent="0.3"/>
    <row r="263" ht="20.100000000000001" customHeight="1" x14ac:dyDescent="0.3"/>
    <row r="264" ht="20.100000000000001" customHeight="1" x14ac:dyDescent="0.3"/>
    <row r="265" ht="20.100000000000001" customHeight="1" x14ac:dyDescent="0.3"/>
    <row r="266" ht="20.100000000000001" customHeight="1" x14ac:dyDescent="0.3"/>
    <row r="267" ht="20.100000000000001" customHeight="1" x14ac:dyDescent="0.3"/>
    <row r="268" ht="20.100000000000001" customHeight="1" x14ac:dyDescent="0.3"/>
    <row r="269" ht="20.100000000000001" customHeight="1" x14ac:dyDescent="0.3"/>
    <row r="270" ht="20.100000000000001" customHeight="1" x14ac:dyDescent="0.3"/>
    <row r="271" ht="20.100000000000001" customHeight="1" x14ac:dyDescent="0.3"/>
    <row r="272" ht="20.100000000000001" customHeight="1" x14ac:dyDescent="0.3"/>
    <row r="273" ht="20.100000000000001" customHeight="1" x14ac:dyDescent="0.3"/>
    <row r="274" ht="20.100000000000001" customHeight="1" x14ac:dyDescent="0.3"/>
    <row r="275" ht="20.100000000000001" customHeight="1" x14ac:dyDescent="0.3"/>
    <row r="276" ht="20.100000000000001" customHeight="1" x14ac:dyDescent="0.3"/>
    <row r="277" ht="20.100000000000001" customHeight="1" x14ac:dyDescent="0.3"/>
    <row r="278" ht="20.100000000000001" customHeight="1" x14ac:dyDescent="0.3"/>
    <row r="279" ht="20.100000000000001" customHeight="1" x14ac:dyDescent="0.3"/>
    <row r="280" ht="20.100000000000001" customHeight="1" x14ac:dyDescent="0.3"/>
    <row r="281" ht="20.100000000000001" customHeight="1" x14ac:dyDescent="0.3"/>
    <row r="282" ht="20.100000000000001" customHeight="1" x14ac:dyDescent="0.3"/>
    <row r="283" ht="20.100000000000001" customHeight="1" x14ac:dyDescent="0.3"/>
    <row r="284" ht="20.100000000000001" customHeight="1" x14ac:dyDescent="0.3"/>
    <row r="285" ht="20.100000000000001" customHeight="1" x14ac:dyDescent="0.3"/>
    <row r="286" ht="20.100000000000001" customHeight="1" x14ac:dyDescent="0.3"/>
    <row r="287" ht="20.100000000000001" customHeight="1" x14ac:dyDescent="0.3"/>
    <row r="288" ht="20.100000000000001" customHeight="1" x14ac:dyDescent="0.3"/>
    <row r="289" ht="20.100000000000001" customHeight="1" x14ac:dyDescent="0.3"/>
    <row r="290" ht="20.100000000000001" customHeight="1" x14ac:dyDescent="0.3"/>
    <row r="291" ht="20.100000000000001" customHeight="1" x14ac:dyDescent="0.3"/>
    <row r="292" ht="20.100000000000001" customHeight="1" x14ac:dyDescent="0.3"/>
    <row r="293" ht="20.100000000000001" customHeight="1" x14ac:dyDescent="0.3"/>
  </sheetData>
  <mergeCells count="9">
    <mergeCell ref="A17:X18"/>
    <mergeCell ref="A1:X2"/>
    <mergeCell ref="A3:X3"/>
    <mergeCell ref="A63:X63"/>
    <mergeCell ref="A83:X84"/>
    <mergeCell ref="A22:X23"/>
    <mergeCell ref="A56:X57"/>
    <mergeCell ref="A61:X62"/>
    <mergeCell ref="A19:X2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5044"/>
  <sheetViews>
    <sheetView zoomScale="85" zoomScaleNormal="85" workbookViewId="0">
      <selection activeCell="I29" sqref="I29"/>
    </sheetView>
  </sheetViews>
  <sheetFormatPr defaultColWidth="9.109375" defaultRowHeight="20.100000000000001" customHeight="1" x14ac:dyDescent="0.3"/>
  <cols>
    <col min="1" max="1" width="20.6640625" style="19" customWidth="1"/>
    <col min="2" max="2" width="7.6640625" style="16" customWidth="1"/>
    <col min="3" max="3" width="3.6640625" style="16" customWidth="1"/>
    <col min="4" max="6" width="9.6640625" style="16" customWidth="1"/>
    <col min="7" max="7" width="16.6640625" style="28" customWidth="1"/>
    <col min="8" max="8" width="55.6640625" style="23" customWidth="1"/>
    <col min="9" max="12" width="12.6640625" style="17" customWidth="1"/>
    <col min="13" max="13" width="9.109375" style="17"/>
    <col min="14" max="15" width="10.6640625" style="16" customWidth="1"/>
    <col min="16" max="17" width="9.109375" style="27"/>
    <col min="18" max="16384" width="9.109375" style="23"/>
  </cols>
  <sheetData>
    <row r="1" spans="1:17" s="19" customFormat="1" ht="20.100000000000001" customHeight="1" x14ac:dyDescent="0.3">
      <c r="A1" s="933" t="s">
        <v>853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26"/>
      <c r="Q1" s="26"/>
    </row>
    <row r="2" spans="1:17" s="19" customFormat="1" ht="20.100000000000001" customHeight="1" x14ac:dyDescent="0.3">
      <c r="A2" s="935"/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26"/>
      <c r="Q2" s="26"/>
    </row>
    <row r="3" spans="1:17" s="40" customFormat="1" ht="30" customHeight="1" x14ac:dyDescent="0.3">
      <c r="A3" s="929" t="s">
        <v>530</v>
      </c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4"/>
      <c r="P3" s="237"/>
      <c r="Q3" s="237"/>
    </row>
    <row r="4" spans="1:17" s="245" customFormat="1" ht="21.9" customHeight="1" x14ac:dyDescent="0.3">
      <c r="A4" s="238"/>
      <c r="B4" s="239" t="s">
        <v>909</v>
      </c>
      <c r="C4" s="239"/>
      <c r="D4" s="932" t="s">
        <v>911</v>
      </c>
      <c r="E4" s="932"/>
      <c r="F4" s="932"/>
      <c r="G4" s="240" t="s">
        <v>910</v>
      </c>
      <c r="H4" s="241"/>
      <c r="I4" s="242" t="s">
        <v>916</v>
      </c>
      <c r="J4" s="242" t="s">
        <v>916</v>
      </c>
      <c r="K4" s="242" t="s">
        <v>919</v>
      </c>
      <c r="L4" s="242" t="s">
        <v>919</v>
      </c>
      <c r="M4" s="242" t="s">
        <v>930</v>
      </c>
      <c r="N4" s="243"/>
      <c r="O4" s="243"/>
      <c r="P4" s="244"/>
      <c r="Q4" s="244"/>
    </row>
    <row r="5" spans="1:17" s="245" customFormat="1" ht="21.9" customHeight="1" x14ac:dyDescent="0.3">
      <c r="A5" s="238" t="s">
        <v>908</v>
      </c>
      <c r="B5" s="239" t="s">
        <v>475</v>
      </c>
      <c r="C5" s="239"/>
      <c r="D5" s="239" t="s">
        <v>912</v>
      </c>
      <c r="E5" s="239" t="s">
        <v>913</v>
      </c>
      <c r="F5" s="239" t="s">
        <v>774</v>
      </c>
      <c r="G5" s="240" t="s">
        <v>914</v>
      </c>
      <c r="H5" s="241" t="s">
        <v>915</v>
      </c>
      <c r="I5" s="242" t="s">
        <v>917</v>
      </c>
      <c r="J5" s="242" t="s">
        <v>918</v>
      </c>
      <c r="K5" s="242" t="s">
        <v>917</v>
      </c>
      <c r="L5" s="242" t="s">
        <v>918</v>
      </c>
      <c r="M5" s="242" t="s">
        <v>931</v>
      </c>
      <c r="N5" s="243" t="s">
        <v>926</v>
      </c>
      <c r="O5" s="243" t="s">
        <v>927</v>
      </c>
      <c r="P5" s="244"/>
      <c r="Q5" s="244"/>
    </row>
    <row r="6" spans="1:17" s="252" customFormat="1" ht="21.9" customHeight="1" x14ac:dyDescent="0.3">
      <c r="A6" s="246"/>
      <c r="B6" s="247"/>
      <c r="C6" s="247"/>
      <c r="D6" s="247"/>
      <c r="E6" s="247"/>
      <c r="F6" s="247"/>
      <c r="G6" s="248"/>
      <c r="H6" s="249"/>
      <c r="I6" s="250"/>
      <c r="J6" s="250"/>
      <c r="K6" s="250"/>
      <c r="L6" s="250"/>
      <c r="M6" s="250"/>
      <c r="N6" s="251"/>
      <c r="O6" s="251"/>
      <c r="P6" s="356"/>
      <c r="Q6" s="356"/>
    </row>
    <row r="7" spans="1:17" s="258" customFormat="1" ht="21.9" customHeight="1" x14ac:dyDescent="0.3">
      <c r="A7" s="238" t="s">
        <v>530</v>
      </c>
      <c r="B7" s="253">
        <v>1</v>
      </c>
      <c r="C7" s="253"/>
      <c r="D7" s="253">
        <v>7</v>
      </c>
      <c r="E7" s="253">
        <v>1</v>
      </c>
      <c r="F7" s="253">
        <v>1956</v>
      </c>
      <c r="G7" s="254">
        <v>0.45833333333333331</v>
      </c>
      <c r="H7" s="255" t="s">
        <v>20</v>
      </c>
      <c r="I7" s="256">
        <v>44.5</v>
      </c>
      <c r="J7" s="256">
        <v>-87.9</v>
      </c>
      <c r="K7" s="256">
        <v>44.5</v>
      </c>
      <c r="L7" s="256">
        <v>-87.9</v>
      </c>
      <c r="M7" s="256">
        <v>3</v>
      </c>
      <c r="N7" s="257">
        <v>0</v>
      </c>
      <c r="O7" s="257">
        <v>0</v>
      </c>
      <c r="P7" s="307"/>
      <c r="Q7" s="307"/>
    </row>
    <row r="8" spans="1:17" s="244" customFormat="1" ht="21.9" customHeight="1" x14ac:dyDescent="0.3">
      <c r="A8" s="259" t="s">
        <v>530</v>
      </c>
      <c r="B8" s="260">
        <v>2</v>
      </c>
      <c r="C8" s="260"/>
      <c r="D8" s="260">
        <v>6</v>
      </c>
      <c r="E8" s="260">
        <v>10</v>
      </c>
      <c r="F8" s="260">
        <v>1958</v>
      </c>
      <c r="G8" s="261">
        <v>0.51597222222222217</v>
      </c>
      <c r="H8" s="262" t="s">
        <v>21</v>
      </c>
      <c r="I8" s="263">
        <v>44.5</v>
      </c>
      <c r="J8" s="263">
        <v>-88.08</v>
      </c>
      <c r="K8" s="263">
        <v>44.5</v>
      </c>
      <c r="L8" s="263">
        <v>-88.08</v>
      </c>
      <c r="M8" s="263">
        <v>0.75</v>
      </c>
      <c r="N8" s="264">
        <v>0</v>
      </c>
      <c r="O8" s="264">
        <v>0</v>
      </c>
    </row>
    <row r="9" spans="1:17" s="245" customFormat="1" ht="21.9" customHeight="1" x14ac:dyDescent="0.3">
      <c r="A9" s="238" t="s">
        <v>530</v>
      </c>
      <c r="B9" s="253">
        <v>3</v>
      </c>
      <c r="C9" s="253"/>
      <c r="D9" s="253">
        <v>7</v>
      </c>
      <c r="E9" s="253">
        <v>5</v>
      </c>
      <c r="F9" s="253">
        <v>1959</v>
      </c>
      <c r="G9" s="254">
        <v>0.85416666666666663</v>
      </c>
      <c r="H9" s="255" t="s">
        <v>22</v>
      </c>
      <c r="I9" s="256">
        <v>44.48</v>
      </c>
      <c r="J9" s="256">
        <v>-87.77</v>
      </c>
      <c r="K9" s="256">
        <v>44.48</v>
      </c>
      <c r="L9" s="256">
        <v>-87.77</v>
      </c>
      <c r="M9" s="256">
        <v>1.75</v>
      </c>
      <c r="N9" s="243">
        <v>0</v>
      </c>
      <c r="O9" s="243">
        <v>0</v>
      </c>
      <c r="P9" s="244"/>
      <c r="Q9" s="244"/>
    </row>
    <row r="10" spans="1:17" s="244" customFormat="1" ht="21.9" customHeight="1" x14ac:dyDescent="0.3">
      <c r="A10" s="259" t="s">
        <v>530</v>
      </c>
      <c r="B10" s="260">
        <v>4</v>
      </c>
      <c r="C10" s="260"/>
      <c r="D10" s="260">
        <v>9</v>
      </c>
      <c r="E10" s="260">
        <v>13</v>
      </c>
      <c r="F10" s="260">
        <v>1962</v>
      </c>
      <c r="G10" s="261" t="s">
        <v>932</v>
      </c>
      <c r="H10" s="262" t="s">
        <v>23</v>
      </c>
      <c r="I10" s="263">
        <v>44.5</v>
      </c>
      <c r="J10" s="263">
        <v>-87.78</v>
      </c>
      <c r="K10" s="263">
        <v>44.5</v>
      </c>
      <c r="L10" s="263">
        <v>-87.78</v>
      </c>
      <c r="M10" s="263">
        <v>1.75</v>
      </c>
      <c r="N10" s="264">
        <v>0</v>
      </c>
      <c r="O10" s="264">
        <v>0</v>
      </c>
    </row>
    <row r="11" spans="1:17" s="245" customFormat="1" ht="21.9" customHeight="1" x14ac:dyDescent="0.3">
      <c r="A11" s="238" t="s">
        <v>530</v>
      </c>
      <c r="B11" s="253">
        <v>5</v>
      </c>
      <c r="C11" s="253"/>
      <c r="D11" s="253">
        <v>4</v>
      </c>
      <c r="E11" s="253">
        <v>16</v>
      </c>
      <c r="F11" s="253">
        <v>1967</v>
      </c>
      <c r="G11" s="265">
        <v>0.52638888888888891</v>
      </c>
      <c r="H11" s="255" t="s">
        <v>21</v>
      </c>
      <c r="I11" s="256">
        <v>44.5</v>
      </c>
      <c r="J11" s="256">
        <v>-88.08</v>
      </c>
      <c r="K11" s="256">
        <v>44.5</v>
      </c>
      <c r="L11" s="256">
        <v>-88.08</v>
      </c>
      <c r="M11" s="256">
        <v>0.75</v>
      </c>
      <c r="N11" s="243">
        <v>0</v>
      </c>
      <c r="O11" s="243">
        <v>0</v>
      </c>
      <c r="P11" s="244"/>
      <c r="Q11" s="244"/>
    </row>
    <row r="12" spans="1:17" s="244" customFormat="1" ht="21.9" customHeight="1" x14ac:dyDescent="0.3">
      <c r="A12" s="259" t="s">
        <v>530</v>
      </c>
      <c r="B12" s="260">
        <v>6</v>
      </c>
      <c r="C12" s="260"/>
      <c r="D12" s="260">
        <v>7</v>
      </c>
      <c r="E12" s="260">
        <v>4</v>
      </c>
      <c r="F12" s="260">
        <v>1969</v>
      </c>
      <c r="G12" s="261">
        <v>0.6875</v>
      </c>
      <c r="H12" s="262" t="s">
        <v>24</v>
      </c>
      <c r="I12" s="263">
        <v>44.28</v>
      </c>
      <c r="J12" s="263">
        <v>-88.18</v>
      </c>
      <c r="K12" s="263">
        <v>44.28</v>
      </c>
      <c r="L12" s="263">
        <v>-88.18</v>
      </c>
      <c r="M12" s="263">
        <v>1.75</v>
      </c>
      <c r="N12" s="264">
        <v>0</v>
      </c>
      <c r="O12" s="264">
        <v>0</v>
      </c>
    </row>
    <row r="13" spans="1:17" s="245" customFormat="1" ht="21.9" customHeight="1" x14ac:dyDescent="0.3">
      <c r="A13" s="238" t="s">
        <v>530</v>
      </c>
      <c r="B13" s="253">
        <v>7</v>
      </c>
      <c r="C13" s="253"/>
      <c r="D13" s="253">
        <v>8</v>
      </c>
      <c r="E13" s="253">
        <v>22</v>
      </c>
      <c r="F13" s="253">
        <v>1971</v>
      </c>
      <c r="G13" s="254">
        <v>0.6875</v>
      </c>
      <c r="H13" s="255" t="s">
        <v>25</v>
      </c>
      <c r="I13" s="256">
        <v>44.38</v>
      </c>
      <c r="J13" s="256">
        <v>-88</v>
      </c>
      <c r="K13" s="256">
        <v>44.38</v>
      </c>
      <c r="L13" s="256">
        <v>-88</v>
      </c>
      <c r="M13" s="256">
        <v>1.75</v>
      </c>
      <c r="N13" s="243">
        <v>0</v>
      </c>
      <c r="O13" s="243">
        <v>0</v>
      </c>
      <c r="P13" s="244"/>
      <c r="Q13" s="244"/>
    </row>
    <row r="14" spans="1:17" s="244" customFormat="1" ht="21.9" customHeight="1" x14ac:dyDescent="0.3">
      <c r="A14" s="259" t="s">
        <v>530</v>
      </c>
      <c r="B14" s="260">
        <v>8</v>
      </c>
      <c r="C14" s="260"/>
      <c r="D14" s="260">
        <v>6</v>
      </c>
      <c r="E14" s="260">
        <v>23</v>
      </c>
      <c r="F14" s="260">
        <v>1973</v>
      </c>
      <c r="G14" s="261">
        <v>0.70833333333333337</v>
      </c>
      <c r="H14" s="262" t="s">
        <v>26</v>
      </c>
      <c r="I14" s="263">
        <v>44.48</v>
      </c>
      <c r="J14" s="263">
        <v>-88.05</v>
      </c>
      <c r="K14" s="263">
        <v>44.48</v>
      </c>
      <c r="L14" s="263">
        <v>-88.05</v>
      </c>
      <c r="M14" s="263">
        <v>1</v>
      </c>
      <c r="N14" s="264">
        <v>0</v>
      </c>
      <c r="O14" s="264">
        <v>0</v>
      </c>
    </row>
    <row r="15" spans="1:17" s="245" customFormat="1" ht="21.9" customHeight="1" x14ac:dyDescent="0.3">
      <c r="A15" s="238" t="s">
        <v>530</v>
      </c>
      <c r="B15" s="253">
        <v>9</v>
      </c>
      <c r="C15" s="253"/>
      <c r="D15" s="253">
        <v>8</v>
      </c>
      <c r="E15" s="253">
        <v>30</v>
      </c>
      <c r="F15" s="253">
        <v>1973</v>
      </c>
      <c r="G15" s="254">
        <v>0.48958333333333331</v>
      </c>
      <c r="H15" s="255" t="s">
        <v>27</v>
      </c>
      <c r="I15" s="256">
        <v>44.35</v>
      </c>
      <c r="J15" s="256">
        <v>-87.95</v>
      </c>
      <c r="K15" s="256">
        <v>44.35</v>
      </c>
      <c r="L15" s="256">
        <v>-87.95</v>
      </c>
      <c r="M15" s="256">
        <v>1.75</v>
      </c>
      <c r="N15" s="243">
        <v>0</v>
      </c>
      <c r="O15" s="243">
        <v>0</v>
      </c>
      <c r="P15" s="244"/>
      <c r="Q15" s="244"/>
    </row>
    <row r="16" spans="1:17" s="244" customFormat="1" ht="21.9" customHeight="1" x14ac:dyDescent="0.3">
      <c r="A16" s="259" t="s">
        <v>530</v>
      </c>
      <c r="B16" s="260">
        <v>10</v>
      </c>
      <c r="C16" s="260"/>
      <c r="D16" s="260">
        <v>7</v>
      </c>
      <c r="E16" s="260">
        <v>2</v>
      </c>
      <c r="F16" s="260">
        <v>1974</v>
      </c>
      <c r="G16" s="261" t="s">
        <v>933</v>
      </c>
      <c r="H16" s="262" t="s">
        <v>28</v>
      </c>
      <c r="I16" s="263">
        <v>44.52</v>
      </c>
      <c r="J16" s="263">
        <v>-88.02</v>
      </c>
      <c r="K16" s="263">
        <v>44.52</v>
      </c>
      <c r="L16" s="263">
        <v>-88.02</v>
      </c>
      <c r="M16" s="263">
        <v>1.75</v>
      </c>
      <c r="N16" s="264">
        <v>0</v>
      </c>
      <c r="O16" s="264">
        <v>0</v>
      </c>
    </row>
    <row r="17" spans="1:17" s="245" customFormat="1" ht="21.9" customHeight="1" x14ac:dyDescent="0.3">
      <c r="A17" s="238" t="s">
        <v>530</v>
      </c>
      <c r="B17" s="253">
        <v>11</v>
      </c>
      <c r="C17" s="253"/>
      <c r="D17" s="253">
        <v>6</v>
      </c>
      <c r="E17" s="253">
        <v>21</v>
      </c>
      <c r="F17" s="253">
        <v>1982</v>
      </c>
      <c r="G17" s="265">
        <v>0.55555555555555558</v>
      </c>
      <c r="H17" s="255" t="s">
        <v>28</v>
      </c>
      <c r="I17" s="256">
        <v>44.52</v>
      </c>
      <c r="J17" s="256">
        <v>-88.02</v>
      </c>
      <c r="K17" s="256">
        <v>44.52</v>
      </c>
      <c r="L17" s="256">
        <v>-88.02</v>
      </c>
      <c r="M17" s="256">
        <v>1</v>
      </c>
      <c r="N17" s="243">
        <v>0</v>
      </c>
      <c r="O17" s="243">
        <v>0</v>
      </c>
      <c r="P17" s="244"/>
      <c r="Q17" s="244"/>
    </row>
    <row r="18" spans="1:17" s="244" customFormat="1" ht="21.9" customHeight="1" x14ac:dyDescent="0.3">
      <c r="A18" s="259" t="s">
        <v>530</v>
      </c>
      <c r="B18" s="260">
        <v>12</v>
      </c>
      <c r="C18" s="260"/>
      <c r="D18" s="260">
        <v>6</v>
      </c>
      <c r="E18" s="260">
        <v>7</v>
      </c>
      <c r="F18" s="260">
        <v>1985</v>
      </c>
      <c r="G18" s="261">
        <v>0.80555555555555547</v>
      </c>
      <c r="H18" s="262" t="s">
        <v>28</v>
      </c>
      <c r="I18" s="263">
        <v>44.52</v>
      </c>
      <c r="J18" s="263">
        <v>-88.02</v>
      </c>
      <c r="K18" s="263">
        <v>44.52</v>
      </c>
      <c r="L18" s="263">
        <v>-88.02</v>
      </c>
      <c r="M18" s="263">
        <v>0.75</v>
      </c>
      <c r="N18" s="264">
        <v>0</v>
      </c>
      <c r="O18" s="264">
        <v>0</v>
      </c>
    </row>
    <row r="19" spans="1:17" s="245" customFormat="1" ht="21.9" customHeight="1" x14ac:dyDescent="0.3">
      <c r="A19" s="238" t="s">
        <v>530</v>
      </c>
      <c r="B19" s="253">
        <v>13</v>
      </c>
      <c r="C19" s="253"/>
      <c r="D19" s="253">
        <v>6</v>
      </c>
      <c r="E19" s="253">
        <v>7</v>
      </c>
      <c r="F19" s="253">
        <v>1985</v>
      </c>
      <c r="G19" s="254">
        <v>0.82291666666666663</v>
      </c>
      <c r="H19" s="255" t="s">
        <v>29</v>
      </c>
      <c r="I19" s="256">
        <v>44.45</v>
      </c>
      <c r="J19" s="256">
        <v>-88.05</v>
      </c>
      <c r="K19" s="256">
        <v>44.45</v>
      </c>
      <c r="L19" s="256">
        <v>-88.05</v>
      </c>
      <c r="M19" s="256">
        <v>0.75</v>
      </c>
      <c r="N19" s="243">
        <v>0</v>
      </c>
      <c r="O19" s="243">
        <v>0</v>
      </c>
      <c r="P19" s="244"/>
      <c r="Q19" s="244"/>
    </row>
    <row r="20" spans="1:17" s="244" customFormat="1" ht="21.9" customHeight="1" x14ac:dyDescent="0.3">
      <c r="A20" s="259" t="s">
        <v>530</v>
      </c>
      <c r="B20" s="260">
        <v>14</v>
      </c>
      <c r="C20" s="260"/>
      <c r="D20" s="260">
        <v>7</v>
      </c>
      <c r="E20" s="260">
        <v>18</v>
      </c>
      <c r="F20" s="260">
        <v>1986</v>
      </c>
      <c r="G20" s="261">
        <v>0.66319444444444442</v>
      </c>
      <c r="H20" s="262" t="s">
        <v>30</v>
      </c>
      <c r="I20" s="263">
        <v>44.62</v>
      </c>
      <c r="J20" s="263">
        <v>-88.18</v>
      </c>
      <c r="K20" s="263">
        <v>44.62</v>
      </c>
      <c r="L20" s="263">
        <v>-88.18</v>
      </c>
      <c r="M20" s="263">
        <v>1.75</v>
      </c>
      <c r="N20" s="264">
        <v>0</v>
      </c>
      <c r="O20" s="264">
        <v>0</v>
      </c>
    </row>
    <row r="21" spans="1:17" s="245" customFormat="1" ht="21.9" customHeight="1" x14ac:dyDescent="0.3">
      <c r="A21" s="238" t="s">
        <v>530</v>
      </c>
      <c r="B21" s="253">
        <v>15</v>
      </c>
      <c r="C21" s="253"/>
      <c r="D21" s="253">
        <v>7</v>
      </c>
      <c r="E21" s="253">
        <v>18</v>
      </c>
      <c r="F21" s="253">
        <v>1986</v>
      </c>
      <c r="G21" s="254">
        <v>0.69791666666666663</v>
      </c>
      <c r="H21" s="255" t="s">
        <v>31</v>
      </c>
      <c r="I21" s="256">
        <v>44.67</v>
      </c>
      <c r="J21" s="256">
        <v>-88.23</v>
      </c>
      <c r="K21" s="256">
        <v>44.67</v>
      </c>
      <c r="L21" s="256">
        <v>-88.23</v>
      </c>
      <c r="M21" s="256">
        <v>1</v>
      </c>
      <c r="N21" s="243">
        <v>0</v>
      </c>
      <c r="O21" s="243">
        <v>0</v>
      </c>
      <c r="P21" s="244"/>
      <c r="Q21" s="244"/>
    </row>
    <row r="22" spans="1:17" s="244" customFormat="1" ht="21.9" customHeight="1" x14ac:dyDescent="0.3">
      <c r="A22" s="259" t="s">
        <v>530</v>
      </c>
      <c r="B22" s="260">
        <v>16</v>
      </c>
      <c r="C22" s="260"/>
      <c r="D22" s="260">
        <v>7</v>
      </c>
      <c r="E22" s="260">
        <v>9</v>
      </c>
      <c r="F22" s="260">
        <v>1988</v>
      </c>
      <c r="G22" s="261">
        <v>0.64583333333333337</v>
      </c>
      <c r="H22" s="262" t="s">
        <v>28</v>
      </c>
      <c r="I22" s="263">
        <v>44.52</v>
      </c>
      <c r="J22" s="263">
        <v>-88.02</v>
      </c>
      <c r="K22" s="263">
        <v>44.52</v>
      </c>
      <c r="L22" s="263">
        <v>-88.02</v>
      </c>
      <c r="M22" s="263">
        <v>0.75</v>
      </c>
      <c r="N22" s="264">
        <v>0</v>
      </c>
      <c r="O22" s="264">
        <v>0</v>
      </c>
    </row>
    <row r="23" spans="1:17" s="245" customFormat="1" ht="21.9" customHeight="1" x14ac:dyDescent="0.3">
      <c r="A23" s="238" t="s">
        <v>530</v>
      </c>
      <c r="B23" s="253">
        <v>17</v>
      </c>
      <c r="C23" s="253"/>
      <c r="D23" s="253">
        <v>5</v>
      </c>
      <c r="E23" s="253">
        <v>28</v>
      </c>
      <c r="F23" s="253">
        <v>1991</v>
      </c>
      <c r="G23" s="254">
        <v>0.58333333333333337</v>
      </c>
      <c r="H23" s="255" t="s">
        <v>28</v>
      </c>
      <c r="I23" s="256">
        <v>44.52</v>
      </c>
      <c r="J23" s="256">
        <v>-88.02</v>
      </c>
      <c r="K23" s="256">
        <v>44.52</v>
      </c>
      <c r="L23" s="256">
        <v>-88.02</v>
      </c>
      <c r="M23" s="256">
        <v>0.75</v>
      </c>
      <c r="N23" s="243">
        <v>0</v>
      </c>
      <c r="O23" s="243">
        <v>0</v>
      </c>
      <c r="P23" s="244"/>
      <c r="Q23" s="244"/>
    </row>
    <row r="24" spans="1:17" s="244" customFormat="1" ht="21.9" customHeight="1" x14ac:dyDescent="0.3">
      <c r="A24" s="259" t="s">
        <v>530</v>
      </c>
      <c r="B24" s="260">
        <v>18</v>
      </c>
      <c r="C24" s="260"/>
      <c r="D24" s="260">
        <v>5</v>
      </c>
      <c r="E24" s="260">
        <v>28</v>
      </c>
      <c r="F24" s="260">
        <v>1991</v>
      </c>
      <c r="G24" s="261">
        <v>0.59027777777777779</v>
      </c>
      <c r="H24" s="262" t="s">
        <v>28</v>
      </c>
      <c r="I24" s="263">
        <v>44.52</v>
      </c>
      <c r="J24" s="263">
        <v>-88.02</v>
      </c>
      <c r="K24" s="263">
        <v>44.52</v>
      </c>
      <c r="L24" s="263">
        <v>-88.02</v>
      </c>
      <c r="M24" s="263">
        <v>0.75</v>
      </c>
      <c r="N24" s="264">
        <v>0</v>
      </c>
      <c r="O24" s="264">
        <v>0</v>
      </c>
    </row>
    <row r="25" spans="1:17" s="245" customFormat="1" ht="21.9" customHeight="1" x14ac:dyDescent="0.3">
      <c r="A25" s="238" t="s">
        <v>530</v>
      </c>
      <c r="B25" s="253">
        <v>19</v>
      </c>
      <c r="C25" s="253"/>
      <c r="D25" s="253">
        <v>5</v>
      </c>
      <c r="E25" s="253">
        <v>28</v>
      </c>
      <c r="F25" s="253">
        <v>1991</v>
      </c>
      <c r="G25" s="254">
        <v>0.59375</v>
      </c>
      <c r="H25" s="255" t="s">
        <v>28</v>
      </c>
      <c r="I25" s="256">
        <v>44.52</v>
      </c>
      <c r="J25" s="256">
        <v>-88.02</v>
      </c>
      <c r="K25" s="256">
        <v>44.52</v>
      </c>
      <c r="L25" s="256">
        <v>-88.02</v>
      </c>
      <c r="M25" s="256">
        <v>1</v>
      </c>
      <c r="N25" s="243">
        <v>0</v>
      </c>
      <c r="O25" s="243">
        <v>0</v>
      </c>
      <c r="P25" s="244"/>
      <c r="Q25" s="244"/>
    </row>
    <row r="26" spans="1:17" s="244" customFormat="1" ht="21.9" customHeight="1" x14ac:dyDescent="0.3">
      <c r="A26" s="259" t="s">
        <v>530</v>
      </c>
      <c r="B26" s="260">
        <v>20</v>
      </c>
      <c r="C26" s="260"/>
      <c r="D26" s="260">
        <v>5</v>
      </c>
      <c r="E26" s="260">
        <v>28</v>
      </c>
      <c r="F26" s="260">
        <v>1991</v>
      </c>
      <c r="G26" s="261">
        <v>0.59375</v>
      </c>
      <c r="H26" s="262" t="s">
        <v>28</v>
      </c>
      <c r="I26" s="263">
        <v>44.52</v>
      </c>
      <c r="J26" s="263">
        <v>-88.02</v>
      </c>
      <c r="K26" s="263">
        <v>44.52</v>
      </c>
      <c r="L26" s="263">
        <v>-88.02</v>
      </c>
      <c r="M26" s="263">
        <v>2.38</v>
      </c>
      <c r="N26" s="264">
        <v>0</v>
      </c>
      <c r="O26" s="264">
        <v>0</v>
      </c>
    </row>
    <row r="27" spans="1:17" s="245" customFormat="1" ht="21.9" customHeight="1" x14ac:dyDescent="0.3">
      <c r="A27" s="238" t="s">
        <v>530</v>
      </c>
      <c r="B27" s="253">
        <v>21</v>
      </c>
      <c r="C27" s="253"/>
      <c r="D27" s="253">
        <v>7</v>
      </c>
      <c r="E27" s="253">
        <v>25</v>
      </c>
      <c r="F27" s="253">
        <v>1993</v>
      </c>
      <c r="G27" s="254" t="s">
        <v>934</v>
      </c>
      <c r="H27" s="255" t="s">
        <v>31</v>
      </c>
      <c r="I27" s="256">
        <v>44.67</v>
      </c>
      <c r="J27" s="256">
        <v>-88.23</v>
      </c>
      <c r="K27" s="256">
        <v>44.67</v>
      </c>
      <c r="L27" s="256">
        <v>-88.23</v>
      </c>
      <c r="M27" s="256">
        <v>0.75</v>
      </c>
      <c r="N27" s="243">
        <v>0</v>
      </c>
      <c r="O27" s="243">
        <v>0</v>
      </c>
      <c r="P27" s="244"/>
      <c r="Q27" s="244"/>
    </row>
    <row r="28" spans="1:17" s="244" customFormat="1" ht="21.9" customHeight="1" x14ac:dyDescent="0.3">
      <c r="A28" s="259" t="s">
        <v>530</v>
      </c>
      <c r="B28" s="260">
        <v>22</v>
      </c>
      <c r="C28" s="260"/>
      <c r="D28" s="260">
        <v>9</v>
      </c>
      <c r="E28" s="260">
        <v>21</v>
      </c>
      <c r="F28" s="260">
        <v>1996</v>
      </c>
      <c r="G28" s="266">
        <v>0.80555555555555547</v>
      </c>
      <c r="H28" s="262" t="s">
        <v>32</v>
      </c>
      <c r="I28" s="263">
        <v>44.63</v>
      </c>
      <c r="J28" s="263">
        <v>-88.18</v>
      </c>
      <c r="K28" s="263">
        <v>44.63</v>
      </c>
      <c r="L28" s="263">
        <v>-88.18</v>
      </c>
      <c r="M28" s="263">
        <v>0.75</v>
      </c>
      <c r="N28" s="264">
        <v>0</v>
      </c>
      <c r="O28" s="264">
        <v>0</v>
      </c>
    </row>
    <row r="29" spans="1:17" s="245" customFormat="1" ht="21.9" customHeight="1" x14ac:dyDescent="0.3">
      <c r="A29" s="238" t="s">
        <v>530</v>
      </c>
      <c r="B29" s="253">
        <v>23</v>
      </c>
      <c r="C29" s="253"/>
      <c r="D29" s="253">
        <v>3</v>
      </c>
      <c r="E29" s="253">
        <v>29</v>
      </c>
      <c r="F29" s="253">
        <v>1998</v>
      </c>
      <c r="G29" s="254">
        <v>0.52777777777777779</v>
      </c>
      <c r="H29" s="255" t="s">
        <v>33</v>
      </c>
      <c r="I29" s="256">
        <v>44.33</v>
      </c>
      <c r="J29" s="256">
        <v>-88.1</v>
      </c>
      <c r="K29" s="256">
        <v>44.33</v>
      </c>
      <c r="L29" s="256">
        <v>-88.1</v>
      </c>
      <c r="M29" s="256">
        <v>2.75</v>
      </c>
      <c r="N29" s="243">
        <v>0</v>
      </c>
      <c r="O29" s="243">
        <v>0</v>
      </c>
      <c r="P29" s="244"/>
      <c r="Q29" s="244"/>
    </row>
    <row r="30" spans="1:17" s="244" customFormat="1" ht="21.9" customHeight="1" x14ac:dyDescent="0.3">
      <c r="A30" s="259" t="s">
        <v>530</v>
      </c>
      <c r="B30" s="260">
        <v>24</v>
      </c>
      <c r="C30" s="260"/>
      <c r="D30" s="260">
        <v>3</v>
      </c>
      <c r="E30" s="260">
        <v>29</v>
      </c>
      <c r="F30" s="260">
        <v>1998</v>
      </c>
      <c r="G30" s="261">
        <v>0.53125</v>
      </c>
      <c r="H30" s="262" t="s">
        <v>34</v>
      </c>
      <c r="I30" s="263">
        <v>44.32</v>
      </c>
      <c r="J30" s="263">
        <v>-88.1</v>
      </c>
      <c r="K30" s="263">
        <v>44.32</v>
      </c>
      <c r="L30" s="263">
        <v>-88.1</v>
      </c>
      <c r="M30" s="263">
        <v>2.75</v>
      </c>
      <c r="N30" s="264">
        <v>0</v>
      </c>
      <c r="O30" s="264">
        <v>0</v>
      </c>
    </row>
    <row r="31" spans="1:17" s="245" customFormat="1" ht="21.9" customHeight="1" x14ac:dyDescent="0.3">
      <c r="A31" s="238" t="s">
        <v>530</v>
      </c>
      <c r="B31" s="253">
        <v>25</v>
      </c>
      <c r="C31" s="253"/>
      <c r="D31" s="253">
        <v>5</v>
      </c>
      <c r="E31" s="253">
        <v>31</v>
      </c>
      <c r="F31" s="253">
        <v>1998</v>
      </c>
      <c r="G31" s="254" t="s">
        <v>935</v>
      </c>
      <c r="H31" s="255" t="s">
        <v>35</v>
      </c>
      <c r="I31" s="256">
        <v>44.32</v>
      </c>
      <c r="J31" s="256">
        <v>-88.18</v>
      </c>
      <c r="K31" s="256">
        <v>44.32</v>
      </c>
      <c r="L31" s="256">
        <v>-88.18</v>
      </c>
      <c r="M31" s="256">
        <v>0.88</v>
      </c>
      <c r="N31" s="243">
        <v>0</v>
      </c>
      <c r="O31" s="243">
        <v>0</v>
      </c>
      <c r="P31" s="244"/>
      <c r="Q31" s="244"/>
    </row>
    <row r="32" spans="1:17" s="244" customFormat="1" ht="21.9" customHeight="1" x14ac:dyDescent="0.3">
      <c r="A32" s="259" t="s">
        <v>530</v>
      </c>
      <c r="B32" s="260">
        <v>26</v>
      </c>
      <c r="C32" s="260"/>
      <c r="D32" s="260">
        <v>9</v>
      </c>
      <c r="E32" s="260">
        <v>1</v>
      </c>
      <c r="F32" s="260">
        <v>1998</v>
      </c>
      <c r="G32" s="266">
        <v>0.72361111111111109</v>
      </c>
      <c r="H32" s="262" t="s">
        <v>36</v>
      </c>
      <c r="I32" s="263">
        <v>44.43</v>
      </c>
      <c r="J32" s="263">
        <v>-87.92</v>
      </c>
      <c r="K32" s="263">
        <v>44.43</v>
      </c>
      <c r="L32" s="263">
        <v>-87.92</v>
      </c>
      <c r="M32" s="263">
        <v>0.75</v>
      </c>
      <c r="N32" s="264">
        <v>0</v>
      </c>
      <c r="O32" s="264">
        <v>0</v>
      </c>
    </row>
    <row r="33" spans="1:17" s="245" customFormat="1" ht="21.9" customHeight="1" x14ac:dyDescent="0.3">
      <c r="A33" s="238" t="s">
        <v>530</v>
      </c>
      <c r="B33" s="253">
        <v>27</v>
      </c>
      <c r="C33" s="253"/>
      <c r="D33" s="253">
        <v>9</v>
      </c>
      <c r="E33" s="253">
        <v>26</v>
      </c>
      <c r="F33" s="253">
        <v>1998</v>
      </c>
      <c r="G33" s="254" t="s">
        <v>936</v>
      </c>
      <c r="H33" s="255" t="s">
        <v>37</v>
      </c>
      <c r="I33" s="256">
        <v>44.57</v>
      </c>
      <c r="J33" s="256">
        <v>-88.07</v>
      </c>
      <c r="K33" s="256">
        <v>44.57</v>
      </c>
      <c r="L33" s="256">
        <v>-88.07</v>
      </c>
      <c r="M33" s="256">
        <v>1.75</v>
      </c>
      <c r="N33" s="243">
        <v>0</v>
      </c>
      <c r="O33" s="243">
        <v>0</v>
      </c>
      <c r="P33" s="244"/>
      <c r="Q33" s="244"/>
    </row>
    <row r="34" spans="1:17" s="244" customFormat="1" ht="21.9" customHeight="1" x14ac:dyDescent="0.3">
      <c r="A34" s="259" t="s">
        <v>530</v>
      </c>
      <c r="B34" s="260">
        <v>28</v>
      </c>
      <c r="C34" s="260"/>
      <c r="D34" s="260">
        <v>9</v>
      </c>
      <c r="E34" s="260">
        <v>26</v>
      </c>
      <c r="F34" s="260">
        <v>1998</v>
      </c>
      <c r="G34" s="266" t="s">
        <v>937</v>
      </c>
      <c r="H34" s="262" t="s">
        <v>21</v>
      </c>
      <c r="I34" s="263">
        <v>44.47</v>
      </c>
      <c r="J34" s="263">
        <v>-88.08</v>
      </c>
      <c r="K34" s="263">
        <v>44.47</v>
      </c>
      <c r="L34" s="263">
        <v>-88.08</v>
      </c>
      <c r="M34" s="263">
        <v>1.75</v>
      </c>
      <c r="N34" s="264">
        <v>0</v>
      </c>
      <c r="O34" s="264">
        <v>0</v>
      </c>
    </row>
    <row r="35" spans="1:17" s="245" customFormat="1" ht="21.9" customHeight="1" x14ac:dyDescent="0.3">
      <c r="A35" s="238" t="s">
        <v>530</v>
      </c>
      <c r="B35" s="253">
        <v>29</v>
      </c>
      <c r="C35" s="253"/>
      <c r="D35" s="253">
        <v>9</v>
      </c>
      <c r="E35" s="253">
        <v>26</v>
      </c>
      <c r="F35" s="253">
        <v>1998</v>
      </c>
      <c r="G35" s="265" t="s">
        <v>938</v>
      </c>
      <c r="H35" s="255" t="s">
        <v>36</v>
      </c>
      <c r="I35" s="256">
        <v>44.43</v>
      </c>
      <c r="J35" s="256">
        <v>-87.92</v>
      </c>
      <c r="K35" s="256">
        <v>44.43</v>
      </c>
      <c r="L35" s="256">
        <v>-87.92</v>
      </c>
      <c r="M35" s="256">
        <v>1.5</v>
      </c>
      <c r="N35" s="243">
        <v>0</v>
      </c>
      <c r="O35" s="243">
        <v>0</v>
      </c>
      <c r="P35" s="244"/>
      <c r="Q35" s="244"/>
    </row>
    <row r="36" spans="1:17" s="244" customFormat="1" ht="21.9" customHeight="1" x14ac:dyDescent="0.3">
      <c r="A36" s="259" t="s">
        <v>530</v>
      </c>
      <c r="B36" s="260">
        <v>30</v>
      </c>
      <c r="C36" s="260"/>
      <c r="D36" s="260">
        <v>9</v>
      </c>
      <c r="E36" s="260">
        <v>26</v>
      </c>
      <c r="F36" s="260">
        <v>1998</v>
      </c>
      <c r="G36" s="266" t="s">
        <v>939</v>
      </c>
      <c r="H36" s="262" t="s">
        <v>37</v>
      </c>
      <c r="I36" s="263">
        <v>44.57</v>
      </c>
      <c r="J36" s="263">
        <v>-88.07</v>
      </c>
      <c r="K36" s="263">
        <v>44.57</v>
      </c>
      <c r="L36" s="263">
        <v>-88.07</v>
      </c>
      <c r="M36" s="263">
        <v>1</v>
      </c>
      <c r="N36" s="264">
        <v>0</v>
      </c>
      <c r="O36" s="264">
        <v>0</v>
      </c>
    </row>
    <row r="37" spans="1:17" s="245" customFormat="1" ht="21.9" customHeight="1" x14ac:dyDescent="0.3">
      <c r="A37" s="238" t="s">
        <v>530</v>
      </c>
      <c r="B37" s="253">
        <v>31</v>
      </c>
      <c r="C37" s="253"/>
      <c r="D37" s="253">
        <v>9</v>
      </c>
      <c r="E37" s="253">
        <v>26</v>
      </c>
      <c r="F37" s="253">
        <v>1998</v>
      </c>
      <c r="G37" s="265" t="s">
        <v>940</v>
      </c>
      <c r="H37" s="255" t="s">
        <v>28</v>
      </c>
      <c r="I37" s="256">
        <v>44.52</v>
      </c>
      <c r="J37" s="256">
        <v>-88.02</v>
      </c>
      <c r="K37" s="256">
        <v>44.52</v>
      </c>
      <c r="L37" s="256">
        <v>-88.02</v>
      </c>
      <c r="M37" s="256">
        <v>0.88</v>
      </c>
      <c r="N37" s="243">
        <v>0</v>
      </c>
      <c r="O37" s="243">
        <v>0</v>
      </c>
      <c r="P37" s="244"/>
      <c r="Q37" s="244"/>
    </row>
    <row r="38" spans="1:17" s="244" customFormat="1" ht="21.9" customHeight="1" x14ac:dyDescent="0.3">
      <c r="A38" s="259" t="s">
        <v>530</v>
      </c>
      <c r="B38" s="260">
        <v>32</v>
      </c>
      <c r="C38" s="260"/>
      <c r="D38" s="260">
        <v>7</v>
      </c>
      <c r="E38" s="260">
        <v>13</v>
      </c>
      <c r="F38" s="260">
        <v>2000</v>
      </c>
      <c r="G38" s="266">
        <v>0.84513888888888899</v>
      </c>
      <c r="H38" s="262" t="s">
        <v>38</v>
      </c>
      <c r="I38" s="263">
        <v>44.63</v>
      </c>
      <c r="J38" s="263">
        <v>-87.87</v>
      </c>
      <c r="K38" s="263">
        <v>44.63</v>
      </c>
      <c r="L38" s="263">
        <v>-87.87</v>
      </c>
      <c r="M38" s="263">
        <v>1.25</v>
      </c>
      <c r="N38" s="264">
        <v>0</v>
      </c>
      <c r="O38" s="264">
        <v>0</v>
      </c>
    </row>
    <row r="39" spans="1:17" s="245" customFormat="1" ht="21.9" customHeight="1" x14ac:dyDescent="0.3">
      <c r="A39" s="238" t="s">
        <v>530</v>
      </c>
      <c r="B39" s="253">
        <v>33</v>
      </c>
      <c r="C39" s="253"/>
      <c r="D39" s="253">
        <v>6</v>
      </c>
      <c r="E39" s="253">
        <v>16</v>
      </c>
      <c r="F39" s="253">
        <v>2001</v>
      </c>
      <c r="G39" s="254">
        <v>0.7416666666666667</v>
      </c>
      <c r="H39" s="255" t="s">
        <v>39</v>
      </c>
      <c r="I39" s="256">
        <v>44.53</v>
      </c>
      <c r="J39" s="256">
        <v>-87.83</v>
      </c>
      <c r="K39" s="256">
        <v>44.53</v>
      </c>
      <c r="L39" s="256">
        <v>-87.83</v>
      </c>
      <c r="M39" s="256">
        <v>0.75</v>
      </c>
      <c r="N39" s="243">
        <v>0</v>
      </c>
      <c r="O39" s="243">
        <v>0</v>
      </c>
      <c r="P39" s="244"/>
      <c r="Q39" s="244"/>
    </row>
    <row r="40" spans="1:17" s="244" customFormat="1" ht="21.9" customHeight="1" x14ac:dyDescent="0.3">
      <c r="A40" s="259" t="s">
        <v>530</v>
      </c>
      <c r="B40" s="260">
        <v>34</v>
      </c>
      <c r="C40" s="260"/>
      <c r="D40" s="260">
        <v>8</v>
      </c>
      <c r="E40" s="260">
        <v>9</v>
      </c>
      <c r="F40" s="260">
        <v>2001</v>
      </c>
      <c r="G40" s="261">
        <v>0.58333333333333337</v>
      </c>
      <c r="H40" s="262" t="s">
        <v>28</v>
      </c>
      <c r="I40" s="263">
        <v>44.52</v>
      </c>
      <c r="J40" s="263">
        <v>-88.02</v>
      </c>
      <c r="K40" s="263">
        <v>44.52</v>
      </c>
      <c r="L40" s="263">
        <v>-88.02</v>
      </c>
      <c r="M40" s="263">
        <v>0.88</v>
      </c>
      <c r="N40" s="264">
        <v>0</v>
      </c>
      <c r="O40" s="264">
        <v>0</v>
      </c>
    </row>
    <row r="41" spans="1:17" s="245" customFormat="1" ht="21.9" customHeight="1" x14ac:dyDescent="0.3">
      <c r="A41" s="238" t="s">
        <v>530</v>
      </c>
      <c r="B41" s="253">
        <v>35</v>
      </c>
      <c r="C41" s="253"/>
      <c r="D41" s="253">
        <v>5</v>
      </c>
      <c r="E41" s="253">
        <v>6</v>
      </c>
      <c r="F41" s="253">
        <v>2002</v>
      </c>
      <c r="G41" s="254">
        <v>0.72013888888888899</v>
      </c>
      <c r="H41" s="255" t="s">
        <v>40</v>
      </c>
      <c r="I41" s="256">
        <v>44.33</v>
      </c>
      <c r="J41" s="256">
        <v>-88.17</v>
      </c>
      <c r="K41" s="256">
        <v>44.33</v>
      </c>
      <c r="L41" s="256">
        <v>-88.17</v>
      </c>
      <c r="M41" s="256">
        <v>0.88</v>
      </c>
      <c r="N41" s="243">
        <v>0</v>
      </c>
      <c r="O41" s="243">
        <v>0</v>
      </c>
      <c r="P41" s="244"/>
      <c r="Q41" s="244"/>
    </row>
    <row r="42" spans="1:17" s="244" customFormat="1" ht="21.9" customHeight="1" x14ac:dyDescent="0.3">
      <c r="A42" s="259" t="s">
        <v>530</v>
      </c>
      <c r="B42" s="260">
        <v>36</v>
      </c>
      <c r="C42" s="260"/>
      <c r="D42" s="260">
        <v>5</v>
      </c>
      <c r="E42" s="260">
        <v>30</v>
      </c>
      <c r="F42" s="260">
        <v>2002</v>
      </c>
      <c r="G42" s="261" t="s">
        <v>941</v>
      </c>
      <c r="H42" s="262" t="s">
        <v>1644</v>
      </c>
      <c r="I42" s="263">
        <v>44.45</v>
      </c>
      <c r="J42" s="263">
        <v>-88.05</v>
      </c>
      <c r="K42" s="263">
        <v>44.45</v>
      </c>
      <c r="L42" s="263">
        <v>-87.9</v>
      </c>
      <c r="M42" s="263">
        <v>1.5</v>
      </c>
      <c r="N42" s="264">
        <v>0</v>
      </c>
      <c r="O42" s="264">
        <v>0</v>
      </c>
    </row>
    <row r="43" spans="1:17" s="245" customFormat="1" ht="21.9" customHeight="1" x14ac:dyDescent="0.3">
      <c r="A43" s="238" t="s">
        <v>530</v>
      </c>
      <c r="B43" s="253">
        <v>37</v>
      </c>
      <c r="C43" s="253"/>
      <c r="D43" s="253">
        <v>4</v>
      </c>
      <c r="E43" s="253">
        <v>15</v>
      </c>
      <c r="F43" s="253">
        <v>2003</v>
      </c>
      <c r="G43" s="254">
        <v>0.67499999999999993</v>
      </c>
      <c r="H43" s="255" t="s">
        <v>31</v>
      </c>
      <c r="I43" s="256">
        <v>44.67</v>
      </c>
      <c r="J43" s="256">
        <v>-88.23</v>
      </c>
      <c r="K43" s="256">
        <v>44.67</v>
      </c>
      <c r="L43" s="256">
        <v>-88.23</v>
      </c>
      <c r="M43" s="256">
        <v>0.88</v>
      </c>
      <c r="N43" s="243">
        <v>0</v>
      </c>
      <c r="O43" s="243">
        <v>0</v>
      </c>
      <c r="P43" s="244"/>
      <c r="Q43" s="244"/>
    </row>
    <row r="44" spans="1:17" s="244" customFormat="1" ht="21.9" customHeight="1" x14ac:dyDescent="0.3">
      <c r="A44" s="259" t="s">
        <v>530</v>
      </c>
      <c r="B44" s="260">
        <v>38</v>
      </c>
      <c r="C44" s="260"/>
      <c r="D44" s="260">
        <v>4</v>
      </c>
      <c r="E44" s="260">
        <v>15</v>
      </c>
      <c r="F44" s="260">
        <v>2003</v>
      </c>
      <c r="G44" s="261" t="s">
        <v>942</v>
      </c>
      <c r="H44" s="262" t="s">
        <v>1645</v>
      </c>
      <c r="I44" s="263">
        <v>44.65</v>
      </c>
      <c r="J44" s="263">
        <v>-88.12</v>
      </c>
      <c r="K44" s="263">
        <v>44.633299999999998</v>
      </c>
      <c r="L44" s="263">
        <v>-88.05</v>
      </c>
      <c r="M44" s="263">
        <v>1.75</v>
      </c>
      <c r="N44" s="264">
        <v>0</v>
      </c>
      <c r="O44" s="264">
        <v>0</v>
      </c>
    </row>
    <row r="45" spans="1:17" s="245" customFormat="1" ht="21.9" customHeight="1" x14ac:dyDescent="0.3">
      <c r="A45" s="238" t="s">
        <v>530</v>
      </c>
      <c r="B45" s="253">
        <v>39</v>
      </c>
      <c r="C45" s="253"/>
      <c r="D45" s="253">
        <v>8</v>
      </c>
      <c r="E45" s="253">
        <v>2</v>
      </c>
      <c r="F45" s="253">
        <v>2003</v>
      </c>
      <c r="G45" s="254">
        <v>0.58333333333333337</v>
      </c>
      <c r="H45" s="255" t="s">
        <v>41</v>
      </c>
      <c r="I45" s="256">
        <v>44.52</v>
      </c>
      <c r="J45" s="256">
        <v>-87.95</v>
      </c>
      <c r="K45" s="256">
        <v>44.52</v>
      </c>
      <c r="L45" s="256">
        <v>-87.95</v>
      </c>
      <c r="M45" s="256">
        <v>0.75</v>
      </c>
      <c r="N45" s="243">
        <v>0</v>
      </c>
      <c r="O45" s="243">
        <v>0</v>
      </c>
      <c r="P45" s="244"/>
      <c r="Q45" s="244"/>
    </row>
    <row r="46" spans="1:17" s="244" customFormat="1" ht="21.9" customHeight="1" x14ac:dyDescent="0.3">
      <c r="A46" s="259" t="s">
        <v>530</v>
      </c>
      <c r="B46" s="260">
        <v>40</v>
      </c>
      <c r="C46" s="260"/>
      <c r="D46" s="260">
        <v>8</v>
      </c>
      <c r="E46" s="260">
        <v>28</v>
      </c>
      <c r="F46" s="260">
        <v>2003</v>
      </c>
      <c r="G46" s="261">
        <v>0.72361111111111109</v>
      </c>
      <c r="H46" s="262" t="s">
        <v>42</v>
      </c>
      <c r="I46" s="263">
        <v>44.67</v>
      </c>
      <c r="J46" s="263">
        <v>-88.22</v>
      </c>
      <c r="K46" s="263">
        <v>44.67</v>
      </c>
      <c r="L46" s="263">
        <v>-88.22</v>
      </c>
      <c r="M46" s="263">
        <v>0.75</v>
      </c>
      <c r="N46" s="264">
        <v>0</v>
      </c>
      <c r="O46" s="264">
        <v>0</v>
      </c>
    </row>
    <row r="47" spans="1:17" s="245" customFormat="1" ht="21.9" customHeight="1" x14ac:dyDescent="0.3">
      <c r="A47" s="238" t="s">
        <v>530</v>
      </c>
      <c r="B47" s="253">
        <v>41</v>
      </c>
      <c r="C47" s="253"/>
      <c r="D47" s="253">
        <v>8</v>
      </c>
      <c r="E47" s="253">
        <v>28</v>
      </c>
      <c r="F47" s="253">
        <v>2003</v>
      </c>
      <c r="G47" s="254">
        <v>0.73263888888888884</v>
      </c>
      <c r="H47" s="255" t="s">
        <v>43</v>
      </c>
      <c r="I47" s="256">
        <v>44.63</v>
      </c>
      <c r="J47" s="256">
        <v>-88.05</v>
      </c>
      <c r="K47" s="256">
        <v>44.63</v>
      </c>
      <c r="L47" s="256">
        <v>-88.05</v>
      </c>
      <c r="M47" s="256">
        <v>2.25</v>
      </c>
      <c r="N47" s="243">
        <v>0</v>
      </c>
      <c r="O47" s="243">
        <v>0</v>
      </c>
      <c r="P47" s="244"/>
      <c r="Q47" s="244"/>
    </row>
    <row r="48" spans="1:17" s="244" customFormat="1" ht="21.9" customHeight="1" x14ac:dyDescent="0.3">
      <c r="A48" s="259" t="s">
        <v>530</v>
      </c>
      <c r="B48" s="260">
        <v>42</v>
      </c>
      <c r="C48" s="260"/>
      <c r="D48" s="260">
        <v>7</v>
      </c>
      <c r="E48" s="260">
        <v>13</v>
      </c>
      <c r="F48" s="260">
        <v>2004</v>
      </c>
      <c r="G48" s="261">
        <v>0.5805555555555556</v>
      </c>
      <c r="H48" s="262" t="s">
        <v>40</v>
      </c>
      <c r="I48" s="263">
        <v>44.33</v>
      </c>
      <c r="J48" s="263">
        <v>-88.17</v>
      </c>
      <c r="K48" s="263">
        <v>44.33</v>
      </c>
      <c r="L48" s="263">
        <v>-88.17</v>
      </c>
      <c r="M48" s="263">
        <v>0.75</v>
      </c>
      <c r="N48" s="264">
        <v>0</v>
      </c>
      <c r="O48" s="264">
        <v>0</v>
      </c>
    </row>
    <row r="49" spans="1:17" s="245" customFormat="1" ht="21.9" customHeight="1" x14ac:dyDescent="0.3">
      <c r="A49" s="238" t="s">
        <v>530</v>
      </c>
      <c r="B49" s="253">
        <v>43</v>
      </c>
      <c r="C49" s="253"/>
      <c r="D49" s="253">
        <v>10</v>
      </c>
      <c r="E49" s="253">
        <v>23</v>
      </c>
      <c r="F49" s="253">
        <v>2004</v>
      </c>
      <c r="G49" s="254">
        <v>0.59027777777777779</v>
      </c>
      <c r="H49" s="255" t="s">
        <v>21</v>
      </c>
      <c r="I49" s="256">
        <v>44.47</v>
      </c>
      <c r="J49" s="256">
        <v>-88.08</v>
      </c>
      <c r="K49" s="256">
        <v>44.47</v>
      </c>
      <c r="L49" s="256">
        <v>-88.08</v>
      </c>
      <c r="M49" s="256">
        <v>0.88</v>
      </c>
      <c r="N49" s="243">
        <v>0</v>
      </c>
      <c r="O49" s="243">
        <v>0</v>
      </c>
      <c r="P49" s="244"/>
      <c r="Q49" s="244"/>
    </row>
    <row r="50" spans="1:17" s="244" customFormat="1" ht="21.9" customHeight="1" x14ac:dyDescent="0.3">
      <c r="A50" s="259" t="s">
        <v>530</v>
      </c>
      <c r="B50" s="260">
        <v>44</v>
      </c>
      <c r="C50" s="260"/>
      <c r="D50" s="260">
        <v>10</v>
      </c>
      <c r="E50" s="260">
        <v>23</v>
      </c>
      <c r="F50" s="260">
        <v>2004</v>
      </c>
      <c r="G50" s="261">
        <v>0.59375</v>
      </c>
      <c r="H50" s="262" t="s">
        <v>28</v>
      </c>
      <c r="I50" s="263">
        <v>44.52</v>
      </c>
      <c r="J50" s="263">
        <v>-88.02</v>
      </c>
      <c r="K50" s="263">
        <v>44.52</v>
      </c>
      <c r="L50" s="263">
        <v>-88.02</v>
      </c>
      <c r="M50" s="263">
        <v>0.75</v>
      </c>
      <c r="N50" s="264">
        <v>0</v>
      </c>
      <c r="O50" s="264">
        <v>0</v>
      </c>
    </row>
    <row r="51" spans="1:17" s="245" customFormat="1" ht="21.9" customHeight="1" x14ac:dyDescent="0.3">
      <c r="A51" s="238" t="s">
        <v>530</v>
      </c>
      <c r="B51" s="253">
        <v>45</v>
      </c>
      <c r="C51" s="253"/>
      <c r="D51" s="253">
        <v>5</v>
      </c>
      <c r="E51" s="253">
        <v>6</v>
      </c>
      <c r="F51" s="253">
        <v>2005</v>
      </c>
      <c r="G51" s="254">
        <v>0.57013888888888886</v>
      </c>
      <c r="H51" s="255" t="s">
        <v>21</v>
      </c>
      <c r="I51" s="256">
        <v>44.47</v>
      </c>
      <c r="J51" s="256">
        <v>-88.08</v>
      </c>
      <c r="K51" s="256">
        <v>44.47</v>
      </c>
      <c r="L51" s="256">
        <v>-88.08</v>
      </c>
      <c r="M51" s="256">
        <v>0.75</v>
      </c>
      <c r="N51" s="243">
        <v>0</v>
      </c>
      <c r="O51" s="243">
        <v>0</v>
      </c>
      <c r="P51" s="244"/>
      <c r="Q51" s="244"/>
    </row>
    <row r="52" spans="1:17" s="244" customFormat="1" ht="21.9" customHeight="1" x14ac:dyDescent="0.3">
      <c r="A52" s="259" t="s">
        <v>530</v>
      </c>
      <c r="B52" s="260">
        <v>46</v>
      </c>
      <c r="C52" s="260"/>
      <c r="D52" s="267">
        <v>6</v>
      </c>
      <c r="E52" s="267">
        <v>7</v>
      </c>
      <c r="F52" s="260">
        <v>2005</v>
      </c>
      <c r="G52" s="261">
        <v>0.91180555555555554</v>
      </c>
      <c r="H52" s="262" t="s">
        <v>44</v>
      </c>
      <c r="I52" s="263">
        <v>44.52</v>
      </c>
      <c r="J52" s="263">
        <v>-88.12</v>
      </c>
      <c r="K52" s="263">
        <v>44.52</v>
      </c>
      <c r="L52" s="263">
        <v>-88.12</v>
      </c>
      <c r="M52" s="263">
        <v>1</v>
      </c>
      <c r="N52" s="264">
        <v>0</v>
      </c>
      <c r="O52" s="264">
        <v>0</v>
      </c>
    </row>
    <row r="53" spans="1:17" s="245" customFormat="1" ht="21.9" customHeight="1" x14ac:dyDescent="0.3">
      <c r="A53" s="238" t="s">
        <v>530</v>
      </c>
      <c r="B53" s="253">
        <v>47</v>
      </c>
      <c r="C53" s="253"/>
      <c r="D53" s="268">
        <v>6</v>
      </c>
      <c r="E53" s="268">
        <v>21</v>
      </c>
      <c r="F53" s="253">
        <v>2006</v>
      </c>
      <c r="G53" s="254" t="s">
        <v>943</v>
      </c>
      <c r="H53" s="255" t="s">
        <v>29</v>
      </c>
      <c r="I53" s="256">
        <v>44.45</v>
      </c>
      <c r="J53" s="256">
        <v>-88.05</v>
      </c>
      <c r="K53" s="256">
        <v>44.45</v>
      </c>
      <c r="L53" s="256">
        <v>-88.05</v>
      </c>
      <c r="M53" s="256">
        <v>1</v>
      </c>
      <c r="N53" s="243">
        <v>0</v>
      </c>
      <c r="O53" s="243">
        <v>0</v>
      </c>
      <c r="P53" s="244"/>
      <c r="Q53" s="244"/>
    </row>
    <row r="54" spans="1:17" s="244" customFormat="1" ht="21.9" customHeight="1" x14ac:dyDescent="0.3">
      <c r="A54" s="259" t="s">
        <v>530</v>
      </c>
      <c r="B54" s="260">
        <v>48</v>
      </c>
      <c r="C54" s="260"/>
      <c r="D54" s="260">
        <v>6</v>
      </c>
      <c r="E54" s="260">
        <v>28</v>
      </c>
      <c r="F54" s="260">
        <v>2006</v>
      </c>
      <c r="G54" s="266">
        <v>0.6166666666666667</v>
      </c>
      <c r="H54" s="262" t="s">
        <v>37</v>
      </c>
      <c r="I54" s="263">
        <v>44.56</v>
      </c>
      <c r="J54" s="263">
        <v>-88.07</v>
      </c>
      <c r="K54" s="263">
        <v>44.56</v>
      </c>
      <c r="L54" s="263">
        <v>-88.07</v>
      </c>
      <c r="M54" s="263">
        <v>0.88</v>
      </c>
      <c r="N54" s="264">
        <v>0</v>
      </c>
      <c r="O54" s="264">
        <v>0</v>
      </c>
    </row>
    <row r="55" spans="1:17" s="245" customFormat="1" ht="21.9" customHeight="1" x14ac:dyDescent="0.3">
      <c r="A55" s="238" t="s">
        <v>530</v>
      </c>
      <c r="B55" s="253">
        <v>49</v>
      </c>
      <c r="C55" s="253"/>
      <c r="D55" s="253">
        <v>7</v>
      </c>
      <c r="E55" s="253">
        <v>24</v>
      </c>
      <c r="F55" s="253">
        <v>2006</v>
      </c>
      <c r="G55" s="254">
        <v>0.64097222222222217</v>
      </c>
      <c r="H55" s="255" t="s">
        <v>1646</v>
      </c>
      <c r="I55" s="256">
        <v>44.63</v>
      </c>
      <c r="J55" s="256">
        <v>-88.23</v>
      </c>
      <c r="K55" s="256">
        <v>44.63</v>
      </c>
      <c r="L55" s="256">
        <v>-88.23</v>
      </c>
      <c r="M55" s="256">
        <v>1.25</v>
      </c>
      <c r="N55" s="243">
        <v>0</v>
      </c>
      <c r="O55" s="243">
        <v>0</v>
      </c>
      <c r="P55" s="244"/>
      <c r="Q55" s="244"/>
    </row>
    <row r="56" spans="1:17" s="244" customFormat="1" ht="21.9" customHeight="1" x14ac:dyDescent="0.3">
      <c r="A56" s="259" t="s">
        <v>530</v>
      </c>
      <c r="B56" s="260">
        <v>50</v>
      </c>
      <c r="C56" s="260"/>
      <c r="D56" s="260">
        <v>8</v>
      </c>
      <c r="E56" s="260">
        <v>23</v>
      </c>
      <c r="F56" s="260">
        <v>2006</v>
      </c>
      <c r="G56" s="261">
        <v>0.90625</v>
      </c>
      <c r="H56" s="262" t="s">
        <v>36</v>
      </c>
      <c r="I56" s="263">
        <v>44.43</v>
      </c>
      <c r="J56" s="263">
        <v>-87.92</v>
      </c>
      <c r="K56" s="263">
        <v>44.43</v>
      </c>
      <c r="L56" s="263">
        <v>-87.92</v>
      </c>
      <c r="M56" s="263">
        <v>0.88</v>
      </c>
      <c r="N56" s="264">
        <v>0</v>
      </c>
      <c r="O56" s="264">
        <v>0</v>
      </c>
    </row>
    <row r="57" spans="1:17" s="245" customFormat="1" ht="21.9" customHeight="1" x14ac:dyDescent="0.3">
      <c r="A57" s="238" t="s">
        <v>530</v>
      </c>
      <c r="B57" s="253">
        <v>51</v>
      </c>
      <c r="C57" s="253"/>
      <c r="D57" s="253">
        <v>6</v>
      </c>
      <c r="E57" s="253">
        <v>20</v>
      </c>
      <c r="F57" s="253">
        <v>2007</v>
      </c>
      <c r="G57" s="254">
        <v>0.81874999999999998</v>
      </c>
      <c r="H57" s="255" t="s">
        <v>45</v>
      </c>
      <c r="I57" s="256">
        <v>44.62</v>
      </c>
      <c r="J57" s="256">
        <v>-88.04</v>
      </c>
      <c r="K57" s="256">
        <v>44.62</v>
      </c>
      <c r="L57" s="256">
        <v>-88.04</v>
      </c>
      <c r="M57" s="256">
        <v>1</v>
      </c>
      <c r="N57" s="243">
        <v>0</v>
      </c>
      <c r="O57" s="243">
        <v>0</v>
      </c>
      <c r="P57" s="244"/>
      <c r="Q57" s="244"/>
    </row>
    <row r="58" spans="1:17" s="244" customFormat="1" ht="21.9" customHeight="1" x14ac:dyDescent="0.3">
      <c r="A58" s="259" t="s">
        <v>530</v>
      </c>
      <c r="B58" s="260">
        <v>52</v>
      </c>
      <c r="C58" s="260"/>
      <c r="D58" s="260">
        <v>7</v>
      </c>
      <c r="E58" s="260">
        <v>5</v>
      </c>
      <c r="F58" s="260">
        <v>2007</v>
      </c>
      <c r="G58" s="261">
        <v>0.65277777777777779</v>
      </c>
      <c r="H58" s="262" t="s">
        <v>43</v>
      </c>
      <c r="I58" s="263">
        <v>44.63</v>
      </c>
      <c r="J58" s="263">
        <v>-88.05</v>
      </c>
      <c r="K58" s="263">
        <v>44.63</v>
      </c>
      <c r="L58" s="263">
        <v>-88.05</v>
      </c>
      <c r="M58" s="263">
        <v>0.88</v>
      </c>
      <c r="N58" s="264">
        <v>0</v>
      </c>
      <c r="O58" s="264">
        <v>0</v>
      </c>
    </row>
    <row r="59" spans="1:17" s="245" customFormat="1" ht="21.9" customHeight="1" x14ac:dyDescent="0.3">
      <c r="A59" s="238" t="s">
        <v>530</v>
      </c>
      <c r="B59" s="253">
        <v>53</v>
      </c>
      <c r="C59" s="253"/>
      <c r="D59" s="253">
        <v>7</v>
      </c>
      <c r="E59" s="253">
        <v>5</v>
      </c>
      <c r="F59" s="253">
        <v>2007</v>
      </c>
      <c r="G59" s="254">
        <v>0.65694444444444444</v>
      </c>
      <c r="H59" s="255" t="s">
        <v>37</v>
      </c>
      <c r="I59" s="256">
        <v>44.57</v>
      </c>
      <c r="J59" s="256">
        <v>-88.07</v>
      </c>
      <c r="K59" s="256">
        <v>44.57</v>
      </c>
      <c r="L59" s="256">
        <v>-88.07</v>
      </c>
      <c r="M59" s="256">
        <v>0.75</v>
      </c>
      <c r="N59" s="243">
        <v>0</v>
      </c>
      <c r="O59" s="243">
        <v>0</v>
      </c>
      <c r="P59" s="244"/>
      <c r="Q59" s="244"/>
    </row>
    <row r="60" spans="1:17" s="244" customFormat="1" ht="21.9" customHeight="1" x14ac:dyDescent="0.3">
      <c r="A60" s="259" t="s">
        <v>530</v>
      </c>
      <c r="B60" s="260">
        <v>54</v>
      </c>
      <c r="C60" s="260"/>
      <c r="D60" s="260">
        <v>10</v>
      </c>
      <c r="E60" s="260">
        <v>5</v>
      </c>
      <c r="F60" s="260">
        <v>2007</v>
      </c>
      <c r="G60" s="261">
        <v>0.64652777777777781</v>
      </c>
      <c r="H60" s="262" t="s">
        <v>46</v>
      </c>
      <c r="I60" s="263">
        <v>44.42</v>
      </c>
      <c r="J60" s="263">
        <v>-88.01</v>
      </c>
      <c r="K60" s="263">
        <v>44.42</v>
      </c>
      <c r="L60" s="263">
        <v>-88.01</v>
      </c>
      <c r="M60" s="263">
        <v>0.88</v>
      </c>
      <c r="N60" s="264">
        <v>0</v>
      </c>
      <c r="O60" s="264">
        <v>0</v>
      </c>
    </row>
    <row r="61" spans="1:17" s="245" customFormat="1" ht="21.9" customHeight="1" x14ac:dyDescent="0.3">
      <c r="A61" s="238" t="s">
        <v>530</v>
      </c>
      <c r="B61" s="253">
        <v>55</v>
      </c>
      <c r="C61" s="253"/>
      <c r="D61" s="253">
        <v>6</v>
      </c>
      <c r="E61" s="253">
        <v>28</v>
      </c>
      <c r="F61" s="253">
        <v>2008</v>
      </c>
      <c r="G61" s="254">
        <v>0.62222222222222223</v>
      </c>
      <c r="H61" s="255" t="s">
        <v>47</v>
      </c>
      <c r="I61" s="256">
        <v>44.33</v>
      </c>
      <c r="J61" s="256">
        <v>-88.16</v>
      </c>
      <c r="K61" s="256">
        <v>44.33</v>
      </c>
      <c r="L61" s="256">
        <v>-88.16</v>
      </c>
      <c r="M61" s="256">
        <v>1</v>
      </c>
      <c r="N61" s="243">
        <v>0</v>
      </c>
      <c r="O61" s="243">
        <v>0</v>
      </c>
      <c r="P61" s="244"/>
      <c r="Q61" s="244"/>
    </row>
    <row r="62" spans="1:17" s="244" customFormat="1" ht="21.9" customHeight="1" x14ac:dyDescent="0.3">
      <c r="A62" s="259" t="s">
        <v>530</v>
      </c>
      <c r="B62" s="260">
        <v>56</v>
      </c>
      <c r="C62" s="260"/>
      <c r="D62" s="260">
        <v>7</v>
      </c>
      <c r="E62" s="260">
        <v>29</v>
      </c>
      <c r="F62" s="260">
        <v>2008</v>
      </c>
      <c r="G62" s="261">
        <v>0.84097222222222223</v>
      </c>
      <c r="H62" s="262" t="s">
        <v>48</v>
      </c>
      <c r="I62" s="263">
        <v>44.5</v>
      </c>
      <c r="J62" s="263">
        <v>-88.11</v>
      </c>
      <c r="K62" s="263">
        <v>44.5</v>
      </c>
      <c r="L62" s="263">
        <v>-88.11</v>
      </c>
      <c r="M62" s="263">
        <v>0.75</v>
      </c>
      <c r="N62" s="264">
        <v>0</v>
      </c>
      <c r="O62" s="264">
        <v>0</v>
      </c>
    </row>
    <row r="63" spans="1:17" s="245" customFormat="1" ht="21.9" customHeight="1" x14ac:dyDescent="0.3">
      <c r="A63" s="238" t="s">
        <v>530</v>
      </c>
      <c r="B63" s="253">
        <v>57</v>
      </c>
      <c r="C63" s="253"/>
      <c r="D63" s="253">
        <v>6</v>
      </c>
      <c r="E63" s="253">
        <v>14</v>
      </c>
      <c r="F63" s="253">
        <v>2009</v>
      </c>
      <c r="G63" s="254">
        <v>0.52013888888888882</v>
      </c>
      <c r="H63" s="255" t="s">
        <v>49</v>
      </c>
      <c r="I63" s="256">
        <v>44.42</v>
      </c>
      <c r="J63" s="256">
        <v>-88.01</v>
      </c>
      <c r="K63" s="256">
        <v>44.42</v>
      </c>
      <c r="L63" s="256">
        <v>-88.01</v>
      </c>
      <c r="M63" s="256">
        <v>0.88</v>
      </c>
      <c r="N63" s="243">
        <v>0</v>
      </c>
      <c r="O63" s="243">
        <v>0</v>
      </c>
      <c r="P63" s="244"/>
      <c r="Q63" s="244"/>
    </row>
    <row r="64" spans="1:17" s="244" customFormat="1" ht="21.9" customHeight="1" x14ac:dyDescent="0.3">
      <c r="A64" s="259" t="s">
        <v>530</v>
      </c>
      <c r="B64" s="260">
        <v>58</v>
      </c>
      <c r="C64" s="260"/>
      <c r="D64" s="260">
        <v>8</v>
      </c>
      <c r="E64" s="260">
        <v>20</v>
      </c>
      <c r="F64" s="260">
        <v>2010</v>
      </c>
      <c r="G64" s="261">
        <v>0.60069444444444442</v>
      </c>
      <c r="H64" s="262" t="s">
        <v>26</v>
      </c>
      <c r="I64" s="263">
        <v>44.45</v>
      </c>
      <c r="J64" s="263">
        <v>-88.05</v>
      </c>
      <c r="K64" s="263">
        <v>44.45</v>
      </c>
      <c r="L64" s="263">
        <v>-88.05</v>
      </c>
      <c r="M64" s="263">
        <v>1.5</v>
      </c>
      <c r="N64" s="264">
        <v>0</v>
      </c>
      <c r="O64" s="264">
        <v>0</v>
      </c>
    </row>
    <row r="65" spans="1:17" s="245" customFormat="1" ht="21.9" customHeight="1" x14ac:dyDescent="0.3">
      <c r="A65" s="238" t="s">
        <v>530</v>
      </c>
      <c r="B65" s="253">
        <v>59</v>
      </c>
      <c r="C65" s="253"/>
      <c r="D65" s="253">
        <v>8</v>
      </c>
      <c r="E65" s="253">
        <v>20</v>
      </c>
      <c r="F65" s="253">
        <v>2010</v>
      </c>
      <c r="G65" s="254">
        <v>0.60555555555555551</v>
      </c>
      <c r="H65" s="255" t="s">
        <v>577</v>
      </c>
      <c r="I65" s="256">
        <v>44.43</v>
      </c>
      <c r="J65" s="256">
        <v>-87.91</v>
      </c>
      <c r="K65" s="256">
        <v>44.43</v>
      </c>
      <c r="L65" s="256">
        <v>-87.91</v>
      </c>
      <c r="M65" s="256">
        <v>1</v>
      </c>
      <c r="N65" s="243">
        <v>0</v>
      </c>
      <c r="O65" s="243">
        <v>0</v>
      </c>
      <c r="P65" s="244"/>
      <c r="Q65" s="244"/>
    </row>
    <row r="66" spans="1:17" s="244" customFormat="1" ht="21.9" customHeight="1" x14ac:dyDescent="0.3">
      <c r="A66" s="259" t="s">
        <v>530</v>
      </c>
      <c r="B66" s="260">
        <v>60</v>
      </c>
      <c r="C66" s="260"/>
      <c r="D66" s="260">
        <v>8</v>
      </c>
      <c r="E66" s="260">
        <v>20</v>
      </c>
      <c r="F66" s="260">
        <v>2010</v>
      </c>
      <c r="G66" s="261">
        <v>0.60902777777777783</v>
      </c>
      <c r="H66" s="262" t="s">
        <v>570</v>
      </c>
      <c r="I66" s="263">
        <v>44.51</v>
      </c>
      <c r="J66" s="263">
        <v>-88</v>
      </c>
      <c r="K66" s="263">
        <v>44.51</v>
      </c>
      <c r="L66" s="263">
        <v>-88</v>
      </c>
      <c r="M66" s="263">
        <v>1</v>
      </c>
      <c r="N66" s="264">
        <v>0</v>
      </c>
      <c r="O66" s="264">
        <v>0</v>
      </c>
    </row>
    <row r="67" spans="1:17" s="245" customFormat="1" ht="21.9" customHeight="1" x14ac:dyDescent="0.3">
      <c r="A67" s="238" t="s">
        <v>530</v>
      </c>
      <c r="B67" s="253">
        <v>61</v>
      </c>
      <c r="C67" s="253"/>
      <c r="D67" s="253">
        <v>8</v>
      </c>
      <c r="E67" s="253">
        <v>20</v>
      </c>
      <c r="F67" s="253">
        <v>2010</v>
      </c>
      <c r="G67" s="254">
        <v>0.60972222222222217</v>
      </c>
      <c r="H67" s="255" t="s">
        <v>67</v>
      </c>
      <c r="I67" s="256">
        <v>44.5</v>
      </c>
      <c r="J67" s="256">
        <v>-88.06</v>
      </c>
      <c r="K67" s="256">
        <v>44.5</v>
      </c>
      <c r="L67" s="256">
        <v>-88.06</v>
      </c>
      <c r="M67" s="256">
        <v>1</v>
      </c>
      <c r="N67" s="243">
        <v>0</v>
      </c>
      <c r="O67" s="243">
        <v>0</v>
      </c>
      <c r="P67" s="244"/>
      <c r="Q67" s="244"/>
    </row>
    <row r="68" spans="1:17" s="244" customFormat="1" ht="21.9" customHeight="1" x14ac:dyDescent="0.3">
      <c r="A68" s="259" t="s">
        <v>530</v>
      </c>
      <c r="B68" s="260">
        <v>62</v>
      </c>
      <c r="C68" s="260"/>
      <c r="D68" s="260">
        <v>4</v>
      </c>
      <c r="E68" s="260">
        <v>10</v>
      </c>
      <c r="F68" s="260">
        <v>2011</v>
      </c>
      <c r="G68" s="261">
        <v>0.72152777777777777</v>
      </c>
      <c r="H68" s="262" t="s">
        <v>578</v>
      </c>
      <c r="I68" s="263">
        <v>44.19</v>
      </c>
      <c r="J68" s="263">
        <v>-89.88</v>
      </c>
      <c r="K68" s="263">
        <v>44.19</v>
      </c>
      <c r="L68" s="263">
        <v>-89.88</v>
      </c>
      <c r="M68" s="263">
        <v>1</v>
      </c>
      <c r="N68" s="264">
        <v>0</v>
      </c>
      <c r="O68" s="264">
        <v>0</v>
      </c>
    </row>
    <row r="69" spans="1:17" s="245" customFormat="1" ht="21.9" customHeight="1" x14ac:dyDescent="0.3">
      <c r="A69" s="238" t="s">
        <v>530</v>
      </c>
      <c r="B69" s="253">
        <v>63</v>
      </c>
      <c r="C69" s="253"/>
      <c r="D69" s="253">
        <v>5</v>
      </c>
      <c r="E69" s="253">
        <v>22</v>
      </c>
      <c r="F69" s="253">
        <v>2011</v>
      </c>
      <c r="G69" s="254">
        <v>0.67361111111111116</v>
      </c>
      <c r="H69" s="255" t="s">
        <v>579</v>
      </c>
      <c r="I69" s="256">
        <v>44.56</v>
      </c>
      <c r="J69" s="256">
        <v>-88.06</v>
      </c>
      <c r="K69" s="256">
        <v>44.56</v>
      </c>
      <c r="L69" s="256">
        <v>-88.06</v>
      </c>
      <c r="M69" s="256">
        <v>1.5</v>
      </c>
      <c r="N69" s="243">
        <v>0</v>
      </c>
      <c r="O69" s="243">
        <v>0</v>
      </c>
      <c r="P69" s="244"/>
      <c r="Q69" s="244"/>
    </row>
    <row r="70" spans="1:17" s="244" customFormat="1" ht="21.9" customHeight="1" x14ac:dyDescent="0.3">
      <c r="A70" s="259" t="s">
        <v>530</v>
      </c>
      <c r="B70" s="260">
        <v>64</v>
      </c>
      <c r="C70" s="260"/>
      <c r="D70" s="260">
        <v>5</v>
      </c>
      <c r="E70" s="260">
        <v>22</v>
      </c>
      <c r="F70" s="260">
        <v>2011</v>
      </c>
      <c r="G70" s="261">
        <v>0.68680555555555556</v>
      </c>
      <c r="H70" s="262" t="s">
        <v>47</v>
      </c>
      <c r="I70" s="263">
        <v>44.33</v>
      </c>
      <c r="J70" s="263">
        <v>-88.16</v>
      </c>
      <c r="K70" s="263">
        <v>44.33</v>
      </c>
      <c r="L70" s="263">
        <v>-88.16</v>
      </c>
      <c r="M70" s="263">
        <v>1</v>
      </c>
      <c r="N70" s="264">
        <v>0</v>
      </c>
      <c r="O70" s="264">
        <v>0</v>
      </c>
    </row>
    <row r="71" spans="1:17" s="245" customFormat="1" ht="21.9" customHeight="1" x14ac:dyDescent="0.3">
      <c r="A71" s="238" t="s">
        <v>530</v>
      </c>
      <c r="B71" s="253">
        <v>65</v>
      </c>
      <c r="C71" s="253"/>
      <c r="D71" s="253">
        <v>5</v>
      </c>
      <c r="E71" s="253">
        <v>22</v>
      </c>
      <c r="F71" s="253">
        <v>2011</v>
      </c>
      <c r="G71" s="254">
        <v>0.69444444444444453</v>
      </c>
      <c r="H71" s="255" t="s">
        <v>26</v>
      </c>
      <c r="I71" s="256">
        <v>44.45</v>
      </c>
      <c r="J71" s="256">
        <v>-88.05</v>
      </c>
      <c r="K71" s="256">
        <v>44.45</v>
      </c>
      <c r="L71" s="256">
        <v>-88.05</v>
      </c>
      <c r="M71" s="256">
        <v>0.88</v>
      </c>
      <c r="N71" s="243">
        <v>0</v>
      </c>
      <c r="O71" s="243">
        <v>0</v>
      </c>
      <c r="P71" s="244"/>
      <c r="Q71" s="244"/>
    </row>
    <row r="72" spans="1:17" s="244" customFormat="1" ht="21.9" customHeight="1" x14ac:dyDescent="0.3">
      <c r="A72" s="259" t="s">
        <v>530</v>
      </c>
      <c r="B72" s="260">
        <v>66</v>
      </c>
      <c r="C72" s="260"/>
      <c r="D72" s="260">
        <v>5</v>
      </c>
      <c r="E72" s="260">
        <v>3</v>
      </c>
      <c r="F72" s="260">
        <v>2012</v>
      </c>
      <c r="G72" s="261" t="s">
        <v>944</v>
      </c>
      <c r="H72" s="262" t="s">
        <v>658</v>
      </c>
      <c r="I72" s="263">
        <v>44.55</v>
      </c>
      <c r="J72" s="263">
        <v>-88.13</v>
      </c>
      <c r="K72" s="263">
        <v>44.55</v>
      </c>
      <c r="L72" s="263">
        <v>-88.13</v>
      </c>
      <c r="M72" s="263">
        <v>0.88</v>
      </c>
      <c r="N72" s="264">
        <v>0</v>
      </c>
      <c r="O72" s="264">
        <v>0</v>
      </c>
    </row>
    <row r="73" spans="1:17" s="245" customFormat="1" ht="21.9" customHeight="1" x14ac:dyDescent="0.3">
      <c r="A73" s="238" t="s">
        <v>530</v>
      </c>
      <c r="B73" s="253">
        <v>67</v>
      </c>
      <c r="C73" s="253"/>
      <c r="D73" s="253">
        <v>6</v>
      </c>
      <c r="E73" s="253">
        <v>22</v>
      </c>
      <c r="F73" s="253">
        <v>2012</v>
      </c>
      <c r="G73" s="265">
        <v>0.59166666666666667</v>
      </c>
      <c r="H73" s="255" t="s">
        <v>659</v>
      </c>
      <c r="I73" s="256">
        <v>44.56</v>
      </c>
      <c r="J73" s="256">
        <v>-88.07</v>
      </c>
      <c r="K73" s="256">
        <v>44.56</v>
      </c>
      <c r="L73" s="256">
        <v>-88.07</v>
      </c>
      <c r="M73" s="256">
        <v>0.75</v>
      </c>
      <c r="N73" s="243">
        <v>0</v>
      </c>
      <c r="O73" s="243">
        <v>0</v>
      </c>
      <c r="P73" s="244"/>
      <c r="Q73" s="244"/>
    </row>
    <row r="74" spans="1:17" s="244" customFormat="1" ht="21.9" customHeight="1" x14ac:dyDescent="0.3">
      <c r="A74" s="259" t="s">
        <v>530</v>
      </c>
      <c r="B74" s="260">
        <v>68</v>
      </c>
      <c r="C74" s="260"/>
      <c r="D74" s="260">
        <v>6</v>
      </c>
      <c r="E74" s="260">
        <v>22</v>
      </c>
      <c r="F74" s="260">
        <v>2012</v>
      </c>
      <c r="G74" s="261">
        <v>0.59722222222222221</v>
      </c>
      <c r="H74" s="262" t="s">
        <v>660</v>
      </c>
      <c r="I74" s="263">
        <v>44.51</v>
      </c>
      <c r="J74" s="263">
        <v>-88.1</v>
      </c>
      <c r="K74" s="263">
        <v>44.51</v>
      </c>
      <c r="L74" s="263">
        <v>-88.1</v>
      </c>
      <c r="M74" s="263">
        <v>0.75</v>
      </c>
      <c r="N74" s="264">
        <v>0</v>
      </c>
      <c r="O74" s="264">
        <v>0</v>
      </c>
    </row>
    <row r="75" spans="1:17" s="245" customFormat="1" ht="21.9" customHeight="1" x14ac:dyDescent="0.3">
      <c r="A75" s="238" t="s">
        <v>530</v>
      </c>
      <c r="B75" s="253">
        <v>69</v>
      </c>
      <c r="C75" s="253"/>
      <c r="D75" s="253">
        <v>6</v>
      </c>
      <c r="E75" s="253">
        <v>22</v>
      </c>
      <c r="F75" s="253">
        <v>2012</v>
      </c>
      <c r="G75" s="254">
        <v>0.59861111111111109</v>
      </c>
      <c r="H75" s="255" t="s">
        <v>661</v>
      </c>
      <c r="I75" s="256">
        <v>44.51</v>
      </c>
      <c r="J75" s="256">
        <v>-87.98</v>
      </c>
      <c r="K75" s="256">
        <v>44.51</v>
      </c>
      <c r="L75" s="256">
        <v>-87.98</v>
      </c>
      <c r="M75" s="256">
        <v>0.88</v>
      </c>
      <c r="N75" s="243">
        <v>0</v>
      </c>
      <c r="O75" s="243">
        <v>0</v>
      </c>
      <c r="P75" s="244"/>
      <c r="Q75" s="244"/>
    </row>
    <row r="76" spans="1:17" s="244" customFormat="1" ht="21.9" customHeight="1" x14ac:dyDescent="0.3">
      <c r="A76" s="259" t="s">
        <v>530</v>
      </c>
      <c r="B76" s="260">
        <v>70</v>
      </c>
      <c r="C76" s="260"/>
      <c r="D76" s="260">
        <v>6</v>
      </c>
      <c r="E76" s="260">
        <v>22</v>
      </c>
      <c r="F76" s="260">
        <v>2012</v>
      </c>
      <c r="G76" s="261">
        <v>0.6</v>
      </c>
      <c r="H76" s="262" t="s">
        <v>662</v>
      </c>
      <c r="I76" s="263">
        <v>44.49</v>
      </c>
      <c r="J76" s="263">
        <v>-87.91</v>
      </c>
      <c r="K76" s="263">
        <v>44.49</v>
      </c>
      <c r="L76" s="263">
        <v>-87.91</v>
      </c>
      <c r="M76" s="263">
        <v>0.75</v>
      </c>
      <c r="N76" s="264">
        <v>0</v>
      </c>
      <c r="O76" s="264">
        <v>0</v>
      </c>
    </row>
    <row r="77" spans="1:17" s="245" customFormat="1" ht="21.9" customHeight="1" x14ac:dyDescent="0.3">
      <c r="A77" s="238" t="s">
        <v>530</v>
      </c>
      <c r="B77" s="253">
        <v>71</v>
      </c>
      <c r="C77" s="253"/>
      <c r="D77" s="253">
        <v>6</v>
      </c>
      <c r="E77" s="253">
        <v>22</v>
      </c>
      <c r="F77" s="253">
        <v>2012</v>
      </c>
      <c r="G77" s="254" t="s">
        <v>945</v>
      </c>
      <c r="H77" s="255" t="s">
        <v>663</v>
      </c>
      <c r="I77" s="256">
        <v>44.4</v>
      </c>
      <c r="J77" s="256">
        <v>-87.94</v>
      </c>
      <c r="K77" s="256">
        <v>44.4</v>
      </c>
      <c r="L77" s="256">
        <v>-87.94</v>
      </c>
      <c r="M77" s="256">
        <v>0.88</v>
      </c>
      <c r="N77" s="243">
        <v>0</v>
      </c>
      <c r="O77" s="243">
        <v>0</v>
      </c>
      <c r="P77" s="244"/>
      <c r="Q77" s="244"/>
    </row>
    <row r="78" spans="1:17" s="244" customFormat="1" ht="21.9" customHeight="1" x14ac:dyDescent="0.3">
      <c r="A78" s="259" t="s">
        <v>530</v>
      </c>
      <c r="B78" s="260">
        <v>72</v>
      </c>
      <c r="C78" s="260"/>
      <c r="D78" s="260">
        <v>6</v>
      </c>
      <c r="E78" s="260">
        <v>22</v>
      </c>
      <c r="F78" s="260">
        <v>2012</v>
      </c>
      <c r="G78" s="261" t="s">
        <v>946</v>
      </c>
      <c r="H78" s="262" t="s">
        <v>26</v>
      </c>
      <c r="I78" s="263">
        <v>44.47</v>
      </c>
      <c r="J78" s="263">
        <v>-88.02</v>
      </c>
      <c r="K78" s="263">
        <v>44.47</v>
      </c>
      <c r="L78" s="263">
        <v>-88.02</v>
      </c>
      <c r="M78" s="263">
        <v>1</v>
      </c>
      <c r="N78" s="264">
        <v>0</v>
      </c>
      <c r="O78" s="264">
        <v>0</v>
      </c>
    </row>
    <row r="79" spans="1:17" s="245" customFormat="1" ht="21.9" customHeight="1" x14ac:dyDescent="0.3">
      <c r="A79" s="238" t="s">
        <v>530</v>
      </c>
      <c r="B79" s="253">
        <v>73</v>
      </c>
      <c r="C79" s="253"/>
      <c r="D79" s="253">
        <v>6</v>
      </c>
      <c r="E79" s="253">
        <v>22</v>
      </c>
      <c r="F79" s="253">
        <v>2012</v>
      </c>
      <c r="G79" s="254">
        <v>0.61111111111111105</v>
      </c>
      <c r="H79" s="255" t="s">
        <v>664</v>
      </c>
      <c r="I79" s="256">
        <v>44.43</v>
      </c>
      <c r="J79" s="256">
        <v>-88.08</v>
      </c>
      <c r="K79" s="256">
        <v>44.43</v>
      </c>
      <c r="L79" s="256">
        <v>-88.08</v>
      </c>
      <c r="M79" s="256">
        <v>0.88</v>
      </c>
      <c r="N79" s="243">
        <v>0</v>
      </c>
      <c r="O79" s="243">
        <v>0</v>
      </c>
      <c r="P79" s="244"/>
      <c r="Q79" s="244"/>
    </row>
    <row r="80" spans="1:17" s="244" customFormat="1" ht="21.9" customHeight="1" x14ac:dyDescent="0.3">
      <c r="A80" s="259" t="s">
        <v>530</v>
      </c>
      <c r="B80" s="260">
        <v>74</v>
      </c>
      <c r="C80" s="260"/>
      <c r="D80" s="260">
        <v>6</v>
      </c>
      <c r="E80" s="260">
        <v>22</v>
      </c>
      <c r="F80" s="260">
        <v>2012</v>
      </c>
      <c r="G80" s="261">
        <v>0.61805555555555558</v>
      </c>
      <c r="H80" s="262" t="s">
        <v>665</v>
      </c>
      <c r="I80" s="263">
        <v>44.34</v>
      </c>
      <c r="J80" s="263">
        <v>-87.94</v>
      </c>
      <c r="K80" s="263">
        <v>44.34</v>
      </c>
      <c r="L80" s="263">
        <v>-87.94</v>
      </c>
      <c r="M80" s="263">
        <v>0.75</v>
      </c>
      <c r="N80" s="264">
        <v>0</v>
      </c>
      <c r="O80" s="264">
        <v>0</v>
      </c>
    </row>
    <row r="81" spans="1:17" s="245" customFormat="1" ht="21.9" customHeight="1" x14ac:dyDescent="0.3">
      <c r="A81" s="238" t="s">
        <v>530</v>
      </c>
      <c r="B81" s="253">
        <v>75</v>
      </c>
      <c r="C81" s="253"/>
      <c r="D81" s="253">
        <v>7</v>
      </c>
      <c r="E81" s="253">
        <v>9</v>
      </c>
      <c r="F81" s="253">
        <v>2012</v>
      </c>
      <c r="G81" s="254">
        <v>0.6958333333333333</v>
      </c>
      <c r="H81" s="255" t="s">
        <v>666</v>
      </c>
      <c r="I81" s="256">
        <v>44.6</v>
      </c>
      <c r="J81" s="256">
        <v>-88.22</v>
      </c>
      <c r="K81" s="256">
        <v>44.6</v>
      </c>
      <c r="L81" s="256">
        <v>-88.22</v>
      </c>
      <c r="M81" s="256">
        <v>0.75</v>
      </c>
      <c r="N81" s="243">
        <v>0</v>
      </c>
      <c r="O81" s="243">
        <v>0</v>
      </c>
      <c r="P81" s="244"/>
      <c r="Q81" s="244"/>
    </row>
    <row r="82" spans="1:17" s="244" customFormat="1" ht="21.9" customHeight="1" x14ac:dyDescent="0.3">
      <c r="A82" s="259" t="s">
        <v>530</v>
      </c>
      <c r="B82" s="260">
        <v>76</v>
      </c>
      <c r="C82" s="260"/>
      <c r="D82" s="260">
        <v>7</v>
      </c>
      <c r="E82" s="260">
        <v>30</v>
      </c>
      <c r="F82" s="260">
        <v>2012</v>
      </c>
      <c r="G82" s="261">
        <v>0.6958333333333333</v>
      </c>
      <c r="H82" s="262" t="s">
        <v>667</v>
      </c>
      <c r="I82" s="263">
        <v>44.54</v>
      </c>
      <c r="J82" s="263">
        <v>-88.12</v>
      </c>
      <c r="K82" s="263">
        <v>44.54</v>
      </c>
      <c r="L82" s="263">
        <v>-88.12</v>
      </c>
      <c r="M82" s="263">
        <v>1</v>
      </c>
      <c r="N82" s="264">
        <v>0</v>
      </c>
      <c r="O82" s="264">
        <v>0</v>
      </c>
    </row>
    <row r="83" spans="1:17" s="245" customFormat="1" ht="21.9" customHeight="1" x14ac:dyDescent="0.3">
      <c r="A83" s="238" t="s">
        <v>530</v>
      </c>
      <c r="B83" s="253">
        <v>77</v>
      </c>
      <c r="C83" s="253"/>
      <c r="D83" s="253">
        <v>7</v>
      </c>
      <c r="E83" s="253">
        <v>30</v>
      </c>
      <c r="F83" s="253">
        <v>2012</v>
      </c>
      <c r="G83" s="254">
        <v>0.70277777777777783</v>
      </c>
      <c r="H83" s="255" t="s">
        <v>570</v>
      </c>
      <c r="I83" s="256">
        <v>44.51</v>
      </c>
      <c r="J83" s="256">
        <v>-88</v>
      </c>
      <c r="K83" s="256">
        <v>44.51</v>
      </c>
      <c r="L83" s="256">
        <v>-88</v>
      </c>
      <c r="M83" s="256">
        <v>1.5</v>
      </c>
      <c r="N83" s="243">
        <v>0</v>
      </c>
      <c r="O83" s="243">
        <v>0</v>
      </c>
      <c r="P83" s="244"/>
      <c r="Q83" s="244"/>
    </row>
    <row r="84" spans="1:17" s="244" customFormat="1" ht="21.9" customHeight="1" x14ac:dyDescent="0.3">
      <c r="A84" s="259" t="s">
        <v>530</v>
      </c>
      <c r="B84" s="260">
        <v>78</v>
      </c>
      <c r="C84" s="260"/>
      <c r="D84" s="260">
        <v>7</v>
      </c>
      <c r="E84" s="260">
        <v>30</v>
      </c>
      <c r="F84" s="260">
        <v>2012</v>
      </c>
      <c r="G84" s="261" t="s">
        <v>947</v>
      </c>
      <c r="H84" s="262" t="s">
        <v>579</v>
      </c>
      <c r="I84" s="263">
        <v>44.56</v>
      </c>
      <c r="J84" s="263">
        <v>-88.06</v>
      </c>
      <c r="K84" s="263">
        <v>44.56</v>
      </c>
      <c r="L84" s="263">
        <v>-88.06</v>
      </c>
      <c r="M84" s="263">
        <v>2.5</v>
      </c>
      <c r="N84" s="264">
        <v>0</v>
      </c>
      <c r="O84" s="264">
        <v>0</v>
      </c>
    </row>
    <row r="85" spans="1:17" s="245" customFormat="1" ht="21.9" customHeight="1" x14ac:dyDescent="0.3">
      <c r="A85" s="238" t="s">
        <v>530</v>
      </c>
      <c r="B85" s="253">
        <v>79</v>
      </c>
      <c r="C85" s="253"/>
      <c r="D85" s="253">
        <v>7</v>
      </c>
      <c r="E85" s="253">
        <v>30</v>
      </c>
      <c r="F85" s="253">
        <v>2012</v>
      </c>
      <c r="G85" s="254">
        <v>0.70624999999999993</v>
      </c>
      <c r="H85" s="255" t="s">
        <v>668</v>
      </c>
      <c r="I85" s="256">
        <v>44.62</v>
      </c>
      <c r="J85" s="256">
        <v>-88.05</v>
      </c>
      <c r="K85" s="256">
        <v>44.62</v>
      </c>
      <c r="L85" s="256">
        <v>-88.05</v>
      </c>
      <c r="M85" s="256">
        <v>1</v>
      </c>
      <c r="N85" s="243">
        <v>0</v>
      </c>
      <c r="O85" s="243">
        <v>0</v>
      </c>
      <c r="P85" s="244"/>
      <c r="Q85" s="244"/>
    </row>
    <row r="86" spans="1:17" s="244" customFormat="1" ht="21.9" customHeight="1" x14ac:dyDescent="0.3">
      <c r="A86" s="259" t="s">
        <v>530</v>
      </c>
      <c r="B86" s="260">
        <v>80</v>
      </c>
      <c r="C86" s="260"/>
      <c r="D86" s="260">
        <v>7</v>
      </c>
      <c r="E86" s="260">
        <v>30</v>
      </c>
      <c r="F86" s="260">
        <v>2012</v>
      </c>
      <c r="G86" s="261">
        <v>0.72569444444444453</v>
      </c>
      <c r="H86" s="262" t="s">
        <v>669</v>
      </c>
      <c r="I86" s="263">
        <v>44.43</v>
      </c>
      <c r="J86" s="263">
        <v>-87.91</v>
      </c>
      <c r="K86" s="263">
        <v>44.43</v>
      </c>
      <c r="L86" s="263">
        <v>-87.91</v>
      </c>
      <c r="M86" s="263">
        <v>0.75</v>
      </c>
      <c r="N86" s="264">
        <v>0</v>
      </c>
      <c r="O86" s="264">
        <v>0</v>
      </c>
    </row>
    <row r="87" spans="1:17" s="245" customFormat="1" ht="21.9" customHeight="1" x14ac:dyDescent="0.3">
      <c r="A87" s="238" t="s">
        <v>530</v>
      </c>
      <c r="B87" s="253">
        <v>81</v>
      </c>
      <c r="C87" s="253"/>
      <c r="D87" s="253">
        <v>7</v>
      </c>
      <c r="E87" s="253">
        <v>30</v>
      </c>
      <c r="F87" s="253">
        <v>2012</v>
      </c>
      <c r="G87" s="254" t="s">
        <v>948</v>
      </c>
      <c r="H87" s="255" t="s">
        <v>47</v>
      </c>
      <c r="I87" s="256">
        <v>44.33</v>
      </c>
      <c r="J87" s="256">
        <v>-88.16</v>
      </c>
      <c r="K87" s="256">
        <v>44.33</v>
      </c>
      <c r="L87" s="256">
        <v>-88.16</v>
      </c>
      <c r="M87" s="256">
        <v>1</v>
      </c>
      <c r="N87" s="243">
        <v>0</v>
      </c>
      <c r="O87" s="243">
        <v>0</v>
      </c>
      <c r="P87" s="244"/>
      <c r="Q87" s="244"/>
    </row>
    <row r="88" spans="1:17" s="244" customFormat="1" ht="21.9" customHeight="1" x14ac:dyDescent="0.3">
      <c r="A88" s="259" t="s">
        <v>530</v>
      </c>
      <c r="B88" s="260">
        <v>82</v>
      </c>
      <c r="C88" s="260"/>
      <c r="D88" s="260">
        <v>7</v>
      </c>
      <c r="E88" s="260">
        <v>30</v>
      </c>
      <c r="F88" s="260">
        <v>2012</v>
      </c>
      <c r="G88" s="261">
        <v>0.76736111111111116</v>
      </c>
      <c r="H88" s="262" t="s">
        <v>670</v>
      </c>
      <c r="I88" s="263">
        <v>44.29</v>
      </c>
      <c r="J88" s="263">
        <v>-87.98</v>
      </c>
      <c r="K88" s="263">
        <v>44.29</v>
      </c>
      <c r="L88" s="263">
        <v>-87.98</v>
      </c>
      <c r="M88" s="263">
        <v>0.75</v>
      </c>
      <c r="N88" s="264">
        <v>0</v>
      </c>
      <c r="O88" s="264">
        <v>0</v>
      </c>
    </row>
    <row r="89" spans="1:17" s="245" customFormat="1" ht="21.9" customHeight="1" x14ac:dyDescent="0.3">
      <c r="A89" s="238" t="s">
        <v>530</v>
      </c>
      <c r="B89" s="253">
        <v>83</v>
      </c>
      <c r="C89" s="253"/>
      <c r="D89" s="253">
        <v>7</v>
      </c>
      <c r="E89" s="253">
        <v>30</v>
      </c>
      <c r="F89" s="253">
        <v>2012</v>
      </c>
      <c r="G89" s="254">
        <v>0.76944444444444438</v>
      </c>
      <c r="H89" s="255" t="s">
        <v>671</v>
      </c>
      <c r="I89" s="256">
        <v>44.31</v>
      </c>
      <c r="J89" s="256">
        <v>-88.09</v>
      </c>
      <c r="K89" s="256">
        <v>44.31</v>
      </c>
      <c r="L89" s="256">
        <v>-88.09</v>
      </c>
      <c r="M89" s="256">
        <v>1.75</v>
      </c>
      <c r="N89" s="243">
        <v>0</v>
      </c>
      <c r="O89" s="243">
        <v>0</v>
      </c>
      <c r="P89" s="244"/>
      <c r="Q89" s="244"/>
    </row>
    <row r="90" spans="1:17" s="244" customFormat="1" ht="21.9" customHeight="1" x14ac:dyDescent="0.3">
      <c r="A90" s="259" t="s">
        <v>530</v>
      </c>
      <c r="B90" s="260">
        <v>84</v>
      </c>
      <c r="C90" s="260"/>
      <c r="D90" s="260">
        <v>8</v>
      </c>
      <c r="E90" s="260">
        <v>2</v>
      </c>
      <c r="F90" s="260">
        <v>2015</v>
      </c>
      <c r="G90" s="261">
        <v>0.59583333333333333</v>
      </c>
      <c r="H90" s="262" t="s">
        <v>848</v>
      </c>
      <c r="I90" s="263">
        <v>44.63</v>
      </c>
      <c r="J90" s="263">
        <v>-88.03</v>
      </c>
      <c r="K90" s="263">
        <v>44.63</v>
      </c>
      <c r="L90" s="263">
        <v>-88.03</v>
      </c>
      <c r="M90" s="263">
        <v>1.75</v>
      </c>
      <c r="N90" s="264">
        <v>0</v>
      </c>
      <c r="O90" s="264">
        <v>0</v>
      </c>
    </row>
    <row r="91" spans="1:17" s="245" customFormat="1" ht="21.9" customHeight="1" x14ac:dyDescent="0.3">
      <c r="A91" s="238" t="s">
        <v>530</v>
      </c>
      <c r="B91" s="243">
        <v>85</v>
      </c>
      <c r="C91" s="243"/>
      <c r="D91" s="239">
        <v>8</v>
      </c>
      <c r="E91" s="239">
        <v>2</v>
      </c>
      <c r="F91" s="269">
        <v>2015</v>
      </c>
      <c r="G91" s="270">
        <v>0.625</v>
      </c>
      <c r="H91" s="271" t="s">
        <v>849</v>
      </c>
      <c r="I91" s="272">
        <v>44.5</v>
      </c>
      <c r="J91" s="272">
        <v>-88.11</v>
      </c>
      <c r="K91" s="272">
        <v>44.5</v>
      </c>
      <c r="L91" s="272">
        <v>-88.11</v>
      </c>
      <c r="M91" s="272">
        <v>1</v>
      </c>
      <c r="N91" s="243">
        <v>0</v>
      </c>
      <c r="O91" s="243">
        <v>0</v>
      </c>
      <c r="P91" s="244"/>
      <c r="Q91" s="244"/>
    </row>
    <row r="92" spans="1:17" s="244" customFormat="1" ht="21.9" customHeight="1" x14ac:dyDescent="0.3">
      <c r="A92" s="259" t="s">
        <v>530</v>
      </c>
      <c r="B92" s="260">
        <v>86</v>
      </c>
      <c r="C92" s="260"/>
      <c r="D92" s="260">
        <v>8</v>
      </c>
      <c r="E92" s="260">
        <v>14</v>
      </c>
      <c r="F92" s="273">
        <v>2015</v>
      </c>
      <c r="G92" s="274">
        <v>0.63888888888888895</v>
      </c>
      <c r="H92" s="275" t="s">
        <v>850</v>
      </c>
      <c r="I92" s="276">
        <v>44.66</v>
      </c>
      <c r="J92" s="276">
        <v>-88.23</v>
      </c>
      <c r="K92" s="276">
        <v>44.66</v>
      </c>
      <c r="L92" s="276">
        <v>-88.23</v>
      </c>
      <c r="M92" s="276">
        <v>1.75</v>
      </c>
      <c r="N92" s="277">
        <v>0</v>
      </c>
      <c r="O92" s="264">
        <v>0</v>
      </c>
    </row>
    <row r="93" spans="1:17" s="245" customFormat="1" ht="21.9" customHeight="1" x14ac:dyDescent="0.3">
      <c r="A93" s="238" t="s">
        <v>530</v>
      </c>
      <c r="B93" s="253">
        <v>87</v>
      </c>
      <c r="C93" s="253"/>
      <c r="D93" s="253">
        <v>8</v>
      </c>
      <c r="E93" s="253">
        <v>10</v>
      </c>
      <c r="F93" s="278">
        <v>2017</v>
      </c>
      <c r="G93" s="279">
        <v>0.58472222222222225</v>
      </c>
      <c r="H93" s="280" t="s">
        <v>851</v>
      </c>
      <c r="I93" s="281">
        <v>44.5</v>
      </c>
      <c r="J93" s="281">
        <v>-88.06</v>
      </c>
      <c r="K93" s="281">
        <v>44.5</v>
      </c>
      <c r="L93" s="281">
        <v>-88.06</v>
      </c>
      <c r="M93" s="281">
        <v>1.25</v>
      </c>
      <c r="N93" s="282">
        <v>0</v>
      </c>
      <c r="O93" s="243">
        <v>0</v>
      </c>
      <c r="P93" s="244"/>
      <c r="Q93" s="244"/>
    </row>
    <row r="94" spans="1:17" s="244" customFormat="1" ht="21.9" customHeight="1" x14ac:dyDescent="0.3">
      <c r="A94" s="259" t="s">
        <v>530</v>
      </c>
      <c r="B94" s="260">
        <v>88</v>
      </c>
      <c r="C94" s="260"/>
      <c r="D94" s="260">
        <v>8</v>
      </c>
      <c r="E94" s="260">
        <v>10</v>
      </c>
      <c r="F94" s="273">
        <v>2017</v>
      </c>
      <c r="G94" s="274">
        <v>0.58819444444444446</v>
      </c>
      <c r="H94" s="275" t="s">
        <v>570</v>
      </c>
      <c r="I94" s="276">
        <v>44.51</v>
      </c>
      <c r="J94" s="276">
        <v>-88</v>
      </c>
      <c r="K94" s="276">
        <v>44.51</v>
      </c>
      <c r="L94" s="276">
        <v>-88</v>
      </c>
      <c r="M94" s="276">
        <v>1.25</v>
      </c>
      <c r="N94" s="277">
        <v>0</v>
      </c>
      <c r="O94" s="264">
        <v>0</v>
      </c>
    </row>
    <row r="95" spans="1:17" s="245" customFormat="1" ht="21.9" customHeight="1" x14ac:dyDescent="0.3">
      <c r="A95" s="238" t="s">
        <v>530</v>
      </c>
      <c r="B95" s="253">
        <v>89</v>
      </c>
      <c r="C95" s="253"/>
      <c r="D95" s="253">
        <v>8</v>
      </c>
      <c r="E95" s="253">
        <v>10</v>
      </c>
      <c r="F95" s="278">
        <v>2017</v>
      </c>
      <c r="G95" s="283">
        <v>0.59027777777777779</v>
      </c>
      <c r="H95" s="280" t="s">
        <v>570</v>
      </c>
      <c r="I95" s="281">
        <v>44.51</v>
      </c>
      <c r="J95" s="281">
        <v>-88</v>
      </c>
      <c r="K95" s="281">
        <v>44.51</v>
      </c>
      <c r="L95" s="281">
        <v>-88</v>
      </c>
      <c r="M95" s="281">
        <v>1</v>
      </c>
      <c r="N95" s="282">
        <v>0</v>
      </c>
      <c r="O95" s="243">
        <v>0</v>
      </c>
      <c r="P95" s="244"/>
      <c r="Q95" s="244"/>
    </row>
    <row r="96" spans="1:17" s="244" customFormat="1" ht="21.9" customHeight="1" x14ac:dyDescent="0.3">
      <c r="A96" s="259" t="s">
        <v>530</v>
      </c>
      <c r="B96" s="260">
        <v>90</v>
      </c>
      <c r="C96" s="260"/>
      <c r="D96" s="260">
        <v>8</v>
      </c>
      <c r="E96" s="260">
        <v>10</v>
      </c>
      <c r="F96" s="273">
        <v>2017</v>
      </c>
      <c r="G96" s="284">
        <v>0.59097222222222223</v>
      </c>
      <c r="H96" s="275" t="s">
        <v>28</v>
      </c>
      <c r="I96" s="263">
        <v>44.52</v>
      </c>
      <c r="J96" s="263">
        <v>-88.02</v>
      </c>
      <c r="K96" s="276">
        <v>44.52</v>
      </c>
      <c r="L96" s="276">
        <v>-88.02</v>
      </c>
      <c r="M96" s="276">
        <v>1</v>
      </c>
      <c r="N96" s="277">
        <v>0</v>
      </c>
      <c r="O96" s="264">
        <v>0</v>
      </c>
    </row>
    <row r="97" spans="1:17" s="245" customFormat="1" ht="21.9" customHeight="1" x14ac:dyDescent="0.3">
      <c r="A97" s="238" t="s">
        <v>530</v>
      </c>
      <c r="B97" s="253">
        <v>91</v>
      </c>
      <c r="C97" s="253"/>
      <c r="D97" s="253">
        <v>8</v>
      </c>
      <c r="E97" s="253">
        <v>10</v>
      </c>
      <c r="F97" s="278">
        <v>2017</v>
      </c>
      <c r="G97" s="279">
        <v>0.64374999999999993</v>
      </c>
      <c r="H97" s="280" t="s">
        <v>852</v>
      </c>
      <c r="I97" s="281">
        <v>44.47</v>
      </c>
      <c r="J97" s="281">
        <v>-87.9</v>
      </c>
      <c r="K97" s="281">
        <v>44.47</v>
      </c>
      <c r="L97" s="281">
        <v>-87.9</v>
      </c>
      <c r="M97" s="281">
        <v>0.75</v>
      </c>
      <c r="N97" s="282">
        <v>0</v>
      </c>
      <c r="O97" s="243">
        <v>0</v>
      </c>
      <c r="P97" s="244"/>
      <c r="Q97" s="244"/>
    </row>
    <row r="98" spans="1:17" s="244" customFormat="1" ht="21.9" customHeight="1" x14ac:dyDescent="0.3">
      <c r="A98" s="259" t="s">
        <v>530</v>
      </c>
      <c r="B98" s="260">
        <v>92</v>
      </c>
      <c r="C98" s="260"/>
      <c r="D98" s="260">
        <v>7</v>
      </c>
      <c r="E98" s="260">
        <v>30</v>
      </c>
      <c r="F98" s="273">
        <v>2018</v>
      </c>
      <c r="G98" s="284">
        <v>0.53472222222222221</v>
      </c>
      <c r="H98" s="275" t="s">
        <v>764</v>
      </c>
      <c r="I98" s="276">
        <v>44.34</v>
      </c>
      <c r="J98" s="276">
        <v>-87.83</v>
      </c>
      <c r="K98" s="276">
        <v>44.34</v>
      </c>
      <c r="L98" s="276">
        <v>-87.83</v>
      </c>
      <c r="M98" s="276">
        <v>0.75</v>
      </c>
      <c r="N98" s="277">
        <v>0</v>
      </c>
      <c r="O98" s="264">
        <v>0</v>
      </c>
    </row>
    <row r="99" spans="1:17" s="245" customFormat="1" ht="21.9" customHeight="1" x14ac:dyDescent="0.3">
      <c r="A99" s="238" t="s">
        <v>530</v>
      </c>
      <c r="B99" s="253">
        <v>93</v>
      </c>
      <c r="C99" s="253"/>
      <c r="D99" s="253">
        <v>8</v>
      </c>
      <c r="E99" s="253">
        <v>7</v>
      </c>
      <c r="F99" s="278">
        <v>2019</v>
      </c>
      <c r="G99" s="283">
        <v>0.70138888888888884</v>
      </c>
      <c r="H99" s="280" t="s">
        <v>41</v>
      </c>
      <c r="I99" s="281">
        <v>44.52</v>
      </c>
      <c r="J99" s="281">
        <v>-87.96</v>
      </c>
      <c r="K99" s="281">
        <v>44.52</v>
      </c>
      <c r="L99" s="281">
        <v>-87.96</v>
      </c>
      <c r="M99" s="281">
        <v>0.75</v>
      </c>
      <c r="N99" s="282">
        <v>0</v>
      </c>
      <c r="O99" s="243">
        <v>0</v>
      </c>
      <c r="P99" s="244"/>
      <c r="Q99" s="244"/>
    </row>
    <row r="100" spans="1:17" s="244" customFormat="1" ht="21.9" customHeight="1" x14ac:dyDescent="0.3">
      <c r="A100" s="259" t="s">
        <v>530</v>
      </c>
      <c r="B100" s="260">
        <v>94</v>
      </c>
      <c r="C100" s="260"/>
      <c r="D100" s="260">
        <v>8</v>
      </c>
      <c r="E100" s="260">
        <v>7</v>
      </c>
      <c r="F100" s="273">
        <v>2019</v>
      </c>
      <c r="G100" s="284">
        <v>0.75624999999999998</v>
      </c>
      <c r="H100" s="275" t="s">
        <v>949</v>
      </c>
      <c r="I100" s="276">
        <v>44.51</v>
      </c>
      <c r="J100" s="276">
        <v>-87.96</v>
      </c>
      <c r="K100" s="276">
        <v>44.51</v>
      </c>
      <c r="L100" s="276">
        <v>-87.96</v>
      </c>
      <c r="M100" s="276">
        <v>1</v>
      </c>
      <c r="N100" s="277">
        <v>0</v>
      </c>
      <c r="O100" s="264">
        <v>0</v>
      </c>
    </row>
    <row r="101" spans="1:17" s="245" customFormat="1" ht="21.9" customHeight="1" x14ac:dyDescent="0.3">
      <c r="A101" s="238" t="s">
        <v>530</v>
      </c>
      <c r="B101" s="253">
        <v>95</v>
      </c>
      <c r="C101" s="253"/>
      <c r="D101" s="253">
        <v>8</v>
      </c>
      <c r="E101" s="253">
        <v>7</v>
      </c>
      <c r="F101" s="278">
        <v>2019</v>
      </c>
      <c r="G101" s="279">
        <v>0.76180555555555562</v>
      </c>
      <c r="H101" s="280" t="s">
        <v>950</v>
      </c>
      <c r="I101" s="281">
        <v>44.5</v>
      </c>
      <c r="J101" s="281">
        <v>-87.94</v>
      </c>
      <c r="K101" s="281">
        <v>44.5</v>
      </c>
      <c r="L101" s="281">
        <v>-87.94</v>
      </c>
      <c r="M101" s="281">
        <v>0.88</v>
      </c>
      <c r="N101" s="282">
        <v>0</v>
      </c>
      <c r="O101" s="243">
        <v>0</v>
      </c>
      <c r="P101" s="244"/>
      <c r="Q101" s="244"/>
    </row>
    <row r="102" spans="1:17" s="244" customFormat="1" ht="21.9" customHeight="1" x14ac:dyDescent="0.3">
      <c r="A102" s="259" t="s">
        <v>530</v>
      </c>
      <c r="B102" s="260">
        <v>96</v>
      </c>
      <c r="C102" s="260"/>
      <c r="D102" s="260">
        <v>9</v>
      </c>
      <c r="E102" s="260">
        <v>7</v>
      </c>
      <c r="F102" s="273">
        <v>2021</v>
      </c>
      <c r="G102" s="274" t="s">
        <v>1647</v>
      </c>
      <c r="H102" s="275" t="s">
        <v>40</v>
      </c>
      <c r="I102" s="276">
        <v>44.33</v>
      </c>
      <c r="J102" s="276">
        <v>-88.17</v>
      </c>
      <c r="K102" s="276">
        <v>44.33</v>
      </c>
      <c r="L102" s="276">
        <v>-88.17</v>
      </c>
      <c r="M102" s="276">
        <v>2.5</v>
      </c>
      <c r="N102" s="277">
        <v>0</v>
      </c>
      <c r="O102" s="264">
        <v>0</v>
      </c>
    </row>
    <row r="103" spans="1:17" s="245" customFormat="1" ht="21.9" customHeight="1" x14ac:dyDescent="0.3">
      <c r="A103" s="238" t="s">
        <v>530</v>
      </c>
      <c r="B103" s="253">
        <v>97</v>
      </c>
      <c r="C103" s="253"/>
      <c r="D103" s="253">
        <v>9</v>
      </c>
      <c r="E103" s="253">
        <v>7</v>
      </c>
      <c r="F103" s="278">
        <v>2021</v>
      </c>
      <c r="G103" s="279" t="s">
        <v>1648</v>
      </c>
      <c r="H103" s="280" t="s">
        <v>1649</v>
      </c>
      <c r="I103" s="281">
        <v>44.37</v>
      </c>
      <c r="J103" s="281">
        <v>-88.11</v>
      </c>
      <c r="K103" s="281">
        <v>44.37</v>
      </c>
      <c r="L103" s="281">
        <v>-88.11</v>
      </c>
      <c r="M103" s="281">
        <v>1.5</v>
      </c>
      <c r="N103" s="282">
        <v>0</v>
      </c>
      <c r="O103" s="243">
        <v>0</v>
      </c>
      <c r="P103" s="244"/>
      <c r="Q103" s="244"/>
    </row>
    <row r="104" spans="1:17" s="244" customFormat="1" ht="21.9" customHeight="1" x14ac:dyDescent="0.3">
      <c r="A104" s="259" t="s">
        <v>530</v>
      </c>
      <c r="B104" s="260">
        <v>98</v>
      </c>
      <c r="C104" s="260"/>
      <c r="D104" s="260">
        <v>9</v>
      </c>
      <c r="E104" s="260">
        <v>7</v>
      </c>
      <c r="F104" s="273">
        <v>2021</v>
      </c>
      <c r="G104" s="274" t="s">
        <v>1650</v>
      </c>
      <c r="H104" s="275" t="s">
        <v>1651</v>
      </c>
      <c r="I104" s="276">
        <v>44.32</v>
      </c>
      <c r="J104" s="276">
        <v>-88.09</v>
      </c>
      <c r="K104" s="276">
        <v>44.32</v>
      </c>
      <c r="L104" s="276">
        <v>-88.09</v>
      </c>
      <c r="M104" s="276">
        <v>1.5</v>
      </c>
      <c r="N104" s="277">
        <v>0</v>
      </c>
      <c r="O104" s="264">
        <v>0</v>
      </c>
    </row>
    <row r="105" spans="1:17" s="245" customFormat="1" ht="21.9" customHeight="1" x14ac:dyDescent="0.3">
      <c r="A105" s="238" t="s">
        <v>530</v>
      </c>
      <c r="B105" s="253">
        <v>99</v>
      </c>
      <c r="C105" s="253"/>
      <c r="D105" s="253">
        <v>9</v>
      </c>
      <c r="E105" s="253">
        <v>7</v>
      </c>
      <c r="F105" s="278">
        <v>2021</v>
      </c>
      <c r="G105" s="279" t="s">
        <v>1652</v>
      </c>
      <c r="H105" s="280" t="s">
        <v>47</v>
      </c>
      <c r="I105" s="281">
        <v>44.33</v>
      </c>
      <c r="J105" s="281">
        <v>-88.16</v>
      </c>
      <c r="K105" s="281">
        <v>44.33</v>
      </c>
      <c r="L105" s="281">
        <v>-88.16</v>
      </c>
      <c r="M105" s="281">
        <v>0.75</v>
      </c>
      <c r="N105" s="282">
        <v>0</v>
      </c>
      <c r="O105" s="243">
        <v>0</v>
      </c>
      <c r="P105" s="244"/>
      <c r="Q105" s="244"/>
    </row>
    <row r="106" spans="1:17" s="244" customFormat="1" ht="21.9" customHeight="1" x14ac:dyDescent="0.3">
      <c r="A106" s="259" t="s">
        <v>530</v>
      </c>
      <c r="B106" s="260">
        <v>100</v>
      </c>
      <c r="C106" s="260" t="s">
        <v>920</v>
      </c>
      <c r="D106" s="260">
        <v>9</v>
      </c>
      <c r="E106" s="260">
        <v>7</v>
      </c>
      <c r="F106" s="273">
        <v>2021</v>
      </c>
      <c r="G106" s="284" t="s">
        <v>1653</v>
      </c>
      <c r="H106" s="275" t="s">
        <v>1654</v>
      </c>
      <c r="I106" s="276">
        <v>44.27</v>
      </c>
      <c r="J106" s="276">
        <v>-87.92</v>
      </c>
      <c r="K106" s="276">
        <v>44.27</v>
      </c>
      <c r="L106" s="276">
        <v>-87.92</v>
      </c>
      <c r="M106" s="276">
        <v>1.25</v>
      </c>
      <c r="N106" s="277">
        <v>0</v>
      </c>
      <c r="O106" s="264">
        <v>0</v>
      </c>
    </row>
    <row r="107" spans="1:17" s="245" customFormat="1" ht="21.9" customHeight="1" x14ac:dyDescent="0.3">
      <c r="A107" s="238" t="s">
        <v>530</v>
      </c>
      <c r="B107" s="253">
        <v>101</v>
      </c>
      <c r="C107" s="253"/>
      <c r="D107" s="253">
        <v>4</v>
      </c>
      <c r="E107" s="253">
        <v>12</v>
      </c>
      <c r="F107" s="278">
        <v>2022</v>
      </c>
      <c r="G107" s="279" t="s">
        <v>1216</v>
      </c>
      <c r="H107" s="280" t="s">
        <v>1655</v>
      </c>
      <c r="I107" s="281">
        <v>44.42</v>
      </c>
      <c r="J107" s="281">
        <v>-88.02</v>
      </c>
      <c r="K107" s="281">
        <v>44.42</v>
      </c>
      <c r="L107" s="281">
        <v>-88.02</v>
      </c>
      <c r="M107" s="281">
        <v>1</v>
      </c>
      <c r="N107" s="282">
        <v>0</v>
      </c>
      <c r="O107" s="243">
        <v>0</v>
      </c>
      <c r="P107" s="244"/>
      <c r="Q107" s="244"/>
    </row>
    <row r="108" spans="1:17" s="244" customFormat="1" ht="21.9" customHeight="1" x14ac:dyDescent="0.3">
      <c r="A108" s="259" t="s">
        <v>530</v>
      </c>
      <c r="B108" s="260">
        <v>102</v>
      </c>
      <c r="C108" s="260"/>
      <c r="D108" s="260">
        <v>4</v>
      </c>
      <c r="E108" s="260">
        <v>12</v>
      </c>
      <c r="F108" s="273">
        <v>2022</v>
      </c>
      <c r="G108" s="274" t="s">
        <v>1656</v>
      </c>
      <c r="H108" s="275" t="s">
        <v>29</v>
      </c>
      <c r="I108" s="276">
        <v>44.45</v>
      </c>
      <c r="J108" s="276">
        <v>-88.05</v>
      </c>
      <c r="K108" s="276">
        <v>44.45</v>
      </c>
      <c r="L108" s="276">
        <v>-88.05</v>
      </c>
      <c r="M108" s="276">
        <v>1</v>
      </c>
      <c r="N108" s="277">
        <v>0</v>
      </c>
      <c r="O108" s="264">
        <v>0</v>
      </c>
    </row>
    <row r="109" spans="1:17" s="245" customFormat="1" ht="21.9" customHeight="1" x14ac:dyDescent="0.3">
      <c r="A109" s="238" t="s">
        <v>530</v>
      </c>
      <c r="B109" s="253">
        <v>103</v>
      </c>
      <c r="C109" s="253"/>
      <c r="D109" s="253">
        <v>4</v>
      </c>
      <c r="E109" s="253">
        <v>12</v>
      </c>
      <c r="F109" s="278">
        <v>2022</v>
      </c>
      <c r="G109" s="279" t="s">
        <v>1657</v>
      </c>
      <c r="H109" s="280" t="s">
        <v>1658</v>
      </c>
      <c r="I109" s="281">
        <v>44.44</v>
      </c>
      <c r="J109" s="281">
        <v>-88.02</v>
      </c>
      <c r="K109" s="281">
        <v>44.44</v>
      </c>
      <c r="L109" s="281">
        <v>-88.02</v>
      </c>
      <c r="M109" s="281">
        <v>0.75</v>
      </c>
      <c r="N109" s="282">
        <v>0</v>
      </c>
      <c r="O109" s="243">
        <v>0</v>
      </c>
      <c r="P109" s="244"/>
      <c r="Q109" s="244"/>
    </row>
    <row r="110" spans="1:17" s="244" customFormat="1" ht="21.9" customHeight="1" x14ac:dyDescent="0.3">
      <c r="A110" s="259" t="s">
        <v>530</v>
      </c>
      <c r="B110" s="260">
        <v>104</v>
      </c>
      <c r="C110" s="260"/>
      <c r="D110" s="260">
        <v>4</v>
      </c>
      <c r="E110" s="260">
        <v>12</v>
      </c>
      <c r="F110" s="273">
        <v>2022</v>
      </c>
      <c r="G110" s="274" t="s">
        <v>1659</v>
      </c>
      <c r="H110" s="275" t="s">
        <v>764</v>
      </c>
      <c r="I110" s="276">
        <v>44.34</v>
      </c>
      <c r="J110" s="276">
        <v>-87.83</v>
      </c>
      <c r="K110" s="276">
        <v>44.34</v>
      </c>
      <c r="L110" s="276">
        <v>-87.83</v>
      </c>
      <c r="M110" s="276">
        <v>1</v>
      </c>
      <c r="N110" s="277">
        <v>0</v>
      </c>
      <c r="O110" s="264">
        <v>0</v>
      </c>
    </row>
    <row r="111" spans="1:17" s="245" customFormat="1" ht="21.9" customHeight="1" x14ac:dyDescent="0.3">
      <c r="A111" s="238" t="s">
        <v>530</v>
      </c>
      <c r="B111" s="253">
        <v>105</v>
      </c>
      <c r="C111" s="253"/>
      <c r="D111" s="253">
        <v>4</v>
      </c>
      <c r="E111" s="253">
        <v>12</v>
      </c>
      <c r="F111" s="278">
        <v>2022</v>
      </c>
      <c r="G111" s="279" t="s">
        <v>1660</v>
      </c>
      <c r="H111" s="280" t="s">
        <v>1661</v>
      </c>
      <c r="I111" s="281">
        <v>44.43</v>
      </c>
      <c r="J111" s="281">
        <v>-87.93</v>
      </c>
      <c r="K111" s="281">
        <v>44.43</v>
      </c>
      <c r="L111" s="281">
        <v>-87.93</v>
      </c>
      <c r="M111" s="281">
        <v>0.75</v>
      </c>
      <c r="N111" s="282">
        <v>0</v>
      </c>
      <c r="O111" s="243">
        <v>0</v>
      </c>
      <c r="P111" s="244"/>
      <c r="Q111" s="244"/>
    </row>
    <row r="112" spans="1:17" s="244" customFormat="1" ht="21.9" customHeight="1" x14ac:dyDescent="0.3">
      <c r="A112" s="259" t="s">
        <v>530</v>
      </c>
      <c r="B112" s="260">
        <v>106</v>
      </c>
      <c r="C112" s="260"/>
      <c r="D112" s="260">
        <v>4</v>
      </c>
      <c r="E112" s="260">
        <v>4</v>
      </c>
      <c r="F112" s="273">
        <v>2023</v>
      </c>
      <c r="G112" s="274" t="s">
        <v>1662</v>
      </c>
      <c r="H112" s="275" t="s">
        <v>1663</v>
      </c>
      <c r="I112" s="276">
        <v>44.57</v>
      </c>
      <c r="J112" s="276">
        <v>-88.08</v>
      </c>
      <c r="K112" s="276">
        <v>44.57</v>
      </c>
      <c r="L112" s="276">
        <v>-88.08</v>
      </c>
      <c r="M112" s="276">
        <v>0.75</v>
      </c>
      <c r="N112" s="277">
        <v>0</v>
      </c>
      <c r="O112" s="264">
        <v>0</v>
      </c>
    </row>
    <row r="113" spans="1:17" s="245" customFormat="1" ht="21.9" customHeight="1" x14ac:dyDescent="0.3">
      <c r="A113" s="238" t="s">
        <v>530</v>
      </c>
      <c r="B113" s="253">
        <v>107</v>
      </c>
      <c r="C113" s="253"/>
      <c r="D113" s="253">
        <v>5</v>
      </c>
      <c r="E113" s="253">
        <v>31</v>
      </c>
      <c r="F113" s="278">
        <v>2023</v>
      </c>
      <c r="G113" s="279" t="s">
        <v>1664</v>
      </c>
      <c r="H113" s="280" t="s">
        <v>1665</v>
      </c>
      <c r="I113" s="281">
        <v>44.44</v>
      </c>
      <c r="J113" s="281">
        <v>-88.06</v>
      </c>
      <c r="K113" s="281">
        <v>44.44</v>
      </c>
      <c r="L113" s="281">
        <v>-88.06</v>
      </c>
      <c r="M113" s="281">
        <v>0.88</v>
      </c>
      <c r="N113" s="282">
        <v>0</v>
      </c>
      <c r="O113" s="243">
        <v>0</v>
      </c>
      <c r="P113" s="244"/>
      <c r="Q113" s="244"/>
    </row>
    <row r="114" spans="1:17" s="244" customFormat="1" ht="21.9" customHeight="1" x14ac:dyDescent="0.3">
      <c r="A114" s="259" t="s">
        <v>530</v>
      </c>
      <c r="B114" s="260">
        <v>108</v>
      </c>
      <c r="C114" s="260"/>
      <c r="D114" s="260">
        <v>9</v>
      </c>
      <c r="E114" s="260">
        <v>6</v>
      </c>
      <c r="F114" s="273">
        <v>2023</v>
      </c>
      <c r="G114" s="274" t="s">
        <v>1666</v>
      </c>
      <c r="H114" s="275" t="s">
        <v>1667</v>
      </c>
      <c r="I114" s="276">
        <v>44.42</v>
      </c>
      <c r="J114" s="276">
        <v>-88.09</v>
      </c>
      <c r="K114" s="276">
        <v>44.42</v>
      </c>
      <c r="L114" s="276">
        <v>-88.09</v>
      </c>
      <c r="M114" s="276">
        <v>1</v>
      </c>
      <c r="N114" s="277">
        <v>0</v>
      </c>
      <c r="O114" s="264">
        <v>0</v>
      </c>
    </row>
    <row r="115" spans="1:17" s="291" customFormat="1" ht="21.9" customHeight="1" x14ac:dyDescent="0.3">
      <c r="A115" s="235" t="s">
        <v>530</v>
      </c>
      <c r="B115" s="285">
        <v>109</v>
      </c>
      <c r="C115" s="285"/>
      <c r="D115" s="285">
        <v>6</v>
      </c>
      <c r="E115" s="285">
        <v>24</v>
      </c>
      <c r="F115" s="286">
        <v>2024</v>
      </c>
      <c r="G115" s="287" t="s">
        <v>4758</v>
      </c>
      <c r="H115" s="288" t="s">
        <v>4759</v>
      </c>
      <c r="I115" s="289">
        <v>44.55</v>
      </c>
      <c r="J115" s="289">
        <v>-87.91</v>
      </c>
      <c r="K115" s="289">
        <v>44.55</v>
      </c>
      <c r="L115" s="289">
        <v>-87.91</v>
      </c>
      <c r="M115" s="289">
        <v>1</v>
      </c>
      <c r="N115" s="286">
        <v>0</v>
      </c>
      <c r="O115" s="290">
        <v>0</v>
      </c>
    </row>
    <row r="116" spans="1:17" s="291" customFormat="1" ht="21.9" customHeight="1" x14ac:dyDescent="0.3">
      <c r="A116" s="292" t="s">
        <v>530</v>
      </c>
      <c r="B116" s="293">
        <v>110</v>
      </c>
      <c r="C116" s="293"/>
      <c r="D116" s="293">
        <v>6</v>
      </c>
      <c r="E116" s="293">
        <v>25</v>
      </c>
      <c r="F116" s="294">
        <v>2024</v>
      </c>
      <c r="G116" s="295" t="s">
        <v>4760</v>
      </c>
      <c r="H116" s="296" t="s">
        <v>4761</v>
      </c>
      <c r="I116" s="297">
        <v>44.55</v>
      </c>
      <c r="J116" s="297">
        <v>-87.91</v>
      </c>
      <c r="K116" s="297">
        <v>44.55</v>
      </c>
      <c r="L116" s="297">
        <v>-87.91</v>
      </c>
      <c r="M116" s="297">
        <v>0.88</v>
      </c>
      <c r="N116" s="294">
        <v>0</v>
      </c>
      <c r="O116" s="298">
        <v>0</v>
      </c>
    </row>
    <row r="117" spans="1:17" s="291" customFormat="1" ht="21.9" customHeight="1" x14ac:dyDescent="0.3">
      <c r="A117" s="235" t="s">
        <v>530</v>
      </c>
      <c r="B117" s="285">
        <v>111</v>
      </c>
      <c r="C117" s="285"/>
      <c r="D117" s="285">
        <v>6</v>
      </c>
      <c r="E117" s="285">
        <v>25</v>
      </c>
      <c r="F117" s="286">
        <v>2024</v>
      </c>
      <c r="G117" s="287" t="s">
        <v>4762</v>
      </c>
      <c r="H117" s="288" t="s">
        <v>4763</v>
      </c>
      <c r="I117" s="289">
        <v>44.58</v>
      </c>
      <c r="J117" s="289">
        <v>-87.89</v>
      </c>
      <c r="K117" s="289">
        <v>44.58</v>
      </c>
      <c r="L117" s="289">
        <v>-87.89</v>
      </c>
      <c r="M117" s="289">
        <v>0.88</v>
      </c>
      <c r="N117" s="286">
        <v>0</v>
      </c>
      <c r="O117" s="290">
        <v>0</v>
      </c>
    </row>
    <row r="118" spans="1:17" s="291" customFormat="1" ht="21.9" customHeight="1" x14ac:dyDescent="0.3">
      <c r="A118" s="292"/>
      <c r="B118" s="293"/>
      <c r="C118" s="293"/>
      <c r="D118" s="293"/>
      <c r="E118" s="293"/>
      <c r="F118" s="294"/>
      <c r="G118" s="295"/>
      <c r="H118" s="296"/>
      <c r="I118" s="297"/>
      <c r="J118" s="297"/>
      <c r="K118" s="297"/>
      <c r="L118" s="297"/>
      <c r="M118" s="297"/>
      <c r="N118" s="294"/>
      <c r="O118" s="298"/>
    </row>
    <row r="119" spans="1:17" s="291" customFormat="1" ht="21.9" customHeight="1" x14ac:dyDescent="0.3">
      <c r="A119" s="235"/>
      <c r="B119" s="285"/>
      <c r="C119" s="285"/>
      <c r="D119" s="285"/>
      <c r="E119" s="285"/>
      <c r="F119" s="286"/>
      <c r="G119" s="287"/>
      <c r="H119" s="288"/>
      <c r="I119" s="289"/>
      <c r="J119" s="289"/>
      <c r="K119" s="289"/>
      <c r="L119" s="289"/>
      <c r="M119" s="289"/>
      <c r="N119" s="286"/>
      <c r="O119" s="290"/>
    </row>
    <row r="120" spans="1:17" s="291" customFormat="1" ht="30" customHeight="1" x14ac:dyDescent="0.3">
      <c r="A120" s="929" t="s">
        <v>528</v>
      </c>
      <c r="B120" s="930"/>
      <c r="C120" s="930"/>
      <c r="D120" s="930"/>
      <c r="E120" s="930"/>
      <c r="F120" s="930"/>
      <c r="G120" s="930"/>
      <c r="H120" s="930"/>
      <c r="I120" s="930"/>
      <c r="J120" s="930"/>
      <c r="K120" s="930"/>
      <c r="L120" s="930"/>
      <c r="M120" s="930"/>
      <c r="N120" s="930"/>
      <c r="O120" s="931"/>
    </row>
    <row r="121" spans="1:17" s="244" customFormat="1" ht="21.9" customHeight="1" x14ac:dyDescent="0.3">
      <c r="A121" s="238"/>
      <c r="B121" s="474" t="s">
        <v>909</v>
      </c>
      <c r="C121" s="474"/>
      <c r="D121" s="932" t="s">
        <v>911</v>
      </c>
      <c r="E121" s="932"/>
      <c r="F121" s="932"/>
      <c r="G121" s="240" t="s">
        <v>910</v>
      </c>
      <c r="H121" s="241"/>
      <c r="I121" s="242" t="s">
        <v>916</v>
      </c>
      <c r="J121" s="242" t="s">
        <v>916</v>
      </c>
      <c r="K121" s="242" t="s">
        <v>919</v>
      </c>
      <c r="L121" s="242" t="s">
        <v>919</v>
      </c>
      <c r="M121" s="242" t="s">
        <v>930</v>
      </c>
      <c r="N121" s="243"/>
      <c r="O121" s="243"/>
    </row>
    <row r="122" spans="1:17" s="291" customFormat="1" ht="21.9" customHeight="1" x14ac:dyDescent="0.3">
      <c r="A122" s="238" t="s">
        <v>908</v>
      </c>
      <c r="B122" s="474" t="s">
        <v>475</v>
      </c>
      <c r="C122" s="474"/>
      <c r="D122" s="474" t="s">
        <v>912</v>
      </c>
      <c r="E122" s="474" t="s">
        <v>913</v>
      </c>
      <c r="F122" s="474" t="s">
        <v>774</v>
      </c>
      <c r="G122" s="240" t="s">
        <v>914</v>
      </c>
      <c r="H122" s="241" t="s">
        <v>915</v>
      </c>
      <c r="I122" s="242" t="s">
        <v>917</v>
      </c>
      <c r="J122" s="242" t="s">
        <v>918</v>
      </c>
      <c r="K122" s="242" t="s">
        <v>917</v>
      </c>
      <c r="L122" s="242" t="s">
        <v>918</v>
      </c>
      <c r="M122" s="242" t="s">
        <v>931</v>
      </c>
      <c r="N122" s="243" t="s">
        <v>926</v>
      </c>
      <c r="O122" s="243" t="s">
        <v>927</v>
      </c>
    </row>
    <row r="123" spans="1:17" s="291" customFormat="1" ht="21.9" customHeight="1" x14ac:dyDescent="0.3">
      <c r="A123" s="292"/>
      <c r="B123" s="293"/>
      <c r="C123" s="293"/>
      <c r="D123" s="293"/>
      <c r="E123" s="293"/>
      <c r="F123" s="294"/>
      <c r="G123" s="295"/>
      <c r="H123" s="296"/>
      <c r="I123" s="297"/>
      <c r="J123" s="297"/>
      <c r="K123" s="297"/>
      <c r="L123" s="297"/>
      <c r="M123" s="297"/>
      <c r="N123" s="294"/>
      <c r="O123" s="298"/>
    </row>
    <row r="124" spans="1:17" s="291" customFormat="1" ht="21.9" customHeight="1" x14ac:dyDescent="0.3">
      <c r="A124" s="238" t="s">
        <v>1489</v>
      </c>
      <c r="B124" s="253">
        <v>1</v>
      </c>
      <c r="C124" s="253"/>
      <c r="D124" s="253">
        <v>5</v>
      </c>
      <c r="E124" s="253">
        <v>8</v>
      </c>
      <c r="F124" s="278">
        <v>1964</v>
      </c>
      <c r="G124" s="279">
        <v>0.4375</v>
      </c>
      <c r="H124" s="280" t="s">
        <v>88</v>
      </c>
      <c r="I124" s="281">
        <v>44</v>
      </c>
      <c r="J124" s="281">
        <v>-88.18</v>
      </c>
      <c r="K124" s="281">
        <v>44</v>
      </c>
      <c r="L124" s="281">
        <v>-88.18</v>
      </c>
      <c r="M124" s="281">
        <v>1.5</v>
      </c>
      <c r="N124" s="282">
        <v>0</v>
      </c>
      <c r="O124" s="243">
        <v>0</v>
      </c>
    </row>
    <row r="125" spans="1:17" s="244" customFormat="1" ht="21.9" customHeight="1" x14ac:dyDescent="0.3">
      <c r="A125" s="259" t="s">
        <v>1489</v>
      </c>
      <c r="B125" s="260">
        <v>2</v>
      </c>
      <c r="C125" s="260"/>
      <c r="D125" s="260">
        <v>7</v>
      </c>
      <c r="E125" s="260">
        <v>27</v>
      </c>
      <c r="F125" s="273">
        <v>1964</v>
      </c>
      <c r="G125" s="274">
        <v>0.66666666666666663</v>
      </c>
      <c r="H125" s="275" t="s">
        <v>89</v>
      </c>
      <c r="I125" s="276">
        <v>44.2</v>
      </c>
      <c r="J125" s="276">
        <v>-88.4</v>
      </c>
      <c r="K125" s="276">
        <v>44.2</v>
      </c>
      <c r="L125" s="276">
        <v>-88.4</v>
      </c>
      <c r="M125" s="276">
        <v>1.75</v>
      </c>
      <c r="N125" s="277">
        <v>0</v>
      </c>
      <c r="O125" s="264">
        <v>0</v>
      </c>
    </row>
    <row r="126" spans="1:17" s="244" customFormat="1" ht="21.9" customHeight="1" x14ac:dyDescent="0.3">
      <c r="A126" s="238" t="s">
        <v>1489</v>
      </c>
      <c r="B126" s="253">
        <v>3</v>
      </c>
      <c r="C126" s="253"/>
      <c r="D126" s="253">
        <v>6</v>
      </c>
      <c r="E126" s="253">
        <v>8</v>
      </c>
      <c r="F126" s="278">
        <v>1973</v>
      </c>
      <c r="G126" s="279">
        <v>0.71875</v>
      </c>
      <c r="H126" s="280" t="s">
        <v>90</v>
      </c>
      <c r="I126" s="281">
        <v>44</v>
      </c>
      <c r="J126" s="281">
        <v>-88.2</v>
      </c>
      <c r="K126" s="281">
        <v>44</v>
      </c>
      <c r="L126" s="281">
        <v>-88.2</v>
      </c>
      <c r="M126" s="281">
        <v>2</v>
      </c>
      <c r="N126" s="282">
        <v>0</v>
      </c>
      <c r="O126" s="243">
        <v>0</v>
      </c>
    </row>
    <row r="127" spans="1:17" s="244" customFormat="1" ht="21.9" customHeight="1" x14ac:dyDescent="0.3">
      <c r="A127" s="259" t="s">
        <v>1489</v>
      </c>
      <c r="B127" s="260">
        <v>4</v>
      </c>
      <c r="C127" s="260"/>
      <c r="D127" s="260">
        <v>8</v>
      </c>
      <c r="E127" s="260">
        <v>17</v>
      </c>
      <c r="F127" s="273">
        <v>1973</v>
      </c>
      <c r="G127" s="274" t="s">
        <v>998</v>
      </c>
      <c r="H127" s="275" t="s">
        <v>91</v>
      </c>
      <c r="I127" s="276">
        <v>44.03</v>
      </c>
      <c r="J127" s="276">
        <v>-88.17</v>
      </c>
      <c r="K127" s="276">
        <v>44.03</v>
      </c>
      <c r="L127" s="276">
        <v>-88.17</v>
      </c>
      <c r="M127" s="276">
        <v>1.75</v>
      </c>
      <c r="N127" s="277">
        <v>0</v>
      </c>
      <c r="O127" s="264">
        <v>0</v>
      </c>
    </row>
    <row r="128" spans="1:17" s="244" customFormat="1" ht="21.9" customHeight="1" x14ac:dyDescent="0.3">
      <c r="A128" s="238" t="s">
        <v>1489</v>
      </c>
      <c r="B128" s="253">
        <v>5</v>
      </c>
      <c r="C128" s="253"/>
      <c r="D128" s="253">
        <v>7</v>
      </c>
      <c r="E128" s="253">
        <v>2</v>
      </c>
      <c r="F128" s="278">
        <v>1974</v>
      </c>
      <c r="G128" s="279" t="s">
        <v>999</v>
      </c>
      <c r="H128" s="280" t="s">
        <v>92</v>
      </c>
      <c r="I128" s="281">
        <v>43.95</v>
      </c>
      <c r="J128" s="281">
        <v>-88.08</v>
      </c>
      <c r="K128" s="281">
        <v>43.95</v>
      </c>
      <c r="L128" s="281">
        <v>-88.08</v>
      </c>
      <c r="M128" s="281">
        <v>1</v>
      </c>
      <c r="N128" s="282">
        <v>0</v>
      </c>
      <c r="O128" s="243">
        <v>0</v>
      </c>
    </row>
    <row r="129" spans="1:15" s="244" customFormat="1" ht="21.9" customHeight="1" x14ac:dyDescent="0.3">
      <c r="A129" s="259" t="s">
        <v>1489</v>
      </c>
      <c r="B129" s="260">
        <v>6</v>
      </c>
      <c r="C129" s="260"/>
      <c r="D129" s="260">
        <v>8</v>
      </c>
      <c r="E129" s="260">
        <v>31</v>
      </c>
      <c r="F129" s="273">
        <v>1976</v>
      </c>
      <c r="G129" s="274">
        <v>0.63541666666666663</v>
      </c>
      <c r="H129" s="275" t="s">
        <v>93</v>
      </c>
      <c r="I129" s="276">
        <v>44.13</v>
      </c>
      <c r="J129" s="276">
        <v>-88.17</v>
      </c>
      <c r="K129" s="276">
        <v>44.13</v>
      </c>
      <c r="L129" s="276">
        <v>-88.17</v>
      </c>
      <c r="M129" s="276">
        <v>1.5</v>
      </c>
      <c r="N129" s="277">
        <v>0</v>
      </c>
      <c r="O129" s="264">
        <v>0</v>
      </c>
    </row>
    <row r="130" spans="1:15" s="244" customFormat="1" ht="21.9" customHeight="1" x14ac:dyDescent="0.3">
      <c r="A130" s="238" t="s">
        <v>1489</v>
      </c>
      <c r="B130" s="253">
        <v>7</v>
      </c>
      <c r="C130" s="253"/>
      <c r="D130" s="253">
        <v>7</v>
      </c>
      <c r="E130" s="253">
        <v>5</v>
      </c>
      <c r="F130" s="278">
        <v>1980</v>
      </c>
      <c r="G130" s="279" t="s">
        <v>1000</v>
      </c>
      <c r="H130" s="280" t="s">
        <v>94</v>
      </c>
      <c r="I130" s="281">
        <v>44.17</v>
      </c>
      <c r="J130" s="281">
        <v>-88.25</v>
      </c>
      <c r="K130" s="281">
        <v>44.17</v>
      </c>
      <c r="L130" s="281">
        <v>-88.25</v>
      </c>
      <c r="M130" s="281">
        <v>1.5</v>
      </c>
      <c r="N130" s="282">
        <v>0</v>
      </c>
      <c r="O130" s="243">
        <v>0</v>
      </c>
    </row>
    <row r="131" spans="1:15" s="244" customFormat="1" ht="21.9" customHeight="1" x14ac:dyDescent="0.3">
      <c r="A131" s="259" t="s">
        <v>1489</v>
      </c>
      <c r="B131" s="260">
        <v>8</v>
      </c>
      <c r="C131" s="260"/>
      <c r="D131" s="260">
        <v>7</v>
      </c>
      <c r="E131" s="260">
        <v>5</v>
      </c>
      <c r="F131" s="273">
        <v>1980</v>
      </c>
      <c r="G131" s="274" t="s">
        <v>1000</v>
      </c>
      <c r="H131" s="275" t="s">
        <v>95</v>
      </c>
      <c r="I131" s="276">
        <v>44.13</v>
      </c>
      <c r="J131" s="276">
        <v>-88.13</v>
      </c>
      <c r="K131" s="276">
        <v>44.13</v>
      </c>
      <c r="L131" s="276">
        <v>-88.13</v>
      </c>
      <c r="M131" s="276">
        <v>1.5</v>
      </c>
      <c r="N131" s="277">
        <v>0</v>
      </c>
      <c r="O131" s="264">
        <v>0</v>
      </c>
    </row>
    <row r="132" spans="1:15" s="244" customFormat="1" ht="21.9" customHeight="1" x14ac:dyDescent="0.3">
      <c r="A132" s="238" t="s">
        <v>1489</v>
      </c>
      <c r="B132" s="253">
        <v>9</v>
      </c>
      <c r="C132" s="253"/>
      <c r="D132" s="253">
        <v>7</v>
      </c>
      <c r="E132" s="253">
        <v>5</v>
      </c>
      <c r="F132" s="278">
        <v>1980</v>
      </c>
      <c r="G132" s="279" t="s">
        <v>1000</v>
      </c>
      <c r="H132" s="280" t="s">
        <v>96</v>
      </c>
      <c r="I132" s="281">
        <v>44.17</v>
      </c>
      <c r="J132" s="281">
        <v>-88.2</v>
      </c>
      <c r="K132" s="281">
        <v>44.17</v>
      </c>
      <c r="L132" s="281">
        <v>-88.2</v>
      </c>
      <c r="M132" s="281">
        <v>1.5</v>
      </c>
      <c r="N132" s="282">
        <v>0</v>
      </c>
      <c r="O132" s="243">
        <v>0</v>
      </c>
    </row>
    <row r="133" spans="1:15" s="244" customFormat="1" ht="21.9" customHeight="1" x14ac:dyDescent="0.3">
      <c r="A133" s="259" t="s">
        <v>1489</v>
      </c>
      <c r="B133" s="260">
        <v>10</v>
      </c>
      <c r="C133" s="260"/>
      <c r="D133" s="260">
        <v>6</v>
      </c>
      <c r="E133" s="260">
        <v>19</v>
      </c>
      <c r="F133" s="273">
        <v>1986</v>
      </c>
      <c r="G133" s="274">
        <v>0.71319444444444446</v>
      </c>
      <c r="H133" s="275" t="s">
        <v>97</v>
      </c>
      <c r="I133" s="276">
        <v>44.27</v>
      </c>
      <c r="J133" s="276">
        <v>-88.4</v>
      </c>
      <c r="K133" s="276">
        <v>44.27</v>
      </c>
      <c r="L133" s="276">
        <v>-88.4</v>
      </c>
      <c r="M133" s="276">
        <v>1.5</v>
      </c>
      <c r="N133" s="277">
        <v>0</v>
      </c>
      <c r="O133" s="264">
        <v>0</v>
      </c>
    </row>
    <row r="134" spans="1:15" s="244" customFormat="1" ht="21.9" customHeight="1" x14ac:dyDescent="0.3">
      <c r="A134" s="238" t="s">
        <v>1489</v>
      </c>
      <c r="B134" s="253">
        <v>11</v>
      </c>
      <c r="C134" s="253"/>
      <c r="D134" s="253">
        <v>6</v>
      </c>
      <c r="E134" s="253">
        <v>19</v>
      </c>
      <c r="F134" s="278">
        <v>1986</v>
      </c>
      <c r="G134" s="279">
        <v>0.73472222222222217</v>
      </c>
      <c r="H134" s="280" t="s">
        <v>93</v>
      </c>
      <c r="I134" s="281">
        <v>44.13</v>
      </c>
      <c r="J134" s="281">
        <v>-88.17</v>
      </c>
      <c r="K134" s="281">
        <v>44.13</v>
      </c>
      <c r="L134" s="281">
        <v>-88.17</v>
      </c>
      <c r="M134" s="281">
        <v>1.75</v>
      </c>
      <c r="N134" s="282">
        <v>0</v>
      </c>
      <c r="O134" s="243">
        <v>0</v>
      </c>
    </row>
    <row r="135" spans="1:15" s="244" customFormat="1" ht="21.9" customHeight="1" x14ac:dyDescent="0.3">
      <c r="A135" s="259" t="s">
        <v>1489</v>
      </c>
      <c r="B135" s="260">
        <v>12</v>
      </c>
      <c r="C135" s="260"/>
      <c r="D135" s="260">
        <v>8</v>
      </c>
      <c r="E135" s="260">
        <v>17</v>
      </c>
      <c r="F135" s="273">
        <v>1988</v>
      </c>
      <c r="G135" s="274">
        <v>0.65625</v>
      </c>
      <c r="H135" s="275" t="s">
        <v>93</v>
      </c>
      <c r="I135" s="276">
        <v>44.13</v>
      </c>
      <c r="J135" s="276">
        <v>-88.17</v>
      </c>
      <c r="K135" s="276">
        <v>44.13</v>
      </c>
      <c r="L135" s="276">
        <v>-88.17</v>
      </c>
      <c r="M135" s="276">
        <v>1</v>
      </c>
      <c r="N135" s="277">
        <v>0</v>
      </c>
      <c r="O135" s="264">
        <v>0</v>
      </c>
    </row>
    <row r="136" spans="1:15" s="244" customFormat="1" ht="21.9" customHeight="1" x14ac:dyDescent="0.3">
      <c r="A136" s="238" t="s">
        <v>1489</v>
      </c>
      <c r="B136" s="253">
        <v>13</v>
      </c>
      <c r="C136" s="253"/>
      <c r="D136" s="253">
        <v>8</v>
      </c>
      <c r="E136" s="253">
        <v>17</v>
      </c>
      <c r="F136" s="278">
        <v>1988</v>
      </c>
      <c r="G136" s="279">
        <v>0.65763888888888888</v>
      </c>
      <c r="H136" s="280" t="s">
        <v>98</v>
      </c>
      <c r="I136" s="281">
        <v>44.15</v>
      </c>
      <c r="J136" s="281">
        <v>-88.16</v>
      </c>
      <c r="K136" s="281">
        <v>44.15</v>
      </c>
      <c r="L136" s="281">
        <v>-88.16</v>
      </c>
      <c r="M136" s="281">
        <v>1.75</v>
      </c>
      <c r="N136" s="282">
        <v>0</v>
      </c>
      <c r="O136" s="243">
        <v>0</v>
      </c>
    </row>
    <row r="137" spans="1:15" s="244" customFormat="1" ht="21.9" customHeight="1" x14ac:dyDescent="0.3">
      <c r="A137" s="259" t="s">
        <v>1489</v>
      </c>
      <c r="B137" s="260">
        <v>14</v>
      </c>
      <c r="C137" s="260"/>
      <c r="D137" s="260">
        <v>6</v>
      </c>
      <c r="E137" s="260">
        <v>8</v>
      </c>
      <c r="F137" s="273">
        <v>1993</v>
      </c>
      <c r="G137" s="274">
        <v>0.80902777777777779</v>
      </c>
      <c r="H137" s="275" t="s">
        <v>99</v>
      </c>
      <c r="I137" s="276">
        <v>44.19</v>
      </c>
      <c r="J137" s="276">
        <v>-88.3</v>
      </c>
      <c r="K137" s="276">
        <v>44.19</v>
      </c>
      <c r="L137" s="276">
        <v>-88.3</v>
      </c>
      <c r="M137" s="276">
        <v>0.75</v>
      </c>
      <c r="N137" s="277">
        <v>0</v>
      </c>
      <c r="O137" s="264">
        <v>0</v>
      </c>
    </row>
    <row r="138" spans="1:15" s="244" customFormat="1" ht="21.9" customHeight="1" x14ac:dyDescent="0.3">
      <c r="A138" s="238" t="s">
        <v>1489</v>
      </c>
      <c r="B138" s="253">
        <v>15</v>
      </c>
      <c r="C138" s="253"/>
      <c r="D138" s="253">
        <v>7</v>
      </c>
      <c r="E138" s="253">
        <v>5</v>
      </c>
      <c r="F138" s="278">
        <v>1994</v>
      </c>
      <c r="G138" s="279" t="s">
        <v>955</v>
      </c>
      <c r="H138" s="280" t="s">
        <v>100</v>
      </c>
      <c r="I138" s="281">
        <v>44.03</v>
      </c>
      <c r="J138" s="281">
        <v>-88.17</v>
      </c>
      <c r="K138" s="281">
        <v>44.03</v>
      </c>
      <c r="L138" s="281">
        <v>-88.17</v>
      </c>
      <c r="M138" s="281">
        <v>2.75</v>
      </c>
      <c r="N138" s="282">
        <v>0</v>
      </c>
      <c r="O138" s="243">
        <v>0</v>
      </c>
    </row>
    <row r="139" spans="1:15" s="244" customFormat="1" ht="21.9" customHeight="1" x14ac:dyDescent="0.3">
      <c r="A139" s="259" t="s">
        <v>1489</v>
      </c>
      <c r="B139" s="260">
        <v>16</v>
      </c>
      <c r="C139" s="260"/>
      <c r="D139" s="260">
        <v>7</v>
      </c>
      <c r="E139" s="260">
        <v>2</v>
      </c>
      <c r="F139" s="273">
        <v>1996</v>
      </c>
      <c r="G139" s="274">
        <v>0.71527777777777779</v>
      </c>
      <c r="H139" s="275" t="s">
        <v>100</v>
      </c>
      <c r="I139" s="276">
        <v>44.03</v>
      </c>
      <c r="J139" s="276">
        <v>-88.17</v>
      </c>
      <c r="K139" s="276">
        <v>44.03</v>
      </c>
      <c r="L139" s="276">
        <v>-88.17</v>
      </c>
      <c r="M139" s="276">
        <v>0.75</v>
      </c>
      <c r="N139" s="277">
        <v>0</v>
      </c>
      <c r="O139" s="264">
        <v>0</v>
      </c>
    </row>
    <row r="140" spans="1:15" s="244" customFormat="1" ht="21.9" customHeight="1" x14ac:dyDescent="0.3">
      <c r="A140" s="238" t="s">
        <v>1489</v>
      </c>
      <c r="B140" s="253">
        <v>17</v>
      </c>
      <c r="C140" s="253"/>
      <c r="D140" s="253">
        <v>7</v>
      </c>
      <c r="E140" s="253">
        <v>2</v>
      </c>
      <c r="F140" s="278">
        <v>1996</v>
      </c>
      <c r="G140" s="279">
        <v>0.7270833333333333</v>
      </c>
      <c r="H140" s="280" t="s">
        <v>101</v>
      </c>
      <c r="I140" s="281">
        <v>43.97</v>
      </c>
      <c r="J140" s="281">
        <v>-88.2</v>
      </c>
      <c r="K140" s="281">
        <v>43.97</v>
      </c>
      <c r="L140" s="281">
        <v>-88.2</v>
      </c>
      <c r="M140" s="281">
        <v>1.5</v>
      </c>
      <c r="N140" s="282">
        <v>0</v>
      </c>
      <c r="O140" s="243">
        <v>0</v>
      </c>
    </row>
    <row r="141" spans="1:15" s="244" customFormat="1" ht="21.9" customHeight="1" x14ac:dyDescent="0.3">
      <c r="A141" s="259" t="s">
        <v>1489</v>
      </c>
      <c r="B141" s="260">
        <v>18</v>
      </c>
      <c r="C141" s="260"/>
      <c r="D141" s="260">
        <v>3</v>
      </c>
      <c r="E141" s="260">
        <v>29</v>
      </c>
      <c r="F141" s="273">
        <v>1998</v>
      </c>
      <c r="G141" s="274">
        <v>0.50694444444444442</v>
      </c>
      <c r="H141" s="275" t="s">
        <v>102</v>
      </c>
      <c r="I141" s="276">
        <v>44.25</v>
      </c>
      <c r="J141" s="276">
        <v>-88.4</v>
      </c>
      <c r="K141" s="276">
        <v>44.25</v>
      </c>
      <c r="L141" s="276">
        <v>-88.4</v>
      </c>
      <c r="M141" s="276">
        <v>1.75</v>
      </c>
      <c r="N141" s="277">
        <v>0</v>
      </c>
      <c r="O141" s="264">
        <v>0</v>
      </c>
    </row>
    <row r="142" spans="1:15" s="244" customFormat="1" ht="21.9" customHeight="1" x14ac:dyDescent="0.3">
      <c r="A142" s="238" t="s">
        <v>1489</v>
      </c>
      <c r="B142" s="253">
        <v>19</v>
      </c>
      <c r="C142" s="253"/>
      <c r="D142" s="253">
        <v>3</v>
      </c>
      <c r="E142" s="253">
        <v>29</v>
      </c>
      <c r="F142" s="253">
        <v>1998</v>
      </c>
      <c r="G142" s="254">
        <v>0.51736111111111105</v>
      </c>
      <c r="H142" s="255" t="s">
        <v>103</v>
      </c>
      <c r="I142" s="256">
        <v>44.17</v>
      </c>
      <c r="J142" s="256">
        <v>-88.2</v>
      </c>
      <c r="K142" s="256">
        <v>44.17</v>
      </c>
      <c r="L142" s="256">
        <v>-88.2</v>
      </c>
      <c r="M142" s="256">
        <v>4</v>
      </c>
      <c r="N142" s="282">
        <v>0</v>
      </c>
      <c r="O142" s="243">
        <v>0</v>
      </c>
    </row>
    <row r="143" spans="1:15" s="244" customFormat="1" ht="21.9" customHeight="1" x14ac:dyDescent="0.3">
      <c r="A143" s="259" t="s">
        <v>1489</v>
      </c>
      <c r="B143" s="260">
        <v>20</v>
      </c>
      <c r="C143" s="260"/>
      <c r="D143" s="260">
        <v>5</v>
      </c>
      <c r="E143" s="260">
        <v>28</v>
      </c>
      <c r="F143" s="260">
        <v>1998</v>
      </c>
      <c r="G143" s="261">
        <v>0.88124999999999998</v>
      </c>
      <c r="H143" s="262" t="s">
        <v>92</v>
      </c>
      <c r="I143" s="263">
        <v>43.95</v>
      </c>
      <c r="J143" s="263">
        <v>-88.08</v>
      </c>
      <c r="K143" s="263">
        <v>43.95</v>
      </c>
      <c r="L143" s="263">
        <v>-88.08</v>
      </c>
      <c r="M143" s="263">
        <v>0.75</v>
      </c>
      <c r="N143" s="277">
        <v>0</v>
      </c>
      <c r="O143" s="264">
        <v>0</v>
      </c>
    </row>
    <row r="144" spans="1:15" s="244" customFormat="1" ht="21.9" customHeight="1" x14ac:dyDescent="0.3">
      <c r="A144" s="238" t="s">
        <v>1489</v>
      </c>
      <c r="B144" s="253">
        <v>21</v>
      </c>
      <c r="C144" s="253"/>
      <c r="D144" s="253">
        <v>5</v>
      </c>
      <c r="E144" s="253">
        <v>28</v>
      </c>
      <c r="F144" s="253">
        <v>1998</v>
      </c>
      <c r="G144" s="254">
        <v>0.89930555555555547</v>
      </c>
      <c r="H144" s="255" t="s">
        <v>104</v>
      </c>
      <c r="I144" s="256">
        <v>44.18</v>
      </c>
      <c r="J144" s="256">
        <v>-88.07</v>
      </c>
      <c r="K144" s="256">
        <v>44.18</v>
      </c>
      <c r="L144" s="256">
        <v>-88.07</v>
      </c>
      <c r="M144" s="256">
        <v>0.75</v>
      </c>
      <c r="N144" s="282">
        <v>0</v>
      </c>
      <c r="O144" s="243">
        <v>0</v>
      </c>
    </row>
    <row r="145" spans="1:15" s="244" customFormat="1" ht="21.9" customHeight="1" x14ac:dyDescent="0.3">
      <c r="A145" s="259" t="s">
        <v>1489</v>
      </c>
      <c r="B145" s="260">
        <v>22</v>
      </c>
      <c r="C145" s="260"/>
      <c r="D145" s="260">
        <v>8</v>
      </c>
      <c r="E145" s="260">
        <v>14</v>
      </c>
      <c r="F145" s="260">
        <v>1998</v>
      </c>
      <c r="G145" s="261">
        <v>0.66111111111111109</v>
      </c>
      <c r="H145" s="262" t="s">
        <v>102</v>
      </c>
      <c r="I145" s="263">
        <v>44.25</v>
      </c>
      <c r="J145" s="263">
        <v>-88.4</v>
      </c>
      <c r="K145" s="263">
        <v>44.25</v>
      </c>
      <c r="L145" s="263">
        <v>-88.4</v>
      </c>
      <c r="M145" s="263">
        <v>1.5</v>
      </c>
      <c r="N145" s="277">
        <v>0</v>
      </c>
      <c r="O145" s="264">
        <v>0</v>
      </c>
    </row>
    <row r="146" spans="1:15" s="244" customFormat="1" ht="21.9" customHeight="1" x14ac:dyDescent="0.3">
      <c r="A146" s="238" t="s">
        <v>1489</v>
      </c>
      <c r="B146" s="253">
        <v>23</v>
      </c>
      <c r="C146" s="253"/>
      <c r="D146" s="253">
        <v>8</v>
      </c>
      <c r="E146" s="253">
        <v>14</v>
      </c>
      <c r="F146" s="253">
        <v>1998</v>
      </c>
      <c r="G146" s="254">
        <v>0.66666666666666663</v>
      </c>
      <c r="H146" s="255" t="s">
        <v>105</v>
      </c>
      <c r="I146" s="256">
        <v>44.13</v>
      </c>
      <c r="J146" s="256">
        <v>-88.27</v>
      </c>
      <c r="K146" s="256">
        <v>44.13</v>
      </c>
      <c r="L146" s="256">
        <v>-88.27</v>
      </c>
      <c r="M146" s="256">
        <v>2</v>
      </c>
      <c r="N146" s="282">
        <v>0</v>
      </c>
      <c r="O146" s="243">
        <v>0</v>
      </c>
    </row>
    <row r="147" spans="1:15" s="244" customFormat="1" ht="21.9" customHeight="1" x14ac:dyDescent="0.3">
      <c r="A147" s="259" t="s">
        <v>1489</v>
      </c>
      <c r="B147" s="260">
        <v>24</v>
      </c>
      <c r="C147" s="260"/>
      <c r="D147" s="260">
        <v>8</v>
      </c>
      <c r="E147" s="260">
        <v>23</v>
      </c>
      <c r="F147" s="260">
        <v>1998</v>
      </c>
      <c r="G147" s="261">
        <v>0.65694444444444444</v>
      </c>
      <c r="H147" s="262" t="s">
        <v>106</v>
      </c>
      <c r="I147" s="263">
        <v>44.2</v>
      </c>
      <c r="J147" s="263">
        <v>-88.15</v>
      </c>
      <c r="K147" s="263">
        <v>44.2</v>
      </c>
      <c r="L147" s="263">
        <v>-88.15</v>
      </c>
      <c r="M147" s="263">
        <v>1</v>
      </c>
      <c r="N147" s="277">
        <v>0</v>
      </c>
      <c r="O147" s="264">
        <v>0</v>
      </c>
    </row>
    <row r="148" spans="1:15" s="244" customFormat="1" ht="21.9" customHeight="1" x14ac:dyDescent="0.3">
      <c r="A148" s="238" t="s">
        <v>1489</v>
      </c>
      <c r="B148" s="253">
        <v>25</v>
      </c>
      <c r="C148" s="253"/>
      <c r="D148" s="253">
        <v>8</v>
      </c>
      <c r="E148" s="253">
        <v>23</v>
      </c>
      <c r="F148" s="253">
        <v>1998</v>
      </c>
      <c r="G148" s="254">
        <v>0.65972222222222221</v>
      </c>
      <c r="H148" s="255" t="s">
        <v>102</v>
      </c>
      <c r="I148" s="256">
        <v>44.24</v>
      </c>
      <c r="J148" s="256">
        <v>-88.4</v>
      </c>
      <c r="K148" s="256">
        <v>44.24</v>
      </c>
      <c r="L148" s="256">
        <v>-88.4</v>
      </c>
      <c r="M148" s="256">
        <v>1.5</v>
      </c>
      <c r="N148" s="282">
        <v>0</v>
      </c>
      <c r="O148" s="243">
        <v>0</v>
      </c>
    </row>
    <row r="149" spans="1:15" s="244" customFormat="1" ht="21.9" customHeight="1" x14ac:dyDescent="0.3">
      <c r="A149" s="259" t="s">
        <v>1489</v>
      </c>
      <c r="B149" s="260">
        <v>26</v>
      </c>
      <c r="C149" s="260"/>
      <c r="D149" s="260">
        <v>8</v>
      </c>
      <c r="E149" s="260">
        <v>23</v>
      </c>
      <c r="F149" s="260">
        <v>1998</v>
      </c>
      <c r="G149" s="261">
        <v>0.65972222222222221</v>
      </c>
      <c r="H149" s="262" t="s">
        <v>104</v>
      </c>
      <c r="I149" s="263">
        <v>44.18</v>
      </c>
      <c r="J149" s="263">
        <v>-88.07</v>
      </c>
      <c r="K149" s="263">
        <v>44.18</v>
      </c>
      <c r="L149" s="263">
        <v>-88.07</v>
      </c>
      <c r="M149" s="263">
        <v>1.5</v>
      </c>
      <c r="N149" s="277">
        <v>0</v>
      </c>
      <c r="O149" s="264">
        <v>0</v>
      </c>
    </row>
    <row r="150" spans="1:15" s="244" customFormat="1" ht="21.9" customHeight="1" x14ac:dyDescent="0.3">
      <c r="A150" s="238" t="s">
        <v>1489</v>
      </c>
      <c r="B150" s="253">
        <v>27</v>
      </c>
      <c r="C150" s="253"/>
      <c r="D150" s="253">
        <v>8</v>
      </c>
      <c r="E150" s="253">
        <v>23</v>
      </c>
      <c r="F150" s="253">
        <v>1998</v>
      </c>
      <c r="G150" s="265">
        <v>0.66666666666666663</v>
      </c>
      <c r="H150" s="255" t="s">
        <v>107</v>
      </c>
      <c r="I150" s="256">
        <v>44.18</v>
      </c>
      <c r="J150" s="256">
        <v>-88.27</v>
      </c>
      <c r="K150" s="256">
        <v>44.18</v>
      </c>
      <c r="L150" s="256">
        <v>-88.27</v>
      </c>
      <c r="M150" s="256">
        <v>2</v>
      </c>
      <c r="N150" s="282">
        <v>0</v>
      </c>
      <c r="O150" s="243">
        <v>0</v>
      </c>
    </row>
    <row r="151" spans="1:15" s="244" customFormat="1" ht="21.9" customHeight="1" x14ac:dyDescent="0.3">
      <c r="A151" s="259" t="s">
        <v>1489</v>
      </c>
      <c r="B151" s="260">
        <v>28</v>
      </c>
      <c r="C151" s="260"/>
      <c r="D151" s="260">
        <v>8</v>
      </c>
      <c r="E151" s="260">
        <v>23</v>
      </c>
      <c r="F151" s="260">
        <v>1998</v>
      </c>
      <c r="G151" s="261">
        <v>0.6694444444444444</v>
      </c>
      <c r="H151" s="262" t="s">
        <v>108</v>
      </c>
      <c r="I151" s="263">
        <v>44.15</v>
      </c>
      <c r="J151" s="263">
        <v>-88.15</v>
      </c>
      <c r="K151" s="263">
        <v>44.15</v>
      </c>
      <c r="L151" s="263">
        <v>-88.15</v>
      </c>
      <c r="M151" s="263">
        <v>0.75</v>
      </c>
      <c r="N151" s="277">
        <v>0</v>
      </c>
      <c r="O151" s="264">
        <v>0</v>
      </c>
    </row>
    <row r="152" spans="1:15" s="244" customFormat="1" ht="21.9" customHeight="1" x14ac:dyDescent="0.3">
      <c r="A152" s="238" t="s">
        <v>1489</v>
      </c>
      <c r="B152" s="253">
        <v>29</v>
      </c>
      <c r="C152" s="253"/>
      <c r="D152" s="253">
        <v>8</v>
      </c>
      <c r="E152" s="253">
        <v>12</v>
      </c>
      <c r="F152" s="253">
        <v>1999</v>
      </c>
      <c r="G152" s="254">
        <v>0.95833333333333337</v>
      </c>
      <c r="H152" s="255" t="s">
        <v>109</v>
      </c>
      <c r="I152" s="256">
        <v>44.23</v>
      </c>
      <c r="J152" s="256">
        <v>-88.33</v>
      </c>
      <c r="K152" s="256">
        <v>44.23</v>
      </c>
      <c r="L152" s="256">
        <v>-88.33</v>
      </c>
      <c r="M152" s="256">
        <v>1</v>
      </c>
      <c r="N152" s="282">
        <v>0</v>
      </c>
      <c r="O152" s="243">
        <v>0</v>
      </c>
    </row>
    <row r="153" spans="1:15" s="244" customFormat="1" ht="21.9" customHeight="1" x14ac:dyDescent="0.3">
      <c r="A153" s="259" t="s">
        <v>1489</v>
      </c>
      <c r="B153" s="260">
        <v>30</v>
      </c>
      <c r="C153" s="260"/>
      <c r="D153" s="260">
        <v>5</v>
      </c>
      <c r="E153" s="260">
        <v>12</v>
      </c>
      <c r="F153" s="260">
        <v>2000</v>
      </c>
      <c r="G153" s="261" t="s">
        <v>1001</v>
      </c>
      <c r="H153" s="262" t="s">
        <v>1706</v>
      </c>
      <c r="I153" s="263">
        <v>44.07</v>
      </c>
      <c r="J153" s="263">
        <v>-88.3</v>
      </c>
      <c r="K153" s="263">
        <v>44.02</v>
      </c>
      <c r="L153" s="263">
        <v>-88.12</v>
      </c>
      <c r="M153" s="263">
        <v>2</v>
      </c>
      <c r="N153" s="277">
        <v>0</v>
      </c>
      <c r="O153" s="264">
        <v>0</v>
      </c>
    </row>
    <row r="154" spans="1:15" s="244" customFormat="1" ht="21.9" customHeight="1" x14ac:dyDescent="0.3">
      <c r="A154" s="238" t="s">
        <v>1489</v>
      </c>
      <c r="B154" s="253">
        <v>31</v>
      </c>
      <c r="C154" s="253"/>
      <c r="D154" s="253">
        <v>4</v>
      </c>
      <c r="E154" s="253">
        <v>18</v>
      </c>
      <c r="F154" s="253">
        <v>2002</v>
      </c>
      <c r="G154" s="254">
        <v>0.83680555555555547</v>
      </c>
      <c r="H154" s="255" t="s">
        <v>111</v>
      </c>
      <c r="I154" s="256">
        <v>44.23</v>
      </c>
      <c r="J154" s="256">
        <v>-88.13</v>
      </c>
      <c r="K154" s="256">
        <v>44.23</v>
      </c>
      <c r="L154" s="256">
        <v>-88.13</v>
      </c>
      <c r="M154" s="256">
        <v>0.75</v>
      </c>
      <c r="N154" s="282">
        <v>0</v>
      </c>
      <c r="O154" s="243">
        <v>0</v>
      </c>
    </row>
    <row r="155" spans="1:15" s="244" customFormat="1" ht="21.9" customHeight="1" x14ac:dyDescent="0.3">
      <c r="A155" s="259" t="s">
        <v>1489</v>
      </c>
      <c r="B155" s="260">
        <v>32</v>
      </c>
      <c r="C155" s="260"/>
      <c r="D155" s="260">
        <v>4</v>
      </c>
      <c r="E155" s="260">
        <v>18</v>
      </c>
      <c r="F155" s="260">
        <v>2002</v>
      </c>
      <c r="G155" s="261">
        <v>0.85763888888888884</v>
      </c>
      <c r="H155" s="262" t="s">
        <v>100</v>
      </c>
      <c r="I155" s="263">
        <v>44.03</v>
      </c>
      <c r="J155" s="263">
        <v>-88.17</v>
      </c>
      <c r="K155" s="263">
        <v>44.03</v>
      </c>
      <c r="L155" s="263">
        <v>-88.17</v>
      </c>
      <c r="M155" s="263">
        <v>0.88</v>
      </c>
      <c r="N155" s="277">
        <v>0</v>
      </c>
      <c r="O155" s="264">
        <v>0</v>
      </c>
    </row>
    <row r="156" spans="1:15" s="244" customFormat="1" ht="21.9" customHeight="1" x14ac:dyDescent="0.3">
      <c r="A156" s="238" t="s">
        <v>1489</v>
      </c>
      <c r="B156" s="253">
        <v>33</v>
      </c>
      <c r="C156" s="253"/>
      <c r="D156" s="253">
        <v>5</v>
      </c>
      <c r="E156" s="253">
        <v>6</v>
      </c>
      <c r="F156" s="253">
        <v>2002</v>
      </c>
      <c r="G156" s="254">
        <v>0.71458333333333324</v>
      </c>
      <c r="H156" s="255" t="s">
        <v>102</v>
      </c>
      <c r="I156" s="256">
        <v>44.25</v>
      </c>
      <c r="J156" s="256">
        <v>-88.4</v>
      </c>
      <c r="K156" s="256">
        <v>44.25</v>
      </c>
      <c r="L156" s="256">
        <v>-88.4</v>
      </c>
      <c r="M156" s="256">
        <v>1.75</v>
      </c>
      <c r="N156" s="282">
        <v>0</v>
      </c>
      <c r="O156" s="243">
        <v>0</v>
      </c>
    </row>
    <row r="157" spans="1:15" s="244" customFormat="1" ht="21.9" customHeight="1" x14ac:dyDescent="0.3">
      <c r="A157" s="259" t="s">
        <v>1489</v>
      </c>
      <c r="B157" s="260">
        <v>34</v>
      </c>
      <c r="C157" s="260"/>
      <c r="D157" s="260">
        <v>5</v>
      </c>
      <c r="E157" s="260">
        <v>6</v>
      </c>
      <c r="F157" s="260">
        <v>2002</v>
      </c>
      <c r="G157" s="261">
        <v>0.74305555555555547</v>
      </c>
      <c r="H157" s="262" t="s">
        <v>100</v>
      </c>
      <c r="I157" s="263">
        <v>44.03</v>
      </c>
      <c r="J157" s="263">
        <v>-88.17</v>
      </c>
      <c r="K157" s="263">
        <v>44.03</v>
      </c>
      <c r="L157" s="263">
        <v>-88.17</v>
      </c>
      <c r="M157" s="263">
        <v>1</v>
      </c>
      <c r="N157" s="277">
        <v>0</v>
      </c>
      <c r="O157" s="264">
        <v>0</v>
      </c>
    </row>
    <row r="158" spans="1:15" s="244" customFormat="1" ht="21.9" customHeight="1" x14ac:dyDescent="0.3">
      <c r="A158" s="238" t="s">
        <v>1489</v>
      </c>
      <c r="B158" s="253">
        <v>35</v>
      </c>
      <c r="C158" s="253"/>
      <c r="D158" s="253">
        <v>5</v>
      </c>
      <c r="E158" s="253">
        <v>30</v>
      </c>
      <c r="F158" s="253">
        <v>2002</v>
      </c>
      <c r="G158" s="254">
        <v>0.54722222222222217</v>
      </c>
      <c r="H158" s="255" t="s">
        <v>112</v>
      </c>
      <c r="I158" s="256">
        <v>44.17</v>
      </c>
      <c r="J158" s="256">
        <v>-88.3</v>
      </c>
      <c r="K158" s="256">
        <v>44.17</v>
      </c>
      <c r="L158" s="256">
        <v>-88.3</v>
      </c>
      <c r="M158" s="256">
        <v>0.75</v>
      </c>
      <c r="N158" s="282">
        <v>0</v>
      </c>
      <c r="O158" s="243">
        <v>0</v>
      </c>
    </row>
    <row r="159" spans="1:15" s="244" customFormat="1" ht="21.9" customHeight="1" x14ac:dyDescent="0.3">
      <c r="A159" s="259" t="s">
        <v>1489</v>
      </c>
      <c r="B159" s="260">
        <v>36</v>
      </c>
      <c r="C159" s="260"/>
      <c r="D159" s="260">
        <v>5</v>
      </c>
      <c r="E159" s="260">
        <v>30</v>
      </c>
      <c r="F159" s="260">
        <v>2002</v>
      </c>
      <c r="G159" s="261">
        <v>0.55833333333333335</v>
      </c>
      <c r="H159" s="262" t="s">
        <v>107</v>
      </c>
      <c r="I159" s="263">
        <v>44.18</v>
      </c>
      <c r="J159" s="263">
        <v>-88.27</v>
      </c>
      <c r="K159" s="263">
        <v>44.18</v>
      </c>
      <c r="L159" s="263">
        <v>-88.27</v>
      </c>
      <c r="M159" s="263">
        <v>1.25</v>
      </c>
      <c r="N159" s="277">
        <v>0</v>
      </c>
      <c r="O159" s="264">
        <v>0</v>
      </c>
    </row>
    <row r="160" spans="1:15" s="244" customFormat="1" ht="21.9" customHeight="1" x14ac:dyDescent="0.3">
      <c r="A160" s="238" t="s">
        <v>1489</v>
      </c>
      <c r="B160" s="253">
        <v>37</v>
      </c>
      <c r="C160" s="253"/>
      <c r="D160" s="253">
        <v>7</v>
      </c>
      <c r="E160" s="253">
        <v>30</v>
      </c>
      <c r="F160" s="253">
        <v>2003</v>
      </c>
      <c r="G160" s="254">
        <v>0.72569444444444453</v>
      </c>
      <c r="H160" s="255" t="s">
        <v>97</v>
      </c>
      <c r="I160" s="256">
        <v>44.23</v>
      </c>
      <c r="J160" s="256">
        <v>-88.38</v>
      </c>
      <c r="K160" s="256">
        <v>44.23</v>
      </c>
      <c r="L160" s="256">
        <v>-88.38</v>
      </c>
      <c r="M160" s="256">
        <v>0.75</v>
      </c>
      <c r="N160" s="282">
        <v>0</v>
      </c>
      <c r="O160" s="243">
        <v>0</v>
      </c>
    </row>
    <row r="161" spans="1:15" s="244" customFormat="1" ht="21.9" customHeight="1" x14ac:dyDescent="0.3">
      <c r="A161" s="259" t="s">
        <v>1489</v>
      </c>
      <c r="B161" s="260">
        <v>38</v>
      </c>
      <c r="C161" s="260"/>
      <c r="D161" s="260">
        <v>7</v>
      </c>
      <c r="E161" s="260">
        <v>30</v>
      </c>
      <c r="F161" s="260">
        <v>2003</v>
      </c>
      <c r="G161" s="261">
        <v>0.75</v>
      </c>
      <c r="H161" s="262" t="s">
        <v>113</v>
      </c>
      <c r="I161" s="263">
        <v>44.22</v>
      </c>
      <c r="J161" s="263">
        <v>-88.38</v>
      </c>
      <c r="K161" s="263">
        <v>44.22</v>
      </c>
      <c r="L161" s="263">
        <v>-88.38</v>
      </c>
      <c r="M161" s="263">
        <v>0.75</v>
      </c>
      <c r="N161" s="277">
        <v>0</v>
      </c>
      <c r="O161" s="264">
        <v>0</v>
      </c>
    </row>
    <row r="162" spans="1:15" s="244" customFormat="1" ht="21.9" customHeight="1" x14ac:dyDescent="0.3">
      <c r="A162" s="238" t="s">
        <v>1489</v>
      </c>
      <c r="B162" s="253">
        <v>39</v>
      </c>
      <c r="C162" s="253"/>
      <c r="D162" s="253">
        <v>8</v>
      </c>
      <c r="E162" s="253">
        <v>2</v>
      </c>
      <c r="F162" s="253">
        <v>2003</v>
      </c>
      <c r="G162" s="254">
        <v>0.70138888888888884</v>
      </c>
      <c r="H162" s="255" t="s">
        <v>114</v>
      </c>
      <c r="I162" s="256">
        <v>44.07</v>
      </c>
      <c r="J162" s="256">
        <v>-88.3</v>
      </c>
      <c r="K162" s="256">
        <v>44.07</v>
      </c>
      <c r="L162" s="256">
        <v>-88.3</v>
      </c>
      <c r="M162" s="256">
        <v>0.88</v>
      </c>
      <c r="N162" s="282">
        <v>0</v>
      </c>
      <c r="O162" s="243">
        <v>0</v>
      </c>
    </row>
    <row r="163" spans="1:15" s="244" customFormat="1" ht="21.9" customHeight="1" x14ac:dyDescent="0.3">
      <c r="A163" s="259" t="s">
        <v>1489</v>
      </c>
      <c r="B163" s="260">
        <v>40</v>
      </c>
      <c r="C163" s="260"/>
      <c r="D163" s="260">
        <v>6</v>
      </c>
      <c r="E163" s="260">
        <v>8</v>
      </c>
      <c r="F163" s="260">
        <v>2004</v>
      </c>
      <c r="G163" s="261">
        <v>0.65138888888888891</v>
      </c>
      <c r="H163" s="262" t="s">
        <v>92</v>
      </c>
      <c r="I163" s="263">
        <v>43.95</v>
      </c>
      <c r="J163" s="263">
        <v>-88.08</v>
      </c>
      <c r="K163" s="263">
        <v>43.95</v>
      </c>
      <c r="L163" s="263">
        <v>-88.08</v>
      </c>
      <c r="M163" s="263">
        <v>0.88</v>
      </c>
      <c r="N163" s="277">
        <v>0</v>
      </c>
      <c r="O163" s="264">
        <v>0</v>
      </c>
    </row>
    <row r="164" spans="1:15" s="244" customFormat="1" ht="21.9" customHeight="1" x14ac:dyDescent="0.3">
      <c r="A164" s="238" t="s">
        <v>1489</v>
      </c>
      <c r="B164" s="253">
        <v>41</v>
      </c>
      <c r="C164" s="253"/>
      <c r="D164" s="253">
        <v>7</v>
      </c>
      <c r="E164" s="253">
        <v>13</v>
      </c>
      <c r="F164" s="253">
        <v>2004</v>
      </c>
      <c r="G164" s="254" t="s">
        <v>1002</v>
      </c>
      <c r="H164" s="255" t="s">
        <v>1707</v>
      </c>
      <c r="I164" s="256">
        <v>44.22</v>
      </c>
      <c r="J164" s="256">
        <v>-88.15</v>
      </c>
      <c r="K164" s="256">
        <v>44.18</v>
      </c>
      <c r="L164" s="256">
        <v>-88.07</v>
      </c>
      <c r="M164" s="256">
        <v>1</v>
      </c>
      <c r="N164" s="282">
        <v>0</v>
      </c>
      <c r="O164" s="243">
        <v>0</v>
      </c>
    </row>
    <row r="165" spans="1:15" s="244" customFormat="1" ht="21.9" customHeight="1" x14ac:dyDescent="0.3">
      <c r="A165" s="259" t="s">
        <v>1489</v>
      </c>
      <c r="B165" s="260">
        <v>42</v>
      </c>
      <c r="C165" s="260"/>
      <c r="D165" s="260">
        <v>7</v>
      </c>
      <c r="E165" s="260">
        <v>13</v>
      </c>
      <c r="F165" s="260">
        <v>2004</v>
      </c>
      <c r="G165" s="261">
        <v>0.625</v>
      </c>
      <c r="H165" s="262" t="s">
        <v>100</v>
      </c>
      <c r="I165" s="263">
        <v>44.03</v>
      </c>
      <c r="J165" s="263">
        <v>-88.17</v>
      </c>
      <c r="K165" s="263">
        <v>44.03</v>
      </c>
      <c r="L165" s="263">
        <v>-88.17</v>
      </c>
      <c r="M165" s="263">
        <v>0.75</v>
      </c>
      <c r="N165" s="277">
        <v>0</v>
      </c>
      <c r="O165" s="264">
        <v>0</v>
      </c>
    </row>
    <row r="166" spans="1:15" s="244" customFormat="1" ht="21.9" customHeight="1" x14ac:dyDescent="0.3">
      <c r="A166" s="238" t="s">
        <v>1489</v>
      </c>
      <c r="B166" s="253">
        <v>43</v>
      </c>
      <c r="C166" s="253"/>
      <c r="D166" s="253">
        <v>3</v>
      </c>
      <c r="E166" s="253">
        <v>30</v>
      </c>
      <c r="F166" s="253">
        <v>2005</v>
      </c>
      <c r="G166" s="254">
        <v>0.73819444444444438</v>
      </c>
      <c r="H166" s="255" t="s">
        <v>115</v>
      </c>
      <c r="I166" s="256">
        <v>44.12</v>
      </c>
      <c r="J166" s="256">
        <v>-88.1</v>
      </c>
      <c r="K166" s="256">
        <v>44.12</v>
      </c>
      <c r="L166" s="256">
        <v>-88.1</v>
      </c>
      <c r="M166" s="256">
        <v>0.75</v>
      </c>
      <c r="N166" s="282">
        <v>0</v>
      </c>
      <c r="O166" s="243">
        <v>0</v>
      </c>
    </row>
    <row r="167" spans="1:15" s="244" customFormat="1" ht="21.9" customHeight="1" x14ac:dyDescent="0.3">
      <c r="A167" s="259" t="s">
        <v>1489</v>
      </c>
      <c r="B167" s="260">
        <v>44</v>
      </c>
      <c r="C167" s="260"/>
      <c r="D167" s="260">
        <v>4</v>
      </c>
      <c r="E167" s="260">
        <v>13</v>
      </c>
      <c r="F167" s="260">
        <v>2006</v>
      </c>
      <c r="G167" s="261">
        <v>0.94513888888888886</v>
      </c>
      <c r="H167" s="262" t="s">
        <v>97</v>
      </c>
      <c r="I167" s="263">
        <v>44.23</v>
      </c>
      <c r="J167" s="263">
        <v>-88.38</v>
      </c>
      <c r="K167" s="263">
        <v>44.23</v>
      </c>
      <c r="L167" s="263">
        <v>-88.38</v>
      </c>
      <c r="M167" s="263">
        <v>1</v>
      </c>
      <c r="N167" s="277">
        <v>0</v>
      </c>
      <c r="O167" s="264">
        <v>0</v>
      </c>
    </row>
    <row r="168" spans="1:15" s="244" customFormat="1" ht="21.9" customHeight="1" x14ac:dyDescent="0.3">
      <c r="A168" s="238" t="s">
        <v>1489</v>
      </c>
      <c r="B168" s="253">
        <v>45</v>
      </c>
      <c r="C168" s="253"/>
      <c r="D168" s="253">
        <v>4</v>
      </c>
      <c r="E168" s="253">
        <v>13</v>
      </c>
      <c r="F168" s="253">
        <v>2006</v>
      </c>
      <c r="G168" s="254">
        <v>0.96111111111111114</v>
      </c>
      <c r="H168" s="255" t="s">
        <v>116</v>
      </c>
      <c r="I168" s="256">
        <v>44.08</v>
      </c>
      <c r="J168" s="256">
        <v>-88.23</v>
      </c>
      <c r="K168" s="256">
        <v>44.08</v>
      </c>
      <c r="L168" s="256">
        <v>-88.23</v>
      </c>
      <c r="M168" s="256">
        <v>1.25</v>
      </c>
      <c r="N168" s="282">
        <v>0</v>
      </c>
      <c r="O168" s="243">
        <v>0</v>
      </c>
    </row>
    <row r="169" spans="1:15" s="244" customFormat="1" ht="21.9" customHeight="1" x14ac:dyDescent="0.3">
      <c r="A169" s="259" t="s">
        <v>1489</v>
      </c>
      <c r="B169" s="260">
        <v>46</v>
      </c>
      <c r="C169" s="260"/>
      <c r="D169" s="260">
        <v>4</v>
      </c>
      <c r="E169" s="260">
        <v>13</v>
      </c>
      <c r="F169" s="260">
        <v>2006</v>
      </c>
      <c r="G169" s="261">
        <v>0.96805555555555556</v>
      </c>
      <c r="H169" s="262" t="s">
        <v>100</v>
      </c>
      <c r="I169" s="263">
        <v>44.03</v>
      </c>
      <c r="J169" s="263">
        <v>-88.17</v>
      </c>
      <c r="K169" s="263">
        <v>44.03</v>
      </c>
      <c r="L169" s="263">
        <v>-88.17</v>
      </c>
      <c r="M169" s="263">
        <v>0.88</v>
      </c>
      <c r="N169" s="277">
        <v>0</v>
      </c>
      <c r="O169" s="264">
        <v>0</v>
      </c>
    </row>
    <row r="170" spans="1:15" s="244" customFormat="1" ht="21.9" customHeight="1" x14ac:dyDescent="0.3">
      <c r="A170" s="238" t="s">
        <v>1489</v>
      </c>
      <c r="B170" s="253">
        <v>47</v>
      </c>
      <c r="C170" s="253"/>
      <c r="D170" s="253">
        <v>5</v>
      </c>
      <c r="E170" s="253">
        <v>17</v>
      </c>
      <c r="F170" s="253">
        <v>2006</v>
      </c>
      <c r="G170" s="265">
        <v>0.52777777777777779</v>
      </c>
      <c r="H170" s="255" t="s">
        <v>100</v>
      </c>
      <c r="I170" s="256">
        <v>44.03</v>
      </c>
      <c r="J170" s="256">
        <v>-88.17</v>
      </c>
      <c r="K170" s="256">
        <v>44.03</v>
      </c>
      <c r="L170" s="256">
        <v>-88.17</v>
      </c>
      <c r="M170" s="256">
        <v>0.75</v>
      </c>
      <c r="N170" s="282">
        <v>0</v>
      </c>
      <c r="O170" s="243">
        <v>0</v>
      </c>
    </row>
    <row r="171" spans="1:15" s="244" customFormat="1" ht="21.9" customHeight="1" x14ac:dyDescent="0.3">
      <c r="A171" s="259" t="s">
        <v>1489</v>
      </c>
      <c r="B171" s="260">
        <v>48</v>
      </c>
      <c r="C171" s="260"/>
      <c r="D171" s="260">
        <v>6</v>
      </c>
      <c r="E171" s="260">
        <v>18</v>
      </c>
      <c r="F171" s="260">
        <v>2006</v>
      </c>
      <c r="G171" s="261">
        <v>0.73888888888888893</v>
      </c>
      <c r="H171" s="262" t="s">
        <v>104</v>
      </c>
      <c r="I171" s="263">
        <v>44.18</v>
      </c>
      <c r="J171" s="263">
        <v>-88.07</v>
      </c>
      <c r="K171" s="263">
        <v>44.18</v>
      </c>
      <c r="L171" s="263">
        <v>-88.07</v>
      </c>
      <c r="M171" s="263">
        <v>1</v>
      </c>
      <c r="N171" s="277">
        <v>0</v>
      </c>
      <c r="O171" s="264">
        <v>0</v>
      </c>
    </row>
    <row r="172" spans="1:15" s="244" customFormat="1" ht="21.9" customHeight="1" x14ac:dyDescent="0.3">
      <c r="A172" s="238" t="s">
        <v>1489</v>
      </c>
      <c r="B172" s="253">
        <v>49</v>
      </c>
      <c r="C172" s="253"/>
      <c r="D172" s="253">
        <v>6</v>
      </c>
      <c r="E172" s="253">
        <v>18</v>
      </c>
      <c r="F172" s="253">
        <v>2006</v>
      </c>
      <c r="G172" s="254">
        <v>0.76736111111111116</v>
      </c>
      <c r="H172" s="255" t="s">
        <v>92</v>
      </c>
      <c r="I172" s="256">
        <v>43.95</v>
      </c>
      <c r="J172" s="256">
        <v>-88.08</v>
      </c>
      <c r="K172" s="256">
        <v>43.95</v>
      </c>
      <c r="L172" s="256">
        <v>-88.08</v>
      </c>
      <c r="M172" s="256">
        <v>0.75</v>
      </c>
      <c r="N172" s="282">
        <v>0</v>
      </c>
      <c r="O172" s="243">
        <v>0</v>
      </c>
    </row>
    <row r="173" spans="1:15" s="244" customFormat="1" ht="21.9" customHeight="1" x14ac:dyDescent="0.3">
      <c r="A173" s="259" t="s">
        <v>1489</v>
      </c>
      <c r="B173" s="260">
        <v>50</v>
      </c>
      <c r="C173" s="260"/>
      <c r="D173" s="260">
        <v>7</v>
      </c>
      <c r="E173" s="260">
        <v>1</v>
      </c>
      <c r="F173" s="260">
        <v>2006</v>
      </c>
      <c r="G173" s="261">
        <v>0.80555555555555547</v>
      </c>
      <c r="H173" s="262" t="s">
        <v>115</v>
      </c>
      <c r="I173" s="263">
        <v>44.12</v>
      </c>
      <c r="J173" s="263">
        <v>-88.1</v>
      </c>
      <c r="K173" s="263">
        <v>44.12</v>
      </c>
      <c r="L173" s="263">
        <v>-88.1</v>
      </c>
      <c r="M173" s="263">
        <v>2</v>
      </c>
      <c r="N173" s="277">
        <v>0</v>
      </c>
      <c r="O173" s="264">
        <v>0</v>
      </c>
    </row>
    <row r="174" spans="1:15" s="244" customFormat="1" ht="21.9" customHeight="1" x14ac:dyDescent="0.3">
      <c r="A174" s="238" t="s">
        <v>1489</v>
      </c>
      <c r="B174" s="253">
        <v>51</v>
      </c>
      <c r="C174" s="253"/>
      <c r="D174" s="253">
        <v>7</v>
      </c>
      <c r="E174" s="253">
        <v>30</v>
      </c>
      <c r="F174" s="253">
        <v>2006</v>
      </c>
      <c r="G174" s="254" t="s">
        <v>1003</v>
      </c>
      <c r="H174" s="255" t="s">
        <v>102</v>
      </c>
      <c r="I174" s="256">
        <v>44.25</v>
      </c>
      <c r="J174" s="256">
        <v>-88.4</v>
      </c>
      <c r="K174" s="256">
        <v>44.25</v>
      </c>
      <c r="L174" s="256">
        <v>-88.4</v>
      </c>
      <c r="M174" s="256">
        <v>0.88</v>
      </c>
      <c r="N174" s="282">
        <v>0</v>
      </c>
      <c r="O174" s="243">
        <v>0</v>
      </c>
    </row>
    <row r="175" spans="1:15" s="244" customFormat="1" ht="21.9" customHeight="1" x14ac:dyDescent="0.3">
      <c r="A175" s="259" t="s">
        <v>1489</v>
      </c>
      <c r="B175" s="260">
        <v>52</v>
      </c>
      <c r="C175" s="260"/>
      <c r="D175" s="260">
        <v>10</v>
      </c>
      <c r="E175" s="260">
        <v>2</v>
      </c>
      <c r="F175" s="260">
        <v>2006</v>
      </c>
      <c r="G175" s="261">
        <v>0.53472222222222221</v>
      </c>
      <c r="H175" s="262" t="s">
        <v>104</v>
      </c>
      <c r="I175" s="263">
        <v>44.18</v>
      </c>
      <c r="J175" s="263">
        <v>-88.07</v>
      </c>
      <c r="K175" s="263">
        <v>44.18</v>
      </c>
      <c r="L175" s="263">
        <v>-88.07</v>
      </c>
      <c r="M175" s="263">
        <v>0.75</v>
      </c>
      <c r="N175" s="277">
        <v>0</v>
      </c>
      <c r="O175" s="264">
        <v>0</v>
      </c>
    </row>
    <row r="176" spans="1:15" s="244" customFormat="1" ht="21.9" customHeight="1" x14ac:dyDescent="0.3">
      <c r="A176" s="238" t="s">
        <v>1489</v>
      </c>
      <c r="B176" s="253">
        <v>53</v>
      </c>
      <c r="C176" s="253"/>
      <c r="D176" s="253">
        <v>10</v>
      </c>
      <c r="E176" s="253">
        <v>18</v>
      </c>
      <c r="F176" s="253">
        <v>2007</v>
      </c>
      <c r="G176" s="254">
        <v>0.61805555555555558</v>
      </c>
      <c r="H176" s="255" t="s">
        <v>117</v>
      </c>
      <c r="I176" s="256">
        <v>44.06</v>
      </c>
      <c r="J176" s="256">
        <v>-88.3</v>
      </c>
      <c r="K176" s="256">
        <v>44.06</v>
      </c>
      <c r="L176" s="256">
        <v>-88.3</v>
      </c>
      <c r="M176" s="256">
        <v>1.5</v>
      </c>
      <c r="N176" s="282">
        <v>0</v>
      </c>
      <c r="O176" s="243">
        <v>0</v>
      </c>
    </row>
    <row r="177" spans="1:15" s="244" customFormat="1" ht="21.9" customHeight="1" x14ac:dyDescent="0.3">
      <c r="A177" s="259" t="s">
        <v>1489</v>
      </c>
      <c r="B177" s="260">
        <v>54</v>
      </c>
      <c r="C177" s="260"/>
      <c r="D177" s="260">
        <v>10</v>
      </c>
      <c r="E177" s="260">
        <v>18</v>
      </c>
      <c r="F177" s="260">
        <v>2007</v>
      </c>
      <c r="G177" s="261">
        <v>0.62013888888888891</v>
      </c>
      <c r="H177" s="262" t="s">
        <v>118</v>
      </c>
      <c r="I177" s="263">
        <v>44.13</v>
      </c>
      <c r="J177" s="263">
        <v>-88.16</v>
      </c>
      <c r="K177" s="263">
        <v>44.13</v>
      </c>
      <c r="L177" s="263">
        <v>-88.16</v>
      </c>
      <c r="M177" s="263">
        <v>1</v>
      </c>
      <c r="N177" s="277">
        <v>0</v>
      </c>
      <c r="O177" s="264">
        <v>0</v>
      </c>
    </row>
    <row r="178" spans="1:15" s="244" customFormat="1" ht="21.9" customHeight="1" x14ac:dyDescent="0.3">
      <c r="A178" s="238" t="s">
        <v>1489</v>
      </c>
      <c r="B178" s="253">
        <v>55</v>
      </c>
      <c r="C178" s="253"/>
      <c r="D178" s="253">
        <v>10</v>
      </c>
      <c r="E178" s="253">
        <v>18</v>
      </c>
      <c r="F178" s="253">
        <v>2007</v>
      </c>
      <c r="G178" s="254">
        <v>0.63194444444444442</v>
      </c>
      <c r="H178" s="255" t="s">
        <v>92</v>
      </c>
      <c r="I178" s="256">
        <v>43.95</v>
      </c>
      <c r="J178" s="256">
        <v>-88.08</v>
      </c>
      <c r="K178" s="256">
        <v>43.95</v>
      </c>
      <c r="L178" s="256">
        <v>-88.08</v>
      </c>
      <c r="M178" s="256">
        <v>0.88</v>
      </c>
      <c r="N178" s="282">
        <v>0</v>
      </c>
      <c r="O178" s="243">
        <v>0</v>
      </c>
    </row>
    <row r="179" spans="1:15" s="244" customFormat="1" ht="21.9" customHeight="1" x14ac:dyDescent="0.3">
      <c r="A179" s="259" t="s">
        <v>1489</v>
      </c>
      <c r="B179" s="260">
        <v>56</v>
      </c>
      <c r="C179" s="260"/>
      <c r="D179" s="260">
        <v>10</v>
      </c>
      <c r="E179" s="260">
        <v>18</v>
      </c>
      <c r="F179" s="260">
        <v>2007</v>
      </c>
      <c r="G179" s="261">
        <v>0.65625</v>
      </c>
      <c r="H179" s="262" t="s">
        <v>119</v>
      </c>
      <c r="I179" s="263">
        <v>43.96</v>
      </c>
      <c r="J179" s="263">
        <v>-88.26</v>
      </c>
      <c r="K179" s="263">
        <v>43.96</v>
      </c>
      <c r="L179" s="263">
        <v>-88.26</v>
      </c>
      <c r="M179" s="263">
        <v>1</v>
      </c>
      <c r="N179" s="277">
        <v>0</v>
      </c>
      <c r="O179" s="264">
        <v>0</v>
      </c>
    </row>
    <row r="180" spans="1:15" s="244" customFormat="1" ht="21.9" customHeight="1" x14ac:dyDescent="0.3">
      <c r="A180" s="238" t="s">
        <v>1489</v>
      </c>
      <c r="B180" s="253">
        <v>57</v>
      </c>
      <c r="C180" s="253"/>
      <c r="D180" s="253">
        <v>6</v>
      </c>
      <c r="E180" s="253">
        <v>28</v>
      </c>
      <c r="F180" s="253">
        <v>2008</v>
      </c>
      <c r="G180" s="254">
        <v>0.60625000000000007</v>
      </c>
      <c r="H180" s="255" t="s">
        <v>97</v>
      </c>
      <c r="I180" s="256">
        <v>44.23</v>
      </c>
      <c r="J180" s="256">
        <v>-88.38</v>
      </c>
      <c r="K180" s="256">
        <v>44.23</v>
      </c>
      <c r="L180" s="256">
        <v>-88.38</v>
      </c>
      <c r="M180" s="256">
        <v>0.88</v>
      </c>
      <c r="N180" s="282">
        <v>0</v>
      </c>
      <c r="O180" s="243">
        <v>0</v>
      </c>
    </row>
    <row r="181" spans="1:15" s="244" customFormat="1" ht="21.9" customHeight="1" x14ac:dyDescent="0.3">
      <c r="A181" s="259" t="s">
        <v>1489</v>
      </c>
      <c r="B181" s="260">
        <v>58</v>
      </c>
      <c r="C181" s="260"/>
      <c r="D181" s="260">
        <v>7</v>
      </c>
      <c r="E181" s="260">
        <v>16</v>
      </c>
      <c r="F181" s="260">
        <v>2008</v>
      </c>
      <c r="G181" s="261">
        <v>0.52777777777777779</v>
      </c>
      <c r="H181" s="262" t="s">
        <v>120</v>
      </c>
      <c r="I181" s="263">
        <v>44.22</v>
      </c>
      <c r="J181" s="263">
        <v>-88.34</v>
      </c>
      <c r="K181" s="263">
        <v>44.22</v>
      </c>
      <c r="L181" s="263">
        <v>-88.34</v>
      </c>
      <c r="M181" s="263">
        <v>0.88</v>
      </c>
      <c r="N181" s="277">
        <v>0</v>
      </c>
      <c r="O181" s="264">
        <v>0</v>
      </c>
    </row>
    <row r="182" spans="1:15" s="299" customFormat="1" ht="21.9" customHeight="1" x14ac:dyDescent="0.3">
      <c r="A182" s="238" t="s">
        <v>1489</v>
      </c>
      <c r="B182" s="253">
        <v>59</v>
      </c>
      <c r="C182" s="253"/>
      <c r="D182" s="253">
        <v>7</v>
      </c>
      <c r="E182" s="253">
        <v>16</v>
      </c>
      <c r="F182" s="253">
        <v>2008</v>
      </c>
      <c r="G182" s="254">
        <v>0.53472222222222221</v>
      </c>
      <c r="H182" s="255" t="s">
        <v>121</v>
      </c>
      <c r="I182" s="256">
        <v>44.22</v>
      </c>
      <c r="J182" s="256">
        <v>-88.38</v>
      </c>
      <c r="K182" s="256">
        <v>44.22</v>
      </c>
      <c r="L182" s="256">
        <v>-88.38</v>
      </c>
      <c r="M182" s="256">
        <v>1.75</v>
      </c>
      <c r="N182" s="282">
        <v>0</v>
      </c>
      <c r="O182" s="456">
        <v>0</v>
      </c>
    </row>
    <row r="183" spans="1:15" s="244" customFormat="1" ht="21.9" customHeight="1" x14ac:dyDescent="0.3">
      <c r="A183" s="259" t="s">
        <v>1489</v>
      </c>
      <c r="B183" s="264">
        <v>60</v>
      </c>
      <c r="C183" s="264"/>
      <c r="D183" s="300">
        <v>7</v>
      </c>
      <c r="E183" s="300">
        <v>16</v>
      </c>
      <c r="F183" s="340">
        <v>2008</v>
      </c>
      <c r="G183" s="341">
        <v>0.53819444444444442</v>
      </c>
      <c r="H183" s="342" t="s">
        <v>122</v>
      </c>
      <c r="I183" s="343">
        <v>44.2</v>
      </c>
      <c r="J183" s="343">
        <v>-88.3</v>
      </c>
      <c r="K183" s="343">
        <v>44.2</v>
      </c>
      <c r="L183" s="343">
        <v>-88.3</v>
      </c>
      <c r="M183" s="343">
        <v>1</v>
      </c>
      <c r="N183" s="264">
        <v>0</v>
      </c>
      <c r="O183" s="264">
        <v>0</v>
      </c>
    </row>
    <row r="184" spans="1:15" s="244" customFormat="1" ht="21.9" customHeight="1" x14ac:dyDescent="0.3">
      <c r="A184" s="238" t="s">
        <v>1489</v>
      </c>
      <c r="B184" s="253">
        <v>61</v>
      </c>
      <c r="C184" s="253"/>
      <c r="D184" s="253">
        <v>7</v>
      </c>
      <c r="E184" s="253">
        <v>16</v>
      </c>
      <c r="F184" s="278">
        <v>2008</v>
      </c>
      <c r="G184" s="279">
        <v>0.54722222222222217</v>
      </c>
      <c r="H184" s="280" t="s">
        <v>123</v>
      </c>
      <c r="I184" s="281">
        <v>44.2</v>
      </c>
      <c r="J184" s="281">
        <v>-88.27</v>
      </c>
      <c r="K184" s="281">
        <v>44.2</v>
      </c>
      <c r="L184" s="281">
        <v>-88.27</v>
      </c>
      <c r="M184" s="281">
        <v>2</v>
      </c>
      <c r="N184" s="243">
        <v>0</v>
      </c>
      <c r="O184" s="243">
        <v>0</v>
      </c>
    </row>
    <row r="185" spans="1:15" s="244" customFormat="1" ht="21.9" customHeight="1" x14ac:dyDescent="0.3">
      <c r="A185" s="259" t="s">
        <v>1489</v>
      </c>
      <c r="B185" s="260">
        <v>62</v>
      </c>
      <c r="C185" s="260"/>
      <c r="D185" s="260">
        <v>7</v>
      </c>
      <c r="E185" s="260">
        <v>16</v>
      </c>
      <c r="F185" s="273">
        <v>2008</v>
      </c>
      <c r="G185" s="274">
        <v>0.54861111111111105</v>
      </c>
      <c r="H185" s="275" t="s">
        <v>124</v>
      </c>
      <c r="I185" s="276">
        <v>44.17</v>
      </c>
      <c r="J185" s="276">
        <v>-88.27</v>
      </c>
      <c r="K185" s="276">
        <v>44.17</v>
      </c>
      <c r="L185" s="276">
        <v>-88.27</v>
      </c>
      <c r="M185" s="276">
        <v>2</v>
      </c>
      <c r="N185" s="264">
        <v>0</v>
      </c>
      <c r="O185" s="264">
        <v>0</v>
      </c>
    </row>
    <row r="186" spans="1:15" s="244" customFormat="1" ht="21.9" customHeight="1" x14ac:dyDescent="0.3">
      <c r="A186" s="238" t="s">
        <v>1489</v>
      </c>
      <c r="B186" s="253">
        <v>63</v>
      </c>
      <c r="C186" s="253"/>
      <c r="D186" s="253">
        <v>7</v>
      </c>
      <c r="E186" s="253">
        <v>16</v>
      </c>
      <c r="F186" s="278">
        <v>2008</v>
      </c>
      <c r="G186" s="279">
        <v>0.54861111111111105</v>
      </c>
      <c r="H186" s="280" t="s">
        <v>122</v>
      </c>
      <c r="I186" s="281">
        <v>44.2</v>
      </c>
      <c r="J186" s="281">
        <v>-88.3</v>
      </c>
      <c r="K186" s="281">
        <v>44.2</v>
      </c>
      <c r="L186" s="281">
        <v>-88.3</v>
      </c>
      <c r="M186" s="281">
        <v>1.25</v>
      </c>
      <c r="N186" s="243">
        <v>0</v>
      </c>
      <c r="O186" s="243">
        <v>0</v>
      </c>
    </row>
    <row r="187" spans="1:15" s="244" customFormat="1" ht="21.9" customHeight="1" x14ac:dyDescent="0.3">
      <c r="A187" s="259" t="s">
        <v>1489</v>
      </c>
      <c r="B187" s="260">
        <v>64</v>
      </c>
      <c r="C187" s="260"/>
      <c r="D187" s="260">
        <v>7</v>
      </c>
      <c r="E187" s="260">
        <v>16</v>
      </c>
      <c r="F187" s="273">
        <v>2008</v>
      </c>
      <c r="G187" s="274">
        <v>0.56319444444444444</v>
      </c>
      <c r="H187" s="275" t="s">
        <v>125</v>
      </c>
      <c r="I187" s="276">
        <v>44.03</v>
      </c>
      <c r="J187" s="276">
        <v>-88.16</v>
      </c>
      <c r="K187" s="276">
        <v>44.03</v>
      </c>
      <c r="L187" s="276">
        <v>-88.16</v>
      </c>
      <c r="M187" s="276">
        <v>0.75</v>
      </c>
      <c r="N187" s="264">
        <v>0</v>
      </c>
      <c r="O187" s="264">
        <v>0</v>
      </c>
    </row>
    <row r="188" spans="1:15" s="244" customFormat="1" ht="21.9" customHeight="1" x14ac:dyDescent="0.3">
      <c r="A188" s="238" t="s">
        <v>1489</v>
      </c>
      <c r="B188" s="253">
        <v>65</v>
      </c>
      <c r="C188" s="253"/>
      <c r="D188" s="253">
        <v>7</v>
      </c>
      <c r="E188" s="253">
        <v>16</v>
      </c>
      <c r="F188" s="278">
        <v>2008</v>
      </c>
      <c r="G188" s="279">
        <v>0.57708333333333328</v>
      </c>
      <c r="H188" s="280" t="s">
        <v>125</v>
      </c>
      <c r="I188" s="281">
        <v>44.03</v>
      </c>
      <c r="J188" s="281">
        <v>-88.16</v>
      </c>
      <c r="K188" s="281">
        <v>44.03</v>
      </c>
      <c r="L188" s="281">
        <v>-88.16</v>
      </c>
      <c r="M188" s="281">
        <v>1.75</v>
      </c>
      <c r="N188" s="243">
        <v>0</v>
      </c>
      <c r="O188" s="243">
        <v>0</v>
      </c>
    </row>
    <row r="189" spans="1:15" s="244" customFormat="1" ht="21.9" customHeight="1" x14ac:dyDescent="0.3">
      <c r="A189" s="259" t="s">
        <v>1489</v>
      </c>
      <c r="B189" s="260">
        <v>66</v>
      </c>
      <c r="C189" s="260"/>
      <c r="D189" s="260">
        <v>7</v>
      </c>
      <c r="E189" s="260">
        <v>16</v>
      </c>
      <c r="F189" s="273">
        <v>2008</v>
      </c>
      <c r="G189" s="274">
        <v>0.57847222222222217</v>
      </c>
      <c r="H189" s="275" t="s">
        <v>125</v>
      </c>
      <c r="I189" s="276">
        <v>44.03</v>
      </c>
      <c r="J189" s="276">
        <v>-88.16</v>
      </c>
      <c r="K189" s="276">
        <v>44.03</v>
      </c>
      <c r="L189" s="276">
        <v>-88.16</v>
      </c>
      <c r="M189" s="276">
        <v>2.5</v>
      </c>
      <c r="N189" s="264">
        <v>0</v>
      </c>
      <c r="O189" s="264">
        <v>0</v>
      </c>
    </row>
    <row r="190" spans="1:15" s="244" customFormat="1" ht="21.9" customHeight="1" x14ac:dyDescent="0.3">
      <c r="A190" s="238" t="s">
        <v>1489</v>
      </c>
      <c r="B190" s="253">
        <v>67</v>
      </c>
      <c r="C190" s="253"/>
      <c r="D190" s="253">
        <v>7</v>
      </c>
      <c r="E190" s="253">
        <v>16</v>
      </c>
      <c r="F190" s="278">
        <v>2008</v>
      </c>
      <c r="G190" s="279">
        <v>0.5854166666666667</v>
      </c>
      <c r="H190" s="280" t="s">
        <v>126</v>
      </c>
      <c r="I190" s="281">
        <v>44</v>
      </c>
      <c r="J190" s="281">
        <v>-88.15</v>
      </c>
      <c r="K190" s="281">
        <v>44</v>
      </c>
      <c r="L190" s="281">
        <v>-88.15</v>
      </c>
      <c r="M190" s="281">
        <v>1.75</v>
      </c>
      <c r="N190" s="243">
        <v>0</v>
      </c>
      <c r="O190" s="243">
        <v>0</v>
      </c>
    </row>
    <row r="191" spans="1:15" s="244" customFormat="1" ht="21.9" customHeight="1" x14ac:dyDescent="0.3">
      <c r="A191" s="259" t="s">
        <v>1489</v>
      </c>
      <c r="B191" s="260">
        <v>68</v>
      </c>
      <c r="C191" s="260"/>
      <c r="D191" s="260">
        <v>7</v>
      </c>
      <c r="E191" s="260">
        <v>20</v>
      </c>
      <c r="F191" s="273">
        <v>2010</v>
      </c>
      <c r="G191" s="274">
        <v>0.77013888888888893</v>
      </c>
      <c r="H191" s="275" t="s">
        <v>113</v>
      </c>
      <c r="I191" s="276">
        <v>44.22</v>
      </c>
      <c r="J191" s="276">
        <v>-88.38</v>
      </c>
      <c r="K191" s="276">
        <v>44.22</v>
      </c>
      <c r="L191" s="276">
        <v>-88.38</v>
      </c>
      <c r="M191" s="276">
        <v>1.25</v>
      </c>
      <c r="N191" s="264">
        <v>0</v>
      </c>
      <c r="O191" s="264">
        <v>0</v>
      </c>
    </row>
    <row r="192" spans="1:15" s="244" customFormat="1" ht="21.9" customHeight="1" x14ac:dyDescent="0.3">
      <c r="A192" s="238" t="s">
        <v>1489</v>
      </c>
      <c r="B192" s="253">
        <v>69</v>
      </c>
      <c r="C192" s="253"/>
      <c r="D192" s="253">
        <v>7</v>
      </c>
      <c r="E192" s="253">
        <v>20</v>
      </c>
      <c r="F192" s="278">
        <v>2010</v>
      </c>
      <c r="G192" s="279">
        <v>0.77222222222222225</v>
      </c>
      <c r="H192" s="280" t="s">
        <v>586</v>
      </c>
      <c r="I192" s="281">
        <v>44.17</v>
      </c>
      <c r="J192" s="281">
        <v>-88.27</v>
      </c>
      <c r="K192" s="281">
        <v>44.17</v>
      </c>
      <c r="L192" s="281">
        <v>-88.27</v>
      </c>
      <c r="M192" s="281">
        <v>1.75</v>
      </c>
      <c r="N192" s="243">
        <v>0</v>
      </c>
      <c r="O192" s="243">
        <v>0</v>
      </c>
    </row>
    <row r="193" spans="1:15" s="244" customFormat="1" ht="21.9" customHeight="1" x14ac:dyDescent="0.3">
      <c r="A193" s="259" t="s">
        <v>1489</v>
      </c>
      <c r="B193" s="260">
        <v>70</v>
      </c>
      <c r="C193" s="260"/>
      <c r="D193" s="260">
        <v>7</v>
      </c>
      <c r="E193" s="260">
        <v>20</v>
      </c>
      <c r="F193" s="273">
        <v>2010</v>
      </c>
      <c r="G193" s="274">
        <v>0.78125</v>
      </c>
      <c r="H193" s="275" t="s">
        <v>117</v>
      </c>
      <c r="I193" s="276">
        <v>44.06</v>
      </c>
      <c r="J193" s="276">
        <v>-88.3</v>
      </c>
      <c r="K193" s="276">
        <v>44.06</v>
      </c>
      <c r="L193" s="276">
        <v>-88.3</v>
      </c>
      <c r="M193" s="276">
        <v>1</v>
      </c>
      <c r="N193" s="264">
        <v>0</v>
      </c>
      <c r="O193" s="264">
        <v>0</v>
      </c>
    </row>
    <row r="194" spans="1:15" s="244" customFormat="1" ht="21.9" customHeight="1" x14ac:dyDescent="0.3">
      <c r="A194" s="238" t="s">
        <v>1489</v>
      </c>
      <c r="B194" s="253">
        <v>71</v>
      </c>
      <c r="C194" s="253"/>
      <c r="D194" s="253">
        <v>8</v>
      </c>
      <c r="E194" s="253">
        <v>20</v>
      </c>
      <c r="F194" s="278">
        <v>2010</v>
      </c>
      <c r="G194" s="279">
        <v>0.625</v>
      </c>
      <c r="H194" s="280" t="s">
        <v>97</v>
      </c>
      <c r="I194" s="281">
        <v>44.23</v>
      </c>
      <c r="J194" s="281">
        <v>-88.38</v>
      </c>
      <c r="K194" s="281">
        <v>44.23</v>
      </c>
      <c r="L194" s="281">
        <v>-88.38</v>
      </c>
      <c r="M194" s="281">
        <v>0.88</v>
      </c>
      <c r="N194" s="243">
        <v>0</v>
      </c>
      <c r="O194" s="243">
        <v>0</v>
      </c>
    </row>
    <row r="195" spans="1:15" s="244" customFormat="1" ht="21.9" customHeight="1" x14ac:dyDescent="0.3">
      <c r="A195" s="259" t="s">
        <v>1489</v>
      </c>
      <c r="B195" s="260">
        <v>72</v>
      </c>
      <c r="C195" s="260"/>
      <c r="D195" s="260">
        <v>5</v>
      </c>
      <c r="E195" s="260">
        <v>22</v>
      </c>
      <c r="F195" s="273">
        <v>2011</v>
      </c>
      <c r="G195" s="274">
        <v>0.67708333333333337</v>
      </c>
      <c r="H195" s="275" t="s">
        <v>587</v>
      </c>
      <c r="I195" s="276">
        <v>44.21</v>
      </c>
      <c r="J195" s="276">
        <v>-88.32</v>
      </c>
      <c r="K195" s="276">
        <v>44.21</v>
      </c>
      <c r="L195" s="276">
        <v>-88.32</v>
      </c>
      <c r="M195" s="276">
        <v>1</v>
      </c>
      <c r="N195" s="264">
        <v>0</v>
      </c>
      <c r="O195" s="264">
        <v>0</v>
      </c>
    </row>
    <row r="196" spans="1:15" s="244" customFormat="1" ht="21.9" customHeight="1" x14ac:dyDescent="0.3">
      <c r="A196" s="238" t="s">
        <v>1489</v>
      </c>
      <c r="B196" s="253">
        <v>73</v>
      </c>
      <c r="C196" s="253"/>
      <c r="D196" s="253">
        <v>5</v>
      </c>
      <c r="E196" s="253">
        <v>22</v>
      </c>
      <c r="F196" s="278">
        <v>2011</v>
      </c>
      <c r="G196" s="279">
        <v>0.68055555555555547</v>
      </c>
      <c r="H196" s="280" t="s">
        <v>588</v>
      </c>
      <c r="I196" s="281">
        <v>44.18</v>
      </c>
      <c r="J196" s="281">
        <v>-88.29</v>
      </c>
      <c r="K196" s="281">
        <v>44.18</v>
      </c>
      <c r="L196" s="281">
        <v>-88.29</v>
      </c>
      <c r="M196" s="281">
        <v>1.5</v>
      </c>
      <c r="N196" s="243">
        <v>0</v>
      </c>
      <c r="O196" s="243">
        <v>0</v>
      </c>
    </row>
    <row r="197" spans="1:15" s="244" customFormat="1" ht="21.9" customHeight="1" x14ac:dyDescent="0.3">
      <c r="A197" s="259" t="s">
        <v>1489</v>
      </c>
      <c r="B197" s="260">
        <v>74</v>
      </c>
      <c r="C197" s="260"/>
      <c r="D197" s="260">
        <v>8</v>
      </c>
      <c r="E197" s="260">
        <v>23</v>
      </c>
      <c r="F197" s="273">
        <v>2011</v>
      </c>
      <c r="G197" s="274">
        <v>0.84027777777777779</v>
      </c>
      <c r="H197" s="275" t="s">
        <v>589</v>
      </c>
      <c r="I197" s="276">
        <v>44.21</v>
      </c>
      <c r="J197" s="276">
        <v>-88.15</v>
      </c>
      <c r="K197" s="276">
        <v>44.21</v>
      </c>
      <c r="L197" s="276">
        <v>-88.15</v>
      </c>
      <c r="M197" s="276">
        <v>1</v>
      </c>
      <c r="N197" s="264">
        <v>0</v>
      </c>
      <c r="O197" s="264">
        <v>0</v>
      </c>
    </row>
    <row r="198" spans="1:15" s="244" customFormat="1" ht="21.9" customHeight="1" x14ac:dyDescent="0.3">
      <c r="A198" s="238" t="s">
        <v>1489</v>
      </c>
      <c r="B198" s="253">
        <v>75</v>
      </c>
      <c r="C198" s="253"/>
      <c r="D198" s="253">
        <v>6</v>
      </c>
      <c r="E198" s="253">
        <v>18</v>
      </c>
      <c r="F198" s="278">
        <v>2012</v>
      </c>
      <c r="G198" s="279">
        <v>0.68055555555555547</v>
      </c>
      <c r="H198" s="280" t="s">
        <v>673</v>
      </c>
      <c r="I198" s="281">
        <v>44.23</v>
      </c>
      <c r="J198" s="281">
        <v>-88.4</v>
      </c>
      <c r="K198" s="281">
        <v>44.23</v>
      </c>
      <c r="L198" s="281">
        <v>-88.4</v>
      </c>
      <c r="M198" s="281">
        <v>1</v>
      </c>
      <c r="N198" s="243">
        <v>0</v>
      </c>
      <c r="O198" s="243">
        <v>0</v>
      </c>
    </row>
    <row r="199" spans="1:15" s="244" customFormat="1" ht="21.9" customHeight="1" x14ac:dyDescent="0.3">
      <c r="A199" s="259" t="s">
        <v>1489</v>
      </c>
      <c r="B199" s="260">
        <v>76</v>
      </c>
      <c r="C199" s="260"/>
      <c r="D199" s="260">
        <v>6</v>
      </c>
      <c r="E199" s="260">
        <v>18</v>
      </c>
      <c r="F199" s="273">
        <v>2012</v>
      </c>
      <c r="G199" s="274">
        <v>0.68472222222222223</v>
      </c>
      <c r="H199" s="275" t="s">
        <v>674</v>
      </c>
      <c r="I199" s="276">
        <v>44.21</v>
      </c>
      <c r="J199" s="276">
        <v>-88.4</v>
      </c>
      <c r="K199" s="276">
        <v>44.21</v>
      </c>
      <c r="L199" s="276">
        <v>-88.4</v>
      </c>
      <c r="M199" s="276">
        <v>1</v>
      </c>
      <c r="N199" s="264">
        <v>0</v>
      </c>
      <c r="O199" s="264">
        <v>0</v>
      </c>
    </row>
    <row r="200" spans="1:15" s="244" customFormat="1" ht="21.9" customHeight="1" x14ac:dyDescent="0.3">
      <c r="A200" s="238" t="s">
        <v>1489</v>
      </c>
      <c r="B200" s="253">
        <v>77</v>
      </c>
      <c r="C200" s="253"/>
      <c r="D200" s="253">
        <v>7</v>
      </c>
      <c r="E200" s="253">
        <v>2</v>
      </c>
      <c r="F200" s="278">
        <v>2012</v>
      </c>
      <c r="G200" s="279">
        <v>0.73819444444444438</v>
      </c>
      <c r="H200" s="280" t="s">
        <v>97</v>
      </c>
      <c r="I200" s="281">
        <v>44.23</v>
      </c>
      <c r="J200" s="281">
        <v>-88.38</v>
      </c>
      <c r="K200" s="281">
        <v>44.23</v>
      </c>
      <c r="L200" s="281">
        <v>-88.38</v>
      </c>
      <c r="M200" s="281">
        <v>0.88</v>
      </c>
      <c r="N200" s="243">
        <v>0</v>
      </c>
      <c r="O200" s="243">
        <v>0</v>
      </c>
    </row>
    <row r="201" spans="1:15" s="244" customFormat="1" ht="21.9" customHeight="1" x14ac:dyDescent="0.3">
      <c r="A201" s="259" t="s">
        <v>1489</v>
      </c>
      <c r="B201" s="260">
        <v>78</v>
      </c>
      <c r="C201" s="260"/>
      <c r="D201" s="260">
        <v>7</v>
      </c>
      <c r="E201" s="260">
        <v>17</v>
      </c>
      <c r="F201" s="273">
        <v>2012</v>
      </c>
      <c r="G201" s="274">
        <v>0.61458333333333337</v>
      </c>
      <c r="H201" s="275" t="s">
        <v>97</v>
      </c>
      <c r="I201" s="276">
        <v>44.23</v>
      </c>
      <c r="J201" s="276">
        <v>-88.38</v>
      </c>
      <c r="K201" s="276">
        <v>44.23</v>
      </c>
      <c r="L201" s="276">
        <v>-88.38</v>
      </c>
      <c r="M201" s="276">
        <v>1</v>
      </c>
      <c r="N201" s="264">
        <v>0</v>
      </c>
      <c r="O201" s="264">
        <v>0</v>
      </c>
    </row>
    <row r="202" spans="1:15" s="244" customFormat="1" ht="21.9" customHeight="1" x14ac:dyDescent="0.3">
      <c r="A202" s="238" t="s">
        <v>1489</v>
      </c>
      <c r="B202" s="253">
        <v>79</v>
      </c>
      <c r="C202" s="253"/>
      <c r="D202" s="253">
        <v>7</v>
      </c>
      <c r="E202" s="253">
        <v>17</v>
      </c>
      <c r="F202" s="278">
        <v>2012</v>
      </c>
      <c r="G202" s="283">
        <v>0.61805555555555558</v>
      </c>
      <c r="H202" s="280" t="s">
        <v>675</v>
      </c>
      <c r="I202" s="281">
        <v>44.24</v>
      </c>
      <c r="J202" s="281">
        <v>-88.37</v>
      </c>
      <c r="K202" s="281">
        <v>44.24</v>
      </c>
      <c r="L202" s="281">
        <v>-88.37</v>
      </c>
      <c r="M202" s="281">
        <v>0.88</v>
      </c>
      <c r="N202" s="243">
        <v>0</v>
      </c>
      <c r="O202" s="243">
        <v>0</v>
      </c>
    </row>
    <row r="203" spans="1:15" s="244" customFormat="1" ht="21.9" customHeight="1" x14ac:dyDescent="0.3">
      <c r="A203" s="259" t="s">
        <v>1489</v>
      </c>
      <c r="B203" s="260">
        <v>80</v>
      </c>
      <c r="C203" s="260"/>
      <c r="D203" s="260">
        <v>7</v>
      </c>
      <c r="E203" s="260">
        <v>17</v>
      </c>
      <c r="F203" s="273">
        <v>2012</v>
      </c>
      <c r="G203" s="284" t="s">
        <v>1004</v>
      </c>
      <c r="H203" s="275" t="s">
        <v>676</v>
      </c>
      <c r="I203" s="276">
        <v>44.21</v>
      </c>
      <c r="J203" s="276">
        <v>-88.32</v>
      </c>
      <c r="K203" s="276">
        <v>44.21</v>
      </c>
      <c r="L203" s="276">
        <v>-88.32</v>
      </c>
      <c r="M203" s="276">
        <v>1.5</v>
      </c>
      <c r="N203" s="264">
        <v>0</v>
      </c>
      <c r="O203" s="264">
        <v>0</v>
      </c>
    </row>
    <row r="204" spans="1:15" s="244" customFormat="1" ht="21.9" customHeight="1" x14ac:dyDescent="0.3">
      <c r="A204" s="238" t="s">
        <v>1489</v>
      </c>
      <c r="B204" s="253">
        <v>81</v>
      </c>
      <c r="C204" s="253"/>
      <c r="D204" s="253">
        <v>7</v>
      </c>
      <c r="E204" s="253">
        <v>17</v>
      </c>
      <c r="F204" s="278">
        <v>2012</v>
      </c>
      <c r="G204" s="279">
        <v>0.62222222222222223</v>
      </c>
      <c r="H204" s="280" t="s">
        <v>673</v>
      </c>
      <c r="I204" s="281">
        <v>44.23</v>
      </c>
      <c r="J204" s="281">
        <v>-88.4</v>
      </c>
      <c r="K204" s="281">
        <v>44.23</v>
      </c>
      <c r="L204" s="281">
        <v>-88.4</v>
      </c>
      <c r="M204" s="281">
        <v>0.75</v>
      </c>
      <c r="N204" s="243">
        <v>0</v>
      </c>
      <c r="O204" s="243">
        <v>0</v>
      </c>
    </row>
    <row r="205" spans="1:15" s="244" customFormat="1" ht="21.9" customHeight="1" x14ac:dyDescent="0.3">
      <c r="A205" s="259" t="s">
        <v>1489</v>
      </c>
      <c r="B205" s="260">
        <v>82</v>
      </c>
      <c r="C205" s="260"/>
      <c r="D205" s="260">
        <v>7</v>
      </c>
      <c r="E205" s="260">
        <v>17</v>
      </c>
      <c r="F205" s="273">
        <v>2012</v>
      </c>
      <c r="G205" s="284">
        <v>0.62222222222222223</v>
      </c>
      <c r="H205" s="275" t="s">
        <v>97</v>
      </c>
      <c r="I205" s="276">
        <v>44.23</v>
      </c>
      <c r="J205" s="276">
        <v>-88.38</v>
      </c>
      <c r="K205" s="276">
        <v>44.23</v>
      </c>
      <c r="L205" s="276">
        <v>-88.38</v>
      </c>
      <c r="M205" s="276">
        <v>0.88</v>
      </c>
      <c r="N205" s="264">
        <v>0</v>
      </c>
      <c r="O205" s="264">
        <v>0</v>
      </c>
    </row>
    <row r="206" spans="1:15" s="244" customFormat="1" ht="21.9" customHeight="1" x14ac:dyDescent="0.3">
      <c r="A206" s="238" t="s">
        <v>1489</v>
      </c>
      <c r="B206" s="253">
        <v>83</v>
      </c>
      <c r="C206" s="253"/>
      <c r="D206" s="253">
        <v>6</v>
      </c>
      <c r="E206" s="253">
        <v>17</v>
      </c>
      <c r="F206" s="278">
        <v>2013</v>
      </c>
      <c r="G206" s="283">
        <v>0.67499999999999993</v>
      </c>
      <c r="H206" s="280" t="s">
        <v>768</v>
      </c>
      <c r="I206" s="281">
        <v>44.19</v>
      </c>
      <c r="J206" s="281">
        <v>-88.24</v>
      </c>
      <c r="K206" s="281">
        <v>44.19</v>
      </c>
      <c r="L206" s="281">
        <v>-88.24</v>
      </c>
      <c r="M206" s="281">
        <v>1</v>
      </c>
      <c r="N206" s="243">
        <v>0</v>
      </c>
      <c r="O206" s="243">
        <v>0</v>
      </c>
    </row>
    <row r="207" spans="1:15" s="244" customFormat="1" ht="21.9" customHeight="1" x14ac:dyDescent="0.3">
      <c r="A207" s="259" t="s">
        <v>1489</v>
      </c>
      <c r="B207" s="260">
        <v>84</v>
      </c>
      <c r="C207" s="260"/>
      <c r="D207" s="260">
        <v>9</v>
      </c>
      <c r="E207" s="260">
        <v>20</v>
      </c>
      <c r="F207" s="273">
        <v>2017</v>
      </c>
      <c r="G207" s="274">
        <v>0.78333333333333333</v>
      </c>
      <c r="H207" s="275" t="s">
        <v>124</v>
      </c>
      <c r="I207" s="276">
        <v>44.17</v>
      </c>
      <c r="J207" s="276">
        <v>-88.27</v>
      </c>
      <c r="K207" s="276">
        <v>44.17</v>
      </c>
      <c r="L207" s="276">
        <v>-88.27</v>
      </c>
      <c r="M207" s="276">
        <v>1</v>
      </c>
      <c r="N207" s="264">
        <v>0</v>
      </c>
      <c r="O207" s="264">
        <v>0</v>
      </c>
    </row>
    <row r="208" spans="1:15" s="244" customFormat="1" ht="21.9" customHeight="1" x14ac:dyDescent="0.3">
      <c r="A208" s="238" t="s">
        <v>1489</v>
      </c>
      <c r="B208" s="253">
        <v>85</v>
      </c>
      <c r="C208" s="253"/>
      <c r="D208" s="253">
        <v>9</v>
      </c>
      <c r="E208" s="253">
        <v>20</v>
      </c>
      <c r="F208" s="278">
        <v>2017</v>
      </c>
      <c r="G208" s="279">
        <v>0.80347222222222225</v>
      </c>
      <c r="H208" s="280" t="s">
        <v>868</v>
      </c>
      <c r="I208" s="281">
        <v>44.24</v>
      </c>
      <c r="J208" s="281">
        <v>-88.36</v>
      </c>
      <c r="K208" s="281">
        <v>44.24</v>
      </c>
      <c r="L208" s="281">
        <v>-88.36</v>
      </c>
      <c r="M208" s="281">
        <v>0.88</v>
      </c>
      <c r="N208" s="243">
        <v>0</v>
      </c>
      <c r="O208" s="243">
        <v>0</v>
      </c>
    </row>
    <row r="209" spans="1:17" s="244" customFormat="1" ht="21.9" customHeight="1" x14ac:dyDescent="0.3">
      <c r="A209" s="259" t="s">
        <v>1489</v>
      </c>
      <c r="B209" s="260">
        <v>86</v>
      </c>
      <c r="C209" s="260"/>
      <c r="D209" s="260">
        <v>8</v>
      </c>
      <c r="E209" s="260">
        <v>7</v>
      </c>
      <c r="F209" s="273">
        <v>2019</v>
      </c>
      <c r="G209" s="274">
        <v>0.75347222222222221</v>
      </c>
      <c r="H209" s="275" t="s">
        <v>118</v>
      </c>
      <c r="I209" s="276">
        <v>44.13</v>
      </c>
      <c r="J209" s="276">
        <v>-88.16</v>
      </c>
      <c r="K209" s="276">
        <v>44.13</v>
      </c>
      <c r="L209" s="276">
        <v>-88.16</v>
      </c>
      <c r="M209" s="276">
        <v>1</v>
      </c>
      <c r="N209" s="264">
        <v>0</v>
      </c>
      <c r="O209" s="264">
        <v>0</v>
      </c>
    </row>
    <row r="210" spans="1:17" s="244" customFormat="1" ht="21.9" customHeight="1" x14ac:dyDescent="0.3">
      <c r="A210" s="238" t="s">
        <v>1489</v>
      </c>
      <c r="B210" s="253">
        <v>87</v>
      </c>
      <c r="C210" s="253"/>
      <c r="D210" s="253">
        <v>4</v>
      </c>
      <c r="E210" s="253">
        <v>6</v>
      </c>
      <c r="F210" s="278">
        <v>2021</v>
      </c>
      <c r="G210" s="279" t="s">
        <v>1708</v>
      </c>
      <c r="H210" s="280" t="s">
        <v>1709</v>
      </c>
      <c r="I210" s="281">
        <v>44.24</v>
      </c>
      <c r="J210" s="281">
        <v>-88.1</v>
      </c>
      <c r="K210" s="281">
        <v>44.24</v>
      </c>
      <c r="L210" s="281">
        <v>-88.1</v>
      </c>
      <c r="M210" s="281">
        <v>1</v>
      </c>
      <c r="N210" s="243">
        <v>0</v>
      </c>
      <c r="O210" s="243">
        <v>0</v>
      </c>
    </row>
    <row r="211" spans="1:17" s="244" customFormat="1" ht="21.9" customHeight="1" x14ac:dyDescent="0.3">
      <c r="A211" s="259" t="s">
        <v>1489</v>
      </c>
      <c r="B211" s="260">
        <v>88</v>
      </c>
      <c r="C211" s="260"/>
      <c r="D211" s="260">
        <v>5</v>
      </c>
      <c r="E211" s="260">
        <v>2</v>
      </c>
      <c r="F211" s="273">
        <v>2021</v>
      </c>
      <c r="G211" s="274">
        <v>0.6743055555555556</v>
      </c>
      <c r="H211" s="275" t="s">
        <v>770</v>
      </c>
      <c r="I211" s="276">
        <v>44.24</v>
      </c>
      <c r="J211" s="276">
        <v>-88.32</v>
      </c>
      <c r="K211" s="276">
        <v>44.24</v>
      </c>
      <c r="L211" s="276">
        <v>-88.32</v>
      </c>
      <c r="M211" s="276">
        <v>1</v>
      </c>
      <c r="N211" s="264">
        <v>0</v>
      </c>
      <c r="O211" s="264">
        <v>0</v>
      </c>
    </row>
    <row r="212" spans="1:17" s="244" customFormat="1" ht="21.9" customHeight="1" x14ac:dyDescent="0.3">
      <c r="A212" s="238" t="s">
        <v>1489</v>
      </c>
      <c r="B212" s="253">
        <v>89</v>
      </c>
      <c r="C212" s="253"/>
      <c r="D212" s="253">
        <v>6</v>
      </c>
      <c r="E212" s="253">
        <v>19</v>
      </c>
      <c r="F212" s="278">
        <v>2021</v>
      </c>
      <c r="G212" s="279" t="s">
        <v>1710</v>
      </c>
      <c r="H212" s="280" t="s">
        <v>1711</v>
      </c>
      <c r="I212" s="281">
        <v>44.07</v>
      </c>
      <c r="J212" s="281">
        <v>-88.29</v>
      </c>
      <c r="K212" s="281">
        <v>44.07</v>
      </c>
      <c r="L212" s="281">
        <v>-88.29</v>
      </c>
      <c r="M212" s="281">
        <v>0.75</v>
      </c>
      <c r="N212" s="243">
        <v>0</v>
      </c>
      <c r="O212" s="243">
        <v>0</v>
      </c>
    </row>
    <row r="213" spans="1:17" s="244" customFormat="1" ht="21.9" customHeight="1" x14ac:dyDescent="0.3">
      <c r="A213" s="259" t="s">
        <v>1489</v>
      </c>
      <c r="B213" s="260">
        <v>90</v>
      </c>
      <c r="C213" s="260"/>
      <c r="D213" s="260">
        <v>6</v>
      </c>
      <c r="E213" s="260">
        <v>30</v>
      </c>
      <c r="F213" s="273">
        <v>2021</v>
      </c>
      <c r="G213" s="274">
        <v>0.70486111111111116</v>
      </c>
      <c r="H213" s="275" t="s">
        <v>1712</v>
      </c>
      <c r="I213" s="276">
        <v>44.19</v>
      </c>
      <c r="J213" s="276">
        <v>-88.28</v>
      </c>
      <c r="K213" s="276">
        <v>44.19</v>
      </c>
      <c r="L213" s="276">
        <v>-88.28</v>
      </c>
      <c r="M213" s="276">
        <v>0.75</v>
      </c>
      <c r="N213" s="264">
        <v>0</v>
      </c>
      <c r="O213" s="264">
        <v>0</v>
      </c>
    </row>
    <row r="214" spans="1:17" s="244" customFormat="1" ht="21.9" customHeight="1" x14ac:dyDescent="0.3">
      <c r="A214" s="238" t="s">
        <v>1489</v>
      </c>
      <c r="B214" s="253">
        <v>91</v>
      </c>
      <c r="C214" s="253"/>
      <c r="D214" s="253">
        <v>8</v>
      </c>
      <c r="E214" s="253">
        <v>28</v>
      </c>
      <c r="F214" s="278">
        <v>2021</v>
      </c>
      <c r="G214" s="279" t="s">
        <v>1100</v>
      </c>
      <c r="H214" s="280" t="s">
        <v>92</v>
      </c>
      <c r="I214" s="281">
        <v>43.95</v>
      </c>
      <c r="J214" s="281">
        <v>-88.08</v>
      </c>
      <c r="K214" s="281">
        <v>43.95</v>
      </c>
      <c r="L214" s="281">
        <v>-88.08</v>
      </c>
      <c r="M214" s="281">
        <v>0.75</v>
      </c>
      <c r="N214" s="243">
        <v>0</v>
      </c>
      <c r="O214" s="243">
        <v>0</v>
      </c>
    </row>
    <row r="215" spans="1:17" s="244" customFormat="1" ht="21.9" customHeight="1" x14ac:dyDescent="0.3">
      <c r="A215" s="259" t="s">
        <v>1489</v>
      </c>
      <c r="B215" s="260">
        <v>92</v>
      </c>
      <c r="C215" s="260"/>
      <c r="D215" s="260">
        <v>9</v>
      </c>
      <c r="E215" s="260">
        <v>7</v>
      </c>
      <c r="F215" s="273">
        <v>2021</v>
      </c>
      <c r="G215" s="274" t="s">
        <v>1713</v>
      </c>
      <c r="H215" s="275" t="s">
        <v>114</v>
      </c>
      <c r="I215" s="276">
        <v>44.07</v>
      </c>
      <c r="J215" s="276">
        <v>-88.3</v>
      </c>
      <c r="K215" s="276">
        <v>44.07</v>
      </c>
      <c r="L215" s="276">
        <v>-88.3</v>
      </c>
      <c r="M215" s="276">
        <v>1</v>
      </c>
      <c r="N215" s="264">
        <v>0</v>
      </c>
      <c r="O215" s="264">
        <v>0</v>
      </c>
    </row>
    <row r="216" spans="1:17" s="244" customFormat="1" ht="21.9" customHeight="1" x14ac:dyDescent="0.3">
      <c r="A216" s="238" t="s">
        <v>1489</v>
      </c>
      <c r="B216" s="253">
        <v>93</v>
      </c>
      <c r="C216" s="253"/>
      <c r="D216" s="253">
        <v>9</v>
      </c>
      <c r="E216" s="253">
        <v>7</v>
      </c>
      <c r="F216" s="278">
        <v>2021</v>
      </c>
      <c r="G216" s="279" t="s">
        <v>1714</v>
      </c>
      <c r="H216" s="280" t="s">
        <v>1715</v>
      </c>
      <c r="I216" s="281">
        <v>44.02</v>
      </c>
      <c r="J216" s="281">
        <v>-88.18</v>
      </c>
      <c r="K216" s="281">
        <v>44.02</v>
      </c>
      <c r="L216" s="281">
        <v>-88.18</v>
      </c>
      <c r="M216" s="281">
        <v>1.25</v>
      </c>
      <c r="N216" s="243">
        <v>0</v>
      </c>
      <c r="O216" s="243">
        <v>0</v>
      </c>
    </row>
    <row r="217" spans="1:17" s="244" customFormat="1" ht="21.9" customHeight="1" x14ac:dyDescent="0.3">
      <c r="A217" s="259" t="s">
        <v>1489</v>
      </c>
      <c r="B217" s="260">
        <v>94</v>
      </c>
      <c r="C217" s="260"/>
      <c r="D217" s="260">
        <v>9</v>
      </c>
      <c r="E217" s="260">
        <v>7</v>
      </c>
      <c r="F217" s="273">
        <v>2021</v>
      </c>
      <c r="G217" s="284" t="s">
        <v>1716</v>
      </c>
      <c r="H217" s="275" t="s">
        <v>125</v>
      </c>
      <c r="I217" s="276">
        <v>44.03</v>
      </c>
      <c r="J217" s="276">
        <v>-88.16</v>
      </c>
      <c r="K217" s="276">
        <v>44.03</v>
      </c>
      <c r="L217" s="276">
        <v>-88.16</v>
      </c>
      <c r="M217" s="276">
        <v>1</v>
      </c>
      <c r="N217" s="264">
        <v>0</v>
      </c>
      <c r="O217" s="264">
        <v>0</v>
      </c>
    </row>
    <row r="218" spans="1:17" s="291" customFormat="1" ht="21.9" customHeight="1" x14ac:dyDescent="0.3">
      <c r="A218" s="238" t="s">
        <v>1489</v>
      </c>
      <c r="B218" s="253">
        <v>95</v>
      </c>
      <c r="C218" s="253"/>
      <c r="D218" s="253">
        <v>8</v>
      </c>
      <c r="E218" s="253">
        <v>3</v>
      </c>
      <c r="F218" s="278">
        <v>2022</v>
      </c>
      <c r="G218" s="279" t="s">
        <v>1717</v>
      </c>
      <c r="H218" s="280" t="s">
        <v>1718</v>
      </c>
      <c r="I218" s="281">
        <v>44.11</v>
      </c>
      <c r="J218" s="281">
        <v>-88.09</v>
      </c>
      <c r="K218" s="281">
        <v>44.11</v>
      </c>
      <c r="L218" s="281">
        <v>-88.09</v>
      </c>
      <c r="M218" s="281">
        <v>0.75</v>
      </c>
      <c r="N218" s="243">
        <v>0</v>
      </c>
      <c r="O218" s="243">
        <v>0</v>
      </c>
    </row>
    <row r="219" spans="1:17" s="291" customFormat="1" ht="21.9" customHeight="1" x14ac:dyDescent="0.3">
      <c r="A219" s="292" t="s">
        <v>528</v>
      </c>
      <c r="B219" s="419">
        <v>96</v>
      </c>
      <c r="C219" s="419"/>
      <c r="D219" s="419">
        <v>8</v>
      </c>
      <c r="E219" s="419">
        <v>4</v>
      </c>
      <c r="F219" s="419">
        <v>2024</v>
      </c>
      <c r="G219" s="458" t="s">
        <v>4779</v>
      </c>
      <c r="H219" s="419" t="s">
        <v>4780</v>
      </c>
      <c r="I219" s="459">
        <v>44.24</v>
      </c>
      <c r="J219" s="459">
        <v>-88.38</v>
      </c>
      <c r="K219" s="459">
        <v>44.24</v>
      </c>
      <c r="L219" s="459">
        <v>-88.38</v>
      </c>
      <c r="M219" s="459">
        <v>0.88</v>
      </c>
      <c r="N219" s="419">
        <v>0</v>
      </c>
      <c r="O219" s="419">
        <v>0</v>
      </c>
    </row>
    <row r="220" spans="1:17" s="291" customFormat="1" ht="21.9" customHeight="1" x14ac:dyDescent="0.3">
      <c r="A220" s="235" t="s">
        <v>528</v>
      </c>
      <c r="B220" s="227">
        <v>97</v>
      </c>
      <c r="C220" s="227"/>
      <c r="D220" s="227">
        <v>8</v>
      </c>
      <c r="E220" s="227">
        <v>4</v>
      </c>
      <c r="F220" s="227">
        <v>2024</v>
      </c>
      <c r="G220" s="460" t="s">
        <v>4781</v>
      </c>
      <c r="H220" s="227" t="s">
        <v>868</v>
      </c>
      <c r="I220" s="461">
        <v>44.24</v>
      </c>
      <c r="J220" s="461">
        <v>-88.36</v>
      </c>
      <c r="K220" s="461">
        <v>44.24</v>
      </c>
      <c r="L220" s="461">
        <v>-88.36</v>
      </c>
      <c r="M220" s="461">
        <v>0.88</v>
      </c>
      <c r="N220" s="227">
        <v>0</v>
      </c>
      <c r="O220" s="227">
        <v>0</v>
      </c>
    </row>
    <row r="221" spans="1:17" s="291" customFormat="1" ht="21.9" customHeight="1" x14ac:dyDescent="0.3">
      <c r="A221" s="292"/>
      <c r="B221" s="293"/>
      <c r="C221" s="293"/>
      <c r="D221" s="293"/>
      <c r="E221" s="293"/>
      <c r="F221" s="294"/>
      <c r="G221" s="457"/>
      <c r="H221" s="296"/>
      <c r="I221" s="297"/>
      <c r="J221" s="297"/>
      <c r="K221" s="297"/>
      <c r="L221" s="297"/>
      <c r="M221" s="297"/>
      <c r="N221" s="298"/>
      <c r="O221" s="298"/>
    </row>
    <row r="222" spans="1:17" s="244" customFormat="1" ht="21.9" customHeight="1" x14ac:dyDescent="0.3">
      <c r="A222" s="238"/>
      <c r="B222" s="253"/>
      <c r="C222" s="253"/>
      <c r="D222" s="253"/>
      <c r="E222" s="253"/>
      <c r="F222" s="278"/>
      <c r="G222" s="279"/>
      <c r="H222" s="280"/>
      <c r="I222" s="281"/>
      <c r="J222" s="281"/>
      <c r="K222" s="281"/>
      <c r="L222" s="281"/>
      <c r="M222" s="281"/>
      <c r="N222" s="243"/>
      <c r="O222" s="243"/>
    </row>
    <row r="223" spans="1:17" s="245" customFormat="1" ht="30" customHeight="1" x14ac:dyDescent="0.3">
      <c r="A223" s="929" t="s">
        <v>531</v>
      </c>
      <c r="B223" s="930"/>
      <c r="C223" s="930"/>
      <c r="D223" s="930"/>
      <c r="E223" s="930"/>
      <c r="F223" s="930"/>
      <c r="G223" s="930"/>
      <c r="H223" s="930"/>
      <c r="I223" s="930"/>
      <c r="J223" s="930"/>
      <c r="K223" s="930"/>
      <c r="L223" s="930"/>
      <c r="M223" s="930"/>
      <c r="N223" s="930"/>
      <c r="O223" s="931"/>
      <c r="P223" s="244"/>
      <c r="Q223" s="244"/>
    </row>
    <row r="224" spans="1:17" s="244" customFormat="1" ht="21.9" customHeight="1" x14ac:dyDescent="0.3">
      <c r="A224" s="238"/>
      <c r="B224" s="474" t="s">
        <v>909</v>
      </c>
      <c r="C224" s="474"/>
      <c r="D224" s="932" t="s">
        <v>911</v>
      </c>
      <c r="E224" s="932"/>
      <c r="F224" s="932"/>
      <c r="G224" s="240" t="s">
        <v>910</v>
      </c>
      <c r="H224" s="241"/>
      <c r="I224" s="242" t="s">
        <v>916</v>
      </c>
      <c r="J224" s="242" t="s">
        <v>916</v>
      </c>
      <c r="K224" s="242" t="s">
        <v>919</v>
      </c>
      <c r="L224" s="242" t="s">
        <v>919</v>
      </c>
      <c r="M224" s="242" t="s">
        <v>930</v>
      </c>
      <c r="N224" s="243"/>
      <c r="O224" s="243"/>
    </row>
    <row r="225" spans="1:15" s="291" customFormat="1" ht="21.9" customHeight="1" x14ac:dyDescent="0.3">
      <c r="A225" s="238" t="s">
        <v>908</v>
      </c>
      <c r="B225" s="474" t="s">
        <v>475</v>
      </c>
      <c r="C225" s="474"/>
      <c r="D225" s="474" t="s">
        <v>912</v>
      </c>
      <c r="E225" s="474" t="s">
        <v>913</v>
      </c>
      <c r="F225" s="474" t="s">
        <v>774</v>
      </c>
      <c r="G225" s="240" t="s">
        <v>914</v>
      </c>
      <c r="H225" s="241" t="s">
        <v>915</v>
      </c>
      <c r="I225" s="242" t="s">
        <v>917</v>
      </c>
      <c r="J225" s="242" t="s">
        <v>918</v>
      </c>
      <c r="K225" s="242" t="s">
        <v>917</v>
      </c>
      <c r="L225" s="242" t="s">
        <v>918</v>
      </c>
      <c r="M225" s="242" t="s">
        <v>931</v>
      </c>
      <c r="N225" s="243" t="s">
        <v>926</v>
      </c>
      <c r="O225" s="243" t="s">
        <v>927</v>
      </c>
    </row>
    <row r="226" spans="1:15" s="291" customFormat="1" ht="21.9" customHeight="1" x14ac:dyDescent="0.3">
      <c r="A226" s="292"/>
      <c r="B226" s="293"/>
      <c r="C226" s="293"/>
      <c r="D226" s="293"/>
      <c r="E226" s="293"/>
      <c r="F226" s="294"/>
      <c r="G226" s="295"/>
      <c r="H226" s="296"/>
      <c r="I226" s="297"/>
      <c r="J226" s="297"/>
      <c r="K226" s="297"/>
      <c r="L226" s="297"/>
      <c r="M226" s="297"/>
      <c r="N226" s="298"/>
      <c r="O226" s="298"/>
    </row>
    <row r="227" spans="1:15" s="291" customFormat="1" ht="21.9" customHeight="1" x14ac:dyDescent="0.3">
      <c r="A227" s="238" t="s">
        <v>531</v>
      </c>
      <c r="B227" s="253">
        <v>1</v>
      </c>
      <c r="C227" s="253"/>
      <c r="D227" s="253">
        <v>7</v>
      </c>
      <c r="E227" s="253">
        <v>31</v>
      </c>
      <c r="F227" s="278">
        <v>1963</v>
      </c>
      <c r="G227" s="279">
        <v>0.79166666666666663</v>
      </c>
      <c r="H227" s="280" t="s">
        <v>172</v>
      </c>
      <c r="I227" s="281">
        <v>44.78</v>
      </c>
      <c r="J227" s="281">
        <v>-87.4</v>
      </c>
      <c r="K227" s="281">
        <v>44.78</v>
      </c>
      <c r="L227" s="281">
        <v>-87.4</v>
      </c>
      <c r="M227" s="281">
        <v>1</v>
      </c>
      <c r="N227" s="243">
        <v>0</v>
      </c>
      <c r="O227" s="243">
        <v>0</v>
      </c>
    </row>
    <row r="228" spans="1:15" s="244" customFormat="1" ht="21.9" customHeight="1" x14ac:dyDescent="0.3">
      <c r="A228" s="259" t="s">
        <v>531</v>
      </c>
      <c r="B228" s="260">
        <v>2</v>
      </c>
      <c r="C228" s="260"/>
      <c r="D228" s="260">
        <v>6</v>
      </c>
      <c r="E228" s="260">
        <v>14</v>
      </c>
      <c r="F228" s="273">
        <v>1980</v>
      </c>
      <c r="G228" s="274">
        <v>0.77083333333333337</v>
      </c>
      <c r="H228" s="275" t="s">
        <v>173</v>
      </c>
      <c r="I228" s="276">
        <v>44.68</v>
      </c>
      <c r="J228" s="276">
        <v>-87.5</v>
      </c>
      <c r="K228" s="276">
        <v>44.68</v>
      </c>
      <c r="L228" s="276">
        <v>-87.5</v>
      </c>
      <c r="M228" s="276">
        <v>0.75</v>
      </c>
      <c r="N228" s="264">
        <v>0</v>
      </c>
      <c r="O228" s="264">
        <v>0</v>
      </c>
    </row>
    <row r="229" spans="1:15" s="244" customFormat="1" ht="21.9" customHeight="1" x14ac:dyDescent="0.3">
      <c r="A229" s="238" t="s">
        <v>531</v>
      </c>
      <c r="B229" s="253">
        <v>3</v>
      </c>
      <c r="C229" s="253"/>
      <c r="D229" s="253">
        <v>7</v>
      </c>
      <c r="E229" s="253">
        <v>17</v>
      </c>
      <c r="F229" s="278">
        <v>1982</v>
      </c>
      <c r="G229" s="283">
        <v>0.91666666666666663</v>
      </c>
      <c r="H229" s="280" t="s">
        <v>174</v>
      </c>
      <c r="I229" s="281">
        <v>44.83</v>
      </c>
      <c r="J229" s="281">
        <v>-87.38</v>
      </c>
      <c r="K229" s="281">
        <v>44.83</v>
      </c>
      <c r="L229" s="281">
        <v>-87.38</v>
      </c>
      <c r="M229" s="281">
        <v>1.5</v>
      </c>
      <c r="N229" s="243">
        <v>0</v>
      </c>
      <c r="O229" s="243">
        <v>0</v>
      </c>
    </row>
    <row r="230" spans="1:15" s="244" customFormat="1" ht="21.9" customHeight="1" x14ac:dyDescent="0.3">
      <c r="A230" s="259" t="s">
        <v>531</v>
      </c>
      <c r="B230" s="260">
        <v>4</v>
      </c>
      <c r="C230" s="260"/>
      <c r="D230" s="260">
        <v>9</v>
      </c>
      <c r="E230" s="260">
        <v>6</v>
      </c>
      <c r="F230" s="273">
        <v>1983</v>
      </c>
      <c r="G230" s="274">
        <v>0.41666666666666669</v>
      </c>
      <c r="H230" s="275" t="s">
        <v>175</v>
      </c>
      <c r="I230" s="276">
        <v>45.41</v>
      </c>
      <c r="J230" s="276">
        <v>-86.93</v>
      </c>
      <c r="K230" s="276">
        <v>45.41</v>
      </c>
      <c r="L230" s="276">
        <v>-86.93</v>
      </c>
      <c r="M230" s="276">
        <v>0.75</v>
      </c>
      <c r="N230" s="264">
        <v>0</v>
      </c>
      <c r="O230" s="264">
        <v>0</v>
      </c>
    </row>
    <row r="231" spans="1:15" s="244" customFormat="1" ht="21.9" customHeight="1" x14ac:dyDescent="0.3">
      <c r="A231" s="238" t="s">
        <v>531</v>
      </c>
      <c r="B231" s="253">
        <v>5</v>
      </c>
      <c r="C231" s="253"/>
      <c r="D231" s="253">
        <v>9</v>
      </c>
      <c r="E231" s="253">
        <v>6</v>
      </c>
      <c r="F231" s="253">
        <v>1983</v>
      </c>
      <c r="G231" s="254">
        <v>0.41666666666666669</v>
      </c>
      <c r="H231" s="255" t="s">
        <v>176</v>
      </c>
      <c r="I231" s="256">
        <v>44.95</v>
      </c>
      <c r="J231" s="256">
        <v>-87.28</v>
      </c>
      <c r="K231" s="256">
        <v>44.95</v>
      </c>
      <c r="L231" s="256">
        <v>-87.28</v>
      </c>
      <c r="M231" s="256">
        <v>0.75</v>
      </c>
      <c r="N231" s="243">
        <v>0</v>
      </c>
      <c r="O231" s="243">
        <v>0</v>
      </c>
    </row>
    <row r="232" spans="1:15" s="244" customFormat="1" ht="21.9" customHeight="1" x14ac:dyDescent="0.3">
      <c r="A232" s="259" t="s">
        <v>531</v>
      </c>
      <c r="B232" s="260">
        <v>6</v>
      </c>
      <c r="C232" s="260"/>
      <c r="D232" s="260">
        <v>7</v>
      </c>
      <c r="E232" s="260">
        <v>8</v>
      </c>
      <c r="F232" s="260">
        <v>1985</v>
      </c>
      <c r="G232" s="261">
        <v>0.59375</v>
      </c>
      <c r="H232" s="262" t="s">
        <v>174</v>
      </c>
      <c r="I232" s="263">
        <v>44.83</v>
      </c>
      <c r="J232" s="263">
        <v>-87.38</v>
      </c>
      <c r="K232" s="263">
        <v>44.83</v>
      </c>
      <c r="L232" s="263">
        <v>-87.38</v>
      </c>
      <c r="M232" s="263">
        <v>1</v>
      </c>
      <c r="N232" s="264">
        <v>0</v>
      </c>
      <c r="O232" s="264">
        <v>0</v>
      </c>
    </row>
    <row r="233" spans="1:15" s="244" customFormat="1" ht="21.9" customHeight="1" x14ac:dyDescent="0.3">
      <c r="A233" s="238" t="s">
        <v>531</v>
      </c>
      <c r="B233" s="253">
        <v>7</v>
      </c>
      <c r="C233" s="253"/>
      <c r="D233" s="253">
        <v>7</v>
      </c>
      <c r="E233" s="253">
        <v>18</v>
      </c>
      <c r="F233" s="253">
        <v>1986</v>
      </c>
      <c r="G233" s="254">
        <v>0.56597222222222221</v>
      </c>
      <c r="H233" s="255" t="s">
        <v>177</v>
      </c>
      <c r="I233" s="256">
        <v>45.28</v>
      </c>
      <c r="J233" s="256">
        <v>-87.02</v>
      </c>
      <c r="K233" s="256">
        <v>45.28</v>
      </c>
      <c r="L233" s="256">
        <v>-87.02</v>
      </c>
      <c r="M233" s="256">
        <v>1</v>
      </c>
      <c r="N233" s="243">
        <v>0</v>
      </c>
      <c r="O233" s="243">
        <v>0</v>
      </c>
    </row>
    <row r="234" spans="1:15" s="244" customFormat="1" ht="21.9" customHeight="1" x14ac:dyDescent="0.3">
      <c r="A234" s="259" t="s">
        <v>531</v>
      </c>
      <c r="B234" s="260">
        <v>8</v>
      </c>
      <c r="C234" s="260"/>
      <c r="D234" s="260">
        <v>5</v>
      </c>
      <c r="E234" s="260">
        <v>28</v>
      </c>
      <c r="F234" s="260">
        <v>1991</v>
      </c>
      <c r="G234" s="261">
        <v>0.58333333333333337</v>
      </c>
      <c r="H234" s="262" t="s">
        <v>174</v>
      </c>
      <c r="I234" s="263">
        <v>44.83</v>
      </c>
      <c r="J234" s="263">
        <v>-87.38</v>
      </c>
      <c r="K234" s="263">
        <v>44.83</v>
      </c>
      <c r="L234" s="263">
        <v>-87.38</v>
      </c>
      <c r="M234" s="263">
        <v>1</v>
      </c>
      <c r="N234" s="264">
        <v>0</v>
      </c>
      <c r="O234" s="264">
        <v>0</v>
      </c>
    </row>
    <row r="235" spans="1:15" s="244" customFormat="1" ht="21.9" customHeight="1" x14ac:dyDescent="0.3">
      <c r="A235" s="238" t="s">
        <v>531</v>
      </c>
      <c r="B235" s="253">
        <v>9</v>
      </c>
      <c r="C235" s="253"/>
      <c r="D235" s="253">
        <v>9</v>
      </c>
      <c r="E235" s="253">
        <v>9</v>
      </c>
      <c r="F235" s="253">
        <v>1991</v>
      </c>
      <c r="G235" s="254">
        <v>0.7006944444444444</v>
      </c>
      <c r="H235" s="255" t="s">
        <v>178</v>
      </c>
      <c r="I235" s="256">
        <v>44.9</v>
      </c>
      <c r="J235" s="256">
        <v>-87.22</v>
      </c>
      <c r="K235" s="256">
        <v>44.9</v>
      </c>
      <c r="L235" s="256">
        <v>-87.22</v>
      </c>
      <c r="M235" s="256">
        <v>0.75</v>
      </c>
      <c r="N235" s="243">
        <v>0</v>
      </c>
      <c r="O235" s="243">
        <v>0</v>
      </c>
    </row>
    <row r="236" spans="1:15" s="244" customFormat="1" ht="21.9" customHeight="1" x14ac:dyDescent="0.3">
      <c r="A236" s="259" t="s">
        <v>531</v>
      </c>
      <c r="B236" s="260">
        <v>10</v>
      </c>
      <c r="C236" s="260"/>
      <c r="D236" s="260">
        <v>6</v>
      </c>
      <c r="E236" s="260">
        <v>17</v>
      </c>
      <c r="F236" s="260">
        <v>1992</v>
      </c>
      <c r="G236" s="261">
        <v>0.41666666666666669</v>
      </c>
      <c r="H236" s="262" t="s">
        <v>173</v>
      </c>
      <c r="I236" s="263">
        <v>44.68</v>
      </c>
      <c r="J236" s="263">
        <v>-87.5</v>
      </c>
      <c r="K236" s="263">
        <v>44.68</v>
      </c>
      <c r="L236" s="263">
        <v>-87.5</v>
      </c>
      <c r="M236" s="263">
        <v>1</v>
      </c>
      <c r="N236" s="264">
        <v>0</v>
      </c>
      <c r="O236" s="264">
        <v>0</v>
      </c>
    </row>
    <row r="237" spans="1:15" s="244" customFormat="1" ht="21.9" customHeight="1" x14ac:dyDescent="0.3">
      <c r="A237" s="238" t="s">
        <v>531</v>
      </c>
      <c r="B237" s="253">
        <v>11</v>
      </c>
      <c r="C237" s="253"/>
      <c r="D237" s="253">
        <v>5</v>
      </c>
      <c r="E237" s="253">
        <v>19</v>
      </c>
      <c r="F237" s="253">
        <v>1996</v>
      </c>
      <c r="G237" s="254">
        <v>0.61805555555555558</v>
      </c>
      <c r="H237" s="255" t="s">
        <v>177</v>
      </c>
      <c r="I237" s="256">
        <v>45.28</v>
      </c>
      <c r="J237" s="256">
        <v>-87.02</v>
      </c>
      <c r="K237" s="256">
        <v>45.28</v>
      </c>
      <c r="L237" s="256">
        <v>-87.02</v>
      </c>
      <c r="M237" s="256">
        <v>1</v>
      </c>
      <c r="N237" s="243">
        <v>0</v>
      </c>
      <c r="O237" s="243">
        <v>0</v>
      </c>
    </row>
    <row r="238" spans="1:15" s="244" customFormat="1" ht="21.9" customHeight="1" x14ac:dyDescent="0.3">
      <c r="A238" s="259" t="s">
        <v>531</v>
      </c>
      <c r="B238" s="260">
        <v>12</v>
      </c>
      <c r="C238" s="260"/>
      <c r="D238" s="260">
        <v>9</v>
      </c>
      <c r="E238" s="260">
        <v>10</v>
      </c>
      <c r="F238" s="260">
        <v>1996</v>
      </c>
      <c r="G238" s="261">
        <v>0.74305555555555547</v>
      </c>
      <c r="H238" s="262" t="s">
        <v>179</v>
      </c>
      <c r="I238" s="263">
        <v>45.05</v>
      </c>
      <c r="J238" s="263">
        <v>-87.28</v>
      </c>
      <c r="K238" s="263">
        <v>45.05</v>
      </c>
      <c r="L238" s="263">
        <v>-87.28</v>
      </c>
      <c r="M238" s="263">
        <v>0.88</v>
      </c>
      <c r="N238" s="264">
        <v>0</v>
      </c>
      <c r="O238" s="264">
        <v>0</v>
      </c>
    </row>
    <row r="239" spans="1:15" s="244" customFormat="1" ht="21.9" customHeight="1" x14ac:dyDescent="0.3">
      <c r="A239" s="238" t="s">
        <v>531</v>
      </c>
      <c r="B239" s="253">
        <v>13</v>
      </c>
      <c r="C239" s="253"/>
      <c r="D239" s="253">
        <v>9</v>
      </c>
      <c r="E239" s="253">
        <v>10</v>
      </c>
      <c r="F239" s="253">
        <v>1996</v>
      </c>
      <c r="G239" s="254">
        <v>0.83333333333333337</v>
      </c>
      <c r="H239" s="255" t="s">
        <v>180</v>
      </c>
      <c r="I239" s="256">
        <v>44.97</v>
      </c>
      <c r="J239" s="256">
        <v>-87.35</v>
      </c>
      <c r="K239" s="256">
        <v>44.97</v>
      </c>
      <c r="L239" s="256">
        <v>-87.35</v>
      </c>
      <c r="M239" s="256">
        <v>1</v>
      </c>
      <c r="N239" s="243">
        <v>0</v>
      </c>
      <c r="O239" s="243">
        <v>0</v>
      </c>
    </row>
    <row r="240" spans="1:15" s="244" customFormat="1" ht="21.9" customHeight="1" x14ac:dyDescent="0.3">
      <c r="A240" s="259" t="s">
        <v>531</v>
      </c>
      <c r="B240" s="260">
        <v>14</v>
      </c>
      <c r="C240" s="260"/>
      <c r="D240" s="260">
        <v>3</v>
      </c>
      <c r="E240" s="260">
        <v>29</v>
      </c>
      <c r="F240" s="260">
        <v>1998</v>
      </c>
      <c r="G240" s="261">
        <v>0.67013888888888884</v>
      </c>
      <c r="H240" s="262" t="s">
        <v>181</v>
      </c>
      <c r="I240" s="263">
        <v>45.07</v>
      </c>
      <c r="J240" s="263">
        <v>-87.13</v>
      </c>
      <c r="K240" s="263">
        <v>45.07</v>
      </c>
      <c r="L240" s="263">
        <v>-87.13</v>
      </c>
      <c r="M240" s="263">
        <v>0.75</v>
      </c>
      <c r="N240" s="264">
        <v>0</v>
      </c>
      <c r="O240" s="264">
        <v>0</v>
      </c>
    </row>
    <row r="241" spans="1:15" s="244" customFormat="1" ht="21.9" customHeight="1" x14ac:dyDescent="0.3">
      <c r="A241" s="238" t="s">
        <v>531</v>
      </c>
      <c r="B241" s="253">
        <v>15</v>
      </c>
      <c r="C241" s="253"/>
      <c r="D241" s="253">
        <v>6</v>
      </c>
      <c r="E241" s="253">
        <v>25</v>
      </c>
      <c r="F241" s="253">
        <v>1998</v>
      </c>
      <c r="G241" s="254">
        <v>0.7284722222222223</v>
      </c>
      <c r="H241" s="255" t="s">
        <v>182</v>
      </c>
      <c r="I241" s="256">
        <v>44.98</v>
      </c>
      <c r="J241" s="256">
        <v>-87.18</v>
      </c>
      <c r="K241" s="256">
        <v>44.98</v>
      </c>
      <c r="L241" s="256">
        <v>-87.18</v>
      </c>
      <c r="M241" s="256">
        <v>1</v>
      </c>
      <c r="N241" s="243">
        <v>0</v>
      </c>
      <c r="O241" s="243">
        <v>0</v>
      </c>
    </row>
    <row r="242" spans="1:15" s="244" customFormat="1" ht="21.9" customHeight="1" x14ac:dyDescent="0.3">
      <c r="A242" s="259" t="s">
        <v>531</v>
      </c>
      <c r="B242" s="260">
        <v>16</v>
      </c>
      <c r="C242" s="260"/>
      <c r="D242" s="260">
        <v>6</v>
      </c>
      <c r="E242" s="260">
        <v>25</v>
      </c>
      <c r="F242" s="260">
        <v>1998</v>
      </c>
      <c r="G242" s="261">
        <v>0.74375000000000002</v>
      </c>
      <c r="H242" s="262" t="s">
        <v>174</v>
      </c>
      <c r="I242" s="263">
        <v>44.85</v>
      </c>
      <c r="J242" s="263">
        <v>-87.38</v>
      </c>
      <c r="K242" s="263">
        <v>44.85</v>
      </c>
      <c r="L242" s="263">
        <v>-87.38</v>
      </c>
      <c r="M242" s="263">
        <v>0.75</v>
      </c>
      <c r="N242" s="264">
        <v>0</v>
      </c>
      <c r="O242" s="264">
        <v>0</v>
      </c>
    </row>
    <row r="243" spans="1:15" s="244" customFormat="1" ht="21.9" customHeight="1" x14ac:dyDescent="0.3">
      <c r="A243" s="238" t="s">
        <v>531</v>
      </c>
      <c r="B243" s="253">
        <v>17</v>
      </c>
      <c r="C243" s="253"/>
      <c r="D243" s="253">
        <v>6</v>
      </c>
      <c r="E243" s="253">
        <v>25</v>
      </c>
      <c r="F243" s="253">
        <v>1998</v>
      </c>
      <c r="G243" s="254">
        <v>0.74861111111111101</v>
      </c>
      <c r="H243" s="255" t="s">
        <v>183</v>
      </c>
      <c r="I243" s="256">
        <v>44.9</v>
      </c>
      <c r="J243" s="256">
        <v>-87.27</v>
      </c>
      <c r="K243" s="256">
        <v>44.9</v>
      </c>
      <c r="L243" s="256">
        <v>-87.27</v>
      </c>
      <c r="M243" s="256">
        <v>1</v>
      </c>
      <c r="N243" s="243">
        <v>0</v>
      </c>
      <c r="O243" s="243">
        <v>0</v>
      </c>
    </row>
    <row r="244" spans="1:15" s="244" customFormat="1" ht="21.9" customHeight="1" x14ac:dyDescent="0.3">
      <c r="A244" s="259" t="s">
        <v>531</v>
      </c>
      <c r="B244" s="260">
        <v>18</v>
      </c>
      <c r="C244" s="260"/>
      <c r="D244" s="260">
        <v>8</v>
      </c>
      <c r="E244" s="260">
        <v>23</v>
      </c>
      <c r="F244" s="260">
        <v>1998</v>
      </c>
      <c r="G244" s="261">
        <v>0.77083333333333337</v>
      </c>
      <c r="H244" s="262" t="s">
        <v>181</v>
      </c>
      <c r="I244" s="263">
        <v>45.07</v>
      </c>
      <c r="J244" s="263">
        <v>-87.13</v>
      </c>
      <c r="K244" s="263">
        <v>45.07</v>
      </c>
      <c r="L244" s="263">
        <v>-87.13</v>
      </c>
      <c r="M244" s="263">
        <v>0.75</v>
      </c>
      <c r="N244" s="264">
        <v>0</v>
      </c>
      <c r="O244" s="264">
        <v>0</v>
      </c>
    </row>
    <row r="245" spans="1:15" s="244" customFormat="1" ht="21.9" customHeight="1" x14ac:dyDescent="0.3">
      <c r="A245" s="238" t="s">
        <v>531</v>
      </c>
      <c r="B245" s="253">
        <v>19</v>
      </c>
      <c r="C245" s="253"/>
      <c r="D245" s="253">
        <v>9</v>
      </c>
      <c r="E245" s="253">
        <v>26</v>
      </c>
      <c r="F245" s="253">
        <v>1998</v>
      </c>
      <c r="G245" s="254" t="s">
        <v>1039</v>
      </c>
      <c r="H245" s="255" t="s">
        <v>184</v>
      </c>
      <c r="I245" s="256">
        <v>45.13</v>
      </c>
      <c r="J245" s="256">
        <v>-87.25</v>
      </c>
      <c r="K245" s="256">
        <v>45.13</v>
      </c>
      <c r="L245" s="256">
        <v>-87.25</v>
      </c>
      <c r="M245" s="256">
        <v>1.75</v>
      </c>
      <c r="N245" s="243">
        <v>0</v>
      </c>
      <c r="O245" s="243">
        <v>0</v>
      </c>
    </row>
    <row r="246" spans="1:15" s="244" customFormat="1" ht="21.9" customHeight="1" x14ac:dyDescent="0.3">
      <c r="A246" s="259" t="s">
        <v>531</v>
      </c>
      <c r="B246" s="260">
        <v>20</v>
      </c>
      <c r="C246" s="260"/>
      <c r="D246" s="260">
        <v>9</v>
      </c>
      <c r="E246" s="260">
        <v>26</v>
      </c>
      <c r="F246" s="260">
        <v>1998</v>
      </c>
      <c r="G246" s="261" t="s">
        <v>1040</v>
      </c>
      <c r="H246" s="262" t="s">
        <v>181</v>
      </c>
      <c r="I246" s="263">
        <v>45.07</v>
      </c>
      <c r="J246" s="263">
        <v>-87.13</v>
      </c>
      <c r="K246" s="263">
        <v>45.07</v>
      </c>
      <c r="L246" s="263">
        <v>-87.13</v>
      </c>
      <c r="M246" s="263">
        <v>2.75</v>
      </c>
      <c r="N246" s="264">
        <v>0</v>
      </c>
      <c r="O246" s="264">
        <v>0</v>
      </c>
    </row>
    <row r="247" spans="1:15" s="244" customFormat="1" ht="21.9" customHeight="1" x14ac:dyDescent="0.3">
      <c r="A247" s="238" t="s">
        <v>531</v>
      </c>
      <c r="B247" s="253">
        <v>21</v>
      </c>
      <c r="C247" s="253"/>
      <c r="D247" s="253">
        <v>7</v>
      </c>
      <c r="E247" s="253">
        <v>14</v>
      </c>
      <c r="F247" s="253">
        <v>1999</v>
      </c>
      <c r="G247" s="254">
        <v>0.58680555555555558</v>
      </c>
      <c r="H247" s="255" t="s">
        <v>175</v>
      </c>
      <c r="I247" s="256">
        <v>45.41</v>
      </c>
      <c r="J247" s="256">
        <v>-86.93</v>
      </c>
      <c r="K247" s="256">
        <v>45.41</v>
      </c>
      <c r="L247" s="256">
        <v>-86.93</v>
      </c>
      <c r="M247" s="256">
        <v>1</v>
      </c>
      <c r="N247" s="243">
        <v>0</v>
      </c>
      <c r="O247" s="243">
        <v>0</v>
      </c>
    </row>
    <row r="248" spans="1:15" s="244" customFormat="1" ht="21.9" customHeight="1" x14ac:dyDescent="0.3">
      <c r="A248" s="259" t="s">
        <v>531</v>
      </c>
      <c r="B248" s="260">
        <v>22</v>
      </c>
      <c r="C248" s="260"/>
      <c r="D248" s="260">
        <v>7</v>
      </c>
      <c r="E248" s="260">
        <v>23</v>
      </c>
      <c r="F248" s="260">
        <v>1999</v>
      </c>
      <c r="G248" s="261" t="s">
        <v>1041</v>
      </c>
      <c r="H248" s="262" t="s">
        <v>179</v>
      </c>
      <c r="I248" s="263">
        <v>45.05</v>
      </c>
      <c r="J248" s="263">
        <v>-87.28</v>
      </c>
      <c r="K248" s="263">
        <v>45.05</v>
      </c>
      <c r="L248" s="263">
        <v>-87.28</v>
      </c>
      <c r="M248" s="263">
        <v>0.75</v>
      </c>
      <c r="N248" s="264">
        <v>0</v>
      </c>
      <c r="O248" s="264">
        <v>0</v>
      </c>
    </row>
    <row r="249" spans="1:15" s="244" customFormat="1" ht="21.9" customHeight="1" x14ac:dyDescent="0.3">
      <c r="A249" s="238" t="s">
        <v>531</v>
      </c>
      <c r="B249" s="253">
        <v>23</v>
      </c>
      <c r="C249" s="253"/>
      <c r="D249" s="253">
        <v>7</v>
      </c>
      <c r="E249" s="253">
        <v>23</v>
      </c>
      <c r="F249" s="253">
        <v>1999</v>
      </c>
      <c r="G249" s="254" t="s">
        <v>1041</v>
      </c>
      <c r="H249" s="255" t="s">
        <v>185</v>
      </c>
      <c r="I249" s="256">
        <v>45.15</v>
      </c>
      <c r="J249" s="256">
        <v>-87.17</v>
      </c>
      <c r="K249" s="256">
        <v>45.15</v>
      </c>
      <c r="L249" s="256">
        <v>-87.17</v>
      </c>
      <c r="M249" s="256">
        <v>0.75</v>
      </c>
      <c r="N249" s="243">
        <v>0</v>
      </c>
      <c r="O249" s="243">
        <v>0</v>
      </c>
    </row>
    <row r="250" spans="1:15" s="244" customFormat="1" ht="21.9" customHeight="1" x14ac:dyDescent="0.3">
      <c r="A250" s="259" t="s">
        <v>531</v>
      </c>
      <c r="B250" s="260">
        <v>24</v>
      </c>
      <c r="C250" s="260"/>
      <c r="D250" s="260">
        <v>7</v>
      </c>
      <c r="E250" s="260">
        <v>24</v>
      </c>
      <c r="F250" s="260">
        <v>1999</v>
      </c>
      <c r="G250" s="261">
        <v>0.59722222222222221</v>
      </c>
      <c r="H250" s="262" t="s">
        <v>186</v>
      </c>
      <c r="I250" s="263">
        <v>44.95</v>
      </c>
      <c r="J250" s="263">
        <v>-87.37</v>
      </c>
      <c r="K250" s="263">
        <v>44.95</v>
      </c>
      <c r="L250" s="263">
        <v>-87.37</v>
      </c>
      <c r="M250" s="263">
        <v>1</v>
      </c>
      <c r="N250" s="264">
        <v>0</v>
      </c>
      <c r="O250" s="264">
        <v>0</v>
      </c>
    </row>
    <row r="251" spans="1:15" s="244" customFormat="1" ht="21.9" customHeight="1" x14ac:dyDescent="0.3">
      <c r="A251" s="238" t="s">
        <v>531</v>
      </c>
      <c r="B251" s="253">
        <v>25</v>
      </c>
      <c r="C251" s="253"/>
      <c r="D251" s="253">
        <v>7</v>
      </c>
      <c r="E251" s="253">
        <v>24</v>
      </c>
      <c r="F251" s="253">
        <v>1999</v>
      </c>
      <c r="G251" s="265">
        <v>0.60069444444444442</v>
      </c>
      <c r="H251" s="255" t="s">
        <v>183</v>
      </c>
      <c r="I251" s="256">
        <v>44.9</v>
      </c>
      <c r="J251" s="256">
        <v>-87.27</v>
      </c>
      <c r="K251" s="256">
        <v>44.9</v>
      </c>
      <c r="L251" s="256">
        <v>-87.27</v>
      </c>
      <c r="M251" s="256">
        <v>1</v>
      </c>
      <c r="N251" s="243">
        <v>0</v>
      </c>
      <c r="O251" s="243">
        <v>0</v>
      </c>
    </row>
    <row r="252" spans="1:15" s="244" customFormat="1" ht="21.9" customHeight="1" x14ac:dyDescent="0.3">
      <c r="A252" s="259" t="s">
        <v>531</v>
      </c>
      <c r="B252" s="260">
        <v>26</v>
      </c>
      <c r="C252" s="260"/>
      <c r="D252" s="260">
        <v>6</v>
      </c>
      <c r="E252" s="260">
        <v>8</v>
      </c>
      <c r="F252" s="260">
        <v>2000</v>
      </c>
      <c r="G252" s="261">
        <v>0.93055555555555547</v>
      </c>
      <c r="H252" s="262" t="s">
        <v>187</v>
      </c>
      <c r="I252" s="263">
        <v>44.95</v>
      </c>
      <c r="J252" s="263">
        <v>-87.35</v>
      </c>
      <c r="K252" s="263">
        <v>44.95</v>
      </c>
      <c r="L252" s="263">
        <v>-87.35</v>
      </c>
      <c r="M252" s="263">
        <v>1</v>
      </c>
      <c r="N252" s="264">
        <v>0</v>
      </c>
      <c r="O252" s="264">
        <v>0</v>
      </c>
    </row>
    <row r="253" spans="1:15" s="244" customFormat="1" ht="21.9" customHeight="1" x14ac:dyDescent="0.3">
      <c r="A253" s="238" t="s">
        <v>531</v>
      </c>
      <c r="B253" s="253">
        <v>27</v>
      </c>
      <c r="C253" s="253"/>
      <c r="D253" s="253">
        <v>7</v>
      </c>
      <c r="E253" s="253">
        <v>13</v>
      </c>
      <c r="F253" s="253">
        <v>2000</v>
      </c>
      <c r="G253" s="254">
        <v>0.61805555555555558</v>
      </c>
      <c r="H253" s="255" t="s">
        <v>1732</v>
      </c>
      <c r="I253" s="256">
        <v>44.83</v>
      </c>
      <c r="J253" s="256">
        <v>-87.45</v>
      </c>
      <c r="K253" s="256">
        <v>44.83</v>
      </c>
      <c r="L253" s="256">
        <v>-87.45</v>
      </c>
      <c r="M253" s="256">
        <v>1</v>
      </c>
      <c r="N253" s="243">
        <v>0</v>
      </c>
      <c r="O253" s="243">
        <v>0</v>
      </c>
    </row>
    <row r="254" spans="1:15" s="244" customFormat="1" ht="21.9" customHeight="1" x14ac:dyDescent="0.3">
      <c r="A254" s="259" t="s">
        <v>531</v>
      </c>
      <c r="B254" s="260">
        <v>28</v>
      </c>
      <c r="C254" s="260"/>
      <c r="D254" s="260">
        <v>7</v>
      </c>
      <c r="E254" s="260">
        <v>13</v>
      </c>
      <c r="F254" s="260">
        <v>2000</v>
      </c>
      <c r="G254" s="261">
        <v>0.63611111111111118</v>
      </c>
      <c r="H254" s="262" t="s">
        <v>188</v>
      </c>
      <c r="I254" s="263">
        <v>44.73</v>
      </c>
      <c r="J254" s="263">
        <v>-87.63</v>
      </c>
      <c r="K254" s="263">
        <v>44.73</v>
      </c>
      <c r="L254" s="263">
        <v>-87.63</v>
      </c>
      <c r="M254" s="263">
        <v>1</v>
      </c>
      <c r="N254" s="264">
        <v>0</v>
      </c>
      <c r="O254" s="264">
        <v>0</v>
      </c>
    </row>
    <row r="255" spans="1:15" s="244" customFormat="1" ht="21.9" customHeight="1" x14ac:dyDescent="0.3">
      <c r="A255" s="238" t="s">
        <v>531</v>
      </c>
      <c r="B255" s="253">
        <v>29</v>
      </c>
      <c r="C255" s="253"/>
      <c r="D255" s="253">
        <v>8</v>
      </c>
      <c r="E255" s="253">
        <v>9</v>
      </c>
      <c r="F255" s="253">
        <v>2001</v>
      </c>
      <c r="G255" s="254">
        <v>0.53472222222222221</v>
      </c>
      <c r="H255" s="255" t="s">
        <v>189</v>
      </c>
      <c r="I255" s="256">
        <v>44.82</v>
      </c>
      <c r="J255" s="256">
        <v>-87.38</v>
      </c>
      <c r="K255" s="256">
        <v>44.82</v>
      </c>
      <c r="L255" s="256">
        <v>-87.38</v>
      </c>
      <c r="M255" s="256">
        <v>3</v>
      </c>
      <c r="N255" s="243">
        <v>0</v>
      </c>
      <c r="O255" s="243">
        <v>0</v>
      </c>
    </row>
    <row r="256" spans="1:15" s="244" customFormat="1" ht="21.9" customHeight="1" x14ac:dyDescent="0.3">
      <c r="A256" s="259" t="s">
        <v>531</v>
      </c>
      <c r="B256" s="260">
        <v>30</v>
      </c>
      <c r="C256" s="260"/>
      <c r="D256" s="260">
        <v>5</v>
      </c>
      <c r="E256" s="260">
        <v>23</v>
      </c>
      <c r="F256" s="260">
        <v>2002</v>
      </c>
      <c r="G256" s="261">
        <v>0.74652777777777779</v>
      </c>
      <c r="H256" s="262" t="s">
        <v>1733</v>
      </c>
      <c r="I256" s="263">
        <v>44.92</v>
      </c>
      <c r="J256" s="263">
        <v>-87.38</v>
      </c>
      <c r="K256" s="263">
        <v>44.92</v>
      </c>
      <c r="L256" s="263">
        <v>-87.38</v>
      </c>
      <c r="M256" s="263">
        <v>0.75</v>
      </c>
      <c r="N256" s="264">
        <v>0</v>
      </c>
      <c r="O256" s="264">
        <v>0</v>
      </c>
    </row>
    <row r="257" spans="1:15" s="244" customFormat="1" ht="21.9" customHeight="1" x14ac:dyDescent="0.3">
      <c r="A257" s="238" t="s">
        <v>531</v>
      </c>
      <c r="B257" s="474">
        <v>31</v>
      </c>
      <c r="C257" s="474"/>
      <c r="D257" s="474">
        <v>5</v>
      </c>
      <c r="E257" s="474">
        <v>30</v>
      </c>
      <c r="F257" s="269">
        <v>2002</v>
      </c>
      <c r="G257" s="270" t="s">
        <v>1042</v>
      </c>
      <c r="H257" s="271" t="s">
        <v>1734</v>
      </c>
      <c r="I257" s="272">
        <v>44.73</v>
      </c>
      <c r="J257" s="272">
        <v>-87.38</v>
      </c>
      <c r="K257" s="272">
        <v>44.68</v>
      </c>
      <c r="L257" s="272">
        <v>-87.5</v>
      </c>
      <c r="M257" s="272">
        <v>0.75</v>
      </c>
      <c r="N257" s="243">
        <v>0</v>
      </c>
      <c r="O257" s="243">
        <v>0</v>
      </c>
    </row>
    <row r="258" spans="1:15" s="244" customFormat="1" ht="21.9" customHeight="1" x14ac:dyDescent="0.3">
      <c r="A258" s="259" t="s">
        <v>531</v>
      </c>
      <c r="B258" s="260">
        <v>32</v>
      </c>
      <c r="C258" s="260"/>
      <c r="D258" s="260">
        <v>5</v>
      </c>
      <c r="E258" s="260">
        <v>30</v>
      </c>
      <c r="F258" s="273">
        <v>2002</v>
      </c>
      <c r="G258" s="274">
        <v>0.67847222222222225</v>
      </c>
      <c r="H258" s="275" t="s">
        <v>190</v>
      </c>
      <c r="I258" s="276">
        <v>45.18</v>
      </c>
      <c r="J258" s="276">
        <v>-87.12</v>
      </c>
      <c r="K258" s="276">
        <v>45.18</v>
      </c>
      <c r="L258" s="276">
        <v>-87.12</v>
      </c>
      <c r="M258" s="276">
        <v>0.75</v>
      </c>
      <c r="N258" s="264">
        <v>0</v>
      </c>
      <c r="O258" s="264">
        <v>0</v>
      </c>
    </row>
    <row r="259" spans="1:15" s="244" customFormat="1" ht="21.9" customHeight="1" x14ac:dyDescent="0.3">
      <c r="A259" s="238" t="s">
        <v>531</v>
      </c>
      <c r="B259" s="253">
        <v>33</v>
      </c>
      <c r="C259" s="253"/>
      <c r="D259" s="253">
        <v>7</v>
      </c>
      <c r="E259" s="253">
        <v>30</v>
      </c>
      <c r="F259" s="278">
        <v>2002</v>
      </c>
      <c r="G259" s="279">
        <v>0.84027777777777779</v>
      </c>
      <c r="H259" s="280" t="s">
        <v>174</v>
      </c>
      <c r="I259" s="281">
        <v>44.83</v>
      </c>
      <c r="J259" s="281">
        <v>-87.38</v>
      </c>
      <c r="K259" s="281">
        <v>44.83</v>
      </c>
      <c r="L259" s="281">
        <v>-87.38</v>
      </c>
      <c r="M259" s="281">
        <v>1</v>
      </c>
      <c r="N259" s="243">
        <v>0</v>
      </c>
      <c r="O259" s="243">
        <v>0</v>
      </c>
    </row>
    <row r="260" spans="1:15" s="244" customFormat="1" ht="21.9" customHeight="1" x14ac:dyDescent="0.3">
      <c r="A260" s="259" t="s">
        <v>531</v>
      </c>
      <c r="B260" s="260">
        <v>34</v>
      </c>
      <c r="C260" s="260"/>
      <c r="D260" s="260">
        <v>8</v>
      </c>
      <c r="E260" s="260">
        <v>1</v>
      </c>
      <c r="F260" s="273">
        <v>2002</v>
      </c>
      <c r="G260" s="274" t="s">
        <v>1043</v>
      </c>
      <c r="H260" s="275" t="s">
        <v>191</v>
      </c>
      <c r="I260" s="276">
        <v>45.38</v>
      </c>
      <c r="J260" s="276">
        <v>-86.9</v>
      </c>
      <c r="K260" s="276">
        <v>45.38</v>
      </c>
      <c r="L260" s="276">
        <v>-86.9</v>
      </c>
      <c r="M260" s="276">
        <v>1</v>
      </c>
      <c r="N260" s="264">
        <v>0</v>
      </c>
      <c r="O260" s="264">
        <v>0</v>
      </c>
    </row>
    <row r="261" spans="1:15" s="244" customFormat="1" ht="21.9" customHeight="1" x14ac:dyDescent="0.3">
      <c r="A261" s="238" t="s">
        <v>531</v>
      </c>
      <c r="B261" s="253">
        <v>35</v>
      </c>
      <c r="C261" s="253"/>
      <c r="D261" s="253">
        <v>8</v>
      </c>
      <c r="E261" s="253">
        <v>1</v>
      </c>
      <c r="F261" s="278">
        <v>2002</v>
      </c>
      <c r="G261" s="279">
        <v>0.43055555555555558</v>
      </c>
      <c r="H261" s="280" t="s">
        <v>175</v>
      </c>
      <c r="I261" s="281">
        <v>45.38</v>
      </c>
      <c r="J261" s="281">
        <v>-86.93</v>
      </c>
      <c r="K261" s="281">
        <v>45.38</v>
      </c>
      <c r="L261" s="281">
        <v>-86.93</v>
      </c>
      <c r="M261" s="281">
        <v>0.88</v>
      </c>
      <c r="N261" s="243">
        <v>0</v>
      </c>
      <c r="O261" s="243">
        <v>0</v>
      </c>
    </row>
    <row r="262" spans="1:15" s="244" customFormat="1" ht="21.9" customHeight="1" x14ac:dyDescent="0.3">
      <c r="A262" s="259" t="s">
        <v>531</v>
      </c>
      <c r="B262" s="260">
        <v>36</v>
      </c>
      <c r="C262" s="260"/>
      <c r="D262" s="260">
        <v>4</v>
      </c>
      <c r="E262" s="260">
        <v>15</v>
      </c>
      <c r="F262" s="273">
        <v>2003</v>
      </c>
      <c r="G262" s="284">
        <v>0.58680555555555558</v>
      </c>
      <c r="H262" s="275" t="s">
        <v>192</v>
      </c>
      <c r="I262" s="276">
        <v>44.68</v>
      </c>
      <c r="J262" s="276">
        <v>-87.42</v>
      </c>
      <c r="K262" s="276">
        <v>44.68</v>
      </c>
      <c r="L262" s="276">
        <v>-87.42</v>
      </c>
      <c r="M262" s="276">
        <v>0.75</v>
      </c>
      <c r="N262" s="264">
        <v>0</v>
      </c>
      <c r="O262" s="264">
        <v>0</v>
      </c>
    </row>
    <row r="263" spans="1:15" s="244" customFormat="1" ht="21.9" customHeight="1" x14ac:dyDescent="0.3">
      <c r="A263" s="238" t="s">
        <v>531</v>
      </c>
      <c r="B263" s="253">
        <v>37</v>
      </c>
      <c r="C263" s="253"/>
      <c r="D263" s="253">
        <v>4</v>
      </c>
      <c r="E263" s="253">
        <v>15</v>
      </c>
      <c r="F263" s="278">
        <v>2003</v>
      </c>
      <c r="G263" s="279">
        <v>0.61805555555555558</v>
      </c>
      <c r="H263" s="280" t="s">
        <v>173</v>
      </c>
      <c r="I263" s="281">
        <v>44.68</v>
      </c>
      <c r="J263" s="281">
        <v>-87.5</v>
      </c>
      <c r="K263" s="281">
        <v>44.68</v>
      </c>
      <c r="L263" s="281">
        <v>-87.5</v>
      </c>
      <c r="M263" s="281">
        <v>0.75</v>
      </c>
      <c r="N263" s="243">
        <v>0</v>
      </c>
      <c r="O263" s="243">
        <v>0</v>
      </c>
    </row>
    <row r="264" spans="1:15" s="244" customFormat="1" ht="21.9" customHeight="1" x14ac:dyDescent="0.3">
      <c r="A264" s="259" t="s">
        <v>531</v>
      </c>
      <c r="B264" s="260">
        <v>38</v>
      </c>
      <c r="C264" s="260"/>
      <c r="D264" s="260">
        <v>4</v>
      </c>
      <c r="E264" s="260">
        <v>15</v>
      </c>
      <c r="F264" s="273">
        <v>2003</v>
      </c>
      <c r="G264" s="274">
        <v>0.81111111111111101</v>
      </c>
      <c r="H264" s="275">
        <v>4</v>
      </c>
      <c r="I264" s="276">
        <v>44.72</v>
      </c>
      <c r="J264" s="276">
        <v>-87.66</v>
      </c>
      <c r="K264" s="276">
        <v>44.72</v>
      </c>
      <c r="L264" s="276">
        <v>-87.66</v>
      </c>
      <c r="M264" s="276">
        <v>1</v>
      </c>
      <c r="N264" s="264">
        <v>0</v>
      </c>
      <c r="O264" s="264">
        <v>0</v>
      </c>
    </row>
    <row r="265" spans="1:15" s="244" customFormat="1" ht="21.9" customHeight="1" x14ac:dyDescent="0.3">
      <c r="A265" s="238" t="s">
        <v>531</v>
      </c>
      <c r="B265" s="253">
        <v>39</v>
      </c>
      <c r="C265" s="253"/>
      <c r="D265" s="253">
        <v>5</v>
      </c>
      <c r="E265" s="253">
        <v>6</v>
      </c>
      <c r="F265" s="278">
        <v>2004</v>
      </c>
      <c r="G265" s="279" t="s">
        <v>1044</v>
      </c>
      <c r="H265" s="280" t="s">
        <v>1735</v>
      </c>
      <c r="I265" s="281">
        <v>45.05</v>
      </c>
      <c r="J265" s="281">
        <v>-87.28</v>
      </c>
      <c r="K265" s="281">
        <v>45.07</v>
      </c>
      <c r="L265" s="281">
        <v>-87.13</v>
      </c>
      <c r="M265" s="281">
        <v>1</v>
      </c>
      <c r="N265" s="243">
        <v>0</v>
      </c>
      <c r="O265" s="243">
        <v>0</v>
      </c>
    </row>
    <row r="266" spans="1:15" s="244" customFormat="1" ht="21.9" customHeight="1" x14ac:dyDescent="0.3">
      <c r="A266" s="259" t="s">
        <v>531</v>
      </c>
      <c r="B266" s="260">
        <v>40</v>
      </c>
      <c r="C266" s="260"/>
      <c r="D266" s="260">
        <v>7</v>
      </c>
      <c r="E266" s="260">
        <v>13</v>
      </c>
      <c r="F266" s="273">
        <v>2004</v>
      </c>
      <c r="G266" s="274">
        <v>0.56944444444444442</v>
      </c>
      <c r="H266" s="275" t="s">
        <v>192</v>
      </c>
      <c r="I266" s="276">
        <v>44.68</v>
      </c>
      <c r="J266" s="276">
        <v>-87.42</v>
      </c>
      <c r="K266" s="276">
        <v>44.68</v>
      </c>
      <c r="L266" s="276">
        <v>-87.42</v>
      </c>
      <c r="M266" s="276">
        <v>1</v>
      </c>
      <c r="N266" s="264">
        <v>0</v>
      </c>
      <c r="O266" s="264">
        <v>0</v>
      </c>
    </row>
    <row r="267" spans="1:15" s="244" customFormat="1" ht="21.9" customHeight="1" x14ac:dyDescent="0.3">
      <c r="A267" s="238" t="s">
        <v>531</v>
      </c>
      <c r="B267" s="253">
        <v>41</v>
      </c>
      <c r="C267" s="253"/>
      <c r="D267" s="253">
        <v>7</v>
      </c>
      <c r="E267" s="253">
        <v>28</v>
      </c>
      <c r="F267" s="278">
        <v>2005</v>
      </c>
      <c r="G267" s="279">
        <v>0.5625</v>
      </c>
      <c r="H267" s="280" t="s">
        <v>175</v>
      </c>
      <c r="I267" s="281">
        <v>45.41</v>
      </c>
      <c r="J267" s="281">
        <v>-86.93</v>
      </c>
      <c r="K267" s="281">
        <v>45.41</v>
      </c>
      <c r="L267" s="281">
        <v>-86.93</v>
      </c>
      <c r="M267" s="281">
        <v>0.75</v>
      </c>
      <c r="N267" s="243">
        <v>0</v>
      </c>
      <c r="O267" s="243">
        <v>0</v>
      </c>
    </row>
    <row r="268" spans="1:15" s="244" customFormat="1" ht="21.9" customHeight="1" x14ac:dyDescent="0.3">
      <c r="A268" s="259" t="s">
        <v>531</v>
      </c>
      <c r="B268" s="260">
        <v>42</v>
      </c>
      <c r="C268" s="260"/>
      <c r="D268" s="260">
        <v>9</v>
      </c>
      <c r="E268" s="260">
        <v>13</v>
      </c>
      <c r="F268" s="260">
        <v>2005</v>
      </c>
      <c r="G268" s="261">
        <v>0.69930555555555562</v>
      </c>
      <c r="H268" s="262" t="s">
        <v>173</v>
      </c>
      <c r="I268" s="263">
        <v>44.68</v>
      </c>
      <c r="J268" s="263">
        <v>-87.5</v>
      </c>
      <c r="K268" s="263">
        <v>44.68</v>
      </c>
      <c r="L268" s="263">
        <v>-87.5</v>
      </c>
      <c r="M268" s="263">
        <v>1.75</v>
      </c>
      <c r="N268" s="264">
        <v>0</v>
      </c>
      <c r="O268" s="264">
        <v>0</v>
      </c>
    </row>
    <row r="269" spans="1:15" s="244" customFormat="1" ht="21.9" customHeight="1" x14ac:dyDescent="0.3">
      <c r="A269" s="238" t="s">
        <v>531</v>
      </c>
      <c r="B269" s="253">
        <v>43</v>
      </c>
      <c r="C269" s="253"/>
      <c r="D269" s="253">
        <v>6</v>
      </c>
      <c r="E269" s="253">
        <v>18</v>
      </c>
      <c r="F269" s="253">
        <v>2006</v>
      </c>
      <c r="G269" s="254">
        <v>0.72222222222222221</v>
      </c>
      <c r="H269" s="255" t="s">
        <v>190</v>
      </c>
      <c r="I269" s="256">
        <v>45.18</v>
      </c>
      <c r="J269" s="256">
        <v>-87.12</v>
      </c>
      <c r="K269" s="256">
        <v>45.18</v>
      </c>
      <c r="L269" s="256">
        <v>-87.12</v>
      </c>
      <c r="M269" s="256">
        <v>0.88</v>
      </c>
      <c r="N269" s="243">
        <v>0</v>
      </c>
      <c r="O269" s="243">
        <v>0</v>
      </c>
    </row>
    <row r="270" spans="1:15" s="244" customFormat="1" ht="21.9" customHeight="1" x14ac:dyDescent="0.3">
      <c r="A270" s="259" t="s">
        <v>531</v>
      </c>
      <c r="B270" s="260">
        <v>44</v>
      </c>
      <c r="C270" s="260"/>
      <c r="D270" s="260">
        <v>7</v>
      </c>
      <c r="E270" s="260">
        <v>17</v>
      </c>
      <c r="F270" s="260">
        <v>2006</v>
      </c>
      <c r="G270" s="261">
        <v>0.59722222222222221</v>
      </c>
      <c r="H270" s="262" t="s">
        <v>1736</v>
      </c>
      <c r="I270" s="263">
        <v>45.03</v>
      </c>
      <c r="J270" s="263">
        <v>-87.28</v>
      </c>
      <c r="K270" s="263">
        <v>44.95</v>
      </c>
      <c r="L270" s="263">
        <v>-87.35</v>
      </c>
      <c r="M270" s="263">
        <v>1.5</v>
      </c>
      <c r="N270" s="264">
        <v>0</v>
      </c>
      <c r="O270" s="264">
        <v>0</v>
      </c>
    </row>
    <row r="271" spans="1:15" s="244" customFormat="1" ht="21.9" customHeight="1" x14ac:dyDescent="0.3">
      <c r="A271" s="238" t="s">
        <v>531</v>
      </c>
      <c r="B271" s="253">
        <v>45</v>
      </c>
      <c r="C271" s="253"/>
      <c r="D271" s="253">
        <v>7</v>
      </c>
      <c r="E271" s="253">
        <v>17</v>
      </c>
      <c r="F271" s="253">
        <v>2006</v>
      </c>
      <c r="G271" s="254" t="s">
        <v>1045</v>
      </c>
      <c r="H271" s="255" t="s">
        <v>1737</v>
      </c>
      <c r="I271" s="256">
        <v>45.15</v>
      </c>
      <c r="J271" s="256">
        <v>-87.17</v>
      </c>
      <c r="K271" s="256">
        <v>45.07</v>
      </c>
      <c r="L271" s="256">
        <v>-87.13</v>
      </c>
      <c r="M271" s="256">
        <v>1.75</v>
      </c>
      <c r="N271" s="243">
        <v>0</v>
      </c>
      <c r="O271" s="243">
        <v>0</v>
      </c>
    </row>
    <row r="272" spans="1:15" s="244" customFormat="1" ht="21.9" customHeight="1" x14ac:dyDescent="0.3">
      <c r="A272" s="259" t="s">
        <v>531</v>
      </c>
      <c r="B272" s="260">
        <v>46</v>
      </c>
      <c r="C272" s="260"/>
      <c r="D272" s="260">
        <v>10</v>
      </c>
      <c r="E272" s="260">
        <v>3</v>
      </c>
      <c r="F272" s="260">
        <v>2006</v>
      </c>
      <c r="G272" s="261">
        <v>0.80555555555555547</v>
      </c>
      <c r="H272" s="262" t="s">
        <v>174</v>
      </c>
      <c r="I272" s="263">
        <v>44.83</v>
      </c>
      <c r="J272" s="263">
        <v>-87.38</v>
      </c>
      <c r="K272" s="263">
        <v>44.83</v>
      </c>
      <c r="L272" s="263">
        <v>-87.38</v>
      </c>
      <c r="M272" s="263">
        <v>0.75</v>
      </c>
      <c r="N272" s="264">
        <v>0</v>
      </c>
      <c r="O272" s="264">
        <v>0</v>
      </c>
    </row>
    <row r="273" spans="1:15" s="244" customFormat="1" ht="21.9" customHeight="1" x14ac:dyDescent="0.3">
      <c r="A273" s="238" t="s">
        <v>531</v>
      </c>
      <c r="B273" s="253">
        <v>47</v>
      </c>
      <c r="C273" s="253"/>
      <c r="D273" s="253">
        <v>6</v>
      </c>
      <c r="E273" s="253">
        <v>17</v>
      </c>
      <c r="F273" s="253">
        <v>2007</v>
      </c>
      <c r="G273" s="265">
        <v>0.74305555555555547</v>
      </c>
      <c r="H273" s="255" t="s">
        <v>193</v>
      </c>
      <c r="I273" s="256">
        <v>44.873399999999997</v>
      </c>
      <c r="J273" s="256">
        <v>-87.38</v>
      </c>
      <c r="K273" s="256">
        <v>44.873399999999997</v>
      </c>
      <c r="L273" s="256">
        <v>-87.38</v>
      </c>
      <c r="M273" s="256">
        <v>1.75</v>
      </c>
      <c r="N273" s="243">
        <v>0</v>
      </c>
      <c r="O273" s="243">
        <v>0</v>
      </c>
    </row>
    <row r="274" spans="1:15" s="244" customFormat="1" ht="21.9" customHeight="1" x14ac:dyDescent="0.3">
      <c r="A274" s="259" t="s">
        <v>531</v>
      </c>
      <c r="B274" s="260">
        <v>48</v>
      </c>
      <c r="C274" s="260"/>
      <c r="D274" s="260">
        <v>6</v>
      </c>
      <c r="E274" s="260">
        <v>17</v>
      </c>
      <c r="F274" s="260">
        <v>2007</v>
      </c>
      <c r="G274" s="266">
        <v>0.75486111111111109</v>
      </c>
      <c r="H274" s="262" t="s">
        <v>174</v>
      </c>
      <c r="I274" s="263">
        <v>44.83</v>
      </c>
      <c r="J274" s="263">
        <v>-87.38</v>
      </c>
      <c r="K274" s="263">
        <v>44.83</v>
      </c>
      <c r="L274" s="263">
        <v>-87.38</v>
      </c>
      <c r="M274" s="263">
        <v>1.5</v>
      </c>
      <c r="N274" s="264">
        <v>0</v>
      </c>
      <c r="O274" s="264">
        <v>0</v>
      </c>
    </row>
    <row r="275" spans="1:15" s="305" customFormat="1" ht="21.9" customHeight="1" x14ac:dyDescent="0.3">
      <c r="A275" s="238" t="s">
        <v>531</v>
      </c>
      <c r="B275" s="253">
        <v>49</v>
      </c>
      <c r="C275" s="253"/>
      <c r="D275" s="253">
        <v>6</v>
      </c>
      <c r="E275" s="253">
        <v>17</v>
      </c>
      <c r="F275" s="253">
        <v>2007</v>
      </c>
      <c r="G275" s="254">
        <v>0.75902777777777775</v>
      </c>
      <c r="H275" s="255" t="s">
        <v>174</v>
      </c>
      <c r="I275" s="256">
        <v>44.83</v>
      </c>
      <c r="J275" s="256">
        <v>-87.38</v>
      </c>
      <c r="K275" s="256">
        <v>44.83</v>
      </c>
      <c r="L275" s="256">
        <v>-87.38</v>
      </c>
      <c r="M275" s="256">
        <v>1.5</v>
      </c>
      <c r="N275" s="243">
        <v>0</v>
      </c>
      <c r="O275" s="476">
        <v>0</v>
      </c>
    </row>
    <row r="276" spans="1:15" s="244" customFormat="1" ht="21.9" customHeight="1" x14ac:dyDescent="0.3">
      <c r="A276" s="259" t="s">
        <v>531</v>
      </c>
      <c r="B276" s="260">
        <v>50</v>
      </c>
      <c r="C276" s="260"/>
      <c r="D276" s="260">
        <v>6</v>
      </c>
      <c r="E276" s="260">
        <v>20</v>
      </c>
      <c r="F276" s="260">
        <v>2007</v>
      </c>
      <c r="G276" s="261" t="s">
        <v>1046</v>
      </c>
      <c r="H276" s="262" t="s">
        <v>1738</v>
      </c>
      <c r="I276" s="263">
        <v>44.83</v>
      </c>
      <c r="J276" s="263">
        <v>-87.38</v>
      </c>
      <c r="K276" s="263">
        <v>44.83</v>
      </c>
      <c r="L276" s="263">
        <v>-87.3</v>
      </c>
      <c r="M276" s="263">
        <v>0.75</v>
      </c>
      <c r="N276" s="264">
        <v>0</v>
      </c>
      <c r="O276" s="264">
        <v>0</v>
      </c>
    </row>
    <row r="277" spans="1:15" s="244" customFormat="1" ht="21.9" customHeight="1" x14ac:dyDescent="0.3">
      <c r="A277" s="238" t="s">
        <v>531</v>
      </c>
      <c r="B277" s="474">
        <v>51</v>
      </c>
      <c r="C277" s="474"/>
      <c r="D277" s="474">
        <v>6</v>
      </c>
      <c r="E277" s="474">
        <v>20</v>
      </c>
      <c r="F277" s="269">
        <v>2007</v>
      </c>
      <c r="G277" s="270">
        <v>0.73402777777777783</v>
      </c>
      <c r="H277" s="271" t="s">
        <v>194</v>
      </c>
      <c r="I277" s="272">
        <v>44.83</v>
      </c>
      <c r="J277" s="272">
        <v>-87.298500000000004</v>
      </c>
      <c r="K277" s="272">
        <v>44.83</v>
      </c>
      <c r="L277" s="272">
        <v>-87.298500000000004</v>
      </c>
      <c r="M277" s="272">
        <v>0.75</v>
      </c>
      <c r="N277" s="243">
        <v>0</v>
      </c>
      <c r="O277" s="243">
        <v>0</v>
      </c>
    </row>
    <row r="278" spans="1:15" s="244" customFormat="1" ht="21.9" customHeight="1" x14ac:dyDescent="0.3">
      <c r="A278" s="259" t="s">
        <v>531</v>
      </c>
      <c r="B278" s="260">
        <v>52</v>
      </c>
      <c r="C278" s="260"/>
      <c r="D278" s="260">
        <v>6</v>
      </c>
      <c r="E278" s="260">
        <v>20</v>
      </c>
      <c r="F278" s="273">
        <v>2007</v>
      </c>
      <c r="G278" s="274">
        <v>0.86944444444444446</v>
      </c>
      <c r="H278" s="275" t="s">
        <v>195</v>
      </c>
      <c r="I278" s="276">
        <v>44.768700000000003</v>
      </c>
      <c r="J278" s="276">
        <v>-87.466399999999993</v>
      </c>
      <c r="K278" s="276">
        <v>44.768700000000003</v>
      </c>
      <c r="L278" s="276">
        <v>-87.466399999999993</v>
      </c>
      <c r="M278" s="276">
        <v>0.75</v>
      </c>
      <c r="N278" s="264">
        <v>0</v>
      </c>
      <c r="O278" s="264">
        <v>0</v>
      </c>
    </row>
    <row r="279" spans="1:15" s="244" customFormat="1" ht="21.9" customHeight="1" x14ac:dyDescent="0.3">
      <c r="A279" s="238" t="s">
        <v>531</v>
      </c>
      <c r="B279" s="253">
        <v>53</v>
      </c>
      <c r="C279" s="253"/>
      <c r="D279" s="253">
        <v>7</v>
      </c>
      <c r="E279" s="253">
        <v>5</v>
      </c>
      <c r="F279" s="278">
        <v>2007</v>
      </c>
      <c r="G279" s="279">
        <v>0.56458333333333333</v>
      </c>
      <c r="H279" s="280" t="s">
        <v>179</v>
      </c>
      <c r="I279" s="281">
        <v>45.05</v>
      </c>
      <c r="J279" s="281">
        <v>-87.28</v>
      </c>
      <c r="K279" s="281">
        <v>45.05</v>
      </c>
      <c r="L279" s="281">
        <v>-87.28</v>
      </c>
      <c r="M279" s="281">
        <v>0.88</v>
      </c>
      <c r="N279" s="243">
        <v>0</v>
      </c>
      <c r="O279" s="243">
        <v>0</v>
      </c>
    </row>
    <row r="280" spans="1:15" s="244" customFormat="1" ht="21.9" customHeight="1" x14ac:dyDescent="0.3">
      <c r="A280" s="259" t="s">
        <v>531</v>
      </c>
      <c r="B280" s="260">
        <v>54</v>
      </c>
      <c r="C280" s="260"/>
      <c r="D280" s="260">
        <v>7</v>
      </c>
      <c r="E280" s="260">
        <v>5</v>
      </c>
      <c r="F280" s="273">
        <v>2007</v>
      </c>
      <c r="G280" s="274">
        <v>0.56597222222222221</v>
      </c>
      <c r="H280" s="275" t="s">
        <v>179</v>
      </c>
      <c r="I280" s="276">
        <v>45.05</v>
      </c>
      <c r="J280" s="276">
        <v>-87.28</v>
      </c>
      <c r="K280" s="276">
        <v>45.05</v>
      </c>
      <c r="L280" s="276">
        <v>-87.28</v>
      </c>
      <c r="M280" s="276">
        <v>1</v>
      </c>
      <c r="N280" s="264">
        <v>0</v>
      </c>
      <c r="O280" s="264">
        <v>0</v>
      </c>
    </row>
    <row r="281" spans="1:15" s="244" customFormat="1" ht="21.9" customHeight="1" x14ac:dyDescent="0.3">
      <c r="A281" s="238" t="s">
        <v>531</v>
      </c>
      <c r="B281" s="253">
        <v>55</v>
      </c>
      <c r="C281" s="253"/>
      <c r="D281" s="253">
        <v>7</v>
      </c>
      <c r="E281" s="253">
        <v>5</v>
      </c>
      <c r="F281" s="278">
        <v>2007</v>
      </c>
      <c r="G281" s="279">
        <v>0.57291666666666663</v>
      </c>
      <c r="H281" s="280" t="s">
        <v>196</v>
      </c>
      <c r="I281" s="281">
        <v>44.8</v>
      </c>
      <c r="J281" s="281">
        <v>-87.62</v>
      </c>
      <c r="K281" s="281">
        <v>44.8</v>
      </c>
      <c r="L281" s="281">
        <v>-87.62</v>
      </c>
      <c r="M281" s="281">
        <v>1</v>
      </c>
      <c r="N281" s="243">
        <v>0</v>
      </c>
      <c r="O281" s="243">
        <v>0</v>
      </c>
    </row>
    <row r="282" spans="1:15" s="244" customFormat="1" ht="21.9" customHeight="1" x14ac:dyDescent="0.3">
      <c r="A282" s="259" t="s">
        <v>531</v>
      </c>
      <c r="B282" s="260">
        <v>56</v>
      </c>
      <c r="C282" s="260"/>
      <c r="D282" s="260">
        <v>7</v>
      </c>
      <c r="E282" s="260">
        <v>5</v>
      </c>
      <c r="F282" s="273">
        <v>2007</v>
      </c>
      <c r="G282" s="274" t="s">
        <v>1047</v>
      </c>
      <c r="H282" s="275" t="s">
        <v>1739</v>
      </c>
      <c r="I282" s="276">
        <v>44.73</v>
      </c>
      <c r="J282" s="276">
        <v>-87.38</v>
      </c>
      <c r="K282" s="276">
        <v>44.69</v>
      </c>
      <c r="L282" s="276">
        <v>-87.36</v>
      </c>
      <c r="M282" s="276">
        <v>0.88</v>
      </c>
      <c r="N282" s="264">
        <v>0</v>
      </c>
      <c r="O282" s="264">
        <v>0</v>
      </c>
    </row>
    <row r="283" spans="1:15" s="244" customFormat="1" ht="21.9" customHeight="1" x14ac:dyDescent="0.3">
      <c r="A283" s="238" t="s">
        <v>531</v>
      </c>
      <c r="B283" s="253">
        <v>57</v>
      </c>
      <c r="C283" s="253"/>
      <c r="D283" s="253">
        <v>6</v>
      </c>
      <c r="E283" s="253">
        <v>15</v>
      </c>
      <c r="F283" s="278">
        <v>2008</v>
      </c>
      <c r="G283" s="283">
        <v>0.57986111111111105</v>
      </c>
      <c r="H283" s="280" t="s">
        <v>197</v>
      </c>
      <c r="I283" s="281">
        <v>45.06</v>
      </c>
      <c r="J283" s="281">
        <v>-87.13</v>
      </c>
      <c r="K283" s="281">
        <v>45.06</v>
      </c>
      <c r="L283" s="281">
        <v>-87.13</v>
      </c>
      <c r="M283" s="281">
        <v>0.88</v>
      </c>
      <c r="N283" s="243">
        <v>0</v>
      </c>
      <c r="O283" s="243">
        <v>0</v>
      </c>
    </row>
    <row r="284" spans="1:15" s="244" customFormat="1" ht="21.9" customHeight="1" x14ac:dyDescent="0.3">
      <c r="A284" s="259" t="s">
        <v>531</v>
      </c>
      <c r="B284" s="260">
        <v>58</v>
      </c>
      <c r="C284" s="260"/>
      <c r="D284" s="260">
        <v>6</v>
      </c>
      <c r="E284" s="260">
        <v>15</v>
      </c>
      <c r="F284" s="273">
        <v>2008</v>
      </c>
      <c r="G284" s="274">
        <v>0.57986111111111105</v>
      </c>
      <c r="H284" s="275" t="s">
        <v>198</v>
      </c>
      <c r="I284" s="276">
        <v>45.05</v>
      </c>
      <c r="J284" s="276">
        <v>-87.13</v>
      </c>
      <c r="K284" s="276">
        <v>45.05</v>
      </c>
      <c r="L284" s="276">
        <v>-87.13</v>
      </c>
      <c r="M284" s="276">
        <v>0.88</v>
      </c>
      <c r="N284" s="264">
        <v>0</v>
      </c>
      <c r="O284" s="264">
        <v>0</v>
      </c>
    </row>
    <row r="285" spans="1:15" s="244" customFormat="1" ht="21.9" customHeight="1" x14ac:dyDescent="0.3">
      <c r="A285" s="238" t="s">
        <v>531</v>
      </c>
      <c r="B285" s="253">
        <v>59</v>
      </c>
      <c r="C285" s="253"/>
      <c r="D285" s="253">
        <v>6</v>
      </c>
      <c r="E285" s="253">
        <v>15</v>
      </c>
      <c r="F285" s="278">
        <v>2008</v>
      </c>
      <c r="G285" s="279">
        <v>0.57986111111111105</v>
      </c>
      <c r="H285" s="280" t="s">
        <v>198</v>
      </c>
      <c r="I285" s="281">
        <v>45.04</v>
      </c>
      <c r="J285" s="281">
        <v>-87.28</v>
      </c>
      <c r="K285" s="281">
        <v>45.04</v>
      </c>
      <c r="L285" s="281">
        <v>-87.28</v>
      </c>
      <c r="M285" s="281">
        <v>0.88</v>
      </c>
      <c r="N285" s="243">
        <v>0</v>
      </c>
      <c r="O285" s="243">
        <v>0</v>
      </c>
    </row>
    <row r="286" spans="1:15" s="244" customFormat="1" ht="21.9" customHeight="1" x14ac:dyDescent="0.3">
      <c r="A286" s="259" t="s">
        <v>531</v>
      </c>
      <c r="B286" s="260">
        <v>60</v>
      </c>
      <c r="C286" s="260"/>
      <c r="D286" s="260">
        <v>6</v>
      </c>
      <c r="E286" s="260">
        <v>15</v>
      </c>
      <c r="F286" s="273">
        <v>2008</v>
      </c>
      <c r="G286" s="274">
        <v>0.58194444444444449</v>
      </c>
      <c r="H286" s="275" t="s">
        <v>199</v>
      </c>
      <c r="I286" s="276">
        <v>45.03</v>
      </c>
      <c r="J286" s="276">
        <v>-87.25</v>
      </c>
      <c r="K286" s="276">
        <v>45.03</v>
      </c>
      <c r="L286" s="276">
        <v>-87.25</v>
      </c>
      <c r="M286" s="276">
        <v>1.75</v>
      </c>
      <c r="N286" s="264">
        <v>0</v>
      </c>
      <c r="O286" s="264">
        <v>0</v>
      </c>
    </row>
    <row r="287" spans="1:15" s="244" customFormat="1" ht="21.9" customHeight="1" x14ac:dyDescent="0.3">
      <c r="A287" s="238" t="s">
        <v>531</v>
      </c>
      <c r="B287" s="253">
        <v>61</v>
      </c>
      <c r="C287" s="253"/>
      <c r="D287" s="253">
        <v>5</v>
      </c>
      <c r="E287" s="253">
        <v>11</v>
      </c>
      <c r="F287" s="278">
        <v>2011</v>
      </c>
      <c r="G287" s="279" t="s">
        <v>1048</v>
      </c>
      <c r="H287" s="280" t="s">
        <v>187</v>
      </c>
      <c r="I287" s="281">
        <v>44.95</v>
      </c>
      <c r="J287" s="281">
        <v>-87.35</v>
      </c>
      <c r="K287" s="281">
        <v>44.95</v>
      </c>
      <c r="L287" s="281">
        <v>-87.35</v>
      </c>
      <c r="M287" s="281">
        <v>0.88</v>
      </c>
      <c r="N287" s="243">
        <v>0</v>
      </c>
      <c r="O287" s="243">
        <v>0</v>
      </c>
    </row>
    <row r="288" spans="1:15" s="244" customFormat="1" ht="21.9" customHeight="1" x14ac:dyDescent="0.3">
      <c r="A288" s="259" t="s">
        <v>531</v>
      </c>
      <c r="B288" s="260">
        <v>62</v>
      </c>
      <c r="C288" s="260"/>
      <c r="D288" s="260">
        <v>7</v>
      </c>
      <c r="E288" s="260">
        <v>30</v>
      </c>
      <c r="F288" s="273">
        <v>2012</v>
      </c>
      <c r="G288" s="274">
        <v>0.77083333333333337</v>
      </c>
      <c r="H288" s="275" t="s">
        <v>678</v>
      </c>
      <c r="I288" s="276">
        <v>45.14</v>
      </c>
      <c r="J288" s="276">
        <v>-87.19</v>
      </c>
      <c r="K288" s="276">
        <v>45.14</v>
      </c>
      <c r="L288" s="276">
        <v>-87.19</v>
      </c>
      <c r="M288" s="276">
        <v>0.88</v>
      </c>
      <c r="N288" s="264">
        <v>0</v>
      </c>
      <c r="O288" s="264">
        <v>0</v>
      </c>
    </row>
    <row r="289" spans="1:15" s="244" customFormat="1" ht="21.9" customHeight="1" x14ac:dyDescent="0.3">
      <c r="A289" s="238" t="s">
        <v>531</v>
      </c>
      <c r="B289" s="253">
        <v>63</v>
      </c>
      <c r="C289" s="253"/>
      <c r="D289" s="253">
        <v>7</v>
      </c>
      <c r="E289" s="253">
        <v>30</v>
      </c>
      <c r="F289" s="278">
        <v>2012</v>
      </c>
      <c r="G289" s="283">
        <v>0.7715277777777777</v>
      </c>
      <c r="H289" s="280" t="s">
        <v>679</v>
      </c>
      <c r="I289" s="281">
        <v>45.13</v>
      </c>
      <c r="J289" s="281">
        <v>-87.23</v>
      </c>
      <c r="K289" s="281">
        <v>45.13</v>
      </c>
      <c r="L289" s="281">
        <v>-87.23</v>
      </c>
      <c r="M289" s="281">
        <v>1</v>
      </c>
      <c r="N289" s="243">
        <v>0</v>
      </c>
      <c r="O289" s="243">
        <v>0</v>
      </c>
    </row>
    <row r="290" spans="1:15" s="244" customFormat="1" ht="21.9" customHeight="1" x14ac:dyDescent="0.3">
      <c r="A290" s="259" t="s">
        <v>531</v>
      </c>
      <c r="B290" s="260">
        <v>64</v>
      </c>
      <c r="C290" s="260"/>
      <c r="D290" s="260">
        <v>7</v>
      </c>
      <c r="E290" s="260">
        <v>30</v>
      </c>
      <c r="F290" s="273">
        <v>2012</v>
      </c>
      <c r="G290" s="284">
        <v>0.79583333333333339</v>
      </c>
      <c r="H290" s="275" t="s">
        <v>592</v>
      </c>
      <c r="I290" s="276">
        <v>45.04</v>
      </c>
      <c r="J290" s="276">
        <v>-87.28</v>
      </c>
      <c r="K290" s="276">
        <v>45.04</v>
      </c>
      <c r="L290" s="276">
        <v>-87.28</v>
      </c>
      <c r="M290" s="276">
        <v>0.75</v>
      </c>
      <c r="N290" s="264">
        <v>0</v>
      </c>
      <c r="O290" s="264">
        <v>0</v>
      </c>
    </row>
    <row r="291" spans="1:15" s="244" customFormat="1" ht="21.9" customHeight="1" x14ac:dyDescent="0.3">
      <c r="A291" s="238" t="s">
        <v>531</v>
      </c>
      <c r="B291" s="253">
        <v>65</v>
      </c>
      <c r="C291" s="253"/>
      <c r="D291" s="253">
        <v>7</v>
      </c>
      <c r="E291" s="253">
        <v>30</v>
      </c>
      <c r="F291" s="278">
        <v>2012</v>
      </c>
      <c r="G291" s="279">
        <v>0.80208333333333337</v>
      </c>
      <c r="H291" s="280" t="s">
        <v>592</v>
      </c>
      <c r="I291" s="281">
        <v>45.04</v>
      </c>
      <c r="J291" s="281">
        <v>-87.28</v>
      </c>
      <c r="K291" s="281">
        <v>45.04</v>
      </c>
      <c r="L291" s="281">
        <v>-87.28</v>
      </c>
      <c r="M291" s="281">
        <v>1</v>
      </c>
      <c r="N291" s="243">
        <v>0</v>
      </c>
      <c r="O291" s="243">
        <v>0</v>
      </c>
    </row>
    <row r="292" spans="1:15" s="244" customFormat="1" ht="21.9" customHeight="1" x14ac:dyDescent="0.3">
      <c r="A292" s="259" t="s">
        <v>531</v>
      </c>
      <c r="B292" s="260">
        <v>66</v>
      </c>
      <c r="C292" s="260"/>
      <c r="D292" s="260">
        <v>7</v>
      </c>
      <c r="E292" s="260">
        <v>14</v>
      </c>
      <c r="F292" s="273">
        <v>2014</v>
      </c>
      <c r="G292" s="274" t="s">
        <v>1049</v>
      </c>
      <c r="H292" s="275" t="s">
        <v>790</v>
      </c>
      <c r="I292" s="276">
        <v>44.89</v>
      </c>
      <c r="J292" s="276">
        <v>-87.36</v>
      </c>
      <c r="K292" s="276">
        <v>44.89</v>
      </c>
      <c r="L292" s="276">
        <v>-87.36</v>
      </c>
      <c r="M292" s="276">
        <v>1.5</v>
      </c>
      <c r="N292" s="264">
        <v>0</v>
      </c>
      <c r="O292" s="264">
        <v>0</v>
      </c>
    </row>
    <row r="293" spans="1:15" s="244" customFormat="1" ht="21.9" customHeight="1" x14ac:dyDescent="0.3">
      <c r="A293" s="238" t="s">
        <v>531</v>
      </c>
      <c r="B293" s="253">
        <v>67</v>
      </c>
      <c r="C293" s="253"/>
      <c r="D293" s="253">
        <v>10</v>
      </c>
      <c r="E293" s="253">
        <v>17</v>
      </c>
      <c r="F293" s="278">
        <v>2016</v>
      </c>
      <c r="G293" s="279" t="s">
        <v>934</v>
      </c>
      <c r="H293" s="280" t="s">
        <v>872</v>
      </c>
      <c r="I293" s="281">
        <v>45.19</v>
      </c>
      <c r="J293" s="281">
        <v>-87.08</v>
      </c>
      <c r="K293" s="281">
        <v>45.19</v>
      </c>
      <c r="L293" s="281">
        <v>-87.08</v>
      </c>
      <c r="M293" s="281">
        <v>1</v>
      </c>
      <c r="N293" s="243">
        <v>0</v>
      </c>
      <c r="O293" s="243">
        <v>0</v>
      </c>
    </row>
    <row r="294" spans="1:15" s="244" customFormat="1" ht="21.9" customHeight="1" x14ac:dyDescent="0.3">
      <c r="A294" s="259" t="s">
        <v>531</v>
      </c>
      <c r="B294" s="260">
        <v>68</v>
      </c>
      <c r="C294" s="260"/>
      <c r="D294" s="260">
        <v>5</v>
      </c>
      <c r="E294" s="260">
        <v>26</v>
      </c>
      <c r="F294" s="273">
        <v>2018</v>
      </c>
      <c r="G294" s="274">
        <v>0.77500000000000002</v>
      </c>
      <c r="H294" s="275" t="s">
        <v>873</v>
      </c>
      <c r="I294" s="276">
        <v>44.98</v>
      </c>
      <c r="J294" s="276">
        <v>-87.18</v>
      </c>
      <c r="K294" s="276">
        <v>44.98</v>
      </c>
      <c r="L294" s="276">
        <v>-87.18</v>
      </c>
      <c r="M294" s="276">
        <v>1.75</v>
      </c>
      <c r="N294" s="264">
        <v>0</v>
      </c>
      <c r="O294" s="264">
        <v>0</v>
      </c>
    </row>
    <row r="295" spans="1:15" s="244" customFormat="1" ht="21.9" customHeight="1" x14ac:dyDescent="0.3">
      <c r="A295" s="238" t="s">
        <v>531</v>
      </c>
      <c r="B295" s="253">
        <v>69</v>
      </c>
      <c r="C295" s="253"/>
      <c r="D295" s="253">
        <v>5</v>
      </c>
      <c r="E295" s="253">
        <v>26</v>
      </c>
      <c r="F295" s="278">
        <v>2018</v>
      </c>
      <c r="G295" s="283">
        <v>0.79305555555555562</v>
      </c>
      <c r="H295" s="280" t="s">
        <v>198</v>
      </c>
      <c r="I295" s="281">
        <v>45.06</v>
      </c>
      <c r="J295" s="281">
        <v>-87.13</v>
      </c>
      <c r="K295" s="281">
        <v>45.06</v>
      </c>
      <c r="L295" s="281">
        <v>-87.13</v>
      </c>
      <c r="M295" s="281">
        <v>1</v>
      </c>
      <c r="N295" s="243">
        <v>0</v>
      </c>
      <c r="O295" s="243">
        <v>0</v>
      </c>
    </row>
    <row r="296" spans="1:15" s="244" customFormat="1" ht="21.9" customHeight="1" x14ac:dyDescent="0.3">
      <c r="A296" s="259" t="s">
        <v>531</v>
      </c>
      <c r="B296" s="260">
        <v>70</v>
      </c>
      <c r="C296" s="260"/>
      <c r="D296" s="260">
        <v>4</v>
      </c>
      <c r="E296" s="260">
        <v>7</v>
      </c>
      <c r="F296" s="273">
        <v>2020</v>
      </c>
      <c r="G296" s="274">
        <v>0.59305555555555556</v>
      </c>
      <c r="H296" s="275" t="s">
        <v>174</v>
      </c>
      <c r="I296" s="276">
        <v>44.83</v>
      </c>
      <c r="J296" s="276">
        <v>-87.38</v>
      </c>
      <c r="K296" s="276">
        <v>44.83</v>
      </c>
      <c r="L296" s="276">
        <v>-87.38</v>
      </c>
      <c r="M296" s="276">
        <v>1.75</v>
      </c>
      <c r="N296" s="264">
        <v>0</v>
      </c>
      <c r="O296" s="264">
        <v>0</v>
      </c>
    </row>
    <row r="297" spans="1:15" s="244" customFormat="1" ht="21.9" customHeight="1" x14ac:dyDescent="0.3">
      <c r="A297" s="238" t="s">
        <v>531</v>
      </c>
      <c r="B297" s="253">
        <v>71</v>
      </c>
      <c r="C297" s="253"/>
      <c r="D297" s="253">
        <v>4</v>
      </c>
      <c r="E297" s="253">
        <v>7</v>
      </c>
      <c r="F297" s="278">
        <v>2020</v>
      </c>
      <c r="G297" s="279">
        <v>0.59375</v>
      </c>
      <c r="H297" s="280" t="s">
        <v>173</v>
      </c>
      <c r="I297" s="281">
        <v>44.68</v>
      </c>
      <c r="J297" s="281">
        <v>-87.5</v>
      </c>
      <c r="K297" s="281">
        <v>44.68</v>
      </c>
      <c r="L297" s="281">
        <v>-87.5</v>
      </c>
      <c r="M297" s="281">
        <v>1</v>
      </c>
      <c r="N297" s="243">
        <v>0</v>
      </c>
      <c r="O297" s="243">
        <v>0</v>
      </c>
    </row>
    <row r="298" spans="1:15" s="244" customFormat="1" ht="21.9" customHeight="1" x14ac:dyDescent="0.3">
      <c r="A298" s="259" t="s">
        <v>531</v>
      </c>
      <c r="B298" s="260">
        <v>72</v>
      </c>
      <c r="C298" s="260"/>
      <c r="D298" s="260">
        <v>4</v>
      </c>
      <c r="E298" s="260">
        <v>7</v>
      </c>
      <c r="F298" s="260">
        <v>2020</v>
      </c>
      <c r="G298" s="266">
        <v>0.61736111111111114</v>
      </c>
      <c r="H298" s="262" t="s">
        <v>1050</v>
      </c>
      <c r="I298" s="263">
        <v>44.8</v>
      </c>
      <c r="J298" s="263">
        <v>-87.45</v>
      </c>
      <c r="K298" s="263">
        <v>44.8</v>
      </c>
      <c r="L298" s="263">
        <v>-87.45</v>
      </c>
      <c r="M298" s="263">
        <v>0.75</v>
      </c>
      <c r="N298" s="264">
        <v>0</v>
      </c>
      <c r="O298" s="264">
        <v>0</v>
      </c>
    </row>
    <row r="299" spans="1:15" s="244" customFormat="1" ht="21.9" customHeight="1" x14ac:dyDescent="0.3">
      <c r="A299" s="238" t="s">
        <v>531</v>
      </c>
      <c r="B299" s="253">
        <v>73</v>
      </c>
      <c r="C299" s="253"/>
      <c r="D299" s="253">
        <v>4</v>
      </c>
      <c r="E299" s="253">
        <v>7</v>
      </c>
      <c r="F299" s="253">
        <v>2020</v>
      </c>
      <c r="G299" s="254">
        <v>0.65972222222222221</v>
      </c>
      <c r="H299" s="255" t="s">
        <v>679</v>
      </c>
      <c r="I299" s="256">
        <v>45.13</v>
      </c>
      <c r="J299" s="256">
        <v>-88.01</v>
      </c>
      <c r="K299" s="256">
        <v>45.13</v>
      </c>
      <c r="L299" s="256">
        <v>-88.01</v>
      </c>
      <c r="M299" s="256">
        <v>0.75</v>
      </c>
      <c r="N299" s="243">
        <v>0</v>
      </c>
      <c r="O299" s="243">
        <v>0</v>
      </c>
    </row>
    <row r="300" spans="1:15" s="244" customFormat="1" ht="21.9" customHeight="1" x14ac:dyDescent="0.3">
      <c r="A300" s="259" t="s">
        <v>531</v>
      </c>
      <c r="B300" s="260">
        <v>74</v>
      </c>
      <c r="C300" s="260"/>
      <c r="D300" s="260">
        <v>8</v>
      </c>
      <c r="E300" s="260">
        <v>20</v>
      </c>
      <c r="F300" s="260">
        <v>2020</v>
      </c>
      <c r="G300" s="266">
        <v>0.66875000000000007</v>
      </c>
      <c r="H300" s="262" t="s">
        <v>1051</v>
      </c>
      <c r="I300" s="263">
        <v>45.36</v>
      </c>
      <c r="J300" s="263">
        <v>-86.89</v>
      </c>
      <c r="K300" s="263">
        <v>45.36</v>
      </c>
      <c r="L300" s="263">
        <v>-86.89</v>
      </c>
      <c r="M300" s="263">
        <v>0.75</v>
      </c>
      <c r="N300" s="264">
        <v>0</v>
      </c>
      <c r="O300" s="264">
        <v>0</v>
      </c>
    </row>
    <row r="301" spans="1:15" s="244" customFormat="1" ht="21.9" customHeight="1" x14ac:dyDescent="0.3">
      <c r="A301" s="238" t="s">
        <v>531</v>
      </c>
      <c r="B301" s="253">
        <v>75</v>
      </c>
      <c r="C301" s="253"/>
      <c r="D301" s="253">
        <v>9</v>
      </c>
      <c r="E301" s="253">
        <v>26</v>
      </c>
      <c r="F301" s="253">
        <v>2020</v>
      </c>
      <c r="G301" s="265">
        <v>0.70486111111111116</v>
      </c>
      <c r="H301" s="255" t="s">
        <v>1052</v>
      </c>
      <c r="I301" s="256">
        <v>45.38</v>
      </c>
      <c r="J301" s="256">
        <v>-86.94</v>
      </c>
      <c r="K301" s="256">
        <v>45.38</v>
      </c>
      <c r="L301" s="256">
        <v>-86.94</v>
      </c>
      <c r="M301" s="256">
        <v>0.75</v>
      </c>
      <c r="N301" s="243">
        <v>0</v>
      </c>
      <c r="O301" s="243">
        <v>0</v>
      </c>
    </row>
    <row r="302" spans="1:15" s="244" customFormat="1" ht="21.9" customHeight="1" x14ac:dyDescent="0.3">
      <c r="A302" s="259" t="s">
        <v>531</v>
      </c>
      <c r="B302" s="260">
        <v>76</v>
      </c>
      <c r="C302" s="260"/>
      <c r="D302" s="260">
        <v>5</v>
      </c>
      <c r="E302" s="260">
        <v>10</v>
      </c>
      <c r="F302" s="260">
        <v>2022</v>
      </c>
      <c r="G302" s="266" t="s">
        <v>1740</v>
      </c>
      <c r="H302" s="262" t="s">
        <v>1741</v>
      </c>
      <c r="I302" s="263">
        <v>45.09</v>
      </c>
      <c r="J302" s="263">
        <v>-87.08</v>
      </c>
      <c r="K302" s="263">
        <v>45.09</v>
      </c>
      <c r="L302" s="263">
        <v>-87.08</v>
      </c>
      <c r="M302" s="263">
        <v>0.75</v>
      </c>
      <c r="N302" s="264">
        <v>0</v>
      </c>
      <c r="O302" s="264">
        <v>0</v>
      </c>
    </row>
    <row r="303" spans="1:15" s="244" customFormat="1" ht="21.9" customHeight="1" x14ac:dyDescent="0.3">
      <c r="A303" s="238" t="s">
        <v>531</v>
      </c>
      <c r="B303" s="253">
        <v>77</v>
      </c>
      <c r="C303" s="253"/>
      <c r="D303" s="253">
        <v>5</v>
      </c>
      <c r="E303" s="253">
        <v>10</v>
      </c>
      <c r="F303" s="253">
        <v>2022</v>
      </c>
      <c r="G303" s="265" t="s">
        <v>1742</v>
      </c>
      <c r="H303" s="255" t="s">
        <v>198</v>
      </c>
      <c r="I303" s="256">
        <v>45.06</v>
      </c>
      <c r="J303" s="256">
        <v>-87.13</v>
      </c>
      <c r="K303" s="256">
        <v>45.06</v>
      </c>
      <c r="L303" s="256">
        <v>-87.13</v>
      </c>
      <c r="M303" s="256">
        <v>0.88</v>
      </c>
      <c r="N303" s="243">
        <v>0</v>
      </c>
      <c r="O303" s="243">
        <v>0</v>
      </c>
    </row>
    <row r="304" spans="1:15" s="244" customFormat="1" ht="21.9" customHeight="1" x14ac:dyDescent="0.3">
      <c r="A304" s="259" t="s">
        <v>531</v>
      </c>
      <c r="B304" s="260">
        <v>78</v>
      </c>
      <c r="C304" s="260"/>
      <c r="D304" s="260">
        <v>7</v>
      </c>
      <c r="E304" s="260">
        <v>16</v>
      </c>
      <c r="F304" s="260">
        <v>2023</v>
      </c>
      <c r="G304" s="261" t="s">
        <v>1743</v>
      </c>
      <c r="H304" s="262" t="s">
        <v>874</v>
      </c>
      <c r="I304" s="263">
        <v>45.18</v>
      </c>
      <c r="J304" s="263">
        <v>-87.11</v>
      </c>
      <c r="K304" s="263">
        <v>45.18</v>
      </c>
      <c r="L304" s="263">
        <v>-87.11</v>
      </c>
      <c r="M304" s="263">
        <v>0.75</v>
      </c>
      <c r="N304" s="264">
        <v>0</v>
      </c>
      <c r="O304" s="264">
        <v>0</v>
      </c>
    </row>
    <row r="305" spans="1:17" s="244" customFormat="1" ht="21.9" customHeight="1" x14ac:dyDescent="0.3">
      <c r="A305" s="238" t="s">
        <v>531</v>
      </c>
      <c r="B305" s="253">
        <v>79</v>
      </c>
      <c r="C305" s="253"/>
      <c r="D305" s="253">
        <v>7</v>
      </c>
      <c r="E305" s="253">
        <v>22</v>
      </c>
      <c r="F305" s="253">
        <v>2023</v>
      </c>
      <c r="G305" s="254" t="s">
        <v>1744</v>
      </c>
      <c r="H305" s="255" t="s">
        <v>174</v>
      </c>
      <c r="I305" s="256">
        <v>44.83</v>
      </c>
      <c r="J305" s="256">
        <v>-87.38</v>
      </c>
      <c r="K305" s="256">
        <v>44.83</v>
      </c>
      <c r="L305" s="256">
        <v>-87.38</v>
      </c>
      <c r="M305" s="256">
        <v>0.75</v>
      </c>
      <c r="N305" s="243">
        <v>0</v>
      </c>
      <c r="O305" s="243">
        <v>0</v>
      </c>
    </row>
    <row r="306" spans="1:17" s="244" customFormat="1" ht="21.9" customHeight="1" x14ac:dyDescent="0.3">
      <c r="A306" s="259" t="s">
        <v>531</v>
      </c>
      <c r="B306" s="260">
        <v>80</v>
      </c>
      <c r="C306" s="260"/>
      <c r="D306" s="260">
        <v>7</v>
      </c>
      <c r="E306" s="260">
        <v>22</v>
      </c>
      <c r="F306" s="260">
        <v>2023</v>
      </c>
      <c r="G306" s="261" t="s">
        <v>1745</v>
      </c>
      <c r="H306" s="262" t="s">
        <v>1746</v>
      </c>
      <c r="I306" s="263">
        <v>44.81</v>
      </c>
      <c r="J306" s="263">
        <v>-87.34</v>
      </c>
      <c r="K306" s="263">
        <v>44.81</v>
      </c>
      <c r="L306" s="263">
        <v>-87.34</v>
      </c>
      <c r="M306" s="263">
        <v>1.25</v>
      </c>
      <c r="N306" s="264">
        <v>0</v>
      </c>
      <c r="O306" s="264">
        <v>0</v>
      </c>
    </row>
    <row r="307" spans="1:17" s="244" customFormat="1" ht="21.9" customHeight="1" x14ac:dyDescent="0.3">
      <c r="A307" s="238" t="s">
        <v>531</v>
      </c>
      <c r="B307" s="253">
        <v>81</v>
      </c>
      <c r="C307" s="253"/>
      <c r="D307" s="253">
        <v>8</v>
      </c>
      <c r="E307" s="253">
        <v>11</v>
      </c>
      <c r="F307" s="278">
        <v>2023</v>
      </c>
      <c r="G307" s="279" t="s">
        <v>1747</v>
      </c>
      <c r="H307" s="280" t="s">
        <v>1748</v>
      </c>
      <c r="I307" s="281">
        <v>44.95</v>
      </c>
      <c r="J307" s="281">
        <v>-87.34</v>
      </c>
      <c r="K307" s="281">
        <v>44.95</v>
      </c>
      <c r="L307" s="281">
        <v>-87.34</v>
      </c>
      <c r="M307" s="281">
        <v>0.88</v>
      </c>
      <c r="N307" s="243">
        <v>0</v>
      </c>
      <c r="O307" s="243">
        <v>0</v>
      </c>
    </row>
    <row r="308" spans="1:17" s="244" customFormat="1" ht="21.9" customHeight="1" x14ac:dyDescent="0.3">
      <c r="A308" s="259" t="s">
        <v>531</v>
      </c>
      <c r="B308" s="260">
        <v>82</v>
      </c>
      <c r="C308" s="260"/>
      <c r="D308" s="260">
        <v>8</v>
      </c>
      <c r="E308" s="260">
        <v>11</v>
      </c>
      <c r="F308" s="273">
        <v>2023</v>
      </c>
      <c r="G308" s="274" t="s">
        <v>1749</v>
      </c>
      <c r="H308" s="275" t="s">
        <v>1750</v>
      </c>
      <c r="I308" s="276">
        <v>44.85</v>
      </c>
      <c r="J308" s="276">
        <v>-87.36</v>
      </c>
      <c r="K308" s="276">
        <v>44.85</v>
      </c>
      <c r="L308" s="276">
        <v>-87.36</v>
      </c>
      <c r="M308" s="276">
        <v>0.75</v>
      </c>
      <c r="N308" s="264">
        <v>0</v>
      </c>
      <c r="O308" s="264">
        <v>0</v>
      </c>
    </row>
    <row r="309" spans="1:17" s="291" customFormat="1" ht="21.9" customHeight="1" x14ac:dyDescent="0.3">
      <c r="A309" s="235"/>
      <c r="B309" s="285"/>
      <c r="C309" s="285"/>
      <c r="D309" s="285"/>
      <c r="E309" s="285"/>
      <c r="F309" s="286"/>
      <c r="G309" s="287"/>
      <c r="H309" s="288"/>
      <c r="I309" s="289"/>
      <c r="J309" s="289"/>
      <c r="K309" s="289"/>
      <c r="L309" s="289"/>
      <c r="M309" s="289"/>
      <c r="N309" s="290"/>
      <c r="O309" s="290"/>
    </row>
    <row r="310" spans="1:17" s="291" customFormat="1" ht="21.9" customHeight="1" x14ac:dyDescent="0.3">
      <c r="A310" s="292"/>
      <c r="B310" s="293"/>
      <c r="C310" s="293"/>
      <c r="D310" s="293"/>
      <c r="E310" s="293"/>
      <c r="F310" s="294"/>
      <c r="G310" s="295"/>
      <c r="H310" s="296"/>
      <c r="I310" s="297"/>
      <c r="J310" s="297"/>
      <c r="K310" s="297"/>
      <c r="L310" s="297"/>
      <c r="M310" s="297"/>
      <c r="N310" s="298"/>
      <c r="O310" s="298"/>
    </row>
    <row r="311" spans="1:17" s="455" customFormat="1" ht="21.9" customHeight="1" x14ac:dyDescent="0.3">
      <c r="A311" s="235"/>
      <c r="B311" s="285"/>
      <c r="C311" s="285"/>
      <c r="D311" s="285"/>
      <c r="E311" s="285"/>
      <c r="F311" s="286"/>
      <c r="G311" s="287"/>
      <c r="H311" s="288"/>
      <c r="I311" s="289"/>
      <c r="J311" s="289"/>
      <c r="K311" s="289"/>
      <c r="L311" s="289"/>
      <c r="M311" s="289"/>
      <c r="N311" s="290"/>
      <c r="O311" s="290"/>
      <c r="P311" s="291"/>
      <c r="Q311" s="291"/>
    </row>
    <row r="312" spans="1:17" s="244" customFormat="1" ht="30" customHeight="1" x14ac:dyDescent="0.3">
      <c r="A312" s="929" t="s">
        <v>236</v>
      </c>
      <c r="B312" s="930"/>
      <c r="C312" s="930"/>
      <c r="D312" s="930"/>
      <c r="E312" s="930"/>
      <c r="F312" s="930"/>
      <c r="G312" s="930"/>
      <c r="H312" s="930"/>
      <c r="I312" s="930"/>
      <c r="J312" s="930"/>
      <c r="K312" s="930"/>
      <c r="L312" s="930"/>
      <c r="M312" s="930"/>
      <c r="N312" s="930"/>
      <c r="O312" s="931"/>
    </row>
    <row r="313" spans="1:17" s="245" customFormat="1" ht="21.9" customHeight="1" x14ac:dyDescent="0.3">
      <c r="A313" s="238"/>
      <c r="B313" s="474" t="s">
        <v>909</v>
      </c>
      <c r="C313" s="474"/>
      <c r="D313" s="932" t="s">
        <v>911</v>
      </c>
      <c r="E313" s="932"/>
      <c r="F313" s="932"/>
      <c r="G313" s="240" t="s">
        <v>910</v>
      </c>
      <c r="H313" s="241"/>
      <c r="I313" s="242" t="s">
        <v>916</v>
      </c>
      <c r="J313" s="242" t="s">
        <v>916</v>
      </c>
      <c r="K313" s="242" t="s">
        <v>919</v>
      </c>
      <c r="L313" s="242" t="s">
        <v>919</v>
      </c>
      <c r="M313" s="242" t="s">
        <v>930</v>
      </c>
      <c r="N313" s="243"/>
      <c r="O313" s="243"/>
      <c r="P313" s="244"/>
      <c r="Q313" s="244"/>
    </row>
    <row r="314" spans="1:17" s="455" customFormat="1" ht="21.9" customHeight="1" x14ac:dyDescent="0.3">
      <c r="A314" s="238" t="s">
        <v>908</v>
      </c>
      <c r="B314" s="474" t="s">
        <v>475</v>
      </c>
      <c r="C314" s="474"/>
      <c r="D314" s="474" t="s">
        <v>912</v>
      </c>
      <c r="E314" s="474" t="s">
        <v>913</v>
      </c>
      <c r="F314" s="474" t="s">
        <v>774</v>
      </c>
      <c r="G314" s="240" t="s">
        <v>914</v>
      </c>
      <c r="H314" s="241" t="s">
        <v>915</v>
      </c>
      <c r="I314" s="242" t="s">
        <v>917</v>
      </c>
      <c r="J314" s="242" t="s">
        <v>918</v>
      </c>
      <c r="K314" s="242" t="s">
        <v>917</v>
      </c>
      <c r="L314" s="242" t="s">
        <v>918</v>
      </c>
      <c r="M314" s="242" t="s">
        <v>931</v>
      </c>
      <c r="N314" s="243" t="s">
        <v>926</v>
      </c>
      <c r="O314" s="243" t="s">
        <v>927</v>
      </c>
      <c r="P314" s="291"/>
      <c r="Q314" s="291"/>
    </row>
    <row r="315" spans="1:17" s="291" customFormat="1" ht="21.9" customHeight="1" x14ac:dyDescent="0.3">
      <c r="A315" s="292"/>
      <c r="B315" s="293"/>
      <c r="C315" s="293"/>
      <c r="D315" s="293"/>
      <c r="E315" s="293"/>
      <c r="F315" s="294"/>
      <c r="G315" s="295"/>
      <c r="H315" s="296"/>
      <c r="I315" s="297"/>
      <c r="J315" s="297"/>
      <c r="K315" s="297"/>
      <c r="L315" s="297"/>
      <c r="M315" s="297"/>
      <c r="N315" s="298"/>
      <c r="O315" s="298"/>
    </row>
    <row r="316" spans="1:17" s="455" customFormat="1" ht="21.9" customHeight="1" x14ac:dyDescent="0.3">
      <c r="A316" s="238" t="s">
        <v>236</v>
      </c>
      <c r="B316" s="253">
        <v>1</v>
      </c>
      <c r="C316" s="253"/>
      <c r="D316" s="253">
        <v>9</v>
      </c>
      <c r="E316" s="253">
        <v>6</v>
      </c>
      <c r="F316" s="278">
        <v>1985</v>
      </c>
      <c r="G316" s="279">
        <v>0.82638888888888884</v>
      </c>
      <c r="H316" s="280" t="s">
        <v>628</v>
      </c>
      <c r="I316" s="281">
        <v>45.83</v>
      </c>
      <c r="J316" s="281">
        <v>-88.4</v>
      </c>
      <c r="K316" s="281">
        <v>45.83</v>
      </c>
      <c r="L316" s="281">
        <v>-88.4</v>
      </c>
      <c r="M316" s="281">
        <v>1.75</v>
      </c>
      <c r="N316" s="243">
        <v>0</v>
      </c>
      <c r="O316" s="243">
        <v>0</v>
      </c>
      <c r="P316" s="291"/>
      <c r="Q316" s="291"/>
    </row>
    <row r="317" spans="1:17" s="244" customFormat="1" ht="21.9" customHeight="1" x14ac:dyDescent="0.3">
      <c r="A317" s="259" t="s">
        <v>236</v>
      </c>
      <c r="B317" s="260">
        <v>2</v>
      </c>
      <c r="C317" s="260"/>
      <c r="D317" s="260">
        <v>8</v>
      </c>
      <c r="E317" s="260">
        <v>4</v>
      </c>
      <c r="F317" s="273">
        <v>1989</v>
      </c>
      <c r="G317" s="274">
        <v>0.58680555555555558</v>
      </c>
      <c r="H317" s="275" t="s">
        <v>629</v>
      </c>
      <c r="I317" s="276">
        <v>45.83</v>
      </c>
      <c r="J317" s="276">
        <v>-88.67</v>
      </c>
      <c r="K317" s="276">
        <v>45.83</v>
      </c>
      <c r="L317" s="276">
        <v>-88.67</v>
      </c>
      <c r="M317" s="276">
        <v>1</v>
      </c>
      <c r="N317" s="264">
        <v>0</v>
      </c>
      <c r="O317" s="264">
        <v>0</v>
      </c>
    </row>
    <row r="318" spans="1:17" s="245" customFormat="1" ht="21.9" customHeight="1" x14ac:dyDescent="0.3">
      <c r="A318" s="238" t="s">
        <v>236</v>
      </c>
      <c r="B318" s="253">
        <v>3</v>
      </c>
      <c r="C318" s="253"/>
      <c r="D318" s="253">
        <v>7</v>
      </c>
      <c r="E318" s="253">
        <v>15</v>
      </c>
      <c r="F318" s="278">
        <v>1996</v>
      </c>
      <c r="G318" s="279">
        <v>0.73611111111111116</v>
      </c>
      <c r="H318" s="280" t="s">
        <v>630</v>
      </c>
      <c r="I318" s="281">
        <v>45.88</v>
      </c>
      <c r="J318" s="281">
        <v>-88.13</v>
      </c>
      <c r="K318" s="281">
        <v>45.88</v>
      </c>
      <c r="L318" s="281">
        <v>-88.13</v>
      </c>
      <c r="M318" s="281">
        <v>1</v>
      </c>
      <c r="N318" s="243">
        <v>0</v>
      </c>
      <c r="O318" s="243">
        <v>0</v>
      </c>
      <c r="P318" s="244"/>
      <c r="Q318" s="244"/>
    </row>
    <row r="319" spans="1:17" s="244" customFormat="1" ht="21.9" customHeight="1" x14ac:dyDescent="0.3">
      <c r="A319" s="259" t="s">
        <v>236</v>
      </c>
      <c r="B319" s="260">
        <v>4</v>
      </c>
      <c r="C319" s="260"/>
      <c r="D319" s="260">
        <v>6</v>
      </c>
      <c r="E319" s="260">
        <v>8</v>
      </c>
      <c r="F319" s="273">
        <v>1999</v>
      </c>
      <c r="G319" s="274">
        <v>0.79513888888888884</v>
      </c>
      <c r="H319" s="275" t="s">
        <v>631</v>
      </c>
      <c r="I319" s="276">
        <v>45.83</v>
      </c>
      <c r="J319" s="276">
        <v>-88.67</v>
      </c>
      <c r="K319" s="276">
        <v>45.83</v>
      </c>
      <c r="L319" s="276">
        <v>-88.67</v>
      </c>
      <c r="M319" s="276">
        <v>0.75</v>
      </c>
      <c r="N319" s="264">
        <v>0</v>
      </c>
      <c r="O319" s="264">
        <v>0</v>
      </c>
    </row>
    <row r="320" spans="1:17" s="245" customFormat="1" ht="21.9" customHeight="1" x14ac:dyDescent="0.3">
      <c r="A320" s="238" t="s">
        <v>236</v>
      </c>
      <c r="B320" s="253">
        <v>5</v>
      </c>
      <c r="C320" s="253"/>
      <c r="D320" s="253">
        <v>7</v>
      </c>
      <c r="E320" s="253">
        <v>29</v>
      </c>
      <c r="F320" s="278">
        <v>1999</v>
      </c>
      <c r="G320" s="283" t="s">
        <v>1074</v>
      </c>
      <c r="H320" s="280" t="s">
        <v>631</v>
      </c>
      <c r="I320" s="281">
        <v>45.83</v>
      </c>
      <c r="J320" s="281">
        <v>-88.67</v>
      </c>
      <c r="K320" s="281">
        <v>45.83</v>
      </c>
      <c r="L320" s="281">
        <v>-88.67</v>
      </c>
      <c r="M320" s="281">
        <v>1</v>
      </c>
      <c r="N320" s="243">
        <v>0</v>
      </c>
      <c r="O320" s="243">
        <v>0</v>
      </c>
      <c r="P320" s="244"/>
      <c r="Q320" s="244"/>
    </row>
    <row r="321" spans="1:17" s="244" customFormat="1" ht="21.9" customHeight="1" x14ac:dyDescent="0.3">
      <c r="A321" s="259" t="s">
        <v>236</v>
      </c>
      <c r="B321" s="260">
        <v>6</v>
      </c>
      <c r="C321" s="260"/>
      <c r="D321" s="260">
        <v>12</v>
      </c>
      <c r="E321" s="260">
        <v>5</v>
      </c>
      <c r="F321" s="273">
        <v>2001</v>
      </c>
      <c r="G321" s="274">
        <v>0.60763888888888895</v>
      </c>
      <c r="H321" s="275" t="s">
        <v>236</v>
      </c>
      <c r="I321" s="276">
        <v>45.92</v>
      </c>
      <c r="J321" s="276">
        <v>-88.25</v>
      </c>
      <c r="K321" s="276">
        <v>45.92</v>
      </c>
      <c r="L321" s="276">
        <v>-88.25</v>
      </c>
      <c r="M321" s="276">
        <v>1</v>
      </c>
      <c r="N321" s="264">
        <v>0</v>
      </c>
      <c r="O321" s="264">
        <v>0</v>
      </c>
    </row>
    <row r="322" spans="1:17" s="245" customFormat="1" ht="21.9" customHeight="1" x14ac:dyDescent="0.3">
      <c r="A322" s="238" t="s">
        <v>236</v>
      </c>
      <c r="B322" s="253">
        <v>7</v>
      </c>
      <c r="C322" s="253"/>
      <c r="D322" s="253">
        <v>9</v>
      </c>
      <c r="E322" s="253">
        <v>30</v>
      </c>
      <c r="F322" s="253">
        <v>2002</v>
      </c>
      <c r="G322" s="254" t="s">
        <v>1075</v>
      </c>
      <c r="H322" s="255" t="s">
        <v>1775</v>
      </c>
      <c r="I322" s="256">
        <v>45.83</v>
      </c>
      <c r="J322" s="256">
        <v>-88.67</v>
      </c>
      <c r="K322" s="256">
        <v>45.91</v>
      </c>
      <c r="L322" s="256">
        <v>-88.63</v>
      </c>
      <c r="M322" s="256">
        <v>1.75</v>
      </c>
      <c r="N322" s="243">
        <v>0</v>
      </c>
      <c r="O322" s="243">
        <v>0</v>
      </c>
      <c r="P322" s="244"/>
      <c r="Q322" s="244"/>
    </row>
    <row r="323" spans="1:17" s="244" customFormat="1" ht="21.9" customHeight="1" x14ac:dyDescent="0.3">
      <c r="A323" s="259" t="s">
        <v>236</v>
      </c>
      <c r="B323" s="260">
        <v>8</v>
      </c>
      <c r="C323" s="260"/>
      <c r="D323" s="260">
        <v>9</v>
      </c>
      <c r="E323" s="260">
        <v>30</v>
      </c>
      <c r="F323" s="260">
        <v>2002</v>
      </c>
      <c r="G323" s="261" t="s">
        <v>1076</v>
      </c>
      <c r="H323" s="262" t="s">
        <v>1776</v>
      </c>
      <c r="I323" s="263">
        <v>45.92</v>
      </c>
      <c r="J323" s="263">
        <v>-88.27</v>
      </c>
      <c r="K323" s="263">
        <v>45.92</v>
      </c>
      <c r="L323" s="263">
        <v>-88.25</v>
      </c>
      <c r="M323" s="263">
        <v>0.75</v>
      </c>
      <c r="N323" s="264">
        <v>0</v>
      </c>
      <c r="O323" s="264">
        <v>0</v>
      </c>
    </row>
    <row r="324" spans="1:17" s="245" customFormat="1" ht="21.9" customHeight="1" x14ac:dyDescent="0.3">
      <c r="A324" s="238" t="s">
        <v>236</v>
      </c>
      <c r="B324" s="253">
        <v>9</v>
      </c>
      <c r="C324" s="253"/>
      <c r="D324" s="253">
        <v>7</v>
      </c>
      <c r="E324" s="253">
        <v>20</v>
      </c>
      <c r="F324" s="253">
        <v>2003</v>
      </c>
      <c r="G324" s="254">
        <v>0.67361111111111116</v>
      </c>
      <c r="H324" s="255" t="s">
        <v>631</v>
      </c>
      <c r="I324" s="256">
        <v>45.83</v>
      </c>
      <c r="J324" s="256">
        <v>-88.67</v>
      </c>
      <c r="K324" s="256">
        <v>45.83</v>
      </c>
      <c r="L324" s="256">
        <v>-88.67</v>
      </c>
      <c r="M324" s="256">
        <v>0.75</v>
      </c>
      <c r="N324" s="243">
        <v>0</v>
      </c>
      <c r="O324" s="243">
        <v>0</v>
      </c>
      <c r="P324" s="244"/>
      <c r="Q324" s="244"/>
    </row>
    <row r="325" spans="1:17" s="244" customFormat="1" ht="21.9" customHeight="1" x14ac:dyDescent="0.3">
      <c r="A325" s="259" t="s">
        <v>236</v>
      </c>
      <c r="B325" s="260">
        <v>10</v>
      </c>
      <c r="C325" s="260"/>
      <c r="D325" s="260">
        <v>4</v>
      </c>
      <c r="E325" s="260">
        <v>18</v>
      </c>
      <c r="F325" s="260">
        <v>2004</v>
      </c>
      <c r="G325" s="261">
        <v>0.42222222222222222</v>
      </c>
      <c r="H325" s="262" t="s">
        <v>1777</v>
      </c>
      <c r="I325" s="263">
        <v>45.9</v>
      </c>
      <c r="J325" s="263">
        <v>-88.28</v>
      </c>
      <c r="K325" s="263">
        <v>45.9</v>
      </c>
      <c r="L325" s="263">
        <v>-88.28</v>
      </c>
      <c r="M325" s="263">
        <v>0.75</v>
      </c>
      <c r="N325" s="264">
        <v>0</v>
      </c>
      <c r="O325" s="264">
        <v>0</v>
      </c>
    </row>
    <row r="326" spans="1:17" s="245" customFormat="1" ht="21.9" customHeight="1" x14ac:dyDescent="0.3">
      <c r="A326" s="238" t="s">
        <v>236</v>
      </c>
      <c r="B326" s="253">
        <v>11</v>
      </c>
      <c r="C326" s="253"/>
      <c r="D326" s="253">
        <v>6</v>
      </c>
      <c r="E326" s="253">
        <v>10</v>
      </c>
      <c r="F326" s="253">
        <v>2007</v>
      </c>
      <c r="G326" s="254">
        <v>0.73611111111111116</v>
      </c>
      <c r="H326" s="255" t="s">
        <v>633</v>
      </c>
      <c r="I326" s="256">
        <v>45.73</v>
      </c>
      <c r="J326" s="256">
        <v>-88.17</v>
      </c>
      <c r="K326" s="256">
        <v>45.73</v>
      </c>
      <c r="L326" s="256">
        <v>-88.17</v>
      </c>
      <c r="M326" s="256">
        <v>0.75</v>
      </c>
      <c r="N326" s="243">
        <v>0</v>
      </c>
      <c r="O326" s="243">
        <v>0</v>
      </c>
      <c r="P326" s="244"/>
      <c r="Q326" s="244"/>
    </row>
    <row r="327" spans="1:17" s="244" customFormat="1" ht="21.9" customHeight="1" x14ac:dyDescent="0.3">
      <c r="A327" s="259" t="s">
        <v>236</v>
      </c>
      <c r="B327" s="260">
        <v>12</v>
      </c>
      <c r="C327" s="260"/>
      <c r="D327" s="260">
        <v>6</v>
      </c>
      <c r="E327" s="260">
        <v>20</v>
      </c>
      <c r="F327" s="260">
        <v>2007</v>
      </c>
      <c r="G327" s="261">
        <v>0.60416666666666663</v>
      </c>
      <c r="H327" s="262" t="s">
        <v>630</v>
      </c>
      <c r="I327" s="263">
        <v>45.88</v>
      </c>
      <c r="J327" s="263">
        <v>-88.13</v>
      </c>
      <c r="K327" s="263">
        <v>45.88</v>
      </c>
      <c r="L327" s="263">
        <v>-88.13</v>
      </c>
      <c r="M327" s="263">
        <v>0.75</v>
      </c>
      <c r="N327" s="264">
        <v>0</v>
      </c>
      <c r="O327" s="264">
        <v>0</v>
      </c>
    </row>
    <row r="328" spans="1:17" s="245" customFormat="1" ht="21.9" customHeight="1" x14ac:dyDescent="0.3">
      <c r="A328" s="238" t="s">
        <v>236</v>
      </c>
      <c r="B328" s="253">
        <v>13</v>
      </c>
      <c r="C328" s="253"/>
      <c r="D328" s="253">
        <v>5</v>
      </c>
      <c r="E328" s="253">
        <v>25</v>
      </c>
      <c r="F328" s="253">
        <v>2008</v>
      </c>
      <c r="G328" s="254">
        <v>0.63402777777777775</v>
      </c>
      <c r="H328" s="255" t="s">
        <v>634</v>
      </c>
      <c r="I328" s="256">
        <v>45.91</v>
      </c>
      <c r="J328" s="256">
        <v>-88.63</v>
      </c>
      <c r="K328" s="256">
        <v>45.91</v>
      </c>
      <c r="L328" s="256">
        <v>-88.63</v>
      </c>
      <c r="M328" s="256">
        <v>2</v>
      </c>
      <c r="N328" s="243">
        <v>0</v>
      </c>
      <c r="O328" s="243">
        <v>0</v>
      </c>
      <c r="P328" s="244"/>
      <c r="Q328" s="244"/>
    </row>
    <row r="329" spans="1:17" s="244" customFormat="1" ht="21.9" customHeight="1" x14ac:dyDescent="0.3">
      <c r="A329" s="259" t="s">
        <v>236</v>
      </c>
      <c r="B329" s="260">
        <v>14</v>
      </c>
      <c r="C329" s="260"/>
      <c r="D329" s="260">
        <v>5</v>
      </c>
      <c r="E329" s="260">
        <v>25</v>
      </c>
      <c r="F329" s="260">
        <v>2008</v>
      </c>
      <c r="G329" s="261">
        <v>0.67013888888888884</v>
      </c>
      <c r="H329" s="262" t="s">
        <v>635</v>
      </c>
      <c r="I329" s="263">
        <v>45.83</v>
      </c>
      <c r="J329" s="263">
        <v>-88.54</v>
      </c>
      <c r="K329" s="263">
        <v>45.83</v>
      </c>
      <c r="L329" s="263">
        <v>-88.54</v>
      </c>
      <c r="M329" s="263">
        <v>1</v>
      </c>
      <c r="N329" s="264">
        <v>0</v>
      </c>
      <c r="O329" s="264">
        <v>0</v>
      </c>
    </row>
    <row r="330" spans="1:17" s="258" customFormat="1" ht="21.9" customHeight="1" x14ac:dyDescent="0.3">
      <c r="A330" s="238" t="s">
        <v>236</v>
      </c>
      <c r="B330" s="253">
        <v>15</v>
      </c>
      <c r="C330" s="253"/>
      <c r="D330" s="253">
        <v>5</v>
      </c>
      <c r="E330" s="253">
        <v>25</v>
      </c>
      <c r="F330" s="253">
        <v>2008</v>
      </c>
      <c r="G330" s="254">
        <v>0.68402777777777779</v>
      </c>
      <c r="H330" s="255" t="s">
        <v>636</v>
      </c>
      <c r="I330" s="256">
        <v>45.74</v>
      </c>
      <c r="J330" s="256">
        <v>-88.15</v>
      </c>
      <c r="K330" s="256">
        <v>45.74</v>
      </c>
      <c r="L330" s="256">
        <v>-88.15</v>
      </c>
      <c r="M330" s="256">
        <v>0.88</v>
      </c>
      <c r="N330" s="243">
        <v>0</v>
      </c>
      <c r="O330" s="257">
        <v>0</v>
      </c>
      <c r="P330" s="307"/>
      <c r="Q330" s="307"/>
    </row>
    <row r="331" spans="1:17" s="307" customFormat="1" ht="21.9" customHeight="1" x14ac:dyDescent="0.3">
      <c r="A331" s="259" t="s">
        <v>236</v>
      </c>
      <c r="B331" s="260">
        <v>16</v>
      </c>
      <c r="C331" s="260"/>
      <c r="D331" s="260">
        <v>6</v>
      </c>
      <c r="E331" s="260">
        <v>7</v>
      </c>
      <c r="F331" s="260">
        <v>2011</v>
      </c>
      <c r="G331" s="266" t="s">
        <v>1077</v>
      </c>
      <c r="H331" s="262" t="s">
        <v>637</v>
      </c>
      <c r="I331" s="263">
        <v>45.93</v>
      </c>
      <c r="J331" s="263">
        <v>-88.31</v>
      </c>
      <c r="K331" s="263">
        <v>45.93</v>
      </c>
      <c r="L331" s="263">
        <v>-88.31</v>
      </c>
      <c r="M331" s="263">
        <v>1.75</v>
      </c>
      <c r="N331" s="264">
        <v>0</v>
      </c>
      <c r="O331" s="306">
        <v>0</v>
      </c>
    </row>
    <row r="332" spans="1:17" s="245" customFormat="1" ht="21.9" customHeight="1" x14ac:dyDescent="0.3">
      <c r="A332" s="238" t="s">
        <v>236</v>
      </c>
      <c r="B332" s="253">
        <v>17</v>
      </c>
      <c r="C332" s="253"/>
      <c r="D332" s="253">
        <v>6</v>
      </c>
      <c r="E332" s="253">
        <v>7</v>
      </c>
      <c r="F332" s="253">
        <v>2011</v>
      </c>
      <c r="G332" s="254" t="s">
        <v>1078</v>
      </c>
      <c r="H332" s="255" t="s">
        <v>638</v>
      </c>
      <c r="I332" s="256">
        <v>45.93</v>
      </c>
      <c r="J332" s="256">
        <v>-88.25</v>
      </c>
      <c r="K332" s="256">
        <v>45.93</v>
      </c>
      <c r="L332" s="256">
        <v>-88.25</v>
      </c>
      <c r="M332" s="256">
        <v>0.75</v>
      </c>
      <c r="N332" s="243">
        <v>0</v>
      </c>
      <c r="O332" s="243">
        <v>0</v>
      </c>
      <c r="P332" s="244"/>
      <c r="Q332" s="244"/>
    </row>
    <row r="333" spans="1:17" s="244" customFormat="1" ht="21.9" customHeight="1" x14ac:dyDescent="0.3">
      <c r="A333" s="259" t="s">
        <v>236</v>
      </c>
      <c r="B333" s="260">
        <v>18</v>
      </c>
      <c r="C333" s="260"/>
      <c r="D333" s="260">
        <v>7</v>
      </c>
      <c r="E333" s="260">
        <v>4</v>
      </c>
      <c r="F333" s="260">
        <v>2012</v>
      </c>
      <c r="G333" s="261">
        <v>0.74305555555555547</v>
      </c>
      <c r="H333" s="262" t="s">
        <v>680</v>
      </c>
      <c r="I333" s="263">
        <v>45.81</v>
      </c>
      <c r="J333" s="263">
        <v>-88.43</v>
      </c>
      <c r="K333" s="263">
        <v>45.81</v>
      </c>
      <c r="L333" s="263">
        <v>-88.43</v>
      </c>
      <c r="M333" s="263">
        <v>1</v>
      </c>
      <c r="N333" s="264">
        <v>0</v>
      </c>
      <c r="O333" s="264">
        <v>0</v>
      </c>
    </row>
    <row r="334" spans="1:17" s="245" customFormat="1" ht="21.9" customHeight="1" x14ac:dyDescent="0.3">
      <c r="A334" s="238" t="s">
        <v>236</v>
      </c>
      <c r="B334" s="253">
        <v>19</v>
      </c>
      <c r="C334" s="253"/>
      <c r="D334" s="253">
        <v>8</v>
      </c>
      <c r="E334" s="253">
        <v>21</v>
      </c>
      <c r="F334" s="253">
        <v>2013</v>
      </c>
      <c r="G334" s="254">
        <v>0.67361111111111116</v>
      </c>
      <c r="H334" s="255" t="s">
        <v>772</v>
      </c>
      <c r="I334" s="256">
        <v>45.89</v>
      </c>
      <c r="J334" s="256">
        <v>-88.55</v>
      </c>
      <c r="K334" s="256">
        <v>45.89</v>
      </c>
      <c r="L334" s="256">
        <v>-88.55</v>
      </c>
      <c r="M334" s="256">
        <v>1</v>
      </c>
      <c r="N334" s="243">
        <v>0</v>
      </c>
      <c r="O334" s="243">
        <v>0</v>
      </c>
      <c r="P334" s="244"/>
      <c r="Q334" s="244"/>
    </row>
    <row r="335" spans="1:17" s="244" customFormat="1" ht="21.9" customHeight="1" x14ac:dyDescent="0.3">
      <c r="A335" s="259" t="s">
        <v>236</v>
      </c>
      <c r="B335" s="260">
        <v>20</v>
      </c>
      <c r="C335" s="260"/>
      <c r="D335" s="260">
        <v>8</v>
      </c>
      <c r="E335" s="260">
        <v>2</v>
      </c>
      <c r="F335" s="273">
        <v>2015</v>
      </c>
      <c r="G335" s="274" t="s">
        <v>1009</v>
      </c>
      <c r="H335" s="275" t="s">
        <v>883</v>
      </c>
      <c r="I335" s="276">
        <v>45.88</v>
      </c>
      <c r="J335" s="276">
        <v>-88.18</v>
      </c>
      <c r="K335" s="276">
        <v>45.88</v>
      </c>
      <c r="L335" s="276">
        <v>-88.18</v>
      </c>
      <c r="M335" s="276">
        <v>1</v>
      </c>
      <c r="N335" s="264">
        <v>0</v>
      </c>
      <c r="O335" s="264">
        <v>0</v>
      </c>
    </row>
    <row r="336" spans="1:17" s="245" customFormat="1" ht="21.9" customHeight="1" x14ac:dyDescent="0.3">
      <c r="A336" s="238" t="s">
        <v>236</v>
      </c>
      <c r="B336" s="253">
        <v>21</v>
      </c>
      <c r="C336" s="253"/>
      <c r="D336" s="253">
        <v>9</v>
      </c>
      <c r="E336" s="253">
        <v>2</v>
      </c>
      <c r="F336" s="278">
        <v>2015</v>
      </c>
      <c r="G336" s="283" t="s">
        <v>1079</v>
      </c>
      <c r="H336" s="280" t="s">
        <v>884</v>
      </c>
      <c r="I336" s="281">
        <v>45.92</v>
      </c>
      <c r="J336" s="281">
        <v>-88.49</v>
      </c>
      <c r="K336" s="281">
        <v>45.92</v>
      </c>
      <c r="L336" s="281">
        <v>-88.49</v>
      </c>
      <c r="M336" s="281">
        <v>1</v>
      </c>
      <c r="N336" s="243">
        <v>0</v>
      </c>
      <c r="O336" s="243">
        <v>0</v>
      </c>
      <c r="P336" s="244"/>
      <c r="Q336" s="244"/>
    </row>
    <row r="337" spans="1:17" s="244" customFormat="1" ht="21.9" customHeight="1" x14ac:dyDescent="0.3">
      <c r="A337" s="259" t="s">
        <v>236</v>
      </c>
      <c r="B337" s="260">
        <v>22</v>
      </c>
      <c r="C337" s="260"/>
      <c r="D337" s="260">
        <v>7</v>
      </c>
      <c r="E337" s="260">
        <v>6</v>
      </c>
      <c r="F337" s="273">
        <v>2017</v>
      </c>
      <c r="G337" s="274">
        <v>0.78125</v>
      </c>
      <c r="H337" s="275" t="s">
        <v>885</v>
      </c>
      <c r="I337" s="276">
        <v>45.9</v>
      </c>
      <c r="J337" s="276">
        <v>-88.13</v>
      </c>
      <c r="K337" s="276">
        <v>45.9</v>
      </c>
      <c r="L337" s="276">
        <v>-88.13</v>
      </c>
      <c r="M337" s="276">
        <v>0.88</v>
      </c>
      <c r="N337" s="264">
        <v>0</v>
      </c>
      <c r="O337" s="264">
        <v>0</v>
      </c>
    </row>
    <row r="338" spans="1:17" s="245" customFormat="1" ht="21.9" customHeight="1" x14ac:dyDescent="0.3">
      <c r="A338" s="238" t="s">
        <v>236</v>
      </c>
      <c r="B338" s="253">
        <v>23</v>
      </c>
      <c r="C338" s="253"/>
      <c r="D338" s="253">
        <v>7</v>
      </c>
      <c r="E338" s="253">
        <v>12</v>
      </c>
      <c r="F338" s="278">
        <v>2017</v>
      </c>
      <c r="G338" s="279">
        <v>0.73611111111111116</v>
      </c>
      <c r="H338" s="280" t="s">
        <v>886</v>
      </c>
      <c r="I338" s="281">
        <v>45.85</v>
      </c>
      <c r="J338" s="281">
        <v>-88.65</v>
      </c>
      <c r="K338" s="281">
        <v>45.85</v>
      </c>
      <c r="L338" s="281">
        <v>-88.65</v>
      </c>
      <c r="M338" s="281">
        <v>1.25</v>
      </c>
      <c r="N338" s="243">
        <v>0</v>
      </c>
      <c r="O338" s="243">
        <v>0</v>
      </c>
      <c r="P338" s="244"/>
      <c r="Q338" s="244"/>
    </row>
    <row r="339" spans="1:17" s="244" customFormat="1" ht="21.9" customHeight="1" x14ac:dyDescent="0.3">
      <c r="A339" s="259" t="s">
        <v>236</v>
      </c>
      <c r="B339" s="260">
        <v>24</v>
      </c>
      <c r="C339" s="260"/>
      <c r="D339" s="260">
        <v>6</v>
      </c>
      <c r="E339" s="260">
        <v>13</v>
      </c>
      <c r="F339" s="273">
        <v>2021</v>
      </c>
      <c r="G339" s="274">
        <v>0.7368055555555556</v>
      </c>
      <c r="H339" s="275" t="s">
        <v>638</v>
      </c>
      <c r="I339" s="276">
        <v>45.93</v>
      </c>
      <c r="J339" s="276">
        <v>-88.25</v>
      </c>
      <c r="K339" s="276">
        <v>45.93</v>
      </c>
      <c r="L339" s="276">
        <v>-88.25</v>
      </c>
      <c r="M339" s="276">
        <v>0.75</v>
      </c>
      <c r="N339" s="264">
        <v>0</v>
      </c>
      <c r="O339" s="264">
        <v>0</v>
      </c>
    </row>
    <row r="340" spans="1:17" s="245" customFormat="1" ht="21.9" customHeight="1" x14ac:dyDescent="0.3">
      <c r="A340" s="238" t="s">
        <v>236</v>
      </c>
      <c r="B340" s="253">
        <v>25</v>
      </c>
      <c r="C340" s="253"/>
      <c r="D340" s="253">
        <v>5</v>
      </c>
      <c r="E340" s="253">
        <v>10</v>
      </c>
      <c r="F340" s="278">
        <v>2022</v>
      </c>
      <c r="G340" s="279" t="s">
        <v>1778</v>
      </c>
      <c r="H340" s="280" t="s">
        <v>1779</v>
      </c>
      <c r="I340" s="281">
        <v>45.91</v>
      </c>
      <c r="J340" s="281">
        <v>-88.23</v>
      </c>
      <c r="K340" s="281">
        <v>45.91</v>
      </c>
      <c r="L340" s="281">
        <v>-88.23</v>
      </c>
      <c r="M340" s="281">
        <v>2</v>
      </c>
      <c r="N340" s="243">
        <v>0</v>
      </c>
      <c r="O340" s="243">
        <v>0</v>
      </c>
      <c r="P340" s="244"/>
      <c r="Q340" s="244"/>
    </row>
    <row r="341" spans="1:17" s="455" customFormat="1" ht="21.9" customHeight="1" x14ac:dyDescent="0.3">
      <c r="A341" s="292" t="s">
        <v>236</v>
      </c>
      <c r="B341" s="293">
        <v>26</v>
      </c>
      <c r="C341" s="293"/>
      <c r="D341" s="293">
        <v>5</v>
      </c>
      <c r="E341" s="293">
        <v>18</v>
      </c>
      <c r="F341" s="294">
        <v>2024</v>
      </c>
      <c r="G341" s="295" t="s">
        <v>3191</v>
      </c>
      <c r="H341" s="296" t="s">
        <v>4786</v>
      </c>
      <c r="I341" s="297">
        <v>45.88</v>
      </c>
      <c r="J341" s="297">
        <v>-88.29</v>
      </c>
      <c r="K341" s="297">
        <v>45.88</v>
      </c>
      <c r="L341" s="297">
        <v>-88.29</v>
      </c>
      <c r="M341" s="297">
        <v>0.75</v>
      </c>
      <c r="N341" s="298">
        <v>0</v>
      </c>
      <c r="O341" s="298">
        <v>0</v>
      </c>
      <c r="P341" s="291"/>
      <c r="Q341" s="291"/>
    </row>
    <row r="342" spans="1:17" s="455" customFormat="1" ht="21.9" customHeight="1" x14ac:dyDescent="0.3">
      <c r="A342" s="235"/>
      <c r="B342" s="285"/>
      <c r="C342" s="285"/>
      <c r="D342" s="285"/>
      <c r="E342" s="285"/>
      <c r="F342" s="286"/>
      <c r="G342" s="287"/>
      <c r="H342" s="288"/>
      <c r="I342" s="289"/>
      <c r="J342" s="289"/>
      <c r="K342" s="289"/>
      <c r="L342" s="289"/>
      <c r="M342" s="289"/>
      <c r="N342" s="290"/>
      <c r="O342" s="290"/>
      <c r="P342" s="291"/>
      <c r="Q342" s="291"/>
    </row>
    <row r="343" spans="1:17" s="244" customFormat="1" ht="30" customHeight="1" x14ac:dyDescent="0.3">
      <c r="A343" s="929" t="s">
        <v>536</v>
      </c>
      <c r="B343" s="930"/>
      <c r="C343" s="930"/>
      <c r="D343" s="930"/>
      <c r="E343" s="930"/>
      <c r="F343" s="930"/>
      <c r="G343" s="930"/>
      <c r="H343" s="930"/>
      <c r="I343" s="930"/>
      <c r="J343" s="930"/>
      <c r="K343" s="930"/>
      <c r="L343" s="930"/>
      <c r="M343" s="930"/>
      <c r="N343" s="930"/>
      <c r="O343" s="931"/>
    </row>
    <row r="344" spans="1:17" s="245" customFormat="1" ht="21.9" customHeight="1" x14ac:dyDescent="0.3">
      <c r="A344" s="238"/>
      <c r="B344" s="474" t="s">
        <v>909</v>
      </c>
      <c r="C344" s="474"/>
      <c r="D344" s="932" t="s">
        <v>911</v>
      </c>
      <c r="E344" s="932"/>
      <c r="F344" s="932"/>
      <c r="G344" s="240" t="s">
        <v>910</v>
      </c>
      <c r="H344" s="241"/>
      <c r="I344" s="242" t="s">
        <v>916</v>
      </c>
      <c r="J344" s="242" t="s">
        <v>916</v>
      </c>
      <c r="K344" s="242" t="s">
        <v>919</v>
      </c>
      <c r="L344" s="242" t="s">
        <v>919</v>
      </c>
      <c r="M344" s="242" t="s">
        <v>930</v>
      </c>
      <c r="N344" s="243"/>
      <c r="O344" s="243"/>
      <c r="P344" s="244"/>
      <c r="Q344" s="244"/>
    </row>
    <row r="345" spans="1:17" s="455" customFormat="1" ht="21.9" customHeight="1" x14ac:dyDescent="0.3">
      <c r="A345" s="238" t="s">
        <v>908</v>
      </c>
      <c r="B345" s="474" t="s">
        <v>475</v>
      </c>
      <c r="C345" s="474"/>
      <c r="D345" s="474" t="s">
        <v>912</v>
      </c>
      <c r="E345" s="474" t="s">
        <v>913</v>
      </c>
      <c r="F345" s="474" t="s">
        <v>774</v>
      </c>
      <c r="G345" s="240" t="s">
        <v>914</v>
      </c>
      <c r="H345" s="241" t="s">
        <v>915</v>
      </c>
      <c r="I345" s="242" t="s">
        <v>917</v>
      </c>
      <c r="J345" s="242" t="s">
        <v>918</v>
      </c>
      <c r="K345" s="242" t="s">
        <v>917</v>
      </c>
      <c r="L345" s="242" t="s">
        <v>918</v>
      </c>
      <c r="M345" s="242" t="s">
        <v>931</v>
      </c>
      <c r="N345" s="243" t="s">
        <v>926</v>
      </c>
      <c r="O345" s="243" t="s">
        <v>927</v>
      </c>
      <c r="P345" s="291"/>
      <c r="Q345" s="291"/>
    </row>
    <row r="346" spans="1:17" s="291" customFormat="1" ht="21.9" customHeight="1" x14ac:dyDescent="0.3">
      <c r="A346" s="292"/>
      <c r="B346" s="293"/>
      <c r="C346" s="293"/>
      <c r="D346" s="293"/>
      <c r="E346" s="293"/>
      <c r="F346" s="294"/>
      <c r="G346" s="295"/>
      <c r="H346" s="296"/>
      <c r="I346" s="478"/>
      <c r="J346" s="297"/>
      <c r="K346" s="297"/>
      <c r="L346" s="297"/>
      <c r="M346" s="297"/>
      <c r="N346" s="298"/>
      <c r="O346" s="298"/>
    </row>
    <row r="347" spans="1:17" s="455" customFormat="1" ht="21.9" customHeight="1" x14ac:dyDescent="0.3">
      <c r="A347" s="238" t="s">
        <v>536</v>
      </c>
      <c r="B347" s="253">
        <v>1</v>
      </c>
      <c r="C347" s="253"/>
      <c r="D347" s="253">
        <v>9</v>
      </c>
      <c r="E347" s="253">
        <v>3</v>
      </c>
      <c r="F347" s="278">
        <v>1958</v>
      </c>
      <c r="G347" s="279">
        <v>0.72916666666666663</v>
      </c>
      <c r="H347" s="280" t="s">
        <v>683</v>
      </c>
      <c r="I347" s="256">
        <v>45.5</v>
      </c>
      <c r="J347" s="281">
        <v>-88.68</v>
      </c>
      <c r="K347" s="281">
        <v>45.5</v>
      </c>
      <c r="L347" s="281">
        <v>-88.68</v>
      </c>
      <c r="M347" s="281">
        <v>2.5</v>
      </c>
      <c r="N347" s="243">
        <v>0</v>
      </c>
      <c r="O347" s="243">
        <v>0</v>
      </c>
      <c r="P347" s="291"/>
      <c r="Q347" s="291"/>
    </row>
    <row r="348" spans="1:17" s="244" customFormat="1" ht="21.9" customHeight="1" x14ac:dyDescent="0.3">
      <c r="A348" s="259" t="s">
        <v>536</v>
      </c>
      <c r="B348" s="260">
        <v>2</v>
      </c>
      <c r="C348" s="260"/>
      <c r="D348" s="260">
        <v>7</v>
      </c>
      <c r="E348" s="260">
        <v>27</v>
      </c>
      <c r="F348" s="273">
        <v>1986</v>
      </c>
      <c r="G348" s="274">
        <v>0.625</v>
      </c>
      <c r="H348" s="275" t="s">
        <v>238</v>
      </c>
      <c r="I348" s="276">
        <v>45.57</v>
      </c>
      <c r="J348" s="276">
        <v>-88.68</v>
      </c>
      <c r="K348" s="276">
        <v>45.57</v>
      </c>
      <c r="L348" s="276">
        <v>-88.68</v>
      </c>
      <c r="M348" s="276">
        <v>1.75</v>
      </c>
      <c r="N348" s="264">
        <v>0</v>
      </c>
      <c r="O348" s="264">
        <v>0</v>
      </c>
    </row>
    <row r="349" spans="1:17" s="244" customFormat="1" ht="21.9" customHeight="1" x14ac:dyDescent="0.3">
      <c r="A349" s="238" t="s">
        <v>536</v>
      </c>
      <c r="B349" s="253">
        <v>3</v>
      </c>
      <c r="C349" s="253"/>
      <c r="D349" s="253">
        <v>5</v>
      </c>
      <c r="E349" s="253">
        <v>30</v>
      </c>
      <c r="F349" s="278">
        <v>1994</v>
      </c>
      <c r="G349" s="283">
        <v>0.87152777777777779</v>
      </c>
      <c r="H349" s="280" t="s">
        <v>1785</v>
      </c>
      <c r="I349" s="281">
        <v>45.62</v>
      </c>
      <c r="J349" s="281">
        <v>-88.91</v>
      </c>
      <c r="K349" s="281">
        <v>45.62</v>
      </c>
      <c r="L349" s="281">
        <v>-88.91</v>
      </c>
      <c r="M349" s="281">
        <v>1.75</v>
      </c>
      <c r="N349" s="243">
        <v>0</v>
      </c>
      <c r="O349" s="243">
        <v>0</v>
      </c>
    </row>
    <row r="350" spans="1:17" s="244" customFormat="1" ht="21.9" customHeight="1" x14ac:dyDescent="0.3">
      <c r="A350" s="259" t="s">
        <v>536</v>
      </c>
      <c r="B350" s="260">
        <v>4</v>
      </c>
      <c r="C350" s="260"/>
      <c r="D350" s="260">
        <v>5</v>
      </c>
      <c r="E350" s="260">
        <v>16</v>
      </c>
      <c r="F350" s="273">
        <v>1995</v>
      </c>
      <c r="G350" s="274">
        <v>0.66666666666666663</v>
      </c>
      <c r="H350" s="275" t="s">
        <v>1786</v>
      </c>
      <c r="I350" s="276">
        <v>45.39</v>
      </c>
      <c r="J350" s="276">
        <v>-88.63</v>
      </c>
      <c r="K350" s="276">
        <v>45.39</v>
      </c>
      <c r="L350" s="276">
        <v>-88.63</v>
      </c>
      <c r="M350" s="276">
        <v>1</v>
      </c>
      <c r="N350" s="264">
        <v>0</v>
      </c>
      <c r="O350" s="264">
        <v>0</v>
      </c>
    </row>
    <row r="351" spans="1:17" s="245" customFormat="1" ht="21.9" customHeight="1" x14ac:dyDescent="0.3">
      <c r="A351" s="238" t="s">
        <v>536</v>
      </c>
      <c r="B351" s="253">
        <v>5</v>
      </c>
      <c r="C351" s="253"/>
      <c r="D351" s="253">
        <v>9</v>
      </c>
      <c r="E351" s="253">
        <v>6</v>
      </c>
      <c r="F351" s="278">
        <v>1995</v>
      </c>
      <c r="G351" s="279">
        <v>0.70833333333333337</v>
      </c>
      <c r="H351" s="280" t="s">
        <v>1787</v>
      </c>
      <c r="I351" s="281">
        <v>46.02</v>
      </c>
      <c r="J351" s="281">
        <v>-88.82</v>
      </c>
      <c r="K351" s="281">
        <v>46.02</v>
      </c>
      <c r="L351" s="281">
        <v>-88.82</v>
      </c>
      <c r="M351" s="281">
        <v>0.75</v>
      </c>
      <c r="N351" s="243">
        <v>0</v>
      </c>
      <c r="O351" s="243">
        <v>0</v>
      </c>
      <c r="P351" s="244"/>
      <c r="Q351" s="244"/>
    </row>
    <row r="352" spans="1:17" s="244" customFormat="1" ht="21.9" customHeight="1" x14ac:dyDescent="0.3">
      <c r="A352" s="259" t="s">
        <v>536</v>
      </c>
      <c r="B352" s="260">
        <v>6</v>
      </c>
      <c r="C352" s="260"/>
      <c r="D352" s="260">
        <v>4</v>
      </c>
      <c r="E352" s="260">
        <v>11</v>
      </c>
      <c r="F352" s="273">
        <v>1996</v>
      </c>
      <c r="G352" s="284" t="s">
        <v>955</v>
      </c>
      <c r="H352" s="275" t="s">
        <v>1788</v>
      </c>
      <c r="I352" s="276">
        <v>45.57</v>
      </c>
      <c r="J352" s="276">
        <v>-89.02</v>
      </c>
      <c r="K352" s="276">
        <v>45.57</v>
      </c>
      <c r="L352" s="276">
        <v>-89.02</v>
      </c>
      <c r="M352" s="276">
        <v>1.75</v>
      </c>
      <c r="N352" s="264">
        <v>0</v>
      </c>
      <c r="O352" s="264">
        <v>0</v>
      </c>
    </row>
    <row r="353" spans="1:17" s="245" customFormat="1" ht="21.9" customHeight="1" x14ac:dyDescent="0.3">
      <c r="A353" s="238" t="s">
        <v>536</v>
      </c>
      <c r="B353" s="253">
        <v>7</v>
      </c>
      <c r="C353" s="253"/>
      <c r="D353" s="253">
        <v>9</v>
      </c>
      <c r="E353" s="253">
        <v>10</v>
      </c>
      <c r="F353" s="278">
        <v>1996</v>
      </c>
      <c r="G353" s="279">
        <v>0.63888888888888895</v>
      </c>
      <c r="H353" s="280" t="s">
        <v>684</v>
      </c>
      <c r="I353" s="281">
        <v>45.57</v>
      </c>
      <c r="J353" s="281">
        <v>-88.9</v>
      </c>
      <c r="K353" s="281">
        <v>45.57</v>
      </c>
      <c r="L353" s="281">
        <v>-88.9</v>
      </c>
      <c r="M353" s="281">
        <v>1.75</v>
      </c>
      <c r="N353" s="243">
        <v>0</v>
      </c>
      <c r="O353" s="243">
        <v>0</v>
      </c>
      <c r="P353" s="244"/>
      <c r="Q353" s="244"/>
    </row>
    <row r="354" spans="1:17" s="244" customFormat="1" ht="21.9" customHeight="1" x14ac:dyDescent="0.3">
      <c r="A354" s="259" t="s">
        <v>536</v>
      </c>
      <c r="B354" s="260">
        <v>8</v>
      </c>
      <c r="C354" s="260"/>
      <c r="D354" s="260">
        <v>9</v>
      </c>
      <c r="E354" s="260">
        <v>10</v>
      </c>
      <c r="F354" s="273">
        <v>1996</v>
      </c>
      <c r="G354" s="274">
        <v>0.64583333333333337</v>
      </c>
      <c r="H354" s="275" t="s">
        <v>238</v>
      </c>
      <c r="I354" s="276">
        <v>45.57</v>
      </c>
      <c r="J354" s="276">
        <v>-88.68</v>
      </c>
      <c r="K354" s="276">
        <v>45.57</v>
      </c>
      <c r="L354" s="276">
        <v>-88.68</v>
      </c>
      <c r="M354" s="276">
        <v>0.88</v>
      </c>
      <c r="N354" s="264">
        <v>0</v>
      </c>
      <c r="O354" s="264">
        <v>0</v>
      </c>
    </row>
    <row r="355" spans="1:17" s="245" customFormat="1" ht="21.9" customHeight="1" x14ac:dyDescent="0.3">
      <c r="A355" s="238" t="s">
        <v>536</v>
      </c>
      <c r="B355" s="253">
        <v>9</v>
      </c>
      <c r="C355" s="253"/>
      <c r="D355" s="253">
        <v>5</v>
      </c>
      <c r="E355" s="253">
        <v>12</v>
      </c>
      <c r="F355" s="278">
        <v>1998</v>
      </c>
      <c r="G355" s="279">
        <v>0.8881944444444444</v>
      </c>
      <c r="H355" s="280" t="s">
        <v>238</v>
      </c>
      <c r="I355" s="281">
        <v>45.57</v>
      </c>
      <c r="J355" s="281">
        <v>-88.68</v>
      </c>
      <c r="K355" s="281">
        <v>45.57</v>
      </c>
      <c r="L355" s="281">
        <v>-88.68</v>
      </c>
      <c r="M355" s="281">
        <v>1.75</v>
      </c>
      <c r="N355" s="243">
        <v>0</v>
      </c>
      <c r="O355" s="243">
        <v>0</v>
      </c>
      <c r="P355" s="244"/>
      <c r="Q355" s="244"/>
    </row>
    <row r="356" spans="1:17" s="244" customFormat="1" ht="21.9" customHeight="1" x14ac:dyDescent="0.3">
      <c r="A356" s="259" t="s">
        <v>536</v>
      </c>
      <c r="B356" s="260">
        <v>10</v>
      </c>
      <c r="C356" s="260"/>
      <c r="D356" s="260">
        <v>6</v>
      </c>
      <c r="E356" s="260">
        <v>8</v>
      </c>
      <c r="F356" s="273">
        <v>1999</v>
      </c>
      <c r="G356" s="274">
        <v>0.7583333333333333</v>
      </c>
      <c r="H356" s="275" t="s">
        <v>1789</v>
      </c>
      <c r="I356" s="276">
        <v>45.47</v>
      </c>
      <c r="J356" s="276">
        <v>-88.75</v>
      </c>
      <c r="K356" s="276">
        <v>45.47</v>
      </c>
      <c r="L356" s="276">
        <v>-88.75</v>
      </c>
      <c r="M356" s="276">
        <v>0.88</v>
      </c>
      <c r="N356" s="264">
        <v>0</v>
      </c>
      <c r="O356" s="264">
        <v>0</v>
      </c>
    </row>
    <row r="357" spans="1:17" s="245" customFormat="1" ht="21.9" customHeight="1" x14ac:dyDescent="0.3">
      <c r="A357" s="238" t="s">
        <v>536</v>
      </c>
      <c r="B357" s="253">
        <v>11</v>
      </c>
      <c r="C357" s="253"/>
      <c r="D357" s="253">
        <v>6</v>
      </c>
      <c r="E357" s="253">
        <v>8</v>
      </c>
      <c r="F357" s="278">
        <v>1999</v>
      </c>
      <c r="G357" s="279">
        <v>0.76041666666666663</v>
      </c>
      <c r="H357" s="280" t="s">
        <v>1790</v>
      </c>
      <c r="I357" s="281">
        <v>45.43</v>
      </c>
      <c r="J357" s="281">
        <v>-88.73</v>
      </c>
      <c r="K357" s="281">
        <v>45.43</v>
      </c>
      <c r="L357" s="281">
        <v>-88.73</v>
      </c>
      <c r="M357" s="281">
        <v>0.75</v>
      </c>
      <c r="N357" s="243">
        <v>0</v>
      </c>
      <c r="O357" s="243">
        <v>0</v>
      </c>
      <c r="P357" s="244"/>
      <c r="Q357" s="244"/>
    </row>
    <row r="358" spans="1:17" s="244" customFormat="1" ht="21.9" customHeight="1" x14ac:dyDescent="0.3">
      <c r="A358" s="259" t="s">
        <v>536</v>
      </c>
      <c r="B358" s="260">
        <v>12</v>
      </c>
      <c r="C358" s="260"/>
      <c r="D358" s="260">
        <v>7</v>
      </c>
      <c r="E358" s="260">
        <v>29</v>
      </c>
      <c r="F358" s="273">
        <v>1999</v>
      </c>
      <c r="G358" s="274" t="s">
        <v>1791</v>
      </c>
      <c r="H358" s="275" t="s">
        <v>1792</v>
      </c>
      <c r="I358" s="276">
        <v>45.8</v>
      </c>
      <c r="J358" s="276">
        <v>-88.7</v>
      </c>
      <c r="K358" s="276">
        <v>45.8</v>
      </c>
      <c r="L358" s="276">
        <v>-88.7</v>
      </c>
      <c r="M358" s="276">
        <v>0.88</v>
      </c>
      <c r="N358" s="264">
        <v>0</v>
      </c>
      <c r="O358" s="264">
        <v>0</v>
      </c>
    </row>
    <row r="359" spans="1:17" s="245" customFormat="1" ht="21.9" customHeight="1" x14ac:dyDescent="0.3">
      <c r="A359" s="238" t="s">
        <v>536</v>
      </c>
      <c r="B359" s="253">
        <v>13</v>
      </c>
      <c r="C359" s="253"/>
      <c r="D359" s="253">
        <v>7</v>
      </c>
      <c r="E359" s="253">
        <v>29</v>
      </c>
      <c r="F359" s="278">
        <v>1999</v>
      </c>
      <c r="G359" s="279" t="s">
        <v>1091</v>
      </c>
      <c r="H359" s="280" t="s">
        <v>1787</v>
      </c>
      <c r="I359" s="281">
        <v>46.02</v>
      </c>
      <c r="J359" s="281">
        <v>-88.82</v>
      </c>
      <c r="K359" s="281">
        <v>46.02</v>
      </c>
      <c r="L359" s="281">
        <v>-88.82</v>
      </c>
      <c r="M359" s="281">
        <v>1</v>
      </c>
      <c r="N359" s="243">
        <v>0</v>
      </c>
      <c r="O359" s="243">
        <v>0</v>
      </c>
      <c r="P359" s="244"/>
      <c r="Q359" s="244"/>
    </row>
    <row r="360" spans="1:17" s="244" customFormat="1" ht="21.9" customHeight="1" x14ac:dyDescent="0.3">
      <c r="A360" s="259" t="s">
        <v>536</v>
      </c>
      <c r="B360" s="260">
        <v>14</v>
      </c>
      <c r="C360" s="260"/>
      <c r="D360" s="260">
        <v>6</v>
      </c>
      <c r="E360" s="260">
        <v>8</v>
      </c>
      <c r="F360" s="273">
        <v>2000</v>
      </c>
      <c r="G360" s="274">
        <v>0.85763888888888884</v>
      </c>
      <c r="H360" s="275" t="s">
        <v>238</v>
      </c>
      <c r="I360" s="276">
        <v>45.57</v>
      </c>
      <c r="J360" s="276">
        <v>-88.68</v>
      </c>
      <c r="K360" s="276">
        <v>45.57</v>
      </c>
      <c r="L360" s="276">
        <v>-88.68</v>
      </c>
      <c r="M360" s="276">
        <v>1</v>
      </c>
      <c r="N360" s="264">
        <v>0</v>
      </c>
      <c r="O360" s="264">
        <v>0</v>
      </c>
    </row>
    <row r="361" spans="1:17" s="245" customFormat="1" ht="21.9" customHeight="1" x14ac:dyDescent="0.3">
      <c r="A361" s="238" t="s">
        <v>536</v>
      </c>
      <c r="B361" s="253">
        <v>15</v>
      </c>
      <c r="C361" s="253"/>
      <c r="D361" s="253">
        <v>6</v>
      </c>
      <c r="E361" s="253">
        <v>8</v>
      </c>
      <c r="F361" s="278">
        <v>2000</v>
      </c>
      <c r="G361" s="279">
        <v>0.90625</v>
      </c>
      <c r="H361" s="280" t="s">
        <v>685</v>
      </c>
      <c r="I361" s="281">
        <v>45.48</v>
      </c>
      <c r="J361" s="281">
        <v>-88.67</v>
      </c>
      <c r="K361" s="281">
        <v>45.48</v>
      </c>
      <c r="L361" s="281">
        <v>-88.67</v>
      </c>
      <c r="M361" s="281">
        <v>2.75</v>
      </c>
      <c r="N361" s="243">
        <v>0</v>
      </c>
      <c r="O361" s="243">
        <v>0</v>
      </c>
      <c r="P361" s="244"/>
      <c r="Q361" s="244"/>
    </row>
    <row r="362" spans="1:17" s="244" customFormat="1" ht="21.9" customHeight="1" x14ac:dyDescent="0.3">
      <c r="A362" s="259" t="s">
        <v>536</v>
      </c>
      <c r="B362" s="260">
        <v>16</v>
      </c>
      <c r="C362" s="260"/>
      <c r="D362" s="260">
        <v>7</v>
      </c>
      <c r="E362" s="260">
        <v>8</v>
      </c>
      <c r="F362" s="273">
        <v>2000</v>
      </c>
      <c r="G362" s="274">
        <v>0.68055555555555547</v>
      </c>
      <c r="H362" s="275" t="s">
        <v>1793</v>
      </c>
      <c r="I362" s="276">
        <v>45.48</v>
      </c>
      <c r="J362" s="276">
        <v>-89</v>
      </c>
      <c r="K362" s="276">
        <v>45.48</v>
      </c>
      <c r="L362" s="276">
        <v>-89</v>
      </c>
      <c r="M362" s="276">
        <v>0.88</v>
      </c>
      <c r="N362" s="264">
        <v>0</v>
      </c>
      <c r="O362" s="264">
        <v>0</v>
      </c>
    </row>
    <row r="363" spans="1:17" s="245" customFormat="1" ht="21.9" customHeight="1" x14ac:dyDescent="0.3">
      <c r="A363" s="238" t="s">
        <v>536</v>
      </c>
      <c r="B363" s="253">
        <v>17</v>
      </c>
      <c r="C363" s="253"/>
      <c r="D363" s="253">
        <v>9</v>
      </c>
      <c r="E363" s="253">
        <v>11</v>
      </c>
      <c r="F363" s="253">
        <v>2000</v>
      </c>
      <c r="G363" s="265">
        <v>0.72916666666666663</v>
      </c>
      <c r="H363" s="255" t="s">
        <v>1794</v>
      </c>
      <c r="I363" s="256">
        <v>45.82</v>
      </c>
      <c r="J363" s="256">
        <v>-88.82</v>
      </c>
      <c r="K363" s="256">
        <v>45.82</v>
      </c>
      <c r="L363" s="256">
        <v>-88.82</v>
      </c>
      <c r="M363" s="256">
        <v>0.88</v>
      </c>
      <c r="N363" s="243">
        <v>0</v>
      </c>
      <c r="O363" s="243">
        <v>0</v>
      </c>
      <c r="P363" s="244"/>
      <c r="Q363" s="244"/>
    </row>
    <row r="364" spans="1:17" s="244" customFormat="1" ht="21.9" customHeight="1" x14ac:dyDescent="0.3">
      <c r="A364" s="259" t="s">
        <v>536</v>
      </c>
      <c r="B364" s="260">
        <v>18</v>
      </c>
      <c r="C364" s="260"/>
      <c r="D364" s="260">
        <v>8</v>
      </c>
      <c r="E364" s="260">
        <v>1</v>
      </c>
      <c r="F364" s="260">
        <v>2002</v>
      </c>
      <c r="G364" s="261" t="s">
        <v>1795</v>
      </c>
      <c r="H364" s="262" t="s">
        <v>1796</v>
      </c>
      <c r="I364" s="263">
        <v>45.72</v>
      </c>
      <c r="J364" s="263">
        <v>-88.88</v>
      </c>
      <c r="K364" s="263">
        <v>45.72</v>
      </c>
      <c r="L364" s="263">
        <v>-88.88</v>
      </c>
      <c r="M364" s="263">
        <v>1.25</v>
      </c>
      <c r="N364" s="264">
        <v>0</v>
      </c>
      <c r="O364" s="264">
        <v>0</v>
      </c>
    </row>
    <row r="365" spans="1:17" s="245" customFormat="1" ht="21.9" customHeight="1" x14ac:dyDescent="0.3">
      <c r="A365" s="238" t="s">
        <v>536</v>
      </c>
      <c r="B365" s="253">
        <v>19</v>
      </c>
      <c r="C365" s="253"/>
      <c r="D365" s="253">
        <v>9</v>
      </c>
      <c r="E365" s="253">
        <v>30</v>
      </c>
      <c r="F365" s="253">
        <v>2002</v>
      </c>
      <c r="G365" s="265">
        <v>0.72222222222222221</v>
      </c>
      <c r="H365" s="255" t="s">
        <v>1797</v>
      </c>
      <c r="I365" s="256">
        <v>45.78</v>
      </c>
      <c r="J365" s="256">
        <v>-88.7</v>
      </c>
      <c r="K365" s="256">
        <v>45.78</v>
      </c>
      <c r="L365" s="256">
        <v>-88.7</v>
      </c>
      <c r="M365" s="256">
        <v>1</v>
      </c>
      <c r="N365" s="243">
        <v>0</v>
      </c>
      <c r="O365" s="243">
        <v>0</v>
      </c>
      <c r="P365" s="244"/>
      <c r="Q365" s="244"/>
    </row>
    <row r="366" spans="1:17" s="244" customFormat="1" ht="21.9" customHeight="1" x14ac:dyDescent="0.3">
      <c r="A366" s="259" t="s">
        <v>536</v>
      </c>
      <c r="B366" s="260">
        <v>20</v>
      </c>
      <c r="C366" s="260"/>
      <c r="D366" s="260">
        <v>7</v>
      </c>
      <c r="E366" s="260">
        <v>20</v>
      </c>
      <c r="F366" s="260">
        <v>2003</v>
      </c>
      <c r="G366" s="266">
        <v>0.69444444444444453</v>
      </c>
      <c r="H366" s="262" t="s">
        <v>1798</v>
      </c>
      <c r="I366" s="263">
        <v>45.62</v>
      </c>
      <c r="J366" s="263">
        <v>-88.45</v>
      </c>
      <c r="K366" s="263">
        <v>45.62</v>
      </c>
      <c r="L366" s="263">
        <v>-88.45</v>
      </c>
      <c r="M366" s="263">
        <v>0.75</v>
      </c>
      <c r="N366" s="264">
        <v>0</v>
      </c>
      <c r="O366" s="264">
        <v>0</v>
      </c>
    </row>
    <row r="367" spans="1:17" s="245" customFormat="1" ht="21.9" customHeight="1" x14ac:dyDescent="0.3">
      <c r="A367" s="238" t="s">
        <v>536</v>
      </c>
      <c r="B367" s="253">
        <v>21</v>
      </c>
      <c r="C367" s="253"/>
      <c r="D367" s="253">
        <v>6</v>
      </c>
      <c r="E367" s="253">
        <v>7</v>
      </c>
      <c r="F367" s="253">
        <v>2005</v>
      </c>
      <c r="G367" s="265">
        <v>0.7368055555555556</v>
      </c>
      <c r="H367" s="255" t="s">
        <v>238</v>
      </c>
      <c r="I367" s="256">
        <v>45.57</v>
      </c>
      <c r="J367" s="256">
        <v>-88.68</v>
      </c>
      <c r="K367" s="256">
        <v>45.57</v>
      </c>
      <c r="L367" s="256">
        <v>-88.68</v>
      </c>
      <c r="M367" s="256">
        <v>2.75</v>
      </c>
      <c r="N367" s="243">
        <v>0</v>
      </c>
      <c r="O367" s="243">
        <v>0</v>
      </c>
      <c r="P367" s="244"/>
      <c r="Q367" s="244"/>
    </row>
    <row r="368" spans="1:17" s="244" customFormat="1" ht="21.9" customHeight="1" x14ac:dyDescent="0.3">
      <c r="A368" s="259" t="s">
        <v>536</v>
      </c>
      <c r="B368" s="260">
        <v>22</v>
      </c>
      <c r="C368" s="260"/>
      <c r="D368" s="260">
        <v>6</v>
      </c>
      <c r="E368" s="260">
        <v>7</v>
      </c>
      <c r="F368" s="260">
        <v>2005</v>
      </c>
      <c r="G368" s="266">
        <v>0.74583333333333324</v>
      </c>
      <c r="H368" s="262" t="s">
        <v>684</v>
      </c>
      <c r="I368" s="263">
        <v>45.57</v>
      </c>
      <c r="J368" s="263">
        <v>-88.9</v>
      </c>
      <c r="K368" s="263">
        <v>45.57</v>
      </c>
      <c r="L368" s="263">
        <v>-88.9</v>
      </c>
      <c r="M368" s="263">
        <v>2</v>
      </c>
      <c r="N368" s="264">
        <v>0</v>
      </c>
      <c r="O368" s="264">
        <v>0</v>
      </c>
    </row>
    <row r="369" spans="1:17" s="245" customFormat="1" ht="21.9" customHeight="1" x14ac:dyDescent="0.3">
      <c r="A369" s="238" t="s">
        <v>536</v>
      </c>
      <c r="B369" s="253">
        <v>23</v>
      </c>
      <c r="C369" s="253"/>
      <c r="D369" s="253">
        <v>7</v>
      </c>
      <c r="E369" s="253">
        <v>3</v>
      </c>
      <c r="F369" s="253">
        <v>2006</v>
      </c>
      <c r="G369" s="265">
        <v>0.65625</v>
      </c>
      <c r="H369" s="255" t="s">
        <v>684</v>
      </c>
      <c r="I369" s="256">
        <v>45.57</v>
      </c>
      <c r="J369" s="256">
        <v>-88.9</v>
      </c>
      <c r="K369" s="256">
        <v>45.57</v>
      </c>
      <c r="L369" s="256">
        <v>-88.9</v>
      </c>
      <c r="M369" s="256">
        <v>1</v>
      </c>
      <c r="N369" s="243">
        <v>0</v>
      </c>
      <c r="O369" s="243">
        <v>0</v>
      </c>
      <c r="P369" s="244"/>
      <c r="Q369" s="244"/>
    </row>
    <row r="370" spans="1:17" s="244" customFormat="1" ht="21.9" customHeight="1" x14ac:dyDescent="0.3">
      <c r="A370" s="259" t="s">
        <v>536</v>
      </c>
      <c r="B370" s="260">
        <v>24</v>
      </c>
      <c r="C370" s="260"/>
      <c r="D370" s="260">
        <v>7</v>
      </c>
      <c r="E370" s="260">
        <v>25</v>
      </c>
      <c r="F370" s="260">
        <v>2006</v>
      </c>
      <c r="G370" s="261">
        <v>0.73611111111111116</v>
      </c>
      <c r="H370" s="262" t="s">
        <v>1799</v>
      </c>
      <c r="I370" s="263">
        <v>45.72</v>
      </c>
      <c r="J370" s="263">
        <v>-88.98</v>
      </c>
      <c r="K370" s="263">
        <v>45.72</v>
      </c>
      <c r="L370" s="263">
        <v>-88.98</v>
      </c>
      <c r="M370" s="263">
        <v>1.25</v>
      </c>
      <c r="N370" s="264">
        <v>0</v>
      </c>
      <c r="O370" s="264">
        <v>0</v>
      </c>
    </row>
    <row r="371" spans="1:17" s="245" customFormat="1" ht="21.9" customHeight="1" x14ac:dyDescent="0.3">
      <c r="A371" s="238" t="s">
        <v>536</v>
      </c>
      <c r="B371" s="253">
        <v>25</v>
      </c>
      <c r="C371" s="253"/>
      <c r="D371" s="253">
        <v>6</v>
      </c>
      <c r="E371" s="253">
        <v>17</v>
      </c>
      <c r="F371" s="253">
        <v>2007</v>
      </c>
      <c r="G371" s="254">
        <v>0.62847222222222221</v>
      </c>
      <c r="H371" s="255" t="s">
        <v>1800</v>
      </c>
      <c r="I371" s="256">
        <v>45.38</v>
      </c>
      <c r="J371" s="256">
        <v>-88.71</v>
      </c>
      <c r="K371" s="256">
        <v>45.38</v>
      </c>
      <c r="L371" s="256">
        <v>-88.71</v>
      </c>
      <c r="M371" s="256">
        <v>1</v>
      </c>
      <c r="N371" s="243">
        <v>0</v>
      </c>
      <c r="O371" s="243">
        <v>0</v>
      </c>
      <c r="P371" s="244"/>
      <c r="Q371" s="244"/>
    </row>
    <row r="372" spans="1:17" s="244" customFormat="1" ht="21.9" customHeight="1" x14ac:dyDescent="0.3">
      <c r="A372" s="259" t="s">
        <v>536</v>
      </c>
      <c r="B372" s="260">
        <v>26</v>
      </c>
      <c r="C372" s="260"/>
      <c r="D372" s="260">
        <v>6</v>
      </c>
      <c r="E372" s="260">
        <v>20</v>
      </c>
      <c r="F372" s="260">
        <v>2007</v>
      </c>
      <c r="G372" s="261">
        <v>0.59375</v>
      </c>
      <c r="H372" s="262" t="s">
        <v>1794</v>
      </c>
      <c r="I372" s="263">
        <v>45.82</v>
      </c>
      <c r="J372" s="263">
        <v>-88.83</v>
      </c>
      <c r="K372" s="263">
        <v>45.82</v>
      </c>
      <c r="L372" s="263">
        <v>-88.83</v>
      </c>
      <c r="M372" s="263">
        <v>0.88</v>
      </c>
      <c r="N372" s="264">
        <v>0</v>
      </c>
      <c r="O372" s="264">
        <v>0</v>
      </c>
    </row>
    <row r="373" spans="1:17" s="245" customFormat="1" ht="21.9" customHeight="1" x14ac:dyDescent="0.3">
      <c r="A373" s="238" t="s">
        <v>536</v>
      </c>
      <c r="B373" s="253">
        <v>27</v>
      </c>
      <c r="C373" s="253"/>
      <c r="D373" s="253">
        <v>6</v>
      </c>
      <c r="E373" s="253">
        <v>20</v>
      </c>
      <c r="F373" s="253">
        <v>2007</v>
      </c>
      <c r="G373" s="254">
        <v>0.63402777777777775</v>
      </c>
      <c r="H373" s="255" t="s">
        <v>1801</v>
      </c>
      <c r="I373" s="256">
        <v>45.7423</v>
      </c>
      <c r="J373" s="256">
        <v>-88.88</v>
      </c>
      <c r="K373" s="256">
        <v>45.71</v>
      </c>
      <c r="L373" s="256">
        <v>-88.88</v>
      </c>
      <c r="M373" s="256">
        <v>1.75</v>
      </c>
      <c r="N373" s="243">
        <v>0</v>
      </c>
      <c r="O373" s="243">
        <v>0</v>
      </c>
      <c r="P373" s="244"/>
      <c r="Q373" s="244"/>
    </row>
    <row r="374" spans="1:17" s="244" customFormat="1" ht="21.9" customHeight="1" x14ac:dyDescent="0.3">
      <c r="A374" s="259" t="s">
        <v>536</v>
      </c>
      <c r="B374" s="260">
        <v>28</v>
      </c>
      <c r="C374" s="260"/>
      <c r="D374" s="260">
        <v>7</v>
      </c>
      <c r="E374" s="260">
        <v>5</v>
      </c>
      <c r="F374" s="260">
        <v>2007</v>
      </c>
      <c r="G374" s="261">
        <v>0.50347222222222221</v>
      </c>
      <c r="H374" s="262" t="s">
        <v>1802</v>
      </c>
      <c r="I374" s="263">
        <v>45.613399999999999</v>
      </c>
      <c r="J374" s="263">
        <v>-88.9</v>
      </c>
      <c r="K374" s="263">
        <v>45.613399999999999</v>
      </c>
      <c r="L374" s="263">
        <v>-88.9</v>
      </c>
      <c r="M374" s="263">
        <v>0.88</v>
      </c>
      <c r="N374" s="264">
        <v>0</v>
      </c>
      <c r="O374" s="264">
        <v>0</v>
      </c>
    </row>
    <row r="375" spans="1:17" s="245" customFormat="1" ht="21.9" customHeight="1" x14ac:dyDescent="0.3">
      <c r="A375" s="238" t="s">
        <v>536</v>
      </c>
      <c r="B375" s="253">
        <v>29</v>
      </c>
      <c r="C375" s="253"/>
      <c r="D375" s="253">
        <v>7</v>
      </c>
      <c r="E375" s="253">
        <v>8</v>
      </c>
      <c r="F375" s="253">
        <v>2007</v>
      </c>
      <c r="G375" s="254">
        <v>0.65625</v>
      </c>
      <c r="H375" s="255" t="s">
        <v>1803</v>
      </c>
      <c r="I375" s="256">
        <v>45.727800000000002</v>
      </c>
      <c r="J375" s="256">
        <v>-88.88</v>
      </c>
      <c r="K375" s="256">
        <v>45.727800000000002</v>
      </c>
      <c r="L375" s="256">
        <v>-88.88</v>
      </c>
      <c r="M375" s="256">
        <v>1.75</v>
      </c>
      <c r="N375" s="243">
        <v>0</v>
      </c>
      <c r="O375" s="243">
        <v>0</v>
      </c>
      <c r="P375" s="244"/>
      <c r="Q375" s="244"/>
    </row>
    <row r="376" spans="1:17" s="244" customFormat="1" ht="21.9" customHeight="1" x14ac:dyDescent="0.3">
      <c r="A376" s="259" t="s">
        <v>536</v>
      </c>
      <c r="B376" s="260">
        <v>30</v>
      </c>
      <c r="C376" s="260"/>
      <c r="D376" s="260">
        <v>7</v>
      </c>
      <c r="E376" s="260">
        <v>8</v>
      </c>
      <c r="F376" s="260">
        <v>2007</v>
      </c>
      <c r="G376" s="261">
        <v>0.67361111111111116</v>
      </c>
      <c r="H376" s="262" t="s">
        <v>1803</v>
      </c>
      <c r="I376" s="263">
        <v>45.727800000000002</v>
      </c>
      <c r="J376" s="263">
        <v>-88.88</v>
      </c>
      <c r="K376" s="263">
        <v>45.727800000000002</v>
      </c>
      <c r="L376" s="263">
        <v>-88.88</v>
      </c>
      <c r="M376" s="263">
        <v>1</v>
      </c>
      <c r="N376" s="264">
        <v>0</v>
      </c>
      <c r="O376" s="264">
        <v>0</v>
      </c>
    </row>
    <row r="377" spans="1:17" s="245" customFormat="1" ht="21.9" customHeight="1" x14ac:dyDescent="0.3">
      <c r="A377" s="238" t="s">
        <v>536</v>
      </c>
      <c r="B377" s="253">
        <v>31</v>
      </c>
      <c r="C377" s="253"/>
      <c r="D377" s="253">
        <v>5</v>
      </c>
      <c r="E377" s="253">
        <v>25</v>
      </c>
      <c r="F377" s="253">
        <v>2008</v>
      </c>
      <c r="G377" s="254">
        <v>0.62847222222222221</v>
      </c>
      <c r="H377" s="255" t="s">
        <v>1804</v>
      </c>
      <c r="I377" s="256">
        <v>45.98</v>
      </c>
      <c r="J377" s="256">
        <v>-88.83</v>
      </c>
      <c r="K377" s="256">
        <v>45.98</v>
      </c>
      <c r="L377" s="256">
        <v>-88.83</v>
      </c>
      <c r="M377" s="256">
        <v>1.75</v>
      </c>
      <c r="N377" s="243">
        <v>0</v>
      </c>
      <c r="O377" s="243">
        <v>0</v>
      </c>
      <c r="P377" s="244"/>
      <c r="Q377" s="244"/>
    </row>
    <row r="378" spans="1:17" s="244" customFormat="1" ht="21.9" customHeight="1" x14ac:dyDescent="0.3">
      <c r="A378" s="259" t="s">
        <v>536</v>
      </c>
      <c r="B378" s="260">
        <v>32</v>
      </c>
      <c r="C378" s="260"/>
      <c r="D378" s="260">
        <v>6</v>
      </c>
      <c r="E378" s="260">
        <v>7</v>
      </c>
      <c r="F378" s="260">
        <v>2008</v>
      </c>
      <c r="G378" s="261">
        <v>0.75138888888888899</v>
      </c>
      <c r="H378" s="262" t="s">
        <v>1805</v>
      </c>
      <c r="I378" s="263">
        <v>45.39</v>
      </c>
      <c r="J378" s="263">
        <v>-89.74</v>
      </c>
      <c r="K378" s="263">
        <v>45.39</v>
      </c>
      <c r="L378" s="263">
        <v>-89.74</v>
      </c>
      <c r="M378" s="263">
        <v>1.5</v>
      </c>
      <c r="N378" s="264">
        <v>0</v>
      </c>
      <c r="O378" s="264">
        <v>0</v>
      </c>
    </row>
    <row r="379" spans="1:17" s="245" customFormat="1" ht="21.9" customHeight="1" x14ac:dyDescent="0.3">
      <c r="A379" s="238" t="s">
        <v>536</v>
      </c>
      <c r="B379" s="253">
        <v>33</v>
      </c>
      <c r="C379" s="253"/>
      <c r="D379" s="253">
        <v>7</v>
      </c>
      <c r="E379" s="253">
        <v>20</v>
      </c>
      <c r="F379" s="253">
        <v>2008</v>
      </c>
      <c r="G379" s="254">
        <v>0.78263888888888899</v>
      </c>
      <c r="H379" s="255" t="s">
        <v>1806</v>
      </c>
      <c r="I379" s="256">
        <v>45.56</v>
      </c>
      <c r="J379" s="256">
        <v>-88.9</v>
      </c>
      <c r="K379" s="256">
        <v>45.56</v>
      </c>
      <c r="L379" s="256">
        <v>-88.9</v>
      </c>
      <c r="M379" s="256">
        <v>1</v>
      </c>
      <c r="N379" s="243">
        <v>0</v>
      </c>
      <c r="O379" s="243">
        <v>0</v>
      </c>
      <c r="P379" s="244"/>
      <c r="Q379" s="244"/>
    </row>
    <row r="380" spans="1:17" s="309" customFormat="1" ht="21.9" customHeight="1" x14ac:dyDescent="0.3">
      <c r="A380" s="259" t="s">
        <v>536</v>
      </c>
      <c r="B380" s="260">
        <v>34</v>
      </c>
      <c r="C380" s="260"/>
      <c r="D380" s="260">
        <v>7</v>
      </c>
      <c r="E380" s="260">
        <v>29</v>
      </c>
      <c r="F380" s="260">
        <v>2008</v>
      </c>
      <c r="G380" s="261">
        <v>0.68611111111111101</v>
      </c>
      <c r="H380" s="262" t="s">
        <v>1807</v>
      </c>
      <c r="I380" s="263">
        <v>45.43</v>
      </c>
      <c r="J380" s="263">
        <v>-88.66</v>
      </c>
      <c r="K380" s="263">
        <v>45.43</v>
      </c>
      <c r="L380" s="263">
        <v>-88.66</v>
      </c>
      <c r="M380" s="263">
        <v>0.75</v>
      </c>
      <c r="N380" s="264">
        <v>0</v>
      </c>
      <c r="O380" s="308">
        <v>0</v>
      </c>
    </row>
    <row r="381" spans="1:17" s="311" customFormat="1" ht="21.9" customHeight="1" x14ac:dyDescent="0.3">
      <c r="A381" s="238" t="s">
        <v>536</v>
      </c>
      <c r="B381" s="253">
        <v>35</v>
      </c>
      <c r="C381" s="253"/>
      <c r="D381" s="253">
        <v>7</v>
      </c>
      <c r="E381" s="253">
        <v>29</v>
      </c>
      <c r="F381" s="253">
        <v>2008</v>
      </c>
      <c r="G381" s="254">
        <v>0.69027777777777777</v>
      </c>
      <c r="H381" s="255" t="s">
        <v>1807</v>
      </c>
      <c r="I381" s="256">
        <v>45.43</v>
      </c>
      <c r="J381" s="256">
        <v>-88.66</v>
      </c>
      <c r="K381" s="256">
        <v>45.43</v>
      </c>
      <c r="L381" s="256">
        <v>-88.66</v>
      </c>
      <c r="M381" s="256">
        <v>1</v>
      </c>
      <c r="N381" s="243">
        <v>0</v>
      </c>
      <c r="O381" s="310">
        <v>0</v>
      </c>
      <c r="P381" s="309"/>
      <c r="Q381" s="309"/>
    </row>
    <row r="382" spans="1:17" s="309" customFormat="1" ht="21.9" customHeight="1" x14ac:dyDescent="0.3">
      <c r="A382" s="259" t="s">
        <v>536</v>
      </c>
      <c r="B382" s="260">
        <v>36</v>
      </c>
      <c r="C382" s="260"/>
      <c r="D382" s="260">
        <v>7</v>
      </c>
      <c r="E382" s="260">
        <v>29</v>
      </c>
      <c r="F382" s="260">
        <v>2008</v>
      </c>
      <c r="G382" s="261">
        <v>0.6958333333333333</v>
      </c>
      <c r="H382" s="262" t="s">
        <v>1807</v>
      </c>
      <c r="I382" s="263">
        <v>45.43</v>
      </c>
      <c r="J382" s="263">
        <v>-88.66</v>
      </c>
      <c r="K382" s="263">
        <v>45.43</v>
      </c>
      <c r="L382" s="263">
        <v>-88.66</v>
      </c>
      <c r="M382" s="263">
        <v>1.5</v>
      </c>
      <c r="N382" s="264">
        <v>0</v>
      </c>
      <c r="O382" s="308">
        <v>0</v>
      </c>
    </row>
    <row r="383" spans="1:17" s="311" customFormat="1" ht="21.9" customHeight="1" x14ac:dyDescent="0.3">
      <c r="A383" s="238" t="s">
        <v>536</v>
      </c>
      <c r="B383" s="253">
        <v>37</v>
      </c>
      <c r="C383" s="253"/>
      <c r="D383" s="253">
        <v>4</v>
      </c>
      <c r="E383" s="253">
        <v>24</v>
      </c>
      <c r="F383" s="253">
        <v>2009</v>
      </c>
      <c r="G383" s="254">
        <v>0.875</v>
      </c>
      <c r="H383" s="255" t="s">
        <v>1808</v>
      </c>
      <c r="I383" s="256">
        <v>45.69</v>
      </c>
      <c r="J383" s="256">
        <v>-88.91</v>
      </c>
      <c r="K383" s="256">
        <v>45.69</v>
      </c>
      <c r="L383" s="256">
        <v>-88.91</v>
      </c>
      <c r="M383" s="256">
        <v>0.75</v>
      </c>
      <c r="N383" s="243">
        <v>0</v>
      </c>
      <c r="O383" s="310">
        <v>0</v>
      </c>
      <c r="P383" s="309"/>
      <c r="Q383" s="309"/>
    </row>
    <row r="384" spans="1:17" s="309" customFormat="1" ht="21.9" customHeight="1" x14ac:dyDescent="0.3">
      <c r="A384" s="259" t="s">
        <v>536</v>
      </c>
      <c r="B384" s="260">
        <v>38</v>
      </c>
      <c r="C384" s="260"/>
      <c r="D384" s="260">
        <v>7</v>
      </c>
      <c r="E384" s="260">
        <v>10</v>
      </c>
      <c r="F384" s="260">
        <v>2010</v>
      </c>
      <c r="G384" s="261">
        <v>0.71250000000000002</v>
      </c>
      <c r="H384" s="262" t="s">
        <v>1809</v>
      </c>
      <c r="I384" s="263">
        <v>45.62</v>
      </c>
      <c r="J384" s="263">
        <v>-88.68</v>
      </c>
      <c r="K384" s="263">
        <v>45.62</v>
      </c>
      <c r="L384" s="263">
        <v>-88.68</v>
      </c>
      <c r="M384" s="263">
        <v>1</v>
      </c>
      <c r="N384" s="264">
        <v>0</v>
      </c>
      <c r="O384" s="308">
        <v>0</v>
      </c>
    </row>
    <row r="385" spans="1:17" s="245" customFormat="1" ht="21.9" customHeight="1" x14ac:dyDescent="0.3">
      <c r="A385" s="238" t="s">
        <v>536</v>
      </c>
      <c r="B385" s="253">
        <v>39</v>
      </c>
      <c r="C385" s="253"/>
      <c r="D385" s="253">
        <v>10</v>
      </c>
      <c r="E385" s="253">
        <v>20</v>
      </c>
      <c r="F385" s="253">
        <v>2010</v>
      </c>
      <c r="G385" s="254">
        <v>0.61805555555555558</v>
      </c>
      <c r="H385" s="255" t="s">
        <v>1810</v>
      </c>
      <c r="I385" s="256">
        <v>45.44</v>
      </c>
      <c r="J385" s="256">
        <v>-88.66</v>
      </c>
      <c r="K385" s="256">
        <v>45.44</v>
      </c>
      <c r="L385" s="256">
        <v>-88.66</v>
      </c>
      <c r="M385" s="256">
        <v>0.75</v>
      </c>
      <c r="N385" s="243">
        <v>0</v>
      </c>
      <c r="O385" s="243">
        <v>0</v>
      </c>
      <c r="P385" s="244"/>
      <c r="Q385" s="244"/>
    </row>
    <row r="386" spans="1:17" s="244" customFormat="1" ht="21.9" customHeight="1" x14ac:dyDescent="0.3">
      <c r="A386" s="259" t="s">
        <v>536</v>
      </c>
      <c r="B386" s="260">
        <v>40</v>
      </c>
      <c r="C386" s="260"/>
      <c r="D386" s="260">
        <v>4</v>
      </c>
      <c r="E386" s="260">
        <v>10</v>
      </c>
      <c r="F386" s="260">
        <v>2011</v>
      </c>
      <c r="G386" s="261">
        <v>0.77083333333333337</v>
      </c>
      <c r="H386" s="262" t="s">
        <v>1811</v>
      </c>
      <c r="I386" s="263">
        <v>45.67</v>
      </c>
      <c r="J386" s="263">
        <v>-88.91</v>
      </c>
      <c r="K386" s="263">
        <v>45.67</v>
      </c>
      <c r="L386" s="263">
        <v>-88.91</v>
      </c>
      <c r="M386" s="263">
        <v>1.25</v>
      </c>
      <c r="N386" s="264">
        <v>0</v>
      </c>
      <c r="O386" s="264">
        <v>0</v>
      </c>
    </row>
    <row r="387" spans="1:17" s="245" customFormat="1" ht="21.9" customHeight="1" x14ac:dyDescent="0.3">
      <c r="A387" s="238" t="s">
        <v>536</v>
      </c>
      <c r="B387" s="253">
        <v>41</v>
      </c>
      <c r="C387" s="253"/>
      <c r="D387" s="253">
        <v>4</v>
      </c>
      <c r="E387" s="253">
        <v>10</v>
      </c>
      <c r="F387" s="253">
        <v>2011</v>
      </c>
      <c r="G387" s="254">
        <v>0.77430555555555547</v>
      </c>
      <c r="H387" s="255" t="s">
        <v>686</v>
      </c>
      <c r="I387" s="256">
        <v>45.53</v>
      </c>
      <c r="J387" s="256">
        <v>-88.9</v>
      </c>
      <c r="K387" s="256">
        <v>45.53</v>
      </c>
      <c r="L387" s="256">
        <v>-88.9</v>
      </c>
      <c r="M387" s="256">
        <v>2</v>
      </c>
      <c r="N387" s="243">
        <v>0</v>
      </c>
      <c r="O387" s="243">
        <v>0</v>
      </c>
      <c r="P387" s="244"/>
      <c r="Q387" s="244"/>
    </row>
    <row r="388" spans="1:17" s="244" customFormat="1" ht="21.9" customHeight="1" x14ac:dyDescent="0.3">
      <c r="A388" s="259" t="s">
        <v>536</v>
      </c>
      <c r="B388" s="260">
        <v>42</v>
      </c>
      <c r="C388" s="260"/>
      <c r="D388" s="260">
        <v>4</v>
      </c>
      <c r="E388" s="260">
        <v>10</v>
      </c>
      <c r="F388" s="273">
        <v>2011</v>
      </c>
      <c r="G388" s="284">
        <v>0.77430555555555547</v>
      </c>
      <c r="H388" s="275" t="s">
        <v>1812</v>
      </c>
      <c r="I388" s="276">
        <v>45.67</v>
      </c>
      <c r="J388" s="276">
        <v>-88.88</v>
      </c>
      <c r="K388" s="276">
        <v>45.67</v>
      </c>
      <c r="L388" s="276">
        <v>-88.88</v>
      </c>
      <c r="M388" s="276">
        <v>1.75</v>
      </c>
      <c r="N388" s="264">
        <v>0</v>
      </c>
      <c r="O388" s="264">
        <v>0</v>
      </c>
    </row>
    <row r="389" spans="1:17" s="245" customFormat="1" ht="21.9" customHeight="1" x14ac:dyDescent="0.3">
      <c r="A389" s="238" t="s">
        <v>536</v>
      </c>
      <c r="B389" s="253">
        <v>43</v>
      </c>
      <c r="C389" s="253"/>
      <c r="D389" s="253">
        <v>5</v>
      </c>
      <c r="E389" s="253">
        <v>12</v>
      </c>
      <c r="F389" s="278">
        <v>2011</v>
      </c>
      <c r="G389" s="283">
        <v>0.72569444444444453</v>
      </c>
      <c r="H389" s="280" t="s">
        <v>1813</v>
      </c>
      <c r="I389" s="281">
        <v>45.66</v>
      </c>
      <c r="J389" s="281">
        <v>-88.45</v>
      </c>
      <c r="K389" s="281">
        <v>45.66</v>
      </c>
      <c r="L389" s="281">
        <v>-88.45</v>
      </c>
      <c r="M389" s="281">
        <v>1</v>
      </c>
      <c r="N389" s="243">
        <v>0</v>
      </c>
      <c r="O389" s="243">
        <v>0</v>
      </c>
      <c r="P389" s="244"/>
      <c r="Q389" s="244"/>
    </row>
    <row r="390" spans="1:17" s="244" customFormat="1" ht="21.9" customHeight="1" x14ac:dyDescent="0.3">
      <c r="A390" s="259" t="s">
        <v>536</v>
      </c>
      <c r="B390" s="260">
        <v>44</v>
      </c>
      <c r="C390" s="260"/>
      <c r="D390" s="260">
        <v>5</v>
      </c>
      <c r="E390" s="260">
        <v>20</v>
      </c>
      <c r="F390" s="273">
        <v>2012</v>
      </c>
      <c r="G390" s="284">
        <v>0.60416666666666663</v>
      </c>
      <c r="H390" s="275" t="s">
        <v>1807</v>
      </c>
      <c r="I390" s="276">
        <v>45.43</v>
      </c>
      <c r="J390" s="276">
        <v>-88.66</v>
      </c>
      <c r="K390" s="276">
        <v>45.43</v>
      </c>
      <c r="L390" s="276">
        <v>-88.66</v>
      </c>
      <c r="M390" s="276">
        <v>1</v>
      </c>
      <c r="N390" s="264">
        <v>0</v>
      </c>
      <c r="O390" s="264">
        <v>0</v>
      </c>
    </row>
    <row r="391" spans="1:17" s="245" customFormat="1" ht="21.9" customHeight="1" x14ac:dyDescent="0.3">
      <c r="A391" s="238" t="s">
        <v>536</v>
      </c>
      <c r="B391" s="253">
        <v>45</v>
      </c>
      <c r="C391" s="253"/>
      <c r="D391" s="253">
        <v>5</v>
      </c>
      <c r="E391" s="253">
        <v>20</v>
      </c>
      <c r="F391" s="278">
        <v>2012</v>
      </c>
      <c r="G391" s="279">
        <v>0.60416666666666663</v>
      </c>
      <c r="H391" s="280" t="s">
        <v>1810</v>
      </c>
      <c r="I391" s="281">
        <v>45.44</v>
      </c>
      <c r="J391" s="281">
        <v>-88.66</v>
      </c>
      <c r="K391" s="281">
        <v>45.44</v>
      </c>
      <c r="L391" s="281">
        <v>-88.66</v>
      </c>
      <c r="M391" s="281">
        <v>1</v>
      </c>
      <c r="N391" s="243">
        <v>0</v>
      </c>
      <c r="O391" s="243">
        <v>0</v>
      </c>
      <c r="P391" s="244"/>
      <c r="Q391" s="244"/>
    </row>
    <row r="392" spans="1:17" s="244" customFormat="1" ht="21.9" customHeight="1" x14ac:dyDescent="0.3">
      <c r="A392" s="259" t="s">
        <v>536</v>
      </c>
      <c r="B392" s="260">
        <v>46</v>
      </c>
      <c r="C392" s="260"/>
      <c r="D392" s="260">
        <v>7</v>
      </c>
      <c r="E392" s="260">
        <v>2</v>
      </c>
      <c r="F392" s="273">
        <v>2012</v>
      </c>
      <c r="G392" s="274">
        <v>0.95833333333333337</v>
      </c>
      <c r="H392" s="275" t="s">
        <v>1806</v>
      </c>
      <c r="I392" s="276">
        <v>45.56</v>
      </c>
      <c r="J392" s="276">
        <v>-88.9</v>
      </c>
      <c r="K392" s="276">
        <v>45.56</v>
      </c>
      <c r="L392" s="276">
        <v>-88.9</v>
      </c>
      <c r="M392" s="276">
        <v>1</v>
      </c>
      <c r="N392" s="264">
        <v>0</v>
      </c>
      <c r="O392" s="264">
        <v>0</v>
      </c>
    </row>
    <row r="393" spans="1:17" s="245" customFormat="1" ht="21.9" customHeight="1" x14ac:dyDescent="0.3">
      <c r="A393" s="238" t="s">
        <v>536</v>
      </c>
      <c r="B393" s="253">
        <v>47</v>
      </c>
      <c r="C393" s="253"/>
      <c r="D393" s="253">
        <v>7</v>
      </c>
      <c r="E393" s="253">
        <v>2</v>
      </c>
      <c r="F393" s="278">
        <v>2012</v>
      </c>
      <c r="G393" s="279">
        <v>0.96527777777777779</v>
      </c>
      <c r="H393" s="280" t="s">
        <v>1806</v>
      </c>
      <c r="I393" s="281">
        <v>45.56</v>
      </c>
      <c r="J393" s="281">
        <v>-88.9</v>
      </c>
      <c r="K393" s="281">
        <v>45.56</v>
      </c>
      <c r="L393" s="281">
        <v>-88.9</v>
      </c>
      <c r="M393" s="281">
        <v>1.75</v>
      </c>
      <c r="N393" s="243">
        <v>0</v>
      </c>
      <c r="O393" s="243">
        <v>0</v>
      </c>
      <c r="P393" s="244"/>
      <c r="Q393" s="244"/>
    </row>
    <row r="394" spans="1:17" s="244" customFormat="1" ht="21.9" customHeight="1" x14ac:dyDescent="0.3">
      <c r="A394" s="259" t="s">
        <v>536</v>
      </c>
      <c r="B394" s="260">
        <v>48</v>
      </c>
      <c r="C394" s="260"/>
      <c r="D394" s="260">
        <v>7</v>
      </c>
      <c r="E394" s="260">
        <v>8</v>
      </c>
      <c r="F394" s="273">
        <v>2013</v>
      </c>
      <c r="G394" s="274" t="s">
        <v>1814</v>
      </c>
      <c r="H394" s="275" t="s">
        <v>1815</v>
      </c>
      <c r="I394" s="276">
        <v>45.48</v>
      </c>
      <c r="J394" s="276">
        <v>-88.83</v>
      </c>
      <c r="K394" s="276">
        <v>45.48</v>
      </c>
      <c r="L394" s="276">
        <v>-88.83</v>
      </c>
      <c r="M394" s="276">
        <v>0.75</v>
      </c>
      <c r="N394" s="264">
        <v>0</v>
      </c>
      <c r="O394" s="264">
        <v>0</v>
      </c>
    </row>
    <row r="395" spans="1:17" s="245" customFormat="1" ht="21.9" customHeight="1" x14ac:dyDescent="0.3">
      <c r="A395" s="238" t="s">
        <v>536</v>
      </c>
      <c r="B395" s="253">
        <v>49</v>
      </c>
      <c r="C395" s="253"/>
      <c r="D395" s="253">
        <v>8</v>
      </c>
      <c r="E395" s="253">
        <v>21</v>
      </c>
      <c r="F395" s="278">
        <v>2013</v>
      </c>
      <c r="G395" s="279">
        <v>0.69097222222222221</v>
      </c>
      <c r="H395" s="280" t="s">
        <v>1816</v>
      </c>
      <c r="I395" s="281">
        <v>45.66</v>
      </c>
      <c r="J395" s="281">
        <v>-88.88</v>
      </c>
      <c r="K395" s="281">
        <v>45.66</v>
      </c>
      <c r="L395" s="281">
        <v>-88.88</v>
      </c>
      <c r="M395" s="281">
        <v>1</v>
      </c>
      <c r="N395" s="243">
        <v>0</v>
      </c>
      <c r="O395" s="243">
        <v>0</v>
      </c>
      <c r="P395" s="244"/>
      <c r="Q395" s="244"/>
    </row>
    <row r="396" spans="1:17" s="244" customFormat="1" ht="21.9" customHeight="1" x14ac:dyDescent="0.3">
      <c r="A396" s="259" t="s">
        <v>536</v>
      </c>
      <c r="B396" s="260">
        <v>50</v>
      </c>
      <c r="C396" s="260"/>
      <c r="D396" s="260">
        <v>8</v>
      </c>
      <c r="E396" s="260">
        <v>3</v>
      </c>
      <c r="F396" s="273">
        <v>2014</v>
      </c>
      <c r="G396" s="274">
        <v>0.86458333333333337</v>
      </c>
      <c r="H396" s="275" t="s">
        <v>1817</v>
      </c>
      <c r="I396" s="276">
        <v>45.68</v>
      </c>
      <c r="J396" s="276">
        <v>-88.91</v>
      </c>
      <c r="K396" s="276">
        <v>45.68</v>
      </c>
      <c r="L396" s="276">
        <v>-88.91</v>
      </c>
      <c r="M396" s="276">
        <v>1</v>
      </c>
      <c r="N396" s="264">
        <v>0</v>
      </c>
      <c r="O396" s="264">
        <v>0</v>
      </c>
    </row>
    <row r="397" spans="1:17" s="245" customFormat="1" ht="21.9" customHeight="1" x14ac:dyDescent="0.3">
      <c r="A397" s="238" t="s">
        <v>536</v>
      </c>
      <c r="B397" s="253">
        <v>51</v>
      </c>
      <c r="C397" s="253"/>
      <c r="D397" s="253">
        <v>5</v>
      </c>
      <c r="E397" s="253">
        <v>27</v>
      </c>
      <c r="F397" s="278">
        <v>2015</v>
      </c>
      <c r="G397" s="283">
        <v>0.73958333333333337</v>
      </c>
      <c r="H397" s="280" t="s">
        <v>1806</v>
      </c>
      <c r="I397" s="281">
        <v>45.56</v>
      </c>
      <c r="J397" s="281">
        <v>-88.9</v>
      </c>
      <c r="K397" s="281">
        <v>45.56</v>
      </c>
      <c r="L397" s="281">
        <v>-88.9</v>
      </c>
      <c r="M397" s="281">
        <v>0.75</v>
      </c>
      <c r="N397" s="243">
        <v>0</v>
      </c>
      <c r="O397" s="243">
        <v>0</v>
      </c>
      <c r="P397" s="244"/>
      <c r="Q397" s="244"/>
    </row>
    <row r="398" spans="1:17" s="244" customFormat="1" ht="21.9" customHeight="1" x14ac:dyDescent="0.3">
      <c r="A398" s="259" t="s">
        <v>536</v>
      </c>
      <c r="B398" s="260">
        <v>52</v>
      </c>
      <c r="C398" s="260"/>
      <c r="D398" s="260">
        <v>8</v>
      </c>
      <c r="E398" s="260">
        <v>29</v>
      </c>
      <c r="F398" s="273">
        <v>2016</v>
      </c>
      <c r="G398" s="274">
        <v>0.70277777777777783</v>
      </c>
      <c r="H398" s="275" t="s">
        <v>1818</v>
      </c>
      <c r="I398" s="276">
        <v>45.93</v>
      </c>
      <c r="J398" s="276">
        <v>-89</v>
      </c>
      <c r="K398" s="276">
        <v>45.93</v>
      </c>
      <c r="L398" s="276">
        <v>-89</v>
      </c>
      <c r="M398" s="276">
        <v>1</v>
      </c>
      <c r="N398" s="264">
        <v>0</v>
      </c>
      <c r="O398" s="264">
        <v>0</v>
      </c>
    </row>
    <row r="399" spans="1:17" s="245" customFormat="1" ht="21.9" customHeight="1" x14ac:dyDescent="0.3">
      <c r="A399" s="238" t="s">
        <v>536</v>
      </c>
      <c r="B399" s="253">
        <v>53</v>
      </c>
      <c r="C399" s="253"/>
      <c r="D399" s="253">
        <v>10</v>
      </c>
      <c r="E399" s="253">
        <v>18</v>
      </c>
      <c r="F399" s="278">
        <v>2016</v>
      </c>
      <c r="G399" s="279" t="s">
        <v>937</v>
      </c>
      <c r="H399" s="280" t="s">
        <v>1819</v>
      </c>
      <c r="I399" s="281">
        <v>45.73</v>
      </c>
      <c r="J399" s="281">
        <v>-88.69</v>
      </c>
      <c r="K399" s="281">
        <v>45.73</v>
      </c>
      <c r="L399" s="281">
        <v>-88.69</v>
      </c>
      <c r="M399" s="281">
        <v>0.88</v>
      </c>
      <c r="N399" s="243">
        <v>0</v>
      </c>
      <c r="O399" s="243">
        <v>0</v>
      </c>
      <c r="P399" s="244"/>
      <c r="Q399" s="244"/>
    </row>
    <row r="400" spans="1:17" s="244" customFormat="1" ht="21.9" customHeight="1" x14ac:dyDescent="0.3">
      <c r="A400" s="259" t="s">
        <v>536</v>
      </c>
      <c r="B400" s="260">
        <v>54</v>
      </c>
      <c r="C400" s="260"/>
      <c r="D400" s="260">
        <v>8</v>
      </c>
      <c r="E400" s="260">
        <v>7</v>
      </c>
      <c r="F400" s="273">
        <v>2019</v>
      </c>
      <c r="G400" s="284">
        <v>0.5</v>
      </c>
      <c r="H400" s="275" t="s">
        <v>1820</v>
      </c>
      <c r="I400" s="276">
        <v>45.56</v>
      </c>
      <c r="J400" s="276">
        <v>-88.82</v>
      </c>
      <c r="K400" s="276">
        <v>45.56</v>
      </c>
      <c r="L400" s="276">
        <v>-88.82</v>
      </c>
      <c r="M400" s="276">
        <v>0.75</v>
      </c>
      <c r="N400" s="264">
        <v>0</v>
      </c>
      <c r="O400" s="264">
        <v>0</v>
      </c>
    </row>
    <row r="401" spans="1:17" s="245" customFormat="1" ht="21.9" customHeight="1" x14ac:dyDescent="0.3">
      <c r="A401" s="238" t="s">
        <v>536</v>
      </c>
      <c r="B401" s="253">
        <v>55</v>
      </c>
      <c r="C401" s="253"/>
      <c r="D401" s="253">
        <v>5</v>
      </c>
      <c r="E401" s="253">
        <v>10</v>
      </c>
      <c r="F401" s="278">
        <v>2022</v>
      </c>
      <c r="G401" s="279" t="s">
        <v>1821</v>
      </c>
      <c r="H401" s="280" t="s">
        <v>1822</v>
      </c>
      <c r="I401" s="281">
        <v>45.49</v>
      </c>
      <c r="J401" s="281">
        <v>-88.97</v>
      </c>
      <c r="K401" s="281">
        <v>45.49</v>
      </c>
      <c r="L401" s="281">
        <v>-88.97</v>
      </c>
      <c r="M401" s="281">
        <v>1.75</v>
      </c>
      <c r="N401" s="243">
        <v>0</v>
      </c>
      <c r="O401" s="243">
        <v>0</v>
      </c>
      <c r="P401" s="244"/>
      <c r="Q401" s="244"/>
    </row>
    <row r="402" spans="1:17" s="244" customFormat="1" ht="21.9" customHeight="1" x14ac:dyDescent="0.3">
      <c r="A402" s="259" t="s">
        <v>536</v>
      </c>
      <c r="B402" s="260">
        <v>56</v>
      </c>
      <c r="C402" s="260"/>
      <c r="D402" s="260">
        <v>5</v>
      </c>
      <c r="E402" s="260">
        <v>10</v>
      </c>
      <c r="F402" s="273">
        <v>2022</v>
      </c>
      <c r="G402" s="274" t="s">
        <v>1823</v>
      </c>
      <c r="H402" s="275" t="s">
        <v>1804</v>
      </c>
      <c r="I402" s="276">
        <v>45.98</v>
      </c>
      <c r="J402" s="276">
        <v>-88.83</v>
      </c>
      <c r="K402" s="276">
        <v>45.98</v>
      </c>
      <c r="L402" s="276">
        <v>-88.83</v>
      </c>
      <c r="M402" s="276">
        <v>0.75</v>
      </c>
      <c r="N402" s="264">
        <v>0</v>
      </c>
      <c r="O402" s="264">
        <v>0</v>
      </c>
    </row>
    <row r="403" spans="1:17" s="245" customFormat="1" ht="21.9" customHeight="1" x14ac:dyDescent="0.3">
      <c r="A403" s="238" t="s">
        <v>536</v>
      </c>
      <c r="B403" s="253">
        <v>57</v>
      </c>
      <c r="C403" s="253"/>
      <c r="D403" s="253">
        <v>5</v>
      </c>
      <c r="E403" s="253">
        <v>10</v>
      </c>
      <c r="F403" s="278">
        <v>2022</v>
      </c>
      <c r="G403" s="279" t="s">
        <v>1824</v>
      </c>
      <c r="H403" s="280" t="s">
        <v>684</v>
      </c>
      <c r="I403" s="281">
        <v>45.57</v>
      </c>
      <c r="J403" s="281">
        <v>-88.9</v>
      </c>
      <c r="K403" s="281">
        <v>45.57</v>
      </c>
      <c r="L403" s="281">
        <v>-88.9</v>
      </c>
      <c r="M403" s="281">
        <v>0.88</v>
      </c>
      <c r="N403" s="243">
        <v>0</v>
      </c>
      <c r="O403" s="243">
        <v>0</v>
      </c>
      <c r="P403" s="244"/>
      <c r="Q403" s="244"/>
    </row>
    <row r="404" spans="1:17" s="244" customFormat="1" ht="21.9" customHeight="1" x14ac:dyDescent="0.3">
      <c r="A404" s="259" t="s">
        <v>536</v>
      </c>
      <c r="B404" s="260">
        <v>58</v>
      </c>
      <c r="C404" s="260"/>
      <c r="D404" s="260">
        <v>5</v>
      </c>
      <c r="E404" s="260">
        <v>10</v>
      </c>
      <c r="F404" s="273">
        <v>2022</v>
      </c>
      <c r="G404" s="284" t="s">
        <v>1825</v>
      </c>
      <c r="H404" s="275" t="s">
        <v>1806</v>
      </c>
      <c r="I404" s="276">
        <v>45.56</v>
      </c>
      <c r="J404" s="276">
        <v>-88.9</v>
      </c>
      <c r="K404" s="276">
        <v>45.56</v>
      </c>
      <c r="L404" s="276">
        <v>-88.9</v>
      </c>
      <c r="M404" s="276">
        <v>1</v>
      </c>
      <c r="N404" s="264">
        <v>0</v>
      </c>
      <c r="O404" s="264">
        <v>0</v>
      </c>
    </row>
    <row r="405" spans="1:17" s="245" customFormat="1" ht="21.9" customHeight="1" x14ac:dyDescent="0.3">
      <c r="A405" s="238" t="s">
        <v>536</v>
      </c>
      <c r="B405" s="253">
        <v>59</v>
      </c>
      <c r="C405" s="253"/>
      <c r="D405" s="253">
        <v>5</v>
      </c>
      <c r="E405" s="253">
        <v>10</v>
      </c>
      <c r="F405" s="278">
        <v>2022</v>
      </c>
      <c r="G405" s="279" t="s">
        <v>1826</v>
      </c>
      <c r="H405" s="280" t="s">
        <v>1827</v>
      </c>
      <c r="I405" s="281">
        <v>45.56</v>
      </c>
      <c r="J405" s="281">
        <v>-88.68</v>
      </c>
      <c r="K405" s="281">
        <v>45.56</v>
      </c>
      <c r="L405" s="281">
        <v>-88.68</v>
      </c>
      <c r="M405" s="281">
        <v>1.5</v>
      </c>
      <c r="N405" s="243">
        <v>0</v>
      </c>
      <c r="O405" s="243">
        <v>0</v>
      </c>
      <c r="P405" s="244"/>
      <c r="Q405" s="244"/>
    </row>
    <row r="406" spans="1:17" s="244" customFormat="1" ht="21.9" customHeight="1" x14ac:dyDescent="0.3">
      <c r="A406" s="259" t="s">
        <v>536</v>
      </c>
      <c r="B406" s="260">
        <v>60</v>
      </c>
      <c r="C406" s="260"/>
      <c r="D406" s="260">
        <v>5</v>
      </c>
      <c r="E406" s="260">
        <v>13</v>
      </c>
      <c r="F406" s="273">
        <v>2022</v>
      </c>
      <c r="G406" s="274" t="s">
        <v>1828</v>
      </c>
      <c r="H406" s="275" t="s">
        <v>1827</v>
      </c>
      <c r="I406" s="276">
        <v>45.56</v>
      </c>
      <c r="J406" s="276">
        <v>-88.68</v>
      </c>
      <c r="K406" s="276">
        <v>45.56</v>
      </c>
      <c r="L406" s="276">
        <v>-88.68</v>
      </c>
      <c r="M406" s="276">
        <v>0.75</v>
      </c>
      <c r="N406" s="264">
        <v>0</v>
      </c>
      <c r="O406" s="264">
        <v>0</v>
      </c>
    </row>
    <row r="407" spans="1:17" s="245" customFormat="1" ht="21.9" customHeight="1" x14ac:dyDescent="0.3">
      <c r="A407" s="238" t="s">
        <v>536</v>
      </c>
      <c r="B407" s="253">
        <v>61</v>
      </c>
      <c r="C407" s="253"/>
      <c r="D407" s="253">
        <v>8</v>
      </c>
      <c r="E407" s="253">
        <v>3</v>
      </c>
      <c r="F407" s="278">
        <v>2022</v>
      </c>
      <c r="G407" s="279" t="s">
        <v>1829</v>
      </c>
      <c r="H407" s="280" t="s">
        <v>1830</v>
      </c>
      <c r="I407" s="281">
        <v>45.47</v>
      </c>
      <c r="J407" s="281">
        <v>-88.9</v>
      </c>
      <c r="K407" s="281">
        <v>45.47</v>
      </c>
      <c r="L407" s="281">
        <v>-88.9</v>
      </c>
      <c r="M407" s="281">
        <v>0.88</v>
      </c>
      <c r="N407" s="243">
        <v>0</v>
      </c>
      <c r="O407" s="243">
        <v>0</v>
      </c>
      <c r="P407" s="244"/>
      <c r="Q407" s="244"/>
    </row>
    <row r="408" spans="1:17" s="291" customFormat="1" ht="21.9" customHeight="1" x14ac:dyDescent="0.3">
      <c r="A408" s="292"/>
      <c r="B408" s="293"/>
      <c r="C408" s="293"/>
      <c r="D408" s="293"/>
      <c r="E408" s="293"/>
      <c r="F408" s="294"/>
      <c r="G408" s="295"/>
      <c r="H408" s="296"/>
      <c r="I408" s="297"/>
      <c r="J408" s="297"/>
      <c r="K408" s="297"/>
      <c r="L408" s="297"/>
      <c r="M408" s="297"/>
      <c r="N408" s="298"/>
      <c r="O408" s="298"/>
    </row>
    <row r="409" spans="1:17" s="455" customFormat="1" ht="21.9" customHeight="1" x14ac:dyDescent="0.3">
      <c r="A409" s="235"/>
      <c r="B409" s="285"/>
      <c r="C409" s="285"/>
      <c r="D409" s="285"/>
      <c r="E409" s="285"/>
      <c r="F409" s="286"/>
      <c r="G409" s="287"/>
      <c r="H409" s="288"/>
      <c r="I409" s="289"/>
      <c r="J409" s="289"/>
      <c r="K409" s="289"/>
      <c r="L409" s="289"/>
      <c r="M409" s="289"/>
      <c r="N409" s="290"/>
      <c r="O409" s="290"/>
      <c r="P409" s="291"/>
      <c r="Q409" s="291"/>
    </row>
    <row r="410" spans="1:17" s="244" customFormat="1" ht="30" customHeight="1" x14ac:dyDescent="0.3">
      <c r="A410" s="929" t="s">
        <v>242</v>
      </c>
      <c r="B410" s="930"/>
      <c r="C410" s="930"/>
      <c r="D410" s="930"/>
      <c r="E410" s="930"/>
      <c r="F410" s="930"/>
      <c r="G410" s="930"/>
      <c r="H410" s="930"/>
      <c r="I410" s="930"/>
      <c r="J410" s="930"/>
      <c r="K410" s="930"/>
      <c r="L410" s="930"/>
      <c r="M410" s="930"/>
      <c r="N410" s="930"/>
      <c r="O410" s="931"/>
    </row>
    <row r="411" spans="1:17" s="245" customFormat="1" ht="21.9" customHeight="1" x14ac:dyDescent="0.3">
      <c r="A411" s="238"/>
      <c r="B411" s="474" t="s">
        <v>909</v>
      </c>
      <c r="C411" s="474"/>
      <c r="D411" s="932" t="s">
        <v>911</v>
      </c>
      <c r="E411" s="932"/>
      <c r="F411" s="932"/>
      <c r="G411" s="240" t="s">
        <v>910</v>
      </c>
      <c r="H411" s="241"/>
      <c r="I411" s="242" t="s">
        <v>916</v>
      </c>
      <c r="J411" s="242" t="s">
        <v>916</v>
      </c>
      <c r="K411" s="242" t="s">
        <v>919</v>
      </c>
      <c r="L411" s="242" t="s">
        <v>919</v>
      </c>
      <c r="M411" s="242" t="s">
        <v>930</v>
      </c>
      <c r="N411" s="243"/>
      <c r="O411" s="243"/>
      <c r="P411" s="244"/>
      <c r="Q411" s="244"/>
    </row>
    <row r="412" spans="1:17" s="455" customFormat="1" ht="21.9" customHeight="1" x14ac:dyDescent="0.3">
      <c r="A412" s="238" t="s">
        <v>908</v>
      </c>
      <c r="B412" s="474" t="s">
        <v>475</v>
      </c>
      <c r="C412" s="474"/>
      <c r="D412" s="474" t="s">
        <v>912</v>
      </c>
      <c r="E412" s="474" t="s">
        <v>913</v>
      </c>
      <c r="F412" s="474" t="s">
        <v>774</v>
      </c>
      <c r="G412" s="240" t="s">
        <v>914</v>
      </c>
      <c r="H412" s="241" t="s">
        <v>915</v>
      </c>
      <c r="I412" s="242" t="s">
        <v>917</v>
      </c>
      <c r="J412" s="242" t="s">
        <v>918</v>
      </c>
      <c r="K412" s="242" t="s">
        <v>917</v>
      </c>
      <c r="L412" s="242" t="s">
        <v>918</v>
      </c>
      <c r="M412" s="242" t="s">
        <v>931</v>
      </c>
      <c r="N412" s="243" t="s">
        <v>926</v>
      </c>
      <c r="O412" s="243" t="s">
        <v>927</v>
      </c>
      <c r="P412" s="291"/>
      <c r="Q412" s="291"/>
    </row>
    <row r="413" spans="1:17" s="291" customFormat="1" ht="21.9" customHeight="1" x14ac:dyDescent="0.3">
      <c r="A413" s="292"/>
      <c r="B413" s="293"/>
      <c r="C413" s="293"/>
      <c r="D413" s="293"/>
      <c r="E413" s="293"/>
      <c r="F413" s="294"/>
      <c r="G413" s="457"/>
      <c r="H413" s="296"/>
      <c r="I413" s="297"/>
      <c r="J413" s="297"/>
      <c r="K413" s="297"/>
      <c r="L413" s="297"/>
      <c r="M413" s="297"/>
      <c r="N413" s="298"/>
      <c r="O413" s="298"/>
    </row>
    <row r="414" spans="1:17" s="455" customFormat="1" ht="21.9" customHeight="1" x14ac:dyDescent="0.3">
      <c r="A414" s="238" t="s">
        <v>242</v>
      </c>
      <c r="B414" s="253">
        <v>1</v>
      </c>
      <c r="C414" s="253"/>
      <c r="D414" s="253">
        <v>7</v>
      </c>
      <c r="E414" s="253">
        <v>5</v>
      </c>
      <c r="F414" s="278">
        <v>1959</v>
      </c>
      <c r="G414" s="283">
        <v>0.85416666666666663</v>
      </c>
      <c r="H414" s="280" t="s">
        <v>1876</v>
      </c>
      <c r="I414" s="281">
        <v>44.5</v>
      </c>
      <c r="J414" s="281">
        <v>-87.68</v>
      </c>
      <c r="K414" s="281">
        <v>44.5</v>
      </c>
      <c r="L414" s="281">
        <v>-87.68</v>
      </c>
      <c r="M414" s="281">
        <v>1.75</v>
      </c>
      <c r="N414" s="243">
        <v>0</v>
      </c>
      <c r="O414" s="243">
        <v>0</v>
      </c>
      <c r="P414" s="291"/>
      <c r="Q414" s="291"/>
    </row>
    <row r="415" spans="1:17" s="244" customFormat="1" ht="21.9" customHeight="1" x14ac:dyDescent="0.3">
      <c r="A415" s="259" t="s">
        <v>242</v>
      </c>
      <c r="B415" s="260">
        <v>2</v>
      </c>
      <c r="C415" s="260"/>
      <c r="D415" s="260">
        <v>9</v>
      </c>
      <c r="E415" s="260">
        <v>13</v>
      </c>
      <c r="F415" s="273">
        <v>1962</v>
      </c>
      <c r="G415" s="274" t="s">
        <v>932</v>
      </c>
      <c r="H415" s="275" t="s">
        <v>1877</v>
      </c>
      <c r="I415" s="276">
        <v>44.53</v>
      </c>
      <c r="J415" s="276">
        <v>-87.58</v>
      </c>
      <c r="K415" s="276">
        <v>44.53</v>
      </c>
      <c r="L415" s="276">
        <v>-87.58</v>
      </c>
      <c r="M415" s="276">
        <v>1.75</v>
      </c>
      <c r="N415" s="264">
        <v>0</v>
      </c>
      <c r="O415" s="264">
        <v>0</v>
      </c>
    </row>
    <row r="416" spans="1:17" s="245" customFormat="1" ht="21.9" customHeight="1" x14ac:dyDescent="0.3">
      <c r="A416" s="238" t="s">
        <v>242</v>
      </c>
      <c r="B416" s="253">
        <v>3</v>
      </c>
      <c r="C416" s="253"/>
      <c r="D416" s="253">
        <v>6</v>
      </c>
      <c r="E416" s="253">
        <v>15</v>
      </c>
      <c r="F416" s="253">
        <v>1967</v>
      </c>
      <c r="G416" s="265">
        <v>0.63194444444444442</v>
      </c>
      <c r="H416" s="255" t="s">
        <v>1878</v>
      </c>
      <c r="I416" s="256">
        <v>44.5</v>
      </c>
      <c r="J416" s="256">
        <v>-87.68</v>
      </c>
      <c r="K416" s="256">
        <v>44.5</v>
      </c>
      <c r="L416" s="256">
        <v>-87.68</v>
      </c>
      <c r="M416" s="256">
        <v>1.75</v>
      </c>
      <c r="N416" s="243">
        <v>0</v>
      </c>
      <c r="O416" s="243">
        <v>0</v>
      </c>
      <c r="P416" s="244"/>
      <c r="Q416" s="244"/>
    </row>
    <row r="417" spans="1:17" s="244" customFormat="1" ht="21.9" customHeight="1" x14ac:dyDescent="0.3">
      <c r="A417" s="259" t="s">
        <v>242</v>
      </c>
      <c r="B417" s="260">
        <v>4</v>
      </c>
      <c r="C417" s="260"/>
      <c r="D417" s="260">
        <v>7</v>
      </c>
      <c r="E417" s="260">
        <v>2</v>
      </c>
      <c r="F417" s="260">
        <v>1969</v>
      </c>
      <c r="G417" s="261">
        <v>0.6875</v>
      </c>
      <c r="H417" s="262" t="s">
        <v>1879</v>
      </c>
      <c r="I417" s="263">
        <v>44.51</v>
      </c>
      <c r="J417" s="263">
        <v>-87.74</v>
      </c>
      <c r="K417" s="263">
        <v>44.51</v>
      </c>
      <c r="L417" s="263">
        <v>-87.74</v>
      </c>
      <c r="M417" s="263">
        <v>1</v>
      </c>
      <c r="N417" s="264">
        <v>0</v>
      </c>
      <c r="O417" s="264">
        <v>0</v>
      </c>
    </row>
    <row r="418" spans="1:17" s="245" customFormat="1" ht="21.9" customHeight="1" x14ac:dyDescent="0.3">
      <c r="A418" s="238" t="s">
        <v>242</v>
      </c>
      <c r="B418" s="253">
        <v>5</v>
      </c>
      <c r="C418" s="253"/>
      <c r="D418" s="253">
        <v>8</v>
      </c>
      <c r="E418" s="253">
        <v>17</v>
      </c>
      <c r="F418" s="253">
        <v>1973</v>
      </c>
      <c r="G418" s="265">
        <v>0.59375</v>
      </c>
      <c r="H418" s="255" t="s">
        <v>1880</v>
      </c>
      <c r="I418" s="256">
        <v>44.5</v>
      </c>
      <c r="J418" s="256">
        <v>-87.7</v>
      </c>
      <c r="K418" s="256">
        <v>44.5</v>
      </c>
      <c r="L418" s="256">
        <v>-87.7</v>
      </c>
      <c r="M418" s="256">
        <v>1</v>
      </c>
      <c r="N418" s="243">
        <v>0</v>
      </c>
      <c r="O418" s="243">
        <v>0</v>
      </c>
      <c r="P418" s="244"/>
      <c r="Q418" s="244"/>
    </row>
    <row r="419" spans="1:17" s="244" customFormat="1" ht="21.9" customHeight="1" x14ac:dyDescent="0.3">
      <c r="A419" s="259" t="s">
        <v>242</v>
      </c>
      <c r="B419" s="260">
        <v>6</v>
      </c>
      <c r="C419" s="260"/>
      <c r="D419" s="260">
        <v>5</v>
      </c>
      <c r="E419" s="260">
        <v>18</v>
      </c>
      <c r="F419" s="260">
        <v>1979</v>
      </c>
      <c r="G419" s="266">
        <v>0.51736111111111105</v>
      </c>
      <c r="H419" s="262" t="s">
        <v>1881</v>
      </c>
      <c r="I419" s="263">
        <v>44.65</v>
      </c>
      <c r="J419" s="263">
        <v>-87.75</v>
      </c>
      <c r="K419" s="263">
        <v>44.65</v>
      </c>
      <c r="L419" s="263">
        <v>-87.75</v>
      </c>
      <c r="M419" s="263">
        <v>1</v>
      </c>
      <c r="N419" s="264">
        <v>0</v>
      </c>
      <c r="O419" s="264">
        <v>0</v>
      </c>
    </row>
    <row r="420" spans="1:17" s="245" customFormat="1" ht="21.9" customHeight="1" x14ac:dyDescent="0.3">
      <c r="A420" s="238" t="s">
        <v>242</v>
      </c>
      <c r="B420" s="253">
        <v>7</v>
      </c>
      <c r="C420" s="253"/>
      <c r="D420" s="253">
        <v>7</v>
      </c>
      <c r="E420" s="253">
        <v>17</v>
      </c>
      <c r="F420" s="253">
        <v>1981</v>
      </c>
      <c r="G420" s="265">
        <v>0.52083333333333337</v>
      </c>
      <c r="H420" s="255" t="s">
        <v>242</v>
      </c>
      <c r="I420" s="256">
        <v>44.45</v>
      </c>
      <c r="J420" s="256">
        <v>-87.5</v>
      </c>
      <c r="K420" s="256">
        <v>44.45</v>
      </c>
      <c r="L420" s="256">
        <v>-87.5</v>
      </c>
      <c r="M420" s="256">
        <v>1</v>
      </c>
      <c r="N420" s="243">
        <v>0</v>
      </c>
      <c r="O420" s="243">
        <v>0</v>
      </c>
      <c r="P420" s="244"/>
      <c r="Q420" s="244"/>
    </row>
    <row r="421" spans="1:17" s="244" customFormat="1" ht="21.9" customHeight="1" x14ac:dyDescent="0.3">
      <c r="A421" s="259" t="s">
        <v>242</v>
      </c>
      <c r="B421" s="260">
        <v>8</v>
      </c>
      <c r="C421" s="260"/>
      <c r="D421" s="260">
        <v>5</v>
      </c>
      <c r="E421" s="260">
        <v>28</v>
      </c>
      <c r="F421" s="260">
        <v>1991</v>
      </c>
      <c r="G421" s="266">
        <v>0.61458333333333337</v>
      </c>
      <c r="H421" s="262" t="s">
        <v>1882</v>
      </c>
      <c r="I421" s="263">
        <v>44.61</v>
      </c>
      <c r="J421" s="263">
        <v>-87.46</v>
      </c>
      <c r="K421" s="263">
        <v>44.61</v>
      </c>
      <c r="L421" s="263">
        <v>-87.46</v>
      </c>
      <c r="M421" s="263">
        <v>1.75</v>
      </c>
      <c r="N421" s="264">
        <v>0</v>
      </c>
      <c r="O421" s="264">
        <v>0</v>
      </c>
    </row>
    <row r="422" spans="1:17" s="245" customFormat="1" ht="21.9" customHeight="1" x14ac:dyDescent="0.3">
      <c r="A422" s="238" t="s">
        <v>242</v>
      </c>
      <c r="B422" s="253">
        <v>9</v>
      </c>
      <c r="C422" s="253"/>
      <c r="D422" s="253">
        <v>5</v>
      </c>
      <c r="E422" s="253">
        <v>28</v>
      </c>
      <c r="F422" s="253">
        <v>1991</v>
      </c>
      <c r="G422" s="254">
        <v>0.61805555555555558</v>
      </c>
      <c r="H422" s="255" t="s">
        <v>1883</v>
      </c>
      <c r="I422" s="256">
        <v>44.62</v>
      </c>
      <c r="J422" s="256">
        <v>-87.43</v>
      </c>
      <c r="K422" s="256">
        <v>44.62</v>
      </c>
      <c r="L422" s="256">
        <v>-87.43</v>
      </c>
      <c r="M422" s="256">
        <v>1.75</v>
      </c>
      <c r="N422" s="243">
        <v>0</v>
      </c>
      <c r="O422" s="243">
        <v>0</v>
      </c>
      <c r="P422" s="244"/>
      <c r="Q422" s="244"/>
    </row>
    <row r="423" spans="1:17" s="244" customFormat="1" ht="21.9" customHeight="1" x14ac:dyDescent="0.3">
      <c r="A423" s="259" t="s">
        <v>242</v>
      </c>
      <c r="B423" s="260">
        <v>10</v>
      </c>
      <c r="C423" s="260"/>
      <c r="D423" s="260">
        <v>6</v>
      </c>
      <c r="E423" s="260">
        <v>17</v>
      </c>
      <c r="F423" s="260">
        <v>1992</v>
      </c>
      <c r="G423" s="261" t="s">
        <v>1838</v>
      </c>
      <c r="H423" s="262" t="s">
        <v>1884</v>
      </c>
      <c r="I423" s="263">
        <v>44.57</v>
      </c>
      <c r="J423" s="263">
        <v>-87.62</v>
      </c>
      <c r="K423" s="263">
        <v>44.57</v>
      </c>
      <c r="L423" s="263">
        <v>-87.62</v>
      </c>
      <c r="M423" s="263">
        <v>1</v>
      </c>
      <c r="N423" s="264">
        <v>0</v>
      </c>
      <c r="O423" s="264">
        <v>0</v>
      </c>
    </row>
    <row r="424" spans="1:17" s="245" customFormat="1" ht="21.9" customHeight="1" x14ac:dyDescent="0.3">
      <c r="A424" s="238" t="s">
        <v>242</v>
      </c>
      <c r="B424" s="253">
        <v>11</v>
      </c>
      <c r="C424" s="253"/>
      <c r="D424" s="253">
        <v>6</v>
      </c>
      <c r="E424" s="253">
        <v>17</v>
      </c>
      <c r="F424" s="253">
        <v>1992</v>
      </c>
      <c r="G424" s="254">
        <v>0.41666666666666669</v>
      </c>
      <c r="H424" s="255" t="s">
        <v>687</v>
      </c>
      <c r="I424" s="256">
        <v>44.65</v>
      </c>
      <c r="J424" s="256">
        <v>-87.48</v>
      </c>
      <c r="K424" s="256">
        <v>44.65</v>
      </c>
      <c r="L424" s="256">
        <v>-87.48</v>
      </c>
      <c r="M424" s="256">
        <v>2.5</v>
      </c>
      <c r="N424" s="243">
        <v>0</v>
      </c>
      <c r="O424" s="243">
        <v>0</v>
      </c>
      <c r="P424" s="244"/>
      <c r="Q424" s="244"/>
    </row>
    <row r="425" spans="1:17" s="244" customFormat="1" ht="21.9" customHeight="1" x14ac:dyDescent="0.3">
      <c r="A425" s="259" t="s">
        <v>242</v>
      </c>
      <c r="B425" s="260">
        <v>12</v>
      </c>
      <c r="C425" s="260"/>
      <c r="D425" s="260">
        <v>7</v>
      </c>
      <c r="E425" s="260">
        <v>23</v>
      </c>
      <c r="F425" s="260">
        <v>1994</v>
      </c>
      <c r="G425" s="261">
        <v>0.72083333333333333</v>
      </c>
      <c r="H425" s="262" t="s">
        <v>1885</v>
      </c>
      <c r="I425" s="263">
        <v>44.46</v>
      </c>
      <c r="J425" s="263">
        <v>-87.68</v>
      </c>
      <c r="K425" s="263">
        <v>44.46</v>
      </c>
      <c r="L425" s="263">
        <v>-87.68</v>
      </c>
      <c r="M425" s="263">
        <v>1</v>
      </c>
      <c r="N425" s="264">
        <v>0</v>
      </c>
      <c r="O425" s="264">
        <v>0</v>
      </c>
    </row>
    <row r="426" spans="1:17" s="245" customFormat="1" ht="21.9" customHeight="1" x14ac:dyDescent="0.3">
      <c r="A426" s="238" t="s">
        <v>242</v>
      </c>
      <c r="B426" s="253">
        <v>13</v>
      </c>
      <c r="C426" s="253"/>
      <c r="D426" s="253">
        <v>5</v>
      </c>
      <c r="E426" s="253">
        <v>19</v>
      </c>
      <c r="F426" s="253">
        <v>1996</v>
      </c>
      <c r="G426" s="254" t="s">
        <v>1886</v>
      </c>
      <c r="H426" s="255" t="s">
        <v>242</v>
      </c>
      <c r="I426" s="256">
        <v>44.45</v>
      </c>
      <c r="J426" s="256">
        <v>-87.5</v>
      </c>
      <c r="K426" s="256">
        <v>44.45</v>
      </c>
      <c r="L426" s="256">
        <v>-87.5</v>
      </c>
      <c r="M426" s="256">
        <v>1</v>
      </c>
      <c r="N426" s="243">
        <v>0</v>
      </c>
      <c r="O426" s="243">
        <v>0</v>
      </c>
      <c r="P426" s="244"/>
      <c r="Q426" s="244"/>
    </row>
    <row r="427" spans="1:17" s="244" customFormat="1" ht="21.9" customHeight="1" x14ac:dyDescent="0.3">
      <c r="A427" s="259" t="s">
        <v>242</v>
      </c>
      <c r="B427" s="260">
        <v>14</v>
      </c>
      <c r="C427" s="260"/>
      <c r="D427" s="260">
        <v>8</v>
      </c>
      <c r="E427" s="260">
        <v>25</v>
      </c>
      <c r="F427" s="260">
        <v>1996</v>
      </c>
      <c r="G427" s="261">
        <v>0.77569444444444446</v>
      </c>
      <c r="H427" s="262" t="s">
        <v>1887</v>
      </c>
      <c r="I427" s="263">
        <v>44.55</v>
      </c>
      <c r="J427" s="263">
        <v>-87.7</v>
      </c>
      <c r="K427" s="263">
        <v>44.55</v>
      </c>
      <c r="L427" s="263">
        <v>-87.7</v>
      </c>
      <c r="M427" s="263">
        <v>0.75</v>
      </c>
      <c r="N427" s="264">
        <v>0</v>
      </c>
      <c r="O427" s="264">
        <v>0</v>
      </c>
    </row>
    <row r="428" spans="1:17" s="245" customFormat="1" ht="21.9" customHeight="1" x14ac:dyDescent="0.3">
      <c r="A428" s="238" t="s">
        <v>242</v>
      </c>
      <c r="B428" s="253">
        <v>15</v>
      </c>
      <c r="C428" s="253"/>
      <c r="D428" s="253">
        <v>3</v>
      </c>
      <c r="E428" s="253">
        <v>29</v>
      </c>
      <c r="F428" s="253">
        <v>1998</v>
      </c>
      <c r="G428" s="254">
        <v>0.54861111111111105</v>
      </c>
      <c r="H428" s="255" t="s">
        <v>1888</v>
      </c>
      <c r="I428" s="256">
        <v>44.37</v>
      </c>
      <c r="J428" s="256">
        <v>-87.6</v>
      </c>
      <c r="K428" s="256">
        <v>44.37</v>
      </c>
      <c r="L428" s="256">
        <v>-87.6</v>
      </c>
      <c r="M428" s="256">
        <v>1</v>
      </c>
      <c r="N428" s="243">
        <v>0</v>
      </c>
      <c r="O428" s="243">
        <v>0</v>
      </c>
      <c r="P428" s="244"/>
      <c r="Q428" s="244"/>
    </row>
    <row r="429" spans="1:17" s="313" customFormat="1" ht="21.9" customHeight="1" x14ac:dyDescent="0.3">
      <c r="A429" s="312" t="s">
        <v>242</v>
      </c>
      <c r="B429" s="260">
        <v>16</v>
      </c>
      <c r="C429" s="260"/>
      <c r="D429" s="260">
        <v>7</v>
      </c>
      <c r="E429" s="260">
        <v>13</v>
      </c>
      <c r="F429" s="260">
        <v>2000</v>
      </c>
      <c r="G429" s="261">
        <v>0.63958333333333328</v>
      </c>
      <c r="H429" s="262" t="s">
        <v>1889</v>
      </c>
      <c r="I429" s="263">
        <v>44.67</v>
      </c>
      <c r="J429" s="263">
        <v>-87.6</v>
      </c>
      <c r="K429" s="263">
        <v>44.67</v>
      </c>
      <c r="L429" s="263">
        <v>-87.6</v>
      </c>
      <c r="M429" s="263">
        <v>1</v>
      </c>
      <c r="N429" s="300">
        <v>0</v>
      </c>
      <c r="O429" s="300">
        <v>0</v>
      </c>
    </row>
    <row r="430" spans="1:17" s="244" customFormat="1" ht="21.9" customHeight="1" x14ac:dyDescent="0.3">
      <c r="A430" s="238" t="s">
        <v>242</v>
      </c>
      <c r="B430" s="253">
        <v>17</v>
      </c>
      <c r="C430" s="253"/>
      <c r="D430" s="253">
        <v>7</v>
      </c>
      <c r="E430" s="253">
        <v>13</v>
      </c>
      <c r="F430" s="253">
        <v>2000</v>
      </c>
      <c r="G430" s="254">
        <v>0.64583333333333337</v>
      </c>
      <c r="H430" s="255" t="s">
        <v>1890</v>
      </c>
      <c r="I430" s="256">
        <v>44.58</v>
      </c>
      <c r="J430" s="256">
        <v>-87.53</v>
      </c>
      <c r="K430" s="256">
        <v>44.58</v>
      </c>
      <c r="L430" s="256">
        <v>-87.53</v>
      </c>
      <c r="M430" s="256">
        <v>1</v>
      </c>
      <c r="N430" s="243">
        <v>0</v>
      </c>
      <c r="O430" s="243">
        <v>0</v>
      </c>
    </row>
    <row r="431" spans="1:17" s="315" customFormat="1" ht="21.9" customHeight="1" x14ac:dyDescent="0.3">
      <c r="A431" s="312" t="s">
        <v>242</v>
      </c>
      <c r="B431" s="260">
        <v>18</v>
      </c>
      <c r="C431" s="260"/>
      <c r="D431" s="260">
        <v>7</v>
      </c>
      <c r="E431" s="260">
        <v>13</v>
      </c>
      <c r="F431" s="260">
        <v>2000</v>
      </c>
      <c r="G431" s="261">
        <v>0.64930555555555558</v>
      </c>
      <c r="H431" s="262" t="s">
        <v>1891</v>
      </c>
      <c r="I431" s="263">
        <v>44.53</v>
      </c>
      <c r="J431" s="263">
        <v>-87.5</v>
      </c>
      <c r="K431" s="263">
        <v>44.53</v>
      </c>
      <c r="L431" s="263">
        <v>-87.5</v>
      </c>
      <c r="M431" s="263">
        <v>1</v>
      </c>
      <c r="N431" s="300">
        <v>0</v>
      </c>
      <c r="O431" s="314">
        <v>2</v>
      </c>
    </row>
    <row r="432" spans="1:17" s="252" customFormat="1" ht="21.9" customHeight="1" x14ac:dyDescent="0.3">
      <c r="A432" s="238" t="s">
        <v>242</v>
      </c>
      <c r="B432" s="253">
        <v>19</v>
      </c>
      <c r="C432" s="253"/>
      <c r="D432" s="253">
        <v>6</v>
      </c>
      <c r="E432" s="253">
        <v>16</v>
      </c>
      <c r="F432" s="253">
        <v>2001</v>
      </c>
      <c r="G432" s="265">
        <v>0.75</v>
      </c>
      <c r="H432" s="255" t="s">
        <v>1887</v>
      </c>
      <c r="I432" s="256">
        <v>44.55</v>
      </c>
      <c r="J432" s="256">
        <v>-87.7</v>
      </c>
      <c r="K432" s="256">
        <v>44.55</v>
      </c>
      <c r="L432" s="256">
        <v>-87.7</v>
      </c>
      <c r="M432" s="316">
        <v>0.75</v>
      </c>
      <c r="N432" s="243">
        <v>0</v>
      </c>
      <c r="O432" s="317">
        <v>0</v>
      </c>
      <c r="P432" s="356"/>
      <c r="Q432" s="356"/>
    </row>
    <row r="433" spans="1:17" s="315" customFormat="1" ht="21.9" customHeight="1" x14ac:dyDescent="0.3">
      <c r="A433" s="312" t="s">
        <v>242</v>
      </c>
      <c r="B433" s="260">
        <v>20</v>
      </c>
      <c r="C433" s="260"/>
      <c r="D433" s="260">
        <v>4</v>
      </c>
      <c r="E433" s="260">
        <v>15</v>
      </c>
      <c r="F433" s="260">
        <v>2003</v>
      </c>
      <c r="G433" s="261" t="s">
        <v>1892</v>
      </c>
      <c r="H433" s="262" t="s">
        <v>1893</v>
      </c>
      <c r="I433" s="263">
        <v>44.55</v>
      </c>
      <c r="J433" s="263">
        <v>-87.7</v>
      </c>
      <c r="K433" s="263">
        <v>44.62</v>
      </c>
      <c r="L433" s="263">
        <v>-87.43</v>
      </c>
      <c r="M433" s="318">
        <v>1</v>
      </c>
      <c r="N433" s="300">
        <v>0</v>
      </c>
      <c r="O433" s="314">
        <v>0</v>
      </c>
    </row>
    <row r="434" spans="1:17" s="252" customFormat="1" ht="21.9" customHeight="1" x14ac:dyDescent="0.3">
      <c r="A434" s="238" t="s">
        <v>242</v>
      </c>
      <c r="B434" s="253">
        <v>21</v>
      </c>
      <c r="C434" s="253"/>
      <c r="D434" s="253">
        <v>4</v>
      </c>
      <c r="E434" s="253">
        <v>15</v>
      </c>
      <c r="F434" s="253">
        <v>2003</v>
      </c>
      <c r="G434" s="254">
        <v>0.76874999999999993</v>
      </c>
      <c r="H434" s="255" t="s">
        <v>1887</v>
      </c>
      <c r="I434" s="256">
        <v>44.55</v>
      </c>
      <c r="J434" s="256">
        <v>-87.7</v>
      </c>
      <c r="K434" s="256">
        <v>44.55</v>
      </c>
      <c r="L434" s="256">
        <v>-87.7</v>
      </c>
      <c r="M434" s="316">
        <v>1</v>
      </c>
      <c r="N434" s="243">
        <v>0</v>
      </c>
      <c r="O434" s="317">
        <v>0</v>
      </c>
      <c r="P434" s="356"/>
      <c r="Q434" s="356"/>
    </row>
    <row r="435" spans="1:17" s="313" customFormat="1" ht="21.9" customHeight="1" x14ac:dyDescent="0.3">
      <c r="A435" s="312" t="s">
        <v>242</v>
      </c>
      <c r="B435" s="260">
        <v>22</v>
      </c>
      <c r="C435" s="260"/>
      <c r="D435" s="260">
        <v>8</v>
      </c>
      <c r="E435" s="260">
        <v>3</v>
      </c>
      <c r="F435" s="260">
        <v>2003</v>
      </c>
      <c r="G435" s="261">
        <v>0.4826388888888889</v>
      </c>
      <c r="H435" s="262" t="s">
        <v>1887</v>
      </c>
      <c r="I435" s="263">
        <v>44.55</v>
      </c>
      <c r="J435" s="263">
        <v>-87.7</v>
      </c>
      <c r="K435" s="263">
        <v>44.55</v>
      </c>
      <c r="L435" s="263">
        <v>-87.7</v>
      </c>
      <c r="M435" s="318">
        <v>0.75</v>
      </c>
      <c r="N435" s="300">
        <v>0</v>
      </c>
      <c r="O435" s="300">
        <v>0</v>
      </c>
    </row>
    <row r="436" spans="1:17" s="245" customFormat="1" ht="21.9" customHeight="1" x14ac:dyDescent="0.3">
      <c r="A436" s="238" t="s">
        <v>242</v>
      </c>
      <c r="B436" s="253">
        <v>23</v>
      </c>
      <c r="C436" s="253"/>
      <c r="D436" s="253">
        <v>7</v>
      </c>
      <c r="E436" s="253">
        <v>13</v>
      </c>
      <c r="F436" s="253">
        <v>2004</v>
      </c>
      <c r="G436" s="254" t="s">
        <v>1894</v>
      </c>
      <c r="H436" s="255" t="s">
        <v>1895</v>
      </c>
      <c r="I436" s="316">
        <v>44.62</v>
      </c>
      <c r="J436" s="316">
        <v>-87.58</v>
      </c>
      <c r="K436" s="316">
        <v>44.62</v>
      </c>
      <c r="L436" s="316">
        <v>-87.43</v>
      </c>
      <c r="M436" s="256">
        <v>1</v>
      </c>
      <c r="N436" s="243">
        <v>0</v>
      </c>
      <c r="O436" s="243">
        <v>0</v>
      </c>
      <c r="P436" s="244"/>
      <c r="Q436" s="244"/>
    </row>
    <row r="437" spans="1:17" s="313" customFormat="1" ht="21.9" customHeight="1" x14ac:dyDescent="0.3">
      <c r="A437" s="312" t="s">
        <v>242</v>
      </c>
      <c r="B437" s="260">
        <v>24</v>
      </c>
      <c r="C437" s="260"/>
      <c r="D437" s="260">
        <v>5</v>
      </c>
      <c r="E437" s="260">
        <v>6</v>
      </c>
      <c r="F437" s="260">
        <v>2005</v>
      </c>
      <c r="G437" s="261" t="s">
        <v>1896</v>
      </c>
      <c r="H437" s="262" t="s">
        <v>1897</v>
      </c>
      <c r="I437" s="318">
        <v>44.55</v>
      </c>
      <c r="J437" s="318">
        <v>-87.7</v>
      </c>
      <c r="K437" s="318">
        <v>44.48</v>
      </c>
      <c r="L437" s="318">
        <v>-87.5</v>
      </c>
      <c r="M437" s="263">
        <v>0.88</v>
      </c>
      <c r="N437" s="300">
        <v>0</v>
      </c>
      <c r="O437" s="300">
        <v>0</v>
      </c>
    </row>
    <row r="438" spans="1:17" s="245" customFormat="1" ht="21.9" customHeight="1" x14ac:dyDescent="0.3">
      <c r="A438" s="238" t="s">
        <v>242</v>
      </c>
      <c r="B438" s="253">
        <v>25</v>
      </c>
      <c r="C438" s="253"/>
      <c r="D438" s="253">
        <v>9</v>
      </c>
      <c r="E438" s="253">
        <v>13</v>
      </c>
      <c r="F438" s="253">
        <v>2005</v>
      </c>
      <c r="G438" s="254">
        <v>0.6972222222222223</v>
      </c>
      <c r="H438" s="255" t="s">
        <v>1898</v>
      </c>
      <c r="I438" s="256">
        <v>44.67</v>
      </c>
      <c r="J438" s="256">
        <v>-87.47</v>
      </c>
      <c r="K438" s="256">
        <v>44.67</v>
      </c>
      <c r="L438" s="256">
        <v>-87.47</v>
      </c>
      <c r="M438" s="256">
        <v>1.75</v>
      </c>
      <c r="N438" s="243">
        <v>0</v>
      </c>
      <c r="O438" s="243">
        <v>0</v>
      </c>
      <c r="P438" s="244"/>
      <c r="Q438" s="244"/>
    </row>
    <row r="439" spans="1:17" s="313" customFormat="1" ht="21.9" customHeight="1" x14ac:dyDescent="0.3">
      <c r="A439" s="312" t="s">
        <v>242</v>
      </c>
      <c r="B439" s="260">
        <v>26</v>
      </c>
      <c r="C439" s="260"/>
      <c r="D439" s="260">
        <v>7</v>
      </c>
      <c r="E439" s="260">
        <v>1</v>
      </c>
      <c r="F439" s="260">
        <v>2006</v>
      </c>
      <c r="G439" s="266">
        <v>0.67638888888888893</v>
      </c>
      <c r="H439" s="262" t="s">
        <v>1883</v>
      </c>
      <c r="I439" s="263">
        <v>44.62</v>
      </c>
      <c r="J439" s="263">
        <v>-87.43</v>
      </c>
      <c r="K439" s="263">
        <v>44.62</v>
      </c>
      <c r="L439" s="263">
        <v>-87.43</v>
      </c>
      <c r="M439" s="263">
        <v>0.75</v>
      </c>
      <c r="N439" s="300">
        <v>0</v>
      </c>
      <c r="O439" s="300">
        <v>0</v>
      </c>
    </row>
    <row r="440" spans="1:17" s="245" customFormat="1" ht="21.9" customHeight="1" x14ac:dyDescent="0.3">
      <c r="A440" s="238" t="s">
        <v>242</v>
      </c>
      <c r="B440" s="253">
        <v>27</v>
      </c>
      <c r="C440" s="253"/>
      <c r="D440" s="253">
        <v>7</v>
      </c>
      <c r="E440" s="253">
        <v>1</v>
      </c>
      <c r="F440" s="253">
        <v>2006</v>
      </c>
      <c r="G440" s="254">
        <v>0.7270833333333333</v>
      </c>
      <c r="H440" s="255" t="s">
        <v>1883</v>
      </c>
      <c r="I440" s="256">
        <v>44.62</v>
      </c>
      <c r="J440" s="256">
        <v>-87.43</v>
      </c>
      <c r="K440" s="256">
        <v>44.62</v>
      </c>
      <c r="L440" s="256">
        <v>-87.43</v>
      </c>
      <c r="M440" s="256">
        <v>1.75</v>
      </c>
      <c r="N440" s="239">
        <v>0</v>
      </c>
      <c r="O440" s="243">
        <v>0</v>
      </c>
      <c r="P440" s="244"/>
      <c r="Q440" s="244"/>
    </row>
    <row r="441" spans="1:17" s="313" customFormat="1" ht="21.9" customHeight="1" x14ac:dyDescent="0.3">
      <c r="A441" s="312" t="s">
        <v>242</v>
      </c>
      <c r="B441" s="260">
        <v>28</v>
      </c>
      <c r="C441" s="260"/>
      <c r="D441" s="260">
        <v>7</v>
      </c>
      <c r="E441" s="260">
        <v>17</v>
      </c>
      <c r="F441" s="273">
        <v>2006</v>
      </c>
      <c r="G441" s="274">
        <v>0.625</v>
      </c>
      <c r="H441" s="275" t="s">
        <v>1899</v>
      </c>
      <c r="I441" s="276">
        <v>44.43</v>
      </c>
      <c r="J441" s="276">
        <v>-87.55</v>
      </c>
      <c r="K441" s="276">
        <v>44.43</v>
      </c>
      <c r="L441" s="276">
        <v>-87.55</v>
      </c>
      <c r="M441" s="276">
        <v>1.75</v>
      </c>
      <c r="N441" s="300">
        <v>0</v>
      </c>
      <c r="O441" s="300">
        <v>0</v>
      </c>
    </row>
    <row r="442" spans="1:17" s="245" customFormat="1" ht="21.9" customHeight="1" x14ac:dyDescent="0.3">
      <c r="A442" s="238" t="s">
        <v>242</v>
      </c>
      <c r="B442" s="253">
        <v>29</v>
      </c>
      <c r="C442" s="253"/>
      <c r="D442" s="253">
        <v>7</v>
      </c>
      <c r="E442" s="253">
        <v>17</v>
      </c>
      <c r="F442" s="278">
        <v>2006</v>
      </c>
      <c r="G442" s="279">
        <v>0.64583333333333337</v>
      </c>
      <c r="H442" s="280" t="s">
        <v>1900</v>
      </c>
      <c r="I442" s="281">
        <v>44.43</v>
      </c>
      <c r="J442" s="281">
        <v>-87.5</v>
      </c>
      <c r="K442" s="281">
        <v>44.43</v>
      </c>
      <c r="L442" s="281">
        <v>-87.5</v>
      </c>
      <c r="M442" s="281">
        <v>1</v>
      </c>
      <c r="N442" s="239">
        <v>0</v>
      </c>
      <c r="O442" s="243">
        <v>0</v>
      </c>
      <c r="P442" s="244"/>
      <c r="Q442" s="244"/>
    </row>
    <row r="443" spans="1:17" s="313" customFormat="1" ht="21.9" customHeight="1" x14ac:dyDescent="0.3">
      <c r="A443" s="312" t="s">
        <v>242</v>
      </c>
      <c r="B443" s="260">
        <v>30</v>
      </c>
      <c r="C443" s="260"/>
      <c r="D443" s="260">
        <v>7</v>
      </c>
      <c r="E443" s="260">
        <v>5</v>
      </c>
      <c r="F443" s="273">
        <v>2007</v>
      </c>
      <c r="G443" s="274">
        <v>0.59861111111111109</v>
      </c>
      <c r="H443" s="275" t="s">
        <v>1884</v>
      </c>
      <c r="I443" s="276">
        <v>44.57</v>
      </c>
      <c r="J443" s="276">
        <v>-87.62</v>
      </c>
      <c r="K443" s="276">
        <v>44.57</v>
      </c>
      <c r="L443" s="276">
        <v>-87.62</v>
      </c>
      <c r="M443" s="276">
        <v>0.75</v>
      </c>
      <c r="N443" s="300">
        <v>0</v>
      </c>
      <c r="O443" s="300">
        <v>0</v>
      </c>
    </row>
    <row r="444" spans="1:17" s="245" customFormat="1" ht="21.9" customHeight="1" x14ac:dyDescent="0.3">
      <c r="A444" s="238" t="s">
        <v>242</v>
      </c>
      <c r="B444" s="253">
        <v>31</v>
      </c>
      <c r="C444" s="253"/>
      <c r="D444" s="253">
        <v>7</v>
      </c>
      <c r="E444" s="253">
        <v>5</v>
      </c>
      <c r="F444" s="278">
        <v>2007</v>
      </c>
      <c r="G444" s="279">
        <v>0.60277777777777775</v>
      </c>
      <c r="H444" s="280" t="s">
        <v>1890</v>
      </c>
      <c r="I444" s="281">
        <v>44.58</v>
      </c>
      <c r="J444" s="281">
        <v>-87.53</v>
      </c>
      <c r="K444" s="281">
        <v>44.58</v>
      </c>
      <c r="L444" s="281">
        <v>-87.53</v>
      </c>
      <c r="M444" s="281">
        <v>0.75</v>
      </c>
      <c r="N444" s="239">
        <v>0</v>
      </c>
      <c r="O444" s="243">
        <v>0</v>
      </c>
      <c r="P444" s="244"/>
      <c r="Q444" s="244"/>
    </row>
    <row r="445" spans="1:17" s="313" customFormat="1" ht="21.9" customHeight="1" x14ac:dyDescent="0.3">
      <c r="A445" s="312" t="s">
        <v>242</v>
      </c>
      <c r="B445" s="260">
        <v>32</v>
      </c>
      <c r="C445" s="260"/>
      <c r="D445" s="260">
        <v>7</v>
      </c>
      <c r="E445" s="260">
        <v>5</v>
      </c>
      <c r="F445" s="273">
        <v>2007</v>
      </c>
      <c r="G445" s="274">
        <v>0.61249999999999993</v>
      </c>
      <c r="H445" s="275" t="s">
        <v>1887</v>
      </c>
      <c r="I445" s="276">
        <v>44.55</v>
      </c>
      <c r="J445" s="276">
        <v>-87.7</v>
      </c>
      <c r="K445" s="276">
        <v>44.55</v>
      </c>
      <c r="L445" s="276">
        <v>-87.7</v>
      </c>
      <c r="M445" s="276">
        <v>0.75</v>
      </c>
      <c r="N445" s="300">
        <v>0</v>
      </c>
      <c r="O445" s="300">
        <v>0</v>
      </c>
    </row>
    <row r="446" spans="1:17" s="245" customFormat="1" ht="21.9" customHeight="1" x14ac:dyDescent="0.3">
      <c r="A446" s="238" t="s">
        <v>242</v>
      </c>
      <c r="B446" s="253">
        <v>33</v>
      </c>
      <c r="C446" s="253"/>
      <c r="D446" s="253">
        <v>8</v>
      </c>
      <c r="E446" s="253">
        <v>6</v>
      </c>
      <c r="F446" s="278">
        <v>2008</v>
      </c>
      <c r="G446" s="279">
        <v>0.54305555555555551</v>
      </c>
      <c r="H446" s="280" t="s">
        <v>1881</v>
      </c>
      <c r="I446" s="281">
        <v>44.66</v>
      </c>
      <c r="J446" s="281">
        <v>-87.75</v>
      </c>
      <c r="K446" s="281">
        <v>44.66</v>
      </c>
      <c r="L446" s="281">
        <v>-87.75</v>
      </c>
      <c r="M446" s="281">
        <v>0.75</v>
      </c>
      <c r="N446" s="239">
        <v>0</v>
      </c>
      <c r="O446" s="243">
        <v>0</v>
      </c>
      <c r="P446" s="244"/>
      <c r="Q446" s="244"/>
    </row>
    <row r="447" spans="1:17" s="313" customFormat="1" ht="21.9" customHeight="1" x14ac:dyDescent="0.3">
      <c r="A447" s="312" t="s">
        <v>242</v>
      </c>
      <c r="B447" s="260">
        <v>34</v>
      </c>
      <c r="C447" s="260"/>
      <c r="D447" s="260">
        <v>8</v>
      </c>
      <c r="E447" s="260">
        <v>6</v>
      </c>
      <c r="F447" s="273">
        <v>2008</v>
      </c>
      <c r="G447" s="274">
        <v>0.55208333333333337</v>
      </c>
      <c r="H447" s="275" t="s">
        <v>1901</v>
      </c>
      <c r="I447" s="276">
        <v>44.56</v>
      </c>
      <c r="J447" s="276">
        <v>-87.61</v>
      </c>
      <c r="K447" s="276">
        <v>44.56</v>
      </c>
      <c r="L447" s="276">
        <v>-87.61</v>
      </c>
      <c r="M447" s="276">
        <v>1</v>
      </c>
      <c r="N447" s="300">
        <v>0</v>
      </c>
      <c r="O447" s="300">
        <v>0</v>
      </c>
    </row>
    <row r="448" spans="1:17" s="245" customFormat="1" ht="21.9" customHeight="1" x14ac:dyDescent="0.3">
      <c r="A448" s="238" t="s">
        <v>242</v>
      </c>
      <c r="B448" s="253">
        <v>35</v>
      </c>
      <c r="C448" s="253"/>
      <c r="D448" s="253">
        <v>9</v>
      </c>
      <c r="E448" s="253">
        <v>6</v>
      </c>
      <c r="F448" s="278">
        <v>2010</v>
      </c>
      <c r="G448" s="279">
        <v>0.5180555555555556</v>
      </c>
      <c r="H448" s="280" t="s">
        <v>1902</v>
      </c>
      <c r="I448" s="281">
        <v>44.62</v>
      </c>
      <c r="J448" s="281">
        <v>-87.6</v>
      </c>
      <c r="K448" s="281">
        <v>44.62</v>
      </c>
      <c r="L448" s="281">
        <v>-87.6</v>
      </c>
      <c r="M448" s="281">
        <v>1.25</v>
      </c>
      <c r="N448" s="239">
        <v>0</v>
      </c>
      <c r="O448" s="243">
        <v>0</v>
      </c>
      <c r="P448" s="244"/>
      <c r="Q448" s="244"/>
    </row>
    <row r="449" spans="1:17" s="313" customFormat="1" ht="21.9" customHeight="1" x14ac:dyDescent="0.3">
      <c r="A449" s="312" t="s">
        <v>242</v>
      </c>
      <c r="B449" s="260">
        <v>36</v>
      </c>
      <c r="C449" s="260"/>
      <c r="D449" s="260">
        <v>4</v>
      </c>
      <c r="E449" s="260">
        <v>10</v>
      </c>
      <c r="F449" s="273">
        <v>2011</v>
      </c>
      <c r="G449" s="284">
        <v>0.64722222222222225</v>
      </c>
      <c r="H449" s="275" t="s">
        <v>1903</v>
      </c>
      <c r="I449" s="276">
        <v>44.43</v>
      </c>
      <c r="J449" s="276">
        <v>-87.53</v>
      </c>
      <c r="K449" s="276">
        <v>44.43</v>
      </c>
      <c r="L449" s="276">
        <v>-87.53</v>
      </c>
      <c r="M449" s="276">
        <v>1</v>
      </c>
      <c r="N449" s="300">
        <v>0</v>
      </c>
      <c r="O449" s="300">
        <v>0</v>
      </c>
    </row>
    <row r="450" spans="1:17" s="245" customFormat="1" ht="21.9" customHeight="1" x14ac:dyDescent="0.3">
      <c r="A450" s="238" t="s">
        <v>242</v>
      </c>
      <c r="B450" s="253">
        <v>37</v>
      </c>
      <c r="C450" s="253"/>
      <c r="D450" s="253">
        <v>4</v>
      </c>
      <c r="E450" s="253">
        <v>10</v>
      </c>
      <c r="F450" s="278">
        <v>2011</v>
      </c>
      <c r="G450" s="279">
        <v>0.64722222222222225</v>
      </c>
      <c r="H450" s="280" t="s">
        <v>242</v>
      </c>
      <c r="I450" s="281">
        <v>44.45</v>
      </c>
      <c r="J450" s="281">
        <v>-87.5</v>
      </c>
      <c r="K450" s="281">
        <v>44.45</v>
      </c>
      <c r="L450" s="281">
        <v>-87.5</v>
      </c>
      <c r="M450" s="281">
        <v>1.75</v>
      </c>
      <c r="N450" s="239">
        <v>0</v>
      </c>
      <c r="O450" s="243">
        <v>0</v>
      </c>
      <c r="P450" s="244"/>
      <c r="Q450" s="244"/>
    </row>
    <row r="451" spans="1:17" s="313" customFormat="1" ht="21.9" customHeight="1" x14ac:dyDescent="0.3">
      <c r="A451" s="312" t="s">
        <v>242</v>
      </c>
      <c r="B451" s="260">
        <v>38</v>
      </c>
      <c r="C451" s="260"/>
      <c r="D451" s="260">
        <v>4</v>
      </c>
      <c r="E451" s="260">
        <v>10</v>
      </c>
      <c r="F451" s="273">
        <v>2011</v>
      </c>
      <c r="G451" s="274">
        <v>0.6479166666666667</v>
      </c>
      <c r="H451" s="275" t="s">
        <v>1904</v>
      </c>
      <c r="I451" s="276">
        <v>44.46</v>
      </c>
      <c r="J451" s="276">
        <v>-87.52</v>
      </c>
      <c r="K451" s="276">
        <v>44.46</v>
      </c>
      <c r="L451" s="276">
        <v>-87.52</v>
      </c>
      <c r="M451" s="276">
        <v>1</v>
      </c>
      <c r="N451" s="300">
        <v>0</v>
      </c>
      <c r="O451" s="300">
        <v>0</v>
      </c>
    </row>
    <row r="452" spans="1:17" s="245" customFormat="1" ht="21.9" customHeight="1" x14ac:dyDescent="0.3">
      <c r="A452" s="238" t="s">
        <v>242</v>
      </c>
      <c r="B452" s="253">
        <v>39</v>
      </c>
      <c r="C452" s="253"/>
      <c r="D452" s="253">
        <v>4</v>
      </c>
      <c r="E452" s="253">
        <v>10</v>
      </c>
      <c r="F452" s="278">
        <v>2011</v>
      </c>
      <c r="G452" s="279">
        <v>0.65069444444444446</v>
      </c>
      <c r="H452" s="280" t="s">
        <v>242</v>
      </c>
      <c r="I452" s="281">
        <v>44.45</v>
      </c>
      <c r="J452" s="281">
        <v>-87.5</v>
      </c>
      <c r="K452" s="281">
        <v>44.45</v>
      </c>
      <c r="L452" s="281">
        <v>-87.5</v>
      </c>
      <c r="M452" s="281">
        <v>2</v>
      </c>
      <c r="N452" s="239">
        <v>0</v>
      </c>
      <c r="O452" s="243">
        <v>0</v>
      </c>
      <c r="P452" s="244"/>
      <c r="Q452" s="244"/>
    </row>
    <row r="453" spans="1:17" s="313" customFormat="1" ht="21.9" customHeight="1" x14ac:dyDescent="0.3">
      <c r="A453" s="312" t="s">
        <v>242</v>
      </c>
      <c r="B453" s="260">
        <v>40</v>
      </c>
      <c r="C453" s="260"/>
      <c r="D453" s="260">
        <v>5</v>
      </c>
      <c r="E453" s="260">
        <v>22</v>
      </c>
      <c r="F453" s="273">
        <v>2011</v>
      </c>
      <c r="G453" s="274">
        <v>0.69374999999999998</v>
      </c>
      <c r="H453" s="275" t="s">
        <v>1881</v>
      </c>
      <c r="I453" s="276">
        <v>44.55</v>
      </c>
      <c r="J453" s="276">
        <v>-87.75</v>
      </c>
      <c r="K453" s="276">
        <v>44.55</v>
      </c>
      <c r="L453" s="276">
        <v>-87.75</v>
      </c>
      <c r="M453" s="276">
        <v>1</v>
      </c>
      <c r="N453" s="300">
        <v>0</v>
      </c>
      <c r="O453" s="300">
        <v>0</v>
      </c>
    </row>
    <row r="454" spans="1:17" s="245" customFormat="1" ht="21.9" customHeight="1" x14ac:dyDescent="0.3">
      <c r="A454" s="238" t="s">
        <v>242</v>
      </c>
      <c r="B454" s="253">
        <v>41</v>
      </c>
      <c r="C454" s="253"/>
      <c r="D454" s="253">
        <v>6</v>
      </c>
      <c r="E454" s="253">
        <v>8</v>
      </c>
      <c r="F454" s="278">
        <v>2011</v>
      </c>
      <c r="G454" s="279">
        <v>0.43055555555555558</v>
      </c>
      <c r="H454" s="280" t="s">
        <v>1905</v>
      </c>
      <c r="I454" s="281">
        <v>44.46</v>
      </c>
      <c r="J454" s="281">
        <v>-87.5</v>
      </c>
      <c r="K454" s="281">
        <v>44.46</v>
      </c>
      <c r="L454" s="281">
        <v>-87.5</v>
      </c>
      <c r="M454" s="281">
        <v>1</v>
      </c>
      <c r="N454" s="239">
        <v>0</v>
      </c>
      <c r="O454" s="243">
        <v>0</v>
      </c>
      <c r="P454" s="244"/>
      <c r="Q454" s="244"/>
    </row>
    <row r="455" spans="1:17" s="313" customFormat="1" ht="21.9" customHeight="1" x14ac:dyDescent="0.3">
      <c r="A455" s="312" t="s">
        <v>242</v>
      </c>
      <c r="B455" s="260">
        <v>42</v>
      </c>
      <c r="C455" s="260"/>
      <c r="D455" s="260">
        <v>7</v>
      </c>
      <c r="E455" s="260">
        <v>30</v>
      </c>
      <c r="F455" s="273">
        <v>2012</v>
      </c>
      <c r="G455" s="274">
        <v>0.75694444444444453</v>
      </c>
      <c r="H455" s="275" t="s">
        <v>1906</v>
      </c>
      <c r="I455" s="276">
        <v>44.41</v>
      </c>
      <c r="J455" s="276">
        <v>-87.69</v>
      </c>
      <c r="K455" s="276">
        <v>44.41</v>
      </c>
      <c r="L455" s="276">
        <v>-87.69</v>
      </c>
      <c r="M455" s="276">
        <v>1</v>
      </c>
      <c r="N455" s="300">
        <v>0</v>
      </c>
      <c r="O455" s="300">
        <v>0</v>
      </c>
    </row>
    <row r="456" spans="1:17" s="245" customFormat="1" ht="21.9" customHeight="1" x14ac:dyDescent="0.3">
      <c r="A456" s="238" t="s">
        <v>242</v>
      </c>
      <c r="B456" s="253">
        <v>43</v>
      </c>
      <c r="C456" s="253"/>
      <c r="D456" s="253">
        <v>6</v>
      </c>
      <c r="E456" s="253">
        <v>27</v>
      </c>
      <c r="F456" s="278">
        <v>2013</v>
      </c>
      <c r="G456" s="279">
        <v>0.69791666666666663</v>
      </c>
      <c r="H456" s="280" t="s">
        <v>1907</v>
      </c>
      <c r="I456" s="281">
        <v>44.35</v>
      </c>
      <c r="J456" s="281">
        <v>-87.53</v>
      </c>
      <c r="K456" s="281">
        <v>44.35</v>
      </c>
      <c r="L456" s="281">
        <v>-87.53</v>
      </c>
      <c r="M456" s="281">
        <v>1</v>
      </c>
      <c r="N456" s="239">
        <v>0</v>
      </c>
      <c r="O456" s="243">
        <v>0</v>
      </c>
      <c r="P456" s="244"/>
      <c r="Q456" s="244"/>
    </row>
    <row r="457" spans="1:17" s="313" customFormat="1" ht="21.9" customHeight="1" x14ac:dyDescent="0.3">
      <c r="A457" s="312" t="s">
        <v>242</v>
      </c>
      <c r="B457" s="260">
        <v>44</v>
      </c>
      <c r="C457" s="260"/>
      <c r="D457" s="260">
        <v>6</v>
      </c>
      <c r="E457" s="260">
        <v>27</v>
      </c>
      <c r="F457" s="273">
        <v>2013</v>
      </c>
      <c r="G457" s="274">
        <v>0.67291666666666661</v>
      </c>
      <c r="H457" s="275" t="s">
        <v>1908</v>
      </c>
      <c r="I457" s="276">
        <v>44.59</v>
      </c>
      <c r="J457" s="276">
        <v>-87.54</v>
      </c>
      <c r="K457" s="276">
        <v>44.59</v>
      </c>
      <c r="L457" s="276">
        <v>-87.54</v>
      </c>
      <c r="M457" s="276">
        <v>1</v>
      </c>
      <c r="N457" s="300">
        <v>0</v>
      </c>
      <c r="O457" s="300">
        <v>0</v>
      </c>
    </row>
    <row r="458" spans="1:17" s="245" customFormat="1" ht="21.9" customHeight="1" x14ac:dyDescent="0.3">
      <c r="A458" s="238" t="s">
        <v>242</v>
      </c>
      <c r="B458" s="253">
        <v>45</v>
      </c>
      <c r="C458" s="253"/>
      <c r="D458" s="253">
        <v>6</v>
      </c>
      <c r="E458" s="253">
        <v>27</v>
      </c>
      <c r="F458" s="278">
        <v>2013</v>
      </c>
      <c r="G458" s="279">
        <v>0.68055555555555547</v>
      </c>
      <c r="H458" s="280" t="s">
        <v>1909</v>
      </c>
      <c r="I458" s="281">
        <v>44.44</v>
      </c>
      <c r="J458" s="281">
        <v>-87.63</v>
      </c>
      <c r="K458" s="281">
        <v>44.44</v>
      </c>
      <c r="L458" s="281">
        <v>-87.63</v>
      </c>
      <c r="M458" s="281">
        <v>1.25</v>
      </c>
      <c r="N458" s="239">
        <v>0</v>
      </c>
      <c r="O458" s="243">
        <v>0</v>
      </c>
      <c r="P458" s="244"/>
      <c r="Q458" s="244"/>
    </row>
    <row r="459" spans="1:17" s="313" customFormat="1" ht="21.9" customHeight="1" x14ac:dyDescent="0.3">
      <c r="A459" s="312" t="s">
        <v>242</v>
      </c>
      <c r="B459" s="260">
        <v>46</v>
      </c>
      <c r="C459" s="260"/>
      <c r="D459" s="260">
        <v>6</v>
      </c>
      <c r="E459" s="260">
        <v>27</v>
      </c>
      <c r="F459" s="273">
        <v>2013</v>
      </c>
      <c r="G459" s="274">
        <v>0.69444444444444453</v>
      </c>
      <c r="H459" s="275" t="s">
        <v>1910</v>
      </c>
      <c r="I459" s="276">
        <v>44.37</v>
      </c>
      <c r="J459" s="276">
        <v>-87.57</v>
      </c>
      <c r="K459" s="276">
        <v>44.37</v>
      </c>
      <c r="L459" s="276">
        <v>-87.57</v>
      </c>
      <c r="M459" s="276">
        <v>1</v>
      </c>
      <c r="N459" s="300">
        <v>0</v>
      </c>
      <c r="O459" s="300">
        <v>0</v>
      </c>
    </row>
    <row r="460" spans="1:17" s="245" customFormat="1" ht="21.9" customHeight="1" x14ac:dyDescent="0.3">
      <c r="A460" s="238" t="s">
        <v>242</v>
      </c>
      <c r="B460" s="253">
        <v>47</v>
      </c>
      <c r="C460" s="253"/>
      <c r="D460" s="253">
        <v>6</v>
      </c>
      <c r="E460" s="253">
        <v>27</v>
      </c>
      <c r="F460" s="278">
        <v>2013</v>
      </c>
      <c r="G460" s="279">
        <v>0.69791666666666663</v>
      </c>
      <c r="H460" s="280" t="s">
        <v>1911</v>
      </c>
      <c r="I460" s="281">
        <v>44.35</v>
      </c>
      <c r="J460" s="281">
        <v>-87.53</v>
      </c>
      <c r="K460" s="281">
        <v>44.35</v>
      </c>
      <c r="L460" s="281">
        <v>-87.53</v>
      </c>
      <c r="M460" s="281">
        <v>1</v>
      </c>
      <c r="N460" s="239">
        <v>0</v>
      </c>
      <c r="O460" s="243">
        <v>0</v>
      </c>
      <c r="P460" s="244"/>
      <c r="Q460" s="244"/>
    </row>
    <row r="461" spans="1:17" s="313" customFormat="1" ht="21.9" customHeight="1" x14ac:dyDescent="0.3">
      <c r="A461" s="312" t="s">
        <v>242</v>
      </c>
      <c r="B461" s="260">
        <v>48</v>
      </c>
      <c r="C461" s="260"/>
      <c r="D461" s="260">
        <v>4</v>
      </c>
      <c r="E461" s="260">
        <v>10</v>
      </c>
      <c r="F461" s="273">
        <v>2017</v>
      </c>
      <c r="G461" s="284" t="s">
        <v>1912</v>
      </c>
      <c r="H461" s="275" t="s">
        <v>1913</v>
      </c>
      <c r="I461" s="276">
        <v>44.48</v>
      </c>
      <c r="J461" s="276">
        <v>-87.5</v>
      </c>
      <c r="K461" s="276">
        <v>44.48</v>
      </c>
      <c r="L461" s="276">
        <v>-87.5</v>
      </c>
      <c r="M461" s="276">
        <v>1</v>
      </c>
      <c r="N461" s="300">
        <v>0</v>
      </c>
      <c r="O461" s="300">
        <v>0</v>
      </c>
    </row>
    <row r="462" spans="1:17" s="245" customFormat="1" ht="21.9" customHeight="1" x14ac:dyDescent="0.3">
      <c r="A462" s="238" t="s">
        <v>242</v>
      </c>
      <c r="B462" s="253">
        <v>49</v>
      </c>
      <c r="C462" s="253"/>
      <c r="D462" s="253">
        <v>8</v>
      </c>
      <c r="E462" s="253">
        <v>10</v>
      </c>
      <c r="F462" s="278">
        <v>2017</v>
      </c>
      <c r="G462" s="279">
        <v>0.62152777777777779</v>
      </c>
      <c r="H462" s="280" t="s">
        <v>1914</v>
      </c>
      <c r="I462" s="281">
        <v>44.4</v>
      </c>
      <c r="J462" s="281">
        <v>-87.68</v>
      </c>
      <c r="K462" s="281">
        <v>44.4</v>
      </c>
      <c r="L462" s="281">
        <v>-87.68</v>
      </c>
      <c r="M462" s="281">
        <v>1</v>
      </c>
      <c r="N462" s="239">
        <v>0</v>
      </c>
      <c r="O462" s="243">
        <v>0</v>
      </c>
      <c r="P462" s="244"/>
      <c r="Q462" s="244"/>
    </row>
    <row r="463" spans="1:17" s="313" customFormat="1" ht="21.9" customHeight="1" x14ac:dyDescent="0.3">
      <c r="A463" s="312" t="s">
        <v>242</v>
      </c>
      <c r="B463" s="260">
        <v>50</v>
      </c>
      <c r="C463" s="260"/>
      <c r="D463" s="260">
        <v>8</v>
      </c>
      <c r="E463" s="260">
        <v>10</v>
      </c>
      <c r="F463" s="273">
        <v>2017</v>
      </c>
      <c r="G463" s="274">
        <v>0.63263888888888886</v>
      </c>
      <c r="H463" s="275" t="s">
        <v>1915</v>
      </c>
      <c r="I463" s="276">
        <v>44.46</v>
      </c>
      <c r="J463" s="276">
        <v>-87.5</v>
      </c>
      <c r="K463" s="276">
        <v>44.46</v>
      </c>
      <c r="L463" s="276">
        <v>-87.5</v>
      </c>
      <c r="M463" s="276">
        <v>1</v>
      </c>
      <c r="N463" s="300">
        <v>0</v>
      </c>
      <c r="O463" s="300">
        <v>0</v>
      </c>
    </row>
    <row r="464" spans="1:17" s="245" customFormat="1" ht="21.9" customHeight="1" x14ac:dyDescent="0.3">
      <c r="A464" s="238" t="s">
        <v>242</v>
      </c>
      <c r="B464" s="253">
        <v>51</v>
      </c>
      <c r="C464" s="253"/>
      <c r="D464" s="253">
        <v>9</v>
      </c>
      <c r="E464" s="253">
        <v>7</v>
      </c>
      <c r="F464" s="278">
        <v>2021</v>
      </c>
      <c r="G464" s="279" t="s">
        <v>1916</v>
      </c>
      <c r="H464" s="280" t="s">
        <v>1917</v>
      </c>
      <c r="I464" s="281">
        <v>44.34</v>
      </c>
      <c r="J464" s="281">
        <v>-87.61</v>
      </c>
      <c r="K464" s="281">
        <v>44.34</v>
      </c>
      <c r="L464" s="281">
        <v>-87.61</v>
      </c>
      <c r="M464" s="281">
        <v>1.75</v>
      </c>
      <c r="N464" s="239">
        <v>0</v>
      </c>
      <c r="O464" s="243">
        <v>0</v>
      </c>
      <c r="P464" s="244"/>
      <c r="Q464" s="244"/>
    </row>
    <row r="465" spans="1:17" s="313" customFormat="1" ht="21.9" customHeight="1" x14ac:dyDescent="0.3">
      <c r="A465" s="312" t="s">
        <v>242</v>
      </c>
      <c r="B465" s="260">
        <v>52</v>
      </c>
      <c r="C465" s="260"/>
      <c r="D465" s="260">
        <v>4</v>
      </c>
      <c r="E465" s="260">
        <v>12</v>
      </c>
      <c r="F465" s="273">
        <v>2022</v>
      </c>
      <c r="G465" s="274" t="s">
        <v>1918</v>
      </c>
      <c r="H465" s="275" t="s">
        <v>1915</v>
      </c>
      <c r="I465" s="276">
        <v>44.46</v>
      </c>
      <c r="J465" s="276">
        <v>-87.5</v>
      </c>
      <c r="K465" s="276">
        <v>44.46</v>
      </c>
      <c r="L465" s="276">
        <v>-87.5</v>
      </c>
      <c r="M465" s="276">
        <v>1</v>
      </c>
      <c r="N465" s="300">
        <v>0</v>
      </c>
      <c r="O465" s="300">
        <v>0</v>
      </c>
    </row>
    <row r="466" spans="1:17" s="245" customFormat="1" ht="21.9" customHeight="1" x14ac:dyDescent="0.3">
      <c r="A466" s="238" t="s">
        <v>242</v>
      </c>
      <c r="B466" s="253">
        <v>53</v>
      </c>
      <c r="C466" s="253"/>
      <c r="D466" s="253">
        <v>5</v>
      </c>
      <c r="E466" s="253">
        <v>20</v>
      </c>
      <c r="F466" s="278">
        <v>2022</v>
      </c>
      <c r="G466" s="279" t="s">
        <v>1919</v>
      </c>
      <c r="H466" s="280" t="s">
        <v>1920</v>
      </c>
      <c r="I466" s="281">
        <v>44.46</v>
      </c>
      <c r="J466" s="281">
        <v>-87.72</v>
      </c>
      <c r="K466" s="281">
        <v>44.46</v>
      </c>
      <c r="L466" s="281">
        <v>-87.72</v>
      </c>
      <c r="M466" s="281">
        <v>0.88</v>
      </c>
      <c r="N466" s="239">
        <v>0</v>
      </c>
      <c r="O466" s="243">
        <v>0</v>
      </c>
      <c r="P466" s="244"/>
      <c r="Q466" s="244"/>
    </row>
    <row r="467" spans="1:17" s="291" customFormat="1" ht="21.9" customHeight="1" x14ac:dyDescent="0.3">
      <c r="A467" s="292" t="s">
        <v>242</v>
      </c>
      <c r="B467" s="419">
        <v>54</v>
      </c>
      <c r="C467" s="419"/>
      <c r="D467" s="419">
        <v>6</v>
      </c>
      <c r="E467" s="419">
        <v>25</v>
      </c>
      <c r="F467" s="419">
        <v>2024</v>
      </c>
      <c r="G467" s="419" t="s">
        <v>4880</v>
      </c>
      <c r="H467" s="419" t="s">
        <v>4881</v>
      </c>
      <c r="I467" s="459">
        <v>44.46</v>
      </c>
      <c r="J467" s="459">
        <v>-87.51</v>
      </c>
      <c r="K467" s="459">
        <v>44.46</v>
      </c>
      <c r="L467" s="459">
        <v>-87.51</v>
      </c>
      <c r="M467" s="459">
        <v>0.75</v>
      </c>
      <c r="N467" s="419">
        <v>0</v>
      </c>
      <c r="O467" s="419">
        <v>0</v>
      </c>
    </row>
    <row r="468" spans="1:17" s="455" customFormat="1" ht="21.9" customHeight="1" x14ac:dyDescent="0.3">
      <c r="A468" s="235"/>
      <c r="B468" s="285"/>
      <c r="C468" s="285"/>
      <c r="D468" s="285"/>
      <c r="E468" s="285"/>
      <c r="F468" s="286"/>
      <c r="G468" s="287"/>
      <c r="H468" s="288"/>
      <c r="I468" s="289"/>
      <c r="J468" s="289"/>
      <c r="K468" s="289"/>
      <c r="L468" s="289"/>
      <c r="M468" s="289"/>
      <c r="N468" s="479"/>
      <c r="O468" s="290"/>
      <c r="P468" s="291"/>
      <c r="Q468" s="291"/>
    </row>
    <row r="469" spans="1:17" s="455" customFormat="1" ht="30" customHeight="1" x14ac:dyDescent="0.3">
      <c r="A469" s="929" t="s">
        <v>249</v>
      </c>
      <c r="B469" s="930"/>
      <c r="C469" s="930"/>
      <c r="D469" s="930"/>
      <c r="E469" s="930"/>
      <c r="F469" s="930"/>
      <c r="G469" s="930"/>
      <c r="H469" s="930"/>
      <c r="I469" s="930"/>
      <c r="J469" s="930"/>
      <c r="K469" s="930"/>
      <c r="L469" s="930"/>
      <c r="M469" s="930"/>
      <c r="N469" s="930"/>
      <c r="O469" s="931"/>
      <c r="P469" s="291"/>
      <c r="Q469" s="291"/>
    </row>
    <row r="470" spans="1:17" s="313" customFormat="1" ht="21.9" customHeight="1" x14ac:dyDescent="0.3">
      <c r="A470" s="238"/>
      <c r="B470" s="474" t="s">
        <v>909</v>
      </c>
      <c r="C470" s="474"/>
      <c r="D470" s="932" t="s">
        <v>911</v>
      </c>
      <c r="E470" s="932"/>
      <c r="F470" s="932"/>
      <c r="G470" s="240" t="s">
        <v>910</v>
      </c>
      <c r="H470" s="241"/>
      <c r="I470" s="242" t="s">
        <v>916</v>
      </c>
      <c r="J470" s="242" t="s">
        <v>916</v>
      </c>
      <c r="K470" s="242" t="s">
        <v>919</v>
      </c>
      <c r="L470" s="242" t="s">
        <v>919</v>
      </c>
      <c r="M470" s="242" t="s">
        <v>930</v>
      </c>
      <c r="N470" s="243"/>
      <c r="O470" s="243"/>
    </row>
    <row r="471" spans="1:17" s="454" customFormat="1" ht="21.9" customHeight="1" x14ac:dyDescent="0.3">
      <c r="A471" s="238" t="s">
        <v>908</v>
      </c>
      <c r="B471" s="474" t="s">
        <v>475</v>
      </c>
      <c r="C471" s="474"/>
      <c r="D471" s="474" t="s">
        <v>912</v>
      </c>
      <c r="E471" s="474" t="s">
        <v>913</v>
      </c>
      <c r="F471" s="474" t="s">
        <v>774</v>
      </c>
      <c r="G471" s="240" t="s">
        <v>914</v>
      </c>
      <c r="H471" s="241" t="s">
        <v>915</v>
      </c>
      <c r="I471" s="242" t="s">
        <v>917</v>
      </c>
      <c r="J471" s="242" t="s">
        <v>918</v>
      </c>
      <c r="K471" s="242" t="s">
        <v>917</v>
      </c>
      <c r="L471" s="242" t="s">
        <v>918</v>
      </c>
      <c r="M471" s="242" t="s">
        <v>931</v>
      </c>
      <c r="N471" s="243" t="s">
        <v>926</v>
      </c>
      <c r="O471" s="243" t="s">
        <v>927</v>
      </c>
    </row>
    <row r="472" spans="1:17" s="454" customFormat="1" ht="21.9" customHeight="1" x14ac:dyDescent="0.3">
      <c r="A472" s="419"/>
      <c r="B472" s="293"/>
      <c r="C472" s="293"/>
      <c r="D472" s="293"/>
      <c r="E472" s="293"/>
      <c r="F472" s="294"/>
      <c r="G472" s="295"/>
      <c r="H472" s="296"/>
      <c r="I472" s="297"/>
      <c r="J472" s="297"/>
      <c r="K472" s="297"/>
      <c r="L472" s="297"/>
      <c r="M472" s="297"/>
      <c r="N472" s="480"/>
      <c r="O472" s="480"/>
    </row>
    <row r="473" spans="1:17" s="245" customFormat="1" ht="21.9" customHeight="1" x14ac:dyDescent="0.3">
      <c r="A473" s="238" t="s">
        <v>249</v>
      </c>
      <c r="B473" s="253">
        <v>1</v>
      </c>
      <c r="C473" s="253"/>
      <c r="D473" s="253">
        <v>5</v>
      </c>
      <c r="E473" s="253">
        <v>3</v>
      </c>
      <c r="F473" s="278">
        <v>1965</v>
      </c>
      <c r="G473" s="279" t="s">
        <v>1107</v>
      </c>
      <c r="H473" s="280" t="s">
        <v>1963</v>
      </c>
      <c r="I473" s="281">
        <v>45.13</v>
      </c>
      <c r="J473" s="281">
        <v>-89.15</v>
      </c>
      <c r="K473" s="281">
        <v>45.13</v>
      </c>
      <c r="L473" s="281">
        <v>-89.15</v>
      </c>
      <c r="M473" s="281">
        <v>0.75</v>
      </c>
      <c r="N473" s="239">
        <v>0</v>
      </c>
      <c r="O473" s="243">
        <v>0</v>
      </c>
      <c r="P473" s="244"/>
      <c r="Q473" s="244"/>
    </row>
    <row r="474" spans="1:17" s="313" customFormat="1" ht="21.9" customHeight="1" x14ac:dyDescent="0.3">
      <c r="A474" s="259" t="s">
        <v>249</v>
      </c>
      <c r="B474" s="260">
        <v>2</v>
      </c>
      <c r="C474" s="260"/>
      <c r="D474" s="260">
        <v>8</v>
      </c>
      <c r="E474" s="260">
        <v>31</v>
      </c>
      <c r="F474" s="273">
        <v>1971</v>
      </c>
      <c r="G474" s="274">
        <v>0.41666666666666669</v>
      </c>
      <c r="H474" s="275" t="s">
        <v>1963</v>
      </c>
      <c r="I474" s="276">
        <v>45.13</v>
      </c>
      <c r="J474" s="276">
        <v>-89.15</v>
      </c>
      <c r="K474" s="276">
        <v>45.13</v>
      </c>
      <c r="L474" s="276">
        <v>-89.15</v>
      </c>
      <c r="M474" s="276">
        <v>1.75</v>
      </c>
      <c r="N474" s="300">
        <v>0</v>
      </c>
      <c r="O474" s="300">
        <v>0</v>
      </c>
    </row>
    <row r="475" spans="1:17" s="245" customFormat="1" ht="21.9" customHeight="1" x14ac:dyDescent="0.3">
      <c r="A475" s="238" t="s">
        <v>249</v>
      </c>
      <c r="B475" s="253">
        <v>3</v>
      </c>
      <c r="C475" s="253"/>
      <c r="D475" s="253">
        <v>9</v>
      </c>
      <c r="E475" s="253">
        <v>28</v>
      </c>
      <c r="F475" s="278">
        <v>1971</v>
      </c>
      <c r="G475" s="279">
        <v>0.6875</v>
      </c>
      <c r="H475" s="280" t="s">
        <v>1964</v>
      </c>
      <c r="I475" s="281">
        <v>45.06</v>
      </c>
      <c r="J475" s="281">
        <v>-89.14</v>
      </c>
      <c r="K475" s="281">
        <v>45.06</v>
      </c>
      <c r="L475" s="281">
        <v>-89.14</v>
      </c>
      <c r="M475" s="281">
        <v>0.75</v>
      </c>
      <c r="N475" s="239">
        <v>0</v>
      </c>
      <c r="O475" s="243">
        <v>0</v>
      </c>
      <c r="P475" s="244"/>
      <c r="Q475" s="244"/>
    </row>
    <row r="476" spans="1:17" s="313" customFormat="1" ht="21.9" customHeight="1" x14ac:dyDescent="0.3">
      <c r="A476" s="259" t="s">
        <v>249</v>
      </c>
      <c r="B476" s="260">
        <v>4</v>
      </c>
      <c r="C476" s="260"/>
      <c r="D476" s="260">
        <v>9</v>
      </c>
      <c r="E476" s="260">
        <v>21</v>
      </c>
      <c r="F476" s="273">
        <v>1973</v>
      </c>
      <c r="G476" s="274">
        <v>0.64583333333333337</v>
      </c>
      <c r="H476" s="275" t="s">
        <v>1963</v>
      </c>
      <c r="I476" s="276">
        <v>45.13</v>
      </c>
      <c r="J476" s="276">
        <v>-89.15</v>
      </c>
      <c r="K476" s="276">
        <v>45.13</v>
      </c>
      <c r="L476" s="276">
        <v>-89.15</v>
      </c>
      <c r="M476" s="276">
        <v>1.75</v>
      </c>
      <c r="N476" s="300">
        <v>0</v>
      </c>
      <c r="O476" s="300">
        <v>0</v>
      </c>
    </row>
    <row r="477" spans="1:17" s="245" customFormat="1" ht="21.9" customHeight="1" x14ac:dyDescent="0.3">
      <c r="A477" s="238" t="s">
        <v>249</v>
      </c>
      <c r="B477" s="253">
        <v>5</v>
      </c>
      <c r="C477" s="253"/>
      <c r="D477" s="253">
        <v>4</v>
      </c>
      <c r="E477" s="253">
        <v>18</v>
      </c>
      <c r="F477" s="278">
        <v>1977</v>
      </c>
      <c r="G477" s="279">
        <v>0.75694444444444453</v>
      </c>
      <c r="H477" s="280" t="s">
        <v>1965</v>
      </c>
      <c r="I477" s="281">
        <v>45.43</v>
      </c>
      <c r="J477" s="281">
        <v>-89.18</v>
      </c>
      <c r="K477" s="281">
        <v>45.43</v>
      </c>
      <c r="L477" s="281">
        <v>-89.18</v>
      </c>
      <c r="M477" s="281">
        <v>1.75</v>
      </c>
      <c r="N477" s="239">
        <v>0</v>
      </c>
      <c r="O477" s="243">
        <v>0</v>
      </c>
      <c r="P477" s="244"/>
      <c r="Q477" s="244"/>
    </row>
    <row r="478" spans="1:17" s="313" customFormat="1" ht="21.9" customHeight="1" x14ac:dyDescent="0.3">
      <c r="A478" s="259" t="s">
        <v>249</v>
      </c>
      <c r="B478" s="260">
        <v>6</v>
      </c>
      <c r="C478" s="260"/>
      <c r="D478" s="260">
        <v>5</v>
      </c>
      <c r="E478" s="260">
        <v>8</v>
      </c>
      <c r="F478" s="273">
        <v>1988</v>
      </c>
      <c r="G478" s="274">
        <v>0.75347222222222221</v>
      </c>
      <c r="H478" s="275" t="s">
        <v>1966</v>
      </c>
      <c r="I478" s="276">
        <v>45.15</v>
      </c>
      <c r="J478" s="276">
        <v>-89.15</v>
      </c>
      <c r="K478" s="276">
        <v>45.15</v>
      </c>
      <c r="L478" s="276">
        <v>-89.15</v>
      </c>
      <c r="M478" s="276">
        <v>0.75</v>
      </c>
      <c r="N478" s="300">
        <v>0</v>
      </c>
      <c r="O478" s="300">
        <v>0</v>
      </c>
    </row>
    <row r="479" spans="1:17" s="245" customFormat="1" ht="21.9" customHeight="1" x14ac:dyDescent="0.3">
      <c r="A479" s="238" t="s">
        <v>249</v>
      </c>
      <c r="B479" s="253">
        <v>7</v>
      </c>
      <c r="C479" s="253"/>
      <c r="D479" s="253">
        <v>4</v>
      </c>
      <c r="E479" s="253">
        <v>24</v>
      </c>
      <c r="F479" s="278">
        <v>1994</v>
      </c>
      <c r="G479" s="279">
        <v>0.54861111111111105</v>
      </c>
      <c r="H479" s="280" t="s">
        <v>1967</v>
      </c>
      <c r="I479" s="281">
        <v>45.36</v>
      </c>
      <c r="J479" s="281">
        <v>-88.91</v>
      </c>
      <c r="K479" s="281">
        <v>45.36</v>
      </c>
      <c r="L479" s="281">
        <v>-88.91</v>
      </c>
      <c r="M479" s="281">
        <v>0.88</v>
      </c>
      <c r="N479" s="239">
        <v>0</v>
      </c>
      <c r="O479" s="243">
        <v>0</v>
      </c>
      <c r="P479" s="244"/>
      <c r="Q479" s="244"/>
    </row>
    <row r="480" spans="1:17" s="313" customFormat="1" ht="21.9" customHeight="1" x14ac:dyDescent="0.3">
      <c r="A480" s="259" t="s">
        <v>249</v>
      </c>
      <c r="B480" s="260">
        <v>8</v>
      </c>
      <c r="C480" s="260"/>
      <c r="D480" s="260">
        <v>4</v>
      </c>
      <c r="E480" s="260">
        <v>24</v>
      </c>
      <c r="F480" s="273">
        <v>1994</v>
      </c>
      <c r="G480" s="284">
        <v>0.5625</v>
      </c>
      <c r="H480" s="275" t="s">
        <v>1968</v>
      </c>
      <c r="I480" s="276">
        <v>45.16</v>
      </c>
      <c r="J480" s="276">
        <v>-88.77</v>
      </c>
      <c r="K480" s="276">
        <v>45.16</v>
      </c>
      <c r="L480" s="276">
        <v>-88.77</v>
      </c>
      <c r="M480" s="276">
        <v>0.75</v>
      </c>
      <c r="N480" s="300">
        <v>0</v>
      </c>
      <c r="O480" s="300">
        <v>0</v>
      </c>
    </row>
    <row r="481" spans="1:17" s="245" customFormat="1" ht="21.9" customHeight="1" x14ac:dyDescent="0.3">
      <c r="A481" s="238" t="s">
        <v>249</v>
      </c>
      <c r="B481" s="253">
        <v>9</v>
      </c>
      <c r="C481" s="253"/>
      <c r="D481" s="253">
        <v>5</v>
      </c>
      <c r="E481" s="253">
        <v>19</v>
      </c>
      <c r="F481" s="253">
        <v>1996</v>
      </c>
      <c r="G481" s="254">
        <v>0.54166666666666663</v>
      </c>
      <c r="H481" s="255" t="s">
        <v>1969</v>
      </c>
      <c r="I481" s="256">
        <v>45.05</v>
      </c>
      <c r="J481" s="256">
        <v>-89.05</v>
      </c>
      <c r="K481" s="256">
        <v>45.05</v>
      </c>
      <c r="L481" s="256">
        <v>-89.05</v>
      </c>
      <c r="M481" s="256">
        <v>1.75</v>
      </c>
      <c r="N481" s="239">
        <v>0</v>
      </c>
      <c r="O481" s="243">
        <v>0</v>
      </c>
      <c r="P481" s="244"/>
      <c r="Q481" s="244"/>
    </row>
    <row r="482" spans="1:17" s="313" customFormat="1" ht="21.9" customHeight="1" x14ac:dyDescent="0.3">
      <c r="A482" s="259" t="s">
        <v>249</v>
      </c>
      <c r="B482" s="260">
        <v>10</v>
      </c>
      <c r="C482" s="260"/>
      <c r="D482" s="260">
        <v>7</v>
      </c>
      <c r="E482" s="260">
        <v>18</v>
      </c>
      <c r="F482" s="260">
        <v>1996</v>
      </c>
      <c r="G482" s="266" t="s">
        <v>1970</v>
      </c>
      <c r="H482" s="262" t="s">
        <v>1971</v>
      </c>
      <c r="I482" s="263">
        <v>45.28</v>
      </c>
      <c r="J482" s="263">
        <v>-89.17</v>
      </c>
      <c r="K482" s="263">
        <v>45.28</v>
      </c>
      <c r="L482" s="263">
        <v>-89.17</v>
      </c>
      <c r="M482" s="263">
        <v>1</v>
      </c>
      <c r="N482" s="300">
        <v>0</v>
      </c>
      <c r="O482" s="300">
        <v>0</v>
      </c>
    </row>
    <row r="483" spans="1:17" s="245" customFormat="1" ht="21.9" customHeight="1" x14ac:dyDescent="0.3">
      <c r="A483" s="238" t="s">
        <v>249</v>
      </c>
      <c r="B483" s="253">
        <v>11</v>
      </c>
      <c r="C483" s="253"/>
      <c r="D483" s="253">
        <v>10</v>
      </c>
      <c r="E483" s="253">
        <v>16</v>
      </c>
      <c r="F483" s="253">
        <v>1996</v>
      </c>
      <c r="G483" s="254">
        <v>0.87847222222222221</v>
      </c>
      <c r="H483" s="255" t="s">
        <v>1972</v>
      </c>
      <c r="I483" s="256">
        <v>45.13</v>
      </c>
      <c r="J483" s="256">
        <v>-89.13</v>
      </c>
      <c r="K483" s="256">
        <v>45.13</v>
      </c>
      <c r="L483" s="256">
        <v>-89.13</v>
      </c>
      <c r="M483" s="256">
        <v>0.75</v>
      </c>
      <c r="N483" s="239">
        <v>0</v>
      </c>
      <c r="O483" s="243">
        <v>0</v>
      </c>
      <c r="P483" s="244"/>
      <c r="Q483" s="244"/>
    </row>
    <row r="484" spans="1:17" s="313" customFormat="1" ht="21.9" customHeight="1" x14ac:dyDescent="0.3">
      <c r="A484" s="259" t="s">
        <v>249</v>
      </c>
      <c r="B484" s="260">
        <v>12</v>
      </c>
      <c r="C484" s="260"/>
      <c r="D484" s="260">
        <v>6</v>
      </c>
      <c r="E484" s="260">
        <v>11</v>
      </c>
      <c r="F484" s="260">
        <v>1997</v>
      </c>
      <c r="G484" s="261">
        <v>0.6875</v>
      </c>
      <c r="H484" s="262" t="s">
        <v>248</v>
      </c>
      <c r="I484" s="263">
        <v>45.23</v>
      </c>
      <c r="J484" s="263">
        <v>-89.17</v>
      </c>
      <c r="K484" s="263">
        <v>45.23</v>
      </c>
      <c r="L484" s="263">
        <v>-89.17</v>
      </c>
      <c r="M484" s="263">
        <v>1.5</v>
      </c>
      <c r="N484" s="300">
        <v>0</v>
      </c>
      <c r="O484" s="300">
        <v>0</v>
      </c>
    </row>
    <row r="485" spans="1:17" s="245" customFormat="1" ht="21.9" customHeight="1" x14ac:dyDescent="0.3">
      <c r="A485" s="238" t="s">
        <v>249</v>
      </c>
      <c r="B485" s="253">
        <v>13</v>
      </c>
      <c r="C485" s="253"/>
      <c r="D485" s="253">
        <v>8</v>
      </c>
      <c r="E485" s="253">
        <v>13</v>
      </c>
      <c r="F485" s="253">
        <v>1999</v>
      </c>
      <c r="G485" s="254" t="s">
        <v>1108</v>
      </c>
      <c r="H485" s="255" t="s">
        <v>1973</v>
      </c>
      <c r="I485" s="256">
        <v>45.05</v>
      </c>
      <c r="J485" s="256">
        <v>-89.15</v>
      </c>
      <c r="K485" s="256">
        <v>45.05</v>
      </c>
      <c r="L485" s="256">
        <v>-89.15</v>
      </c>
      <c r="M485" s="256">
        <v>1</v>
      </c>
      <c r="N485" s="239">
        <v>0</v>
      </c>
      <c r="O485" s="243">
        <v>0</v>
      </c>
      <c r="P485" s="244"/>
      <c r="Q485" s="244"/>
    </row>
    <row r="486" spans="1:17" s="313" customFormat="1" ht="21.9" customHeight="1" x14ac:dyDescent="0.3">
      <c r="A486" s="259" t="s">
        <v>249</v>
      </c>
      <c r="B486" s="260">
        <v>14</v>
      </c>
      <c r="C486" s="260"/>
      <c r="D486" s="260">
        <v>6</v>
      </c>
      <c r="E486" s="260">
        <v>18</v>
      </c>
      <c r="F486" s="260">
        <v>2000</v>
      </c>
      <c r="G486" s="261">
        <v>0.50902777777777775</v>
      </c>
      <c r="H486" s="262" t="s">
        <v>249</v>
      </c>
      <c r="I486" s="263">
        <v>45.18</v>
      </c>
      <c r="J486" s="263">
        <v>-88.73</v>
      </c>
      <c r="K486" s="263">
        <v>45.18</v>
      </c>
      <c r="L486" s="263">
        <v>-88.73</v>
      </c>
      <c r="M486" s="263">
        <v>0.75</v>
      </c>
      <c r="N486" s="300">
        <v>0</v>
      </c>
      <c r="O486" s="300">
        <v>0</v>
      </c>
    </row>
    <row r="487" spans="1:17" s="245" customFormat="1" ht="21.9" customHeight="1" x14ac:dyDescent="0.3">
      <c r="A487" s="238" t="s">
        <v>249</v>
      </c>
      <c r="B487" s="253">
        <v>15</v>
      </c>
      <c r="C487" s="253"/>
      <c r="D487" s="253">
        <v>4</v>
      </c>
      <c r="E487" s="253">
        <v>23</v>
      </c>
      <c r="F487" s="253">
        <v>2001</v>
      </c>
      <c r="G487" s="254">
        <v>0.49027777777777781</v>
      </c>
      <c r="H487" s="255" t="s">
        <v>1963</v>
      </c>
      <c r="I487" s="256">
        <v>45.15</v>
      </c>
      <c r="J487" s="256">
        <v>-89.15</v>
      </c>
      <c r="K487" s="256">
        <v>45.15</v>
      </c>
      <c r="L487" s="256">
        <v>-89.15</v>
      </c>
      <c r="M487" s="256">
        <v>0.75</v>
      </c>
      <c r="N487" s="239">
        <v>0</v>
      </c>
      <c r="O487" s="243">
        <v>0</v>
      </c>
      <c r="P487" s="244"/>
      <c r="Q487" s="244"/>
    </row>
    <row r="488" spans="1:17" s="313" customFormat="1" ht="21.9" customHeight="1" x14ac:dyDescent="0.3">
      <c r="A488" s="259" t="s">
        <v>249</v>
      </c>
      <c r="B488" s="260">
        <v>16</v>
      </c>
      <c r="C488" s="260"/>
      <c r="D488" s="260">
        <v>8</v>
      </c>
      <c r="E488" s="260">
        <v>12</v>
      </c>
      <c r="F488" s="260">
        <v>2001</v>
      </c>
      <c r="G488" s="261">
        <v>0.62222222222222223</v>
      </c>
      <c r="H488" s="262" t="s">
        <v>1967</v>
      </c>
      <c r="I488" s="263">
        <v>45.37</v>
      </c>
      <c r="J488" s="263">
        <v>-88.92</v>
      </c>
      <c r="K488" s="263">
        <v>45.37</v>
      </c>
      <c r="L488" s="263">
        <v>-88.92</v>
      </c>
      <c r="M488" s="263">
        <v>0.75</v>
      </c>
      <c r="N488" s="300">
        <v>0</v>
      </c>
      <c r="O488" s="300">
        <v>0</v>
      </c>
    </row>
    <row r="489" spans="1:17" s="245" customFormat="1" ht="21.9" customHeight="1" x14ac:dyDescent="0.3">
      <c r="A489" s="238" t="s">
        <v>249</v>
      </c>
      <c r="B489" s="253">
        <v>17</v>
      </c>
      <c r="C489" s="253"/>
      <c r="D489" s="253">
        <v>4</v>
      </c>
      <c r="E489" s="253">
        <v>24</v>
      </c>
      <c r="F489" s="253">
        <v>2002</v>
      </c>
      <c r="G489" s="254" t="s">
        <v>1974</v>
      </c>
      <c r="H489" s="255" t="s">
        <v>1975</v>
      </c>
      <c r="I489" s="256">
        <v>45.37</v>
      </c>
      <c r="J489" s="256">
        <v>-89.02</v>
      </c>
      <c r="K489" s="256">
        <v>45.37</v>
      </c>
      <c r="L489" s="256">
        <v>-89.02</v>
      </c>
      <c r="M489" s="256">
        <v>1</v>
      </c>
      <c r="N489" s="239">
        <v>0</v>
      </c>
      <c r="O489" s="243">
        <v>0</v>
      </c>
      <c r="P489" s="244"/>
      <c r="Q489" s="244"/>
    </row>
    <row r="490" spans="1:17" s="313" customFormat="1" ht="21.9" customHeight="1" x14ac:dyDescent="0.3">
      <c r="A490" s="259" t="s">
        <v>249</v>
      </c>
      <c r="B490" s="260">
        <v>18</v>
      </c>
      <c r="C490" s="260"/>
      <c r="D490" s="260">
        <v>9</v>
      </c>
      <c r="E490" s="260">
        <v>23</v>
      </c>
      <c r="F490" s="260">
        <v>2002</v>
      </c>
      <c r="G490" s="261">
        <v>0.65486111111111112</v>
      </c>
      <c r="H490" s="262" t="s">
        <v>1976</v>
      </c>
      <c r="I490" s="263">
        <v>45.23</v>
      </c>
      <c r="J490" s="263">
        <v>-89.12</v>
      </c>
      <c r="K490" s="263">
        <v>45.23</v>
      </c>
      <c r="L490" s="263">
        <v>-89.12</v>
      </c>
      <c r="M490" s="263">
        <v>0.75</v>
      </c>
      <c r="N490" s="300">
        <v>0</v>
      </c>
      <c r="O490" s="300">
        <v>0</v>
      </c>
    </row>
    <row r="491" spans="1:17" s="245" customFormat="1" ht="21.9" customHeight="1" x14ac:dyDescent="0.3">
      <c r="A491" s="238" t="s">
        <v>249</v>
      </c>
      <c r="B491" s="253">
        <v>19</v>
      </c>
      <c r="C491" s="253"/>
      <c r="D491" s="253">
        <v>7</v>
      </c>
      <c r="E491" s="253">
        <v>31</v>
      </c>
      <c r="F491" s="253">
        <v>2003</v>
      </c>
      <c r="G491" s="254">
        <v>0.57638888888888895</v>
      </c>
      <c r="H491" s="255" t="s">
        <v>1977</v>
      </c>
      <c r="I491" s="256">
        <v>45.2</v>
      </c>
      <c r="J491" s="256">
        <v>-89.02</v>
      </c>
      <c r="K491" s="256">
        <v>45.2</v>
      </c>
      <c r="L491" s="256">
        <v>-89.02</v>
      </c>
      <c r="M491" s="256">
        <v>0.75</v>
      </c>
      <c r="N491" s="239">
        <v>0</v>
      </c>
      <c r="O491" s="243">
        <v>0</v>
      </c>
      <c r="P491" s="244"/>
      <c r="Q491" s="244"/>
    </row>
    <row r="492" spans="1:17" s="313" customFormat="1" ht="21.9" customHeight="1" x14ac:dyDescent="0.3">
      <c r="A492" s="259" t="s">
        <v>249</v>
      </c>
      <c r="B492" s="260">
        <v>20</v>
      </c>
      <c r="C492" s="260"/>
      <c r="D492" s="260">
        <v>7</v>
      </c>
      <c r="E492" s="260">
        <v>31</v>
      </c>
      <c r="F492" s="260">
        <v>2003</v>
      </c>
      <c r="G492" s="261">
        <v>0.61458333333333337</v>
      </c>
      <c r="H492" s="262" t="s">
        <v>1978</v>
      </c>
      <c r="I492" s="263">
        <v>45.2</v>
      </c>
      <c r="J492" s="263">
        <v>-88.72</v>
      </c>
      <c r="K492" s="263">
        <v>45.2</v>
      </c>
      <c r="L492" s="263">
        <v>-88.72</v>
      </c>
      <c r="M492" s="263">
        <v>1.75</v>
      </c>
      <c r="N492" s="300">
        <v>0</v>
      </c>
      <c r="O492" s="300">
        <v>0</v>
      </c>
    </row>
    <row r="493" spans="1:17" s="245" customFormat="1" ht="21.9" customHeight="1" x14ac:dyDescent="0.3">
      <c r="A493" s="238" t="s">
        <v>249</v>
      </c>
      <c r="B493" s="253">
        <v>21</v>
      </c>
      <c r="C493" s="253"/>
      <c r="D493" s="253">
        <v>6</v>
      </c>
      <c r="E493" s="253">
        <v>13</v>
      </c>
      <c r="F493" s="253">
        <v>2004</v>
      </c>
      <c r="G493" s="254" t="s">
        <v>1023</v>
      </c>
      <c r="H493" s="255" t="s">
        <v>248</v>
      </c>
      <c r="I493" s="256">
        <v>45.23</v>
      </c>
      <c r="J493" s="256">
        <v>-89.17</v>
      </c>
      <c r="K493" s="256">
        <v>45.23</v>
      </c>
      <c r="L493" s="256">
        <v>-89.17</v>
      </c>
      <c r="M493" s="256">
        <v>0.75</v>
      </c>
      <c r="N493" s="239">
        <v>0</v>
      </c>
      <c r="O493" s="243">
        <v>0</v>
      </c>
      <c r="P493" s="244"/>
      <c r="Q493" s="244"/>
    </row>
    <row r="494" spans="1:17" s="313" customFormat="1" ht="21.9" customHeight="1" x14ac:dyDescent="0.3">
      <c r="A494" s="259" t="s">
        <v>249</v>
      </c>
      <c r="B494" s="260">
        <v>22</v>
      </c>
      <c r="C494" s="260"/>
      <c r="D494" s="260">
        <v>6</v>
      </c>
      <c r="E494" s="260">
        <v>13</v>
      </c>
      <c r="F494" s="260">
        <v>2004</v>
      </c>
      <c r="G494" s="261" t="s">
        <v>1109</v>
      </c>
      <c r="H494" s="262" t="s">
        <v>1967</v>
      </c>
      <c r="I494" s="263">
        <v>45.37</v>
      </c>
      <c r="J494" s="263">
        <v>-88.92</v>
      </c>
      <c r="K494" s="263">
        <v>45.37</v>
      </c>
      <c r="L494" s="263">
        <v>-88.92</v>
      </c>
      <c r="M494" s="263">
        <v>0.75</v>
      </c>
      <c r="N494" s="300">
        <v>0</v>
      </c>
      <c r="O494" s="300">
        <v>0</v>
      </c>
    </row>
    <row r="495" spans="1:17" s="245" customFormat="1" ht="21.9" customHeight="1" x14ac:dyDescent="0.3">
      <c r="A495" s="238" t="s">
        <v>249</v>
      </c>
      <c r="B495" s="253">
        <v>23</v>
      </c>
      <c r="C495" s="253"/>
      <c r="D495" s="253">
        <v>6</v>
      </c>
      <c r="E495" s="253">
        <v>14</v>
      </c>
      <c r="F495" s="253">
        <v>2004</v>
      </c>
      <c r="G495" s="254">
        <v>0.59375</v>
      </c>
      <c r="H495" s="255" t="s">
        <v>1979</v>
      </c>
      <c r="I495" s="256">
        <v>45.15</v>
      </c>
      <c r="J495" s="256">
        <v>-88.85</v>
      </c>
      <c r="K495" s="256">
        <v>45.15</v>
      </c>
      <c r="L495" s="256">
        <v>-88.85</v>
      </c>
      <c r="M495" s="256">
        <v>0.75</v>
      </c>
      <c r="N495" s="239">
        <v>0</v>
      </c>
      <c r="O495" s="243">
        <v>0</v>
      </c>
      <c r="P495" s="244"/>
      <c r="Q495" s="244"/>
    </row>
    <row r="496" spans="1:17" s="313" customFormat="1" ht="21.9" customHeight="1" x14ac:dyDescent="0.3">
      <c r="A496" s="259" t="s">
        <v>249</v>
      </c>
      <c r="B496" s="260">
        <v>24</v>
      </c>
      <c r="C496" s="260"/>
      <c r="D496" s="260">
        <v>8</v>
      </c>
      <c r="E496" s="260">
        <v>9</v>
      </c>
      <c r="F496" s="260">
        <v>2005</v>
      </c>
      <c r="G496" s="261">
        <v>0.62361111111111112</v>
      </c>
      <c r="H496" s="262" t="s">
        <v>1980</v>
      </c>
      <c r="I496" s="263">
        <v>45.3</v>
      </c>
      <c r="J496" s="263">
        <v>-88.85</v>
      </c>
      <c r="K496" s="263">
        <v>45.3</v>
      </c>
      <c r="L496" s="263">
        <v>-88.85</v>
      </c>
      <c r="M496" s="263">
        <v>0.75</v>
      </c>
      <c r="N496" s="300">
        <v>0</v>
      </c>
      <c r="O496" s="300">
        <v>0</v>
      </c>
    </row>
    <row r="497" spans="1:17" s="245" customFormat="1" ht="21.9" customHeight="1" x14ac:dyDescent="0.3">
      <c r="A497" s="238" t="s">
        <v>249</v>
      </c>
      <c r="B497" s="253">
        <v>25</v>
      </c>
      <c r="C497" s="253"/>
      <c r="D497" s="253">
        <v>3</v>
      </c>
      <c r="E497" s="253">
        <v>25</v>
      </c>
      <c r="F497" s="253">
        <v>2007</v>
      </c>
      <c r="G497" s="254">
        <v>0.78819444444444453</v>
      </c>
      <c r="H497" s="255" t="s">
        <v>1968</v>
      </c>
      <c r="I497" s="256">
        <v>45.17</v>
      </c>
      <c r="J497" s="256">
        <v>-88.77</v>
      </c>
      <c r="K497" s="256">
        <v>45.17</v>
      </c>
      <c r="L497" s="256">
        <v>-88.77</v>
      </c>
      <c r="M497" s="256">
        <v>1.5</v>
      </c>
      <c r="N497" s="239">
        <v>0</v>
      </c>
      <c r="O497" s="243">
        <v>0</v>
      </c>
      <c r="P497" s="244"/>
      <c r="Q497" s="244"/>
    </row>
    <row r="498" spans="1:17" s="313" customFormat="1" ht="21.9" customHeight="1" x14ac:dyDescent="0.3">
      <c r="A498" s="259" t="s">
        <v>249</v>
      </c>
      <c r="B498" s="260">
        <v>26</v>
      </c>
      <c r="C498" s="260"/>
      <c r="D498" s="260">
        <v>6</v>
      </c>
      <c r="E498" s="260">
        <v>7</v>
      </c>
      <c r="F498" s="260">
        <v>2007</v>
      </c>
      <c r="G498" s="261">
        <v>0.65972222222222221</v>
      </c>
      <c r="H498" s="262" t="s">
        <v>1110</v>
      </c>
      <c r="I498" s="263">
        <v>45.18</v>
      </c>
      <c r="J498" s="263">
        <v>-88.832499999999996</v>
      </c>
      <c r="K498" s="263">
        <v>45.18</v>
      </c>
      <c r="L498" s="263">
        <v>-88.832499999999996</v>
      </c>
      <c r="M498" s="263">
        <v>3</v>
      </c>
      <c r="N498" s="300">
        <v>0</v>
      </c>
      <c r="O498" s="300">
        <v>0</v>
      </c>
    </row>
    <row r="499" spans="1:17" s="245" customFormat="1" ht="21.9" customHeight="1" x14ac:dyDescent="0.3">
      <c r="A499" s="238" t="s">
        <v>249</v>
      </c>
      <c r="B499" s="253">
        <v>27</v>
      </c>
      <c r="C499" s="253"/>
      <c r="D499" s="253">
        <v>6</v>
      </c>
      <c r="E499" s="253">
        <v>7</v>
      </c>
      <c r="F499" s="253">
        <v>2007</v>
      </c>
      <c r="G499" s="254">
        <v>0.65972222222222221</v>
      </c>
      <c r="H499" s="255" t="s">
        <v>1968</v>
      </c>
      <c r="I499" s="256">
        <v>45.17</v>
      </c>
      <c r="J499" s="256">
        <v>-88.77</v>
      </c>
      <c r="K499" s="256">
        <v>45.17</v>
      </c>
      <c r="L499" s="256">
        <v>-88.77</v>
      </c>
      <c r="M499" s="256">
        <v>1.75</v>
      </c>
      <c r="N499" s="239">
        <v>0</v>
      </c>
      <c r="O499" s="243">
        <v>0</v>
      </c>
      <c r="P499" s="244"/>
      <c r="Q499" s="244"/>
    </row>
    <row r="500" spans="1:17" s="313" customFormat="1" ht="21.9" customHeight="1" x14ac:dyDescent="0.3">
      <c r="A500" s="259" t="s">
        <v>249</v>
      </c>
      <c r="B500" s="260">
        <v>28</v>
      </c>
      <c r="C500" s="260"/>
      <c r="D500" s="260">
        <v>6</v>
      </c>
      <c r="E500" s="260">
        <v>7</v>
      </c>
      <c r="F500" s="260">
        <v>2007</v>
      </c>
      <c r="G500" s="261">
        <v>0.66319444444444442</v>
      </c>
      <c r="H500" s="262" t="s">
        <v>249</v>
      </c>
      <c r="I500" s="263">
        <v>45.18</v>
      </c>
      <c r="J500" s="263">
        <v>-88.73</v>
      </c>
      <c r="K500" s="263">
        <v>45.18</v>
      </c>
      <c r="L500" s="263">
        <v>-88.73</v>
      </c>
      <c r="M500" s="263">
        <v>1.75</v>
      </c>
      <c r="N500" s="300">
        <v>0</v>
      </c>
      <c r="O500" s="300">
        <v>0</v>
      </c>
    </row>
    <row r="501" spans="1:17" s="245" customFormat="1" ht="21.9" customHeight="1" x14ac:dyDescent="0.3">
      <c r="A501" s="238" t="s">
        <v>249</v>
      </c>
      <c r="B501" s="253">
        <v>29</v>
      </c>
      <c r="C501" s="253"/>
      <c r="D501" s="253">
        <v>6</v>
      </c>
      <c r="E501" s="253">
        <v>17</v>
      </c>
      <c r="F501" s="253">
        <v>2007</v>
      </c>
      <c r="G501" s="254">
        <v>0.57291666666666663</v>
      </c>
      <c r="H501" s="255" t="s">
        <v>1965</v>
      </c>
      <c r="I501" s="256">
        <v>45.43</v>
      </c>
      <c r="J501" s="256">
        <v>-89.18</v>
      </c>
      <c r="K501" s="256">
        <v>45.43</v>
      </c>
      <c r="L501" s="256">
        <v>-89.18</v>
      </c>
      <c r="M501" s="256">
        <v>0.75</v>
      </c>
      <c r="N501" s="239">
        <v>0</v>
      </c>
      <c r="O501" s="243">
        <v>0</v>
      </c>
      <c r="P501" s="244"/>
      <c r="Q501" s="244"/>
    </row>
    <row r="502" spans="1:17" s="320" customFormat="1" ht="21.9" customHeight="1" x14ac:dyDescent="0.3">
      <c r="A502" s="259" t="s">
        <v>249</v>
      </c>
      <c r="B502" s="260">
        <v>30</v>
      </c>
      <c r="C502" s="260"/>
      <c r="D502" s="260">
        <v>6</v>
      </c>
      <c r="E502" s="260">
        <v>17</v>
      </c>
      <c r="F502" s="260">
        <v>2007</v>
      </c>
      <c r="G502" s="261">
        <v>0.5756944444444444</v>
      </c>
      <c r="H502" s="262" t="s">
        <v>1965</v>
      </c>
      <c r="I502" s="263">
        <v>45.43</v>
      </c>
      <c r="J502" s="263">
        <v>-89.18</v>
      </c>
      <c r="K502" s="263">
        <v>45.43</v>
      </c>
      <c r="L502" s="263">
        <v>-89.18</v>
      </c>
      <c r="M502" s="263">
        <v>1.5</v>
      </c>
      <c r="N502" s="300">
        <v>0</v>
      </c>
      <c r="O502" s="319">
        <v>0</v>
      </c>
    </row>
    <row r="503" spans="1:17" s="258" customFormat="1" ht="21.9" customHeight="1" x14ac:dyDescent="0.3">
      <c r="A503" s="238" t="s">
        <v>249</v>
      </c>
      <c r="B503" s="253">
        <v>31</v>
      </c>
      <c r="C503" s="253"/>
      <c r="D503" s="253">
        <v>6</v>
      </c>
      <c r="E503" s="253">
        <v>20</v>
      </c>
      <c r="F503" s="253">
        <v>2007</v>
      </c>
      <c r="G503" s="254">
        <v>0.64583333333333337</v>
      </c>
      <c r="H503" s="255" t="s">
        <v>1981</v>
      </c>
      <c r="I503" s="256">
        <v>45.15</v>
      </c>
      <c r="J503" s="256">
        <v>-89.375500000000002</v>
      </c>
      <c r="K503" s="256">
        <v>45.15</v>
      </c>
      <c r="L503" s="256">
        <v>-89.375500000000002</v>
      </c>
      <c r="M503" s="256">
        <v>1.75</v>
      </c>
      <c r="N503" s="239">
        <v>0</v>
      </c>
      <c r="O503" s="257">
        <v>0</v>
      </c>
      <c r="P503" s="307"/>
      <c r="Q503" s="307"/>
    </row>
    <row r="504" spans="1:17" s="320" customFormat="1" ht="21.9" customHeight="1" x14ac:dyDescent="0.3">
      <c r="A504" s="259" t="s">
        <v>249</v>
      </c>
      <c r="B504" s="260">
        <v>32</v>
      </c>
      <c r="C504" s="260"/>
      <c r="D504" s="260">
        <v>6</v>
      </c>
      <c r="E504" s="260">
        <v>20</v>
      </c>
      <c r="F504" s="260">
        <v>2007</v>
      </c>
      <c r="G504" s="261">
        <v>0.80972222222222223</v>
      </c>
      <c r="H504" s="262" t="s">
        <v>1963</v>
      </c>
      <c r="I504" s="263">
        <v>45.15</v>
      </c>
      <c r="J504" s="263">
        <v>-89.15</v>
      </c>
      <c r="K504" s="263">
        <v>45.15</v>
      </c>
      <c r="L504" s="263">
        <v>-89.15</v>
      </c>
      <c r="M504" s="263">
        <v>0.88</v>
      </c>
      <c r="N504" s="300">
        <v>0</v>
      </c>
      <c r="O504" s="319">
        <v>0</v>
      </c>
    </row>
    <row r="505" spans="1:17" s="258" customFormat="1" ht="21.9" customHeight="1" x14ac:dyDescent="0.3">
      <c r="A505" s="238" t="s">
        <v>249</v>
      </c>
      <c r="B505" s="253">
        <v>33</v>
      </c>
      <c r="C505" s="253"/>
      <c r="D505" s="253">
        <v>8</v>
      </c>
      <c r="E505" s="253">
        <v>28</v>
      </c>
      <c r="F505" s="253">
        <v>2007</v>
      </c>
      <c r="G505" s="254">
        <v>0.62569444444444444</v>
      </c>
      <c r="H505" s="255" t="s">
        <v>1976</v>
      </c>
      <c r="I505" s="256">
        <v>45.23</v>
      </c>
      <c r="J505" s="256">
        <v>-89.12</v>
      </c>
      <c r="K505" s="256">
        <v>45.23</v>
      </c>
      <c r="L505" s="256">
        <v>-89.12</v>
      </c>
      <c r="M505" s="256">
        <v>0.75</v>
      </c>
      <c r="N505" s="239">
        <v>0</v>
      </c>
      <c r="O505" s="257">
        <v>0</v>
      </c>
      <c r="P505" s="307"/>
      <c r="Q505" s="307"/>
    </row>
    <row r="506" spans="1:17" s="320" customFormat="1" ht="21.9" customHeight="1" x14ac:dyDescent="0.3">
      <c r="A506" s="259" t="s">
        <v>249</v>
      </c>
      <c r="B506" s="260">
        <v>34</v>
      </c>
      <c r="C506" s="260"/>
      <c r="D506" s="260">
        <v>8</v>
      </c>
      <c r="E506" s="260">
        <v>28</v>
      </c>
      <c r="F506" s="260">
        <v>2007</v>
      </c>
      <c r="G506" s="261">
        <v>0.62847222222222221</v>
      </c>
      <c r="H506" s="262" t="s">
        <v>1967</v>
      </c>
      <c r="I506" s="263">
        <v>45.37</v>
      </c>
      <c r="J506" s="263">
        <v>-88.92</v>
      </c>
      <c r="K506" s="263">
        <v>45.37</v>
      </c>
      <c r="L506" s="263">
        <v>-88.92</v>
      </c>
      <c r="M506" s="263">
        <v>1</v>
      </c>
      <c r="N506" s="300">
        <v>0</v>
      </c>
      <c r="O506" s="319">
        <v>0</v>
      </c>
    </row>
    <row r="507" spans="1:17" s="245" customFormat="1" ht="21.9" customHeight="1" x14ac:dyDescent="0.3">
      <c r="A507" s="238" t="s">
        <v>249</v>
      </c>
      <c r="B507" s="253">
        <v>35</v>
      </c>
      <c r="C507" s="253"/>
      <c r="D507" s="253">
        <v>10</v>
      </c>
      <c r="E507" s="253">
        <v>18</v>
      </c>
      <c r="F507" s="253">
        <v>2007</v>
      </c>
      <c r="G507" s="254">
        <v>0.58611111111111114</v>
      </c>
      <c r="H507" s="255" t="s">
        <v>1965</v>
      </c>
      <c r="I507" s="256">
        <v>45.43</v>
      </c>
      <c r="J507" s="256">
        <v>-89.18</v>
      </c>
      <c r="K507" s="256">
        <v>45.43</v>
      </c>
      <c r="L507" s="256">
        <v>-89.18</v>
      </c>
      <c r="M507" s="256">
        <v>0.75</v>
      </c>
      <c r="N507" s="239">
        <v>0</v>
      </c>
      <c r="O507" s="243">
        <v>0</v>
      </c>
      <c r="P507" s="244"/>
      <c r="Q507" s="244"/>
    </row>
    <row r="508" spans="1:17" s="244" customFormat="1" ht="21.9" customHeight="1" x14ac:dyDescent="0.3">
      <c r="A508" s="259" t="s">
        <v>249</v>
      </c>
      <c r="B508" s="260">
        <v>36</v>
      </c>
      <c r="C508" s="260"/>
      <c r="D508" s="260">
        <v>6</v>
      </c>
      <c r="E508" s="260">
        <v>12</v>
      </c>
      <c r="F508" s="260">
        <v>2008</v>
      </c>
      <c r="G508" s="261">
        <v>0.6875</v>
      </c>
      <c r="H508" s="262" t="s">
        <v>1982</v>
      </c>
      <c r="I508" s="263">
        <v>45.34</v>
      </c>
      <c r="J508" s="263">
        <v>-88.88</v>
      </c>
      <c r="K508" s="263">
        <v>45.34</v>
      </c>
      <c r="L508" s="263">
        <v>-88.88</v>
      </c>
      <c r="M508" s="263">
        <v>1</v>
      </c>
      <c r="N508" s="300">
        <v>0</v>
      </c>
      <c r="O508" s="264">
        <v>0</v>
      </c>
    </row>
    <row r="509" spans="1:17" s="245" customFormat="1" ht="21.9" customHeight="1" x14ac:dyDescent="0.3">
      <c r="A509" s="238" t="s">
        <v>249</v>
      </c>
      <c r="B509" s="253">
        <v>37</v>
      </c>
      <c r="C509" s="253"/>
      <c r="D509" s="253">
        <v>6</v>
      </c>
      <c r="E509" s="253">
        <v>12</v>
      </c>
      <c r="F509" s="253">
        <v>2008</v>
      </c>
      <c r="G509" s="254">
        <v>0.68958333333333333</v>
      </c>
      <c r="H509" s="255" t="s">
        <v>1983</v>
      </c>
      <c r="I509" s="256">
        <v>45.35</v>
      </c>
      <c r="J509" s="256">
        <v>-88.91</v>
      </c>
      <c r="K509" s="256">
        <v>45.35</v>
      </c>
      <c r="L509" s="256">
        <v>-88.91</v>
      </c>
      <c r="M509" s="256">
        <v>0.75</v>
      </c>
      <c r="N509" s="239">
        <v>0</v>
      </c>
      <c r="O509" s="243">
        <v>0</v>
      </c>
      <c r="P509" s="244"/>
      <c r="Q509" s="244"/>
    </row>
    <row r="510" spans="1:17" s="244" customFormat="1" ht="21.9" customHeight="1" x14ac:dyDescent="0.3">
      <c r="A510" s="259" t="s">
        <v>249</v>
      </c>
      <c r="B510" s="260">
        <v>38</v>
      </c>
      <c r="C510" s="260"/>
      <c r="D510" s="260">
        <v>4</v>
      </c>
      <c r="E510" s="260">
        <v>24</v>
      </c>
      <c r="F510" s="260">
        <v>2009</v>
      </c>
      <c r="G510" s="261">
        <v>0.80694444444444446</v>
      </c>
      <c r="H510" s="262" t="s">
        <v>1963</v>
      </c>
      <c r="I510" s="263">
        <v>45.15</v>
      </c>
      <c r="J510" s="263">
        <v>-89.18</v>
      </c>
      <c r="K510" s="263">
        <v>45.15</v>
      </c>
      <c r="L510" s="263">
        <v>-89.18</v>
      </c>
      <c r="M510" s="263">
        <v>0.88</v>
      </c>
      <c r="N510" s="300">
        <v>0</v>
      </c>
      <c r="O510" s="264">
        <v>0</v>
      </c>
    </row>
    <row r="511" spans="1:17" s="245" customFormat="1" ht="21.9" customHeight="1" x14ac:dyDescent="0.3">
      <c r="A511" s="238" t="s">
        <v>249</v>
      </c>
      <c r="B511" s="253">
        <v>39</v>
      </c>
      <c r="C511" s="253"/>
      <c r="D511" s="253">
        <v>5</v>
      </c>
      <c r="E511" s="253">
        <v>6</v>
      </c>
      <c r="F511" s="253">
        <v>2009</v>
      </c>
      <c r="G511" s="254">
        <v>0.66111111111111109</v>
      </c>
      <c r="H511" s="255" t="s">
        <v>1984</v>
      </c>
      <c r="I511" s="256">
        <v>45.13</v>
      </c>
      <c r="J511" s="256">
        <v>-88.66</v>
      </c>
      <c r="K511" s="256">
        <v>45.13</v>
      </c>
      <c r="L511" s="256">
        <v>-88.66</v>
      </c>
      <c r="M511" s="256">
        <v>0.88</v>
      </c>
      <c r="N511" s="239">
        <v>0</v>
      </c>
      <c r="O511" s="243">
        <v>0</v>
      </c>
      <c r="P511" s="244"/>
      <c r="Q511" s="244"/>
    </row>
    <row r="512" spans="1:17" s="244" customFormat="1" ht="21.9" customHeight="1" x14ac:dyDescent="0.3">
      <c r="A512" s="259" t="s">
        <v>249</v>
      </c>
      <c r="B512" s="260">
        <v>40</v>
      </c>
      <c r="C512" s="260"/>
      <c r="D512" s="260">
        <v>6</v>
      </c>
      <c r="E512" s="260">
        <v>18</v>
      </c>
      <c r="F512" s="260">
        <v>2012</v>
      </c>
      <c r="G512" s="266">
        <v>0.57291666666666663</v>
      </c>
      <c r="H512" s="262" t="s">
        <v>1985</v>
      </c>
      <c r="I512" s="263">
        <v>45.38</v>
      </c>
      <c r="J512" s="263">
        <v>89.19</v>
      </c>
      <c r="K512" s="263">
        <v>45.38</v>
      </c>
      <c r="L512" s="263">
        <v>89.19</v>
      </c>
      <c r="M512" s="263">
        <v>1.75</v>
      </c>
      <c r="N512" s="300">
        <v>0</v>
      </c>
      <c r="O512" s="264">
        <v>0</v>
      </c>
    </row>
    <row r="513" spans="1:17" s="245" customFormat="1" ht="21.9" customHeight="1" x14ac:dyDescent="0.3">
      <c r="A513" s="238" t="s">
        <v>249</v>
      </c>
      <c r="B513" s="253">
        <v>41</v>
      </c>
      <c r="C513" s="253"/>
      <c r="D513" s="253">
        <v>7</v>
      </c>
      <c r="E513" s="253">
        <v>22</v>
      </c>
      <c r="F513" s="253">
        <v>2013</v>
      </c>
      <c r="G513" s="254">
        <v>0.67708333333333337</v>
      </c>
      <c r="H513" s="255" t="s">
        <v>1985</v>
      </c>
      <c r="I513" s="256">
        <v>45.38</v>
      </c>
      <c r="J513" s="256">
        <v>-89.19</v>
      </c>
      <c r="K513" s="256">
        <v>45.38</v>
      </c>
      <c r="L513" s="256">
        <v>-89.19</v>
      </c>
      <c r="M513" s="256">
        <v>0.88</v>
      </c>
      <c r="N513" s="243">
        <v>0</v>
      </c>
      <c r="O513" s="243">
        <v>0</v>
      </c>
      <c r="P513" s="244"/>
      <c r="Q513" s="244"/>
    </row>
    <row r="514" spans="1:17" s="244" customFormat="1" ht="21.9" customHeight="1" x14ac:dyDescent="0.3">
      <c r="A514" s="259" t="s">
        <v>249</v>
      </c>
      <c r="B514" s="260">
        <v>42</v>
      </c>
      <c r="C514" s="260"/>
      <c r="D514" s="260">
        <v>7</v>
      </c>
      <c r="E514" s="260">
        <v>22</v>
      </c>
      <c r="F514" s="273">
        <v>2013</v>
      </c>
      <c r="G514" s="274">
        <v>0.68541666666666667</v>
      </c>
      <c r="H514" s="275" t="s">
        <v>1985</v>
      </c>
      <c r="I514" s="276">
        <v>45.38</v>
      </c>
      <c r="J514" s="276">
        <v>-89.19</v>
      </c>
      <c r="K514" s="276">
        <v>45.38</v>
      </c>
      <c r="L514" s="276">
        <v>-89.19</v>
      </c>
      <c r="M514" s="276">
        <v>1.75</v>
      </c>
      <c r="N514" s="264">
        <v>0</v>
      </c>
      <c r="O514" s="264">
        <v>0</v>
      </c>
    </row>
    <row r="515" spans="1:17" s="245" customFormat="1" ht="21.9" customHeight="1" x14ac:dyDescent="0.3">
      <c r="A515" s="238" t="s">
        <v>249</v>
      </c>
      <c r="B515" s="253">
        <v>43</v>
      </c>
      <c r="C515" s="253"/>
      <c r="D515" s="253">
        <v>7</v>
      </c>
      <c r="E515" s="253">
        <v>22</v>
      </c>
      <c r="F515" s="278">
        <v>2013</v>
      </c>
      <c r="G515" s="279">
        <v>0.70833333333333337</v>
      </c>
      <c r="H515" s="280" t="s">
        <v>1986</v>
      </c>
      <c r="I515" s="281">
        <v>45.2</v>
      </c>
      <c r="J515" s="281">
        <v>-89.01</v>
      </c>
      <c r="K515" s="281">
        <v>45.2</v>
      </c>
      <c r="L515" s="281">
        <v>-89.01</v>
      </c>
      <c r="M515" s="281">
        <v>1</v>
      </c>
      <c r="N515" s="243">
        <v>0</v>
      </c>
      <c r="O515" s="243">
        <v>0</v>
      </c>
      <c r="P515" s="244"/>
      <c r="Q515" s="244"/>
    </row>
    <row r="516" spans="1:17" s="244" customFormat="1" ht="21.9" customHeight="1" x14ac:dyDescent="0.3">
      <c r="A516" s="259" t="s">
        <v>249</v>
      </c>
      <c r="B516" s="260">
        <v>44</v>
      </c>
      <c r="C516" s="260"/>
      <c r="D516" s="260">
        <v>7</v>
      </c>
      <c r="E516" s="260">
        <v>27</v>
      </c>
      <c r="F516" s="273">
        <v>2013</v>
      </c>
      <c r="G516" s="274">
        <v>0.61805555555555558</v>
      </c>
      <c r="H516" s="275" t="s">
        <v>1987</v>
      </c>
      <c r="I516" s="276">
        <v>45.36</v>
      </c>
      <c r="J516" s="276">
        <v>-89.24</v>
      </c>
      <c r="K516" s="276">
        <v>45.36</v>
      </c>
      <c r="L516" s="276">
        <v>-89.24</v>
      </c>
      <c r="M516" s="276">
        <v>1</v>
      </c>
      <c r="N516" s="264">
        <v>0</v>
      </c>
      <c r="O516" s="264">
        <v>0</v>
      </c>
    </row>
    <row r="517" spans="1:17" s="245" customFormat="1" ht="21.9" customHeight="1" x14ac:dyDescent="0.3">
      <c r="A517" s="238" t="s">
        <v>249</v>
      </c>
      <c r="B517" s="253">
        <v>45</v>
      </c>
      <c r="C517" s="253"/>
      <c r="D517" s="253">
        <v>8</v>
      </c>
      <c r="E517" s="253">
        <v>1</v>
      </c>
      <c r="F517" s="278">
        <v>2014</v>
      </c>
      <c r="G517" s="279">
        <v>0.71805555555555556</v>
      </c>
      <c r="H517" s="280" t="s">
        <v>1988</v>
      </c>
      <c r="I517" s="281">
        <v>45.04</v>
      </c>
      <c r="J517" s="281">
        <v>-89.01</v>
      </c>
      <c r="K517" s="281">
        <v>45.04</v>
      </c>
      <c r="L517" s="281">
        <v>-89.01</v>
      </c>
      <c r="M517" s="281">
        <v>1</v>
      </c>
      <c r="N517" s="243">
        <v>0</v>
      </c>
      <c r="O517" s="243">
        <v>0</v>
      </c>
      <c r="P517" s="244"/>
      <c r="Q517" s="244"/>
    </row>
    <row r="518" spans="1:17" s="244" customFormat="1" ht="21.9" customHeight="1" x14ac:dyDescent="0.3">
      <c r="A518" s="259" t="s">
        <v>249</v>
      </c>
      <c r="B518" s="260">
        <v>46</v>
      </c>
      <c r="C518" s="260"/>
      <c r="D518" s="260">
        <v>8</v>
      </c>
      <c r="E518" s="260">
        <v>1</v>
      </c>
      <c r="F518" s="273">
        <v>2014</v>
      </c>
      <c r="G518" s="274">
        <v>0.7270833333333333</v>
      </c>
      <c r="H518" s="275" t="s">
        <v>1989</v>
      </c>
      <c r="I518" s="276">
        <v>45.04</v>
      </c>
      <c r="J518" s="276">
        <v>-89.02</v>
      </c>
      <c r="K518" s="276">
        <v>45.04</v>
      </c>
      <c r="L518" s="276">
        <v>-89.02</v>
      </c>
      <c r="M518" s="276">
        <v>1</v>
      </c>
      <c r="N518" s="264">
        <v>0</v>
      </c>
      <c r="O518" s="264">
        <v>0</v>
      </c>
    </row>
    <row r="519" spans="1:17" s="245" customFormat="1" ht="21.9" customHeight="1" x14ac:dyDescent="0.3">
      <c r="A519" s="238" t="s">
        <v>249</v>
      </c>
      <c r="B519" s="253">
        <v>47</v>
      </c>
      <c r="C519" s="253"/>
      <c r="D519" s="253">
        <v>9</v>
      </c>
      <c r="E519" s="253">
        <v>2</v>
      </c>
      <c r="F519" s="278">
        <v>2014</v>
      </c>
      <c r="G519" s="279" t="s">
        <v>1990</v>
      </c>
      <c r="H519" s="280" t="s">
        <v>1991</v>
      </c>
      <c r="I519" s="281">
        <v>45.16</v>
      </c>
      <c r="J519" s="281">
        <v>-89.14</v>
      </c>
      <c r="K519" s="281">
        <v>45.16</v>
      </c>
      <c r="L519" s="281">
        <v>-89.14</v>
      </c>
      <c r="M519" s="281">
        <v>0.75</v>
      </c>
      <c r="N519" s="243">
        <v>0</v>
      </c>
      <c r="O519" s="243">
        <v>0</v>
      </c>
      <c r="P519" s="244"/>
      <c r="Q519" s="244"/>
    </row>
    <row r="520" spans="1:17" s="244" customFormat="1" ht="21.9" customHeight="1" x14ac:dyDescent="0.3">
      <c r="A520" s="259" t="s">
        <v>249</v>
      </c>
      <c r="B520" s="260">
        <v>48</v>
      </c>
      <c r="C520" s="260"/>
      <c r="D520" s="260">
        <v>7</v>
      </c>
      <c r="E520" s="260">
        <v>13</v>
      </c>
      <c r="F520" s="273">
        <v>2015</v>
      </c>
      <c r="G520" s="274">
        <v>0.71319444444444446</v>
      </c>
      <c r="H520" s="275" t="s">
        <v>1992</v>
      </c>
      <c r="I520" s="276">
        <v>45.06</v>
      </c>
      <c r="J520" s="276">
        <v>-89.15</v>
      </c>
      <c r="K520" s="276">
        <v>45.06</v>
      </c>
      <c r="L520" s="276">
        <v>-89.15</v>
      </c>
      <c r="M520" s="276">
        <v>1</v>
      </c>
      <c r="N520" s="264">
        <v>0</v>
      </c>
      <c r="O520" s="264">
        <v>0</v>
      </c>
    </row>
    <row r="521" spans="1:17" s="245" customFormat="1" ht="21.9" customHeight="1" x14ac:dyDescent="0.3">
      <c r="A521" s="238" t="s">
        <v>249</v>
      </c>
      <c r="B521" s="253">
        <v>49</v>
      </c>
      <c r="C521" s="253"/>
      <c r="D521" s="253">
        <v>7</v>
      </c>
      <c r="E521" s="253">
        <v>13</v>
      </c>
      <c r="F521" s="278">
        <v>2015</v>
      </c>
      <c r="G521" s="283">
        <v>0.72222222222222221</v>
      </c>
      <c r="H521" s="280" t="s">
        <v>1988</v>
      </c>
      <c r="I521" s="281">
        <v>45.04</v>
      </c>
      <c r="J521" s="281">
        <v>-89.01</v>
      </c>
      <c r="K521" s="281">
        <v>45.04</v>
      </c>
      <c r="L521" s="281">
        <v>-89.01</v>
      </c>
      <c r="M521" s="281">
        <v>1.25</v>
      </c>
      <c r="N521" s="243">
        <v>0</v>
      </c>
      <c r="O521" s="243">
        <v>0</v>
      </c>
      <c r="P521" s="244"/>
      <c r="Q521" s="244"/>
    </row>
    <row r="522" spans="1:17" s="244" customFormat="1" ht="21.9" customHeight="1" x14ac:dyDescent="0.3">
      <c r="A522" s="259" t="s">
        <v>249</v>
      </c>
      <c r="B522" s="260">
        <v>50</v>
      </c>
      <c r="C522" s="260"/>
      <c r="D522" s="260">
        <v>8</v>
      </c>
      <c r="E522" s="260">
        <v>14</v>
      </c>
      <c r="F522" s="273">
        <v>2015</v>
      </c>
      <c r="G522" s="274">
        <v>0.59375</v>
      </c>
      <c r="H522" s="275" t="s">
        <v>1993</v>
      </c>
      <c r="I522" s="276">
        <v>45.17</v>
      </c>
      <c r="J522" s="276">
        <v>-88.87</v>
      </c>
      <c r="K522" s="276">
        <v>45.17</v>
      </c>
      <c r="L522" s="276">
        <v>-88.87</v>
      </c>
      <c r="M522" s="276">
        <v>0.88</v>
      </c>
      <c r="N522" s="264">
        <v>0</v>
      </c>
      <c r="O522" s="264">
        <v>0</v>
      </c>
    </row>
    <row r="523" spans="1:17" s="245" customFormat="1" ht="21.9" customHeight="1" x14ac:dyDescent="0.3">
      <c r="A523" s="238" t="s">
        <v>249</v>
      </c>
      <c r="B523" s="253">
        <v>51</v>
      </c>
      <c r="C523" s="253"/>
      <c r="D523" s="253">
        <v>6</v>
      </c>
      <c r="E523" s="253">
        <v>10</v>
      </c>
      <c r="F523" s="278">
        <v>2016</v>
      </c>
      <c r="G523" s="283">
        <v>0.70694444444444438</v>
      </c>
      <c r="H523" s="280" t="s">
        <v>1963</v>
      </c>
      <c r="I523" s="281">
        <v>45.15</v>
      </c>
      <c r="J523" s="281">
        <v>-89.15</v>
      </c>
      <c r="K523" s="281">
        <v>45.15</v>
      </c>
      <c r="L523" s="281">
        <v>-89.15</v>
      </c>
      <c r="M523" s="281">
        <v>0.75</v>
      </c>
      <c r="N523" s="243">
        <v>0</v>
      </c>
      <c r="O523" s="243">
        <v>0</v>
      </c>
      <c r="P523" s="244"/>
      <c r="Q523" s="244"/>
    </row>
    <row r="524" spans="1:17" s="244" customFormat="1" ht="21.9" customHeight="1" x14ac:dyDescent="0.3">
      <c r="A524" s="259" t="s">
        <v>249</v>
      </c>
      <c r="B524" s="260">
        <v>52</v>
      </c>
      <c r="C524" s="260"/>
      <c r="D524" s="260">
        <v>5</v>
      </c>
      <c r="E524" s="260">
        <v>25</v>
      </c>
      <c r="F524" s="273">
        <v>2020</v>
      </c>
      <c r="G524" s="274">
        <v>0.63194444444444442</v>
      </c>
      <c r="H524" s="275" t="s">
        <v>1985</v>
      </c>
      <c r="I524" s="276">
        <v>45.38</v>
      </c>
      <c r="J524" s="276">
        <v>-89.19</v>
      </c>
      <c r="K524" s="276">
        <v>45.38</v>
      </c>
      <c r="L524" s="276">
        <v>-89.19</v>
      </c>
      <c r="M524" s="276">
        <v>1</v>
      </c>
      <c r="N524" s="264">
        <v>0</v>
      </c>
      <c r="O524" s="264">
        <v>0</v>
      </c>
    </row>
    <row r="525" spans="1:17" s="245" customFormat="1" ht="21.9" customHeight="1" x14ac:dyDescent="0.3">
      <c r="A525" s="238" t="s">
        <v>249</v>
      </c>
      <c r="B525" s="253">
        <v>53</v>
      </c>
      <c r="C525" s="253"/>
      <c r="D525" s="253">
        <v>5</v>
      </c>
      <c r="E525" s="253">
        <v>12</v>
      </c>
      <c r="F525" s="278">
        <v>2022</v>
      </c>
      <c r="G525" s="279" t="s">
        <v>1994</v>
      </c>
      <c r="H525" s="280" t="s">
        <v>1995</v>
      </c>
      <c r="I525" s="281">
        <v>45.16</v>
      </c>
      <c r="J525" s="281">
        <v>-88.76</v>
      </c>
      <c r="K525" s="281">
        <v>45.16</v>
      </c>
      <c r="L525" s="281">
        <v>-88.76</v>
      </c>
      <c r="M525" s="281">
        <v>0.88</v>
      </c>
      <c r="N525" s="243">
        <v>0</v>
      </c>
      <c r="O525" s="243">
        <v>0</v>
      </c>
      <c r="P525" s="244"/>
      <c r="Q525" s="244"/>
    </row>
    <row r="526" spans="1:17" s="244" customFormat="1" ht="21.9" customHeight="1" x14ac:dyDescent="0.3">
      <c r="A526" s="259" t="s">
        <v>249</v>
      </c>
      <c r="B526" s="260">
        <v>54</v>
      </c>
      <c r="C526" s="260"/>
      <c r="D526" s="260">
        <v>6</v>
      </c>
      <c r="E526" s="260">
        <v>3</v>
      </c>
      <c r="F526" s="273">
        <v>2023</v>
      </c>
      <c r="G526" s="274" t="s">
        <v>1996</v>
      </c>
      <c r="H526" s="275" t="s">
        <v>1963</v>
      </c>
      <c r="I526" s="276">
        <v>45.15</v>
      </c>
      <c r="J526" s="276">
        <v>-89.15</v>
      </c>
      <c r="K526" s="276">
        <v>45.15</v>
      </c>
      <c r="L526" s="276">
        <v>-89.15</v>
      </c>
      <c r="M526" s="276">
        <v>0.88</v>
      </c>
      <c r="N526" s="264">
        <v>0</v>
      </c>
      <c r="O526" s="264">
        <v>0</v>
      </c>
    </row>
    <row r="527" spans="1:17" s="245" customFormat="1" ht="21.9" customHeight="1" x14ac:dyDescent="0.3">
      <c r="A527" s="238" t="s">
        <v>249</v>
      </c>
      <c r="B527" s="253">
        <v>55</v>
      </c>
      <c r="C527" s="253"/>
      <c r="D527" s="253">
        <v>6</v>
      </c>
      <c r="E527" s="253">
        <v>3</v>
      </c>
      <c r="F527" s="278">
        <v>2023</v>
      </c>
      <c r="G527" s="279" t="s">
        <v>1997</v>
      </c>
      <c r="H527" s="280" t="s">
        <v>1998</v>
      </c>
      <c r="I527" s="281">
        <v>45.38</v>
      </c>
      <c r="J527" s="281">
        <v>-88.97</v>
      </c>
      <c r="K527" s="281">
        <v>45.38</v>
      </c>
      <c r="L527" s="281">
        <v>-88.97</v>
      </c>
      <c r="M527" s="281">
        <v>1</v>
      </c>
      <c r="N527" s="243">
        <v>0</v>
      </c>
      <c r="O527" s="243">
        <v>0</v>
      </c>
      <c r="P527" s="244"/>
      <c r="Q527" s="244"/>
    </row>
    <row r="528" spans="1:17" s="244" customFormat="1" ht="21.9" customHeight="1" x14ac:dyDescent="0.3">
      <c r="A528" s="259" t="s">
        <v>249</v>
      </c>
      <c r="B528" s="260">
        <v>56</v>
      </c>
      <c r="C528" s="260"/>
      <c r="D528" s="260">
        <v>7</v>
      </c>
      <c r="E528" s="260">
        <v>10</v>
      </c>
      <c r="F528" s="273">
        <v>2023</v>
      </c>
      <c r="G528" s="274" t="s">
        <v>1999</v>
      </c>
      <c r="H528" s="275" t="s">
        <v>2000</v>
      </c>
      <c r="I528" s="276">
        <v>45.16</v>
      </c>
      <c r="J528" s="276">
        <v>-89</v>
      </c>
      <c r="K528" s="276">
        <v>45.16</v>
      </c>
      <c r="L528" s="276">
        <v>-89</v>
      </c>
      <c r="M528" s="276">
        <v>0.75</v>
      </c>
      <c r="N528" s="264">
        <v>0</v>
      </c>
      <c r="O528" s="264">
        <v>0</v>
      </c>
    </row>
    <row r="529" spans="1:17" s="245" customFormat="1" ht="21.9" customHeight="1" x14ac:dyDescent="0.3">
      <c r="A529" s="238" t="s">
        <v>249</v>
      </c>
      <c r="B529" s="253">
        <v>57</v>
      </c>
      <c r="C529" s="253"/>
      <c r="D529" s="253">
        <v>7</v>
      </c>
      <c r="E529" s="253">
        <v>14</v>
      </c>
      <c r="F529" s="278">
        <v>2023</v>
      </c>
      <c r="G529" s="279" t="s">
        <v>1821</v>
      </c>
      <c r="H529" s="280" t="s">
        <v>2000</v>
      </c>
      <c r="I529" s="281">
        <v>45.16</v>
      </c>
      <c r="J529" s="281">
        <v>-89</v>
      </c>
      <c r="K529" s="281">
        <v>45.16</v>
      </c>
      <c r="L529" s="281">
        <v>-89</v>
      </c>
      <c r="M529" s="281">
        <v>0.75</v>
      </c>
      <c r="N529" s="243">
        <v>0</v>
      </c>
      <c r="O529" s="243">
        <v>0</v>
      </c>
      <c r="P529" s="244"/>
      <c r="Q529" s="244"/>
    </row>
    <row r="530" spans="1:17" s="291" customFormat="1" ht="21.9" customHeight="1" x14ac:dyDescent="0.3">
      <c r="A530" s="292" t="s">
        <v>249</v>
      </c>
      <c r="B530" s="419">
        <v>58</v>
      </c>
      <c r="C530" s="419" t="s">
        <v>920</v>
      </c>
      <c r="D530" s="419">
        <v>7</v>
      </c>
      <c r="E530" s="419">
        <v>30</v>
      </c>
      <c r="F530" s="419">
        <v>2024</v>
      </c>
      <c r="G530" s="513" t="s">
        <v>4888</v>
      </c>
      <c r="H530" s="419" t="s">
        <v>4889</v>
      </c>
      <c r="I530" s="459">
        <v>45.42</v>
      </c>
      <c r="J530" s="459">
        <v>-89.4</v>
      </c>
      <c r="K530" s="459">
        <v>45.42</v>
      </c>
      <c r="L530" s="459">
        <v>-89.4</v>
      </c>
      <c r="M530" s="459">
        <v>1</v>
      </c>
      <c r="N530" s="419">
        <v>0</v>
      </c>
      <c r="O530" s="419">
        <v>0</v>
      </c>
    </row>
    <row r="531" spans="1:17" s="455" customFormat="1" ht="21.9" customHeight="1" x14ac:dyDescent="0.3">
      <c r="A531" s="235"/>
      <c r="B531" s="285"/>
      <c r="C531" s="285"/>
      <c r="D531" s="285"/>
      <c r="E531" s="285"/>
      <c r="F531" s="286"/>
      <c r="G531" s="287"/>
      <c r="H531" s="288"/>
      <c r="I531" s="289"/>
      <c r="J531" s="289"/>
      <c r="K531" s="289"/>
      <c r="L531" s="289"/>
      <c r="M531" s="289"/>
      <c r="N531" s="290"/>
      <c r="O531" s="290"/>
      <c r="P531" s="291"/>
      <c r="Q531" s="291"/>
    </row>
    <row r="532" spans="1:17" s="455" customFormat="1" ht="30" customHeight="1" x14ac:dyDescent="0.3">
      <c r="A532" s="929" t="s">
        <v>537</v>
      </c>
      <c r="B532" s="930"/>
      <c r="C532" s="930"/>
      <c r="D532" s="930"/>
      <c r="E532" s="930"/>
      <c r="F532" s="930"/>
      <c r="G532" s="930"/>
      <c r="H532" s="930"/>
      <c r="I532" s="930"/>
      <c r="J532" s="930"/>
      <c r="K532" s="930"/>
      <c r="L532" s="930"/>
      <c r="M532" s="930"/>
      <c r="N532" s="930"/>
      <c r="O532" s="931"/>
      <c r="P532" s="291"/>
      <c r="Q532" s="291"/>
    </row>
    <row r="533" spans="1:17" s="244" customFormat="1" ht="21.9" customHeight="1" x14ac:dyDescent="0.3">
      <c r="A533" s="238"/>
      <c r="B533" s="474" t="s">
        <v>909</v>
      </c>
      <c r="C533" s="474"/>
      <c r="D533" s="932" t="s">
        <v>911</v>
      </c>
      <c r="E533" s="932"/>
      <c r="F533" s="932"/>
      <c r="G533" s="240" t="s">
        <v>910</v>
      </c>
      <c r="H533" s="241"/>
      <c r="I533" s="242" t="s">
        <v>916</v>
      </c>
      <c r="J533" s="242" t="s">
        <v>916</v>
      </c>
      <c r="K533" s="242" t="s">
        <v>919</v>
      </c>
      <c r="L533" s="242" t="s">
        <v>919</v>
      </c>
      <c r="M533" s="242" t="s">
        <v>930</v>
      </c>
      <c r="N533" s="243"/>
      <c r="O533" s="243"/>
    </row>
    <row r="534" spans="1:17" s="291" customFormat="1" ht="21.9" customHeight="1" x14ac:dyDescent="0.3">
      <c r="A534" s="238" t="s">
        <v>908</v>
      </c>
      <c r="B534" s="474" t="s">
        <v>475</v>
      </c>
      <c r="C534" s="474"/>
      <c r="D534" s="474" t="s">
        <v>912</v>
      </c>
      <c r="E534" s="474" t="s">
        <v>913</v>
      </c>
      <c r="F534" s="474" t="s">
        <v>774</v>
      </c>
      <c r="G534" s="240" t="s">
        <v>914</v>
      </c>
      <c r="H534" s="241" t="s">
        <v>915</v>
      </c>
      <c r="I534" s="242" t="s">
        <v>917</v>
      </c>
      <c r="J534" s="242" t="s">
        <v>918</v>
      </c>
      <c r="K534" s="242" t="s">
        <v>917</v>
      </c>
      <c r="L534" s="242" t="s">
        <v>918</v>
      </c>
      <c r="M534" s="242" t="s">
        <v>931</v>
      </c>
      <c r="N534" s="243" t="s">
        <v>926</v>
      </c>
      <c r="O534" s="243" t="s">
        <v>927</v>
      </c>
    </row>
    <row r="535" spans="1:17" s="291" customFormat="1" ht="21.9" customHeight="1" x14ac:dyDescent="0.3">
      <c r="A535" s="292"/>
      <c r="B535" s="293"/>
      <c r="C535" s="293"/>
      <c r="D535" s="293"/>
      <c r="E535" s="293"/>
      <c r="F535" s="294"/>
      <c r="G535" s="295"/>
      <c r="H535" s="296"/>
      <c r="I535" s="297"/>
      <c r="J535" s="297"/>
      <c r="K535" s="297"/>
      <c r="L535" s="297"/>
      <c r="M535" s="297"/>
      <c r="N535" s="298"/>
      <c r="O535" s="298"/>
    </row>
    <row r="536" spans="1:17" s="245" customFormat="1" ht="21.9" customHeight="1" x14ac:dyDescent="0.3">
      <c r="A536" s="238" t="s">
        <v>537</v>
      </c>
      <c r="B536" s="253">
        <v>1</v>
      </c>
      <c r="C536" s="253"/>
      <c r="D536" s="253">
        <v>6</v>
      </c>
      <c r="E536" s="253">
        <v>20</v>
      </c>
      <c r="F536" s="278">
        <v>1955</v>
      </c>
      <c r="G536" s="279">
        <v>0.63541666666666663</v>
      </c>
      <c r="H536" s="280" t="s">
        <v>2071</v>
      </c>
      <c r="I536" s="281">
        <v>45.2</v>
      </c>
      <c r="J536" s="281">
        <v>-89.68</v>
      </c>
      <c r="K536" s="281">
        <v>45.2</v>
      </c>
      <c r="L536" s="281">
        <v>-89.68</v>
      </c>
      <c r="M536" s="281">
        <v>1.25</v>
      </c>
      <c r="N536" s="243">
        <v>0</v>
      </c>
      <c r="O536" s="243">
        <v>0</v>
      </c>
      <c r="P536" s="244"/>
      <c r="Q536" s="244"/>
    </row>
    <row r="537" spans="1:17" s="244" customFormat="1" ht="21.9" customHeight="1" x14ac:dyDescent="0.3">
      <c r="A537" s="259" t="s">
        <v>537</v>
      </c>
      <c r="B537" s="260">
        <v>2</v>
      </c>
      <c r="C537" s="260"/>
      <c r="D537" s="260">
        <v>9</v>
      </c>
      <c r="E537" s="260">
        <v>21</v>
      </c>
      <c r="F537" s="273">
        <v>1973</v>
      </c>
      <c r="G537" s="274">
        <v>0.625</v>
      </c>
      <c r="H537" s="275" t="s">
        <v>2002</v>
      </c>
      <c r="I537" s="276">
        <v>45.17</v>
      </c>
      <c r="J537" s="276">
        <v>-89.62</v>
      </c>
      <c r="K537" s="276">
        <v>45.17</v>
      </c>
      <c r="L537" s="276">
        <v>-89.62</v>
      </c>
      <c r="M537" s="276">
        <v>1.75</v>
      </c>
      <c r="N537" s="264">
        <v>0</v>
      </c>
      <c r="O537" s="264">
        <v>0</v>
      </c>
    </row>
    <row r="538" spans="1:17" s="245" customFormat="1" ht="21.9" customHeight="1" x14ac:dyDescent="0.3">
      <c r="A538" s="238" t="s">
        <v>537</v>
      </c>
      <c r="B538" s="253">
        <v>3</v>
      </c>
      <c r="C538" s="253"/>
      <c r="D538" s="253">
        <v>6</v>
      </c>
      <c r="E538" s="253">
        <v>29</v>
      </c>
      <c r="F538" s="278">
        <v>1974</v>
      </c>
      <c r="G538" s="279">
        <v>0.81597222222222221</v>
      </c>
      <c r="H538" s="280" t="s">
        <v>1129</v>
      </c>
      <c r="I538" s="281">
        <v>45.47</v>
      </c>
      <c r="J538" s="281">
        <v>-89.73</v>
      </c>
      <c r="K538" s="281">
        <v>45.47</v>
      </c>
      <c r="L538" s="281">
        <v>-89.73</v>
      </c>
      <c r="M538" s="281">
        <v>2.5</v>
      </c>
      <c r="N538" s="243">
        <v>0</v>
      </c>
      <c r="O538" s="243">
        <v>0</v>
      </c>
      <c r="P538" s="244"/>
      <c r="Q538" s="244"/>
    </row>
    <row r="539" spans="1:17" s="244" customFormat="1" ht="21.9" customHeight="1" x14ac:dyDescent="0.3">
      <c r="A539" s="259" t="s">
        <v>537</v>
      </c>
      <c r="B539" s="260">
        <v>4</v>
      </c>
      <c r="C539" s="260"/>
      <c r="D539" s="260">
        <v>8</v>
      </c>
      <c r="E539" s="260">
        <v>16</v>
      </c>
      <c r="F539" s="273">
        <v>1986</v>
      </c>
      <c r="G539" s="274">
        <v>0.81944444444444453</v>
      </c>
      <c r="H539" s="275" t="s">
        <v>2072</v>
      </c>
      <c r="I539" s="276">
        <v>45.25</v>
      </c>
      <c r="J539" s="276">
        <v>-89.68</v>
      </c>
      <c r="K539" s="276">
        <v>45.25</v>
      </c>
      <c r="L539" s="276">
        <v>-89.68</v>
      </c>
      <c r="M539" s="276">
        <v>0.75</v>
      </c>
      <c r="N539" s="264">
        <v>0</v>
      </c>
      <c r="O539" s="264">
        <v>0</v>
      </c>
    </row>
    <row r="540" spans="1:17" s="245" customFormat="1" ht="21.9" customHeight="1" x14ac:dyDescent="0.3">
      <c r="A540" s="238" t="s">
        <v>537</v>
      </c>
      <c r="B540" s="253">
        <v>5</v>
      </c>
      <c r="C540" s="253"/>
      <c r="D540" s="253">
        <v>7</v>
      </c>
      <c r="E540" s="253">
        <v>20</v>
      </c>
      <c r="F540" s="278">
        <v>1987</v>
      </c>
      <c r="G540" s="279">
        <v>0.46527777777777773</v>
      </c>
      <c r="H540" s="280" t="s">
        <v>2073</v>
      </c>
      <c r="I540" s="281">
        <v>45.18</v>
      </c>
      <c r="J540" s="281">
        <v>-89.68</v>
      </c>
      <c r="K540" s="281">
        <v>45.18</v>
      </c>
      <c r="L540" s="281">
        <v>-89.68</v>
      </c>
      <c r="M540" s="281">
        <v>1.75</v>
      </c>
      <c r="N540" s="243">
        <v>0</v>
      </c>
      <c r="O540" s="243">
        <v>0</v>
      </c>
      <c r="P540" s="244"/>
      <c r="Q540" s="244"/>
    </row>
    <row r="541" spans="1:17" s="244" customFormat="1" ht="21.9" customHeight="1" x14ac:dyDescent="0.3">
      <c r="A541" s="259" t="s">
        <v>537</v>
      </c>
      <c r="B541" s="260">
        <v>6</v>
      </c>
      <c r="C541" s="260"/>
      <c r="D541" s="260">
        <v>7</v>
      </c>
      <c r="E541" s="260">
        <v>16</v>
      </c>
      <c r="F541" s="273">
        <v>1990</v>
      </c>
      <c r="G541" s="274">
        <v>0.59375</v>
      </c>
      <c r="H541" s="275" t="s">
        <v>2074</v>
      </c>
      <c r="I541" s="276">
        <v>45.28</v>
      </c>
      <c r="J541" s="276">
        <v>-89.66</v>
      </c>
      <c r="K541" s="276">
        <v>45.28</v>
      </c>
      <c r="L541" s="276">
        <v>-89.66</v>
      </c>
      <c r="M541" s="276">
        <v>0.75</v>
      </c>
      <c r="N541" s="264">
        <v>0</v>
      </c>
      <c r="O541" s="264">
        <v>0</v>
      </c>
    </row>
    <row r="542" spans="1:17" s="245" customFormat="1" ht="21.9" customHeight="1" x14ac:dyDescent="0.3">
      <c r="A542" s="238" t="s">
        <v>537</v>
      </c>
      <c r="B542" s="253">
        <v>7</v>
      </c>
      <c r="C542" s="253"/>
      <c r="D542" s="253">
        <v>9</v>
      </c>
      <c r="E542" s="253">
        <v>6</v>
      </c>
      <c r="F542" s="278">
        <v>1995</v>
      </c>
      <c r="G542" s="279">
        <v>0.71875</v>
      </c>
      <c r="H542" s="280" t="s">
        <v>2075</v>
      </c>
      <c r="I542" s="281">
        <v>45.49</v>
      </c>
      <c r="J542" s="281">
        <v>-89.96</v>
      </c>
      <c r="K542" s="281">
        <v>45.49</v>
      </c>
      <c r="L542" s="281">
        <v>-89.96</v>
      </c>
      <c r="M542" s="281">
        <v>0.75</v>
      </c>
      <c r="N542" s="243">
        <v>0</v>
      </c>
      <c r="O542" s="243">
        <v>0</v>
      </c>
      <c r="P542" s="244"/>
      <c r="Q542" s="244"/>
    </row>
    <row r="543" spans="1:17" s="244" customFormat="1" ht="21.9" customHeight="1" x14ac:dyDescent="0.3">
      <c r="A543" s="259" t="s">
        <v>537</v>
      </c>
      <c r="B543" s="260">
        <v>8</v>
      </c>
      <c r="C543" s="260"/>
      <c r="D543" s="260">
        <v>9</v>
      </c>
      <c r="E543" s="260">
        <v>6</v>
      </c>
      <c r="F543" s="260">
        <v>1995</v>
      </c>
      <c r="G543" s="266">
        <v>0.74305555555555547</v>
      </c>
      <c r="H543" s="262" t="s">
        <v>2076</v>
      </c>
      <c r="I543" s="263">
        <v>45.25</v>
      </c>
      <c r="J543" s="263">
        <v>-89.81</v>
      </c>
      <c r="K543" s="263">
        <v>45.25</v>
      </c>
      <c r="L543" s="263">
        <v>-89.81</v>
      </c>
      <c r="M543" s="263">
        <v>0.88</v>
      </c>
      <c r="N543" s="264">
        <v>0</v>
      </c>
      <c r="O543" s="264">
        <v>0</v>
      </c>
    </row>
    <row r="544" spans="1:17" s="245" customFormat="1" ht="21.9" customHeight="1" x14ac:dyDescent="0.3">
      <c r="A544" s="238" t="s">
        <v>537</v>
      </c>
      <c r="B544" s="253">
        <v>9</v>
      </c>
      <c r="C544" s="253"/>
      <c r="D544" s="253">
        <v>7</v>
      </c>
      <c r="E544" s="253">
        <v>18</v>
      </c>
      <c r="F544" s="253">
        <v>1996</v>
      </c>
      <c r="G544" s="265" t="s">
        <v>969</v>
      </c>
      <c r="H544" s="255" t="s">
        <v>2073</v>
      </c>
      <c r="I544" s="256">
        <v>45.18</v>
      </c>
      <c r="J544" s="256">
        <v>-89.68</v>
      </c>
      <c r="K544" s="256">
        <v>45.18</v>
      </c>
      <c r="L544" s="256">
        <v>-89.68</v>
      </c>
      <c r="M544" s="256">
        <v>1.75</v>
      </c>
      <c r="N544" s="243">
        <v>0</v>
      </c>
      <c r="O544" s="243">
        <v>0</v>
      </c>
      <c r="P544" s="244"/>
      <c r="Q544" s="244"/>
    </row>
    <row r="545" spans="1:17" s="244" customFormat="1" ht="21.9" customHeight="1" x14ac:dyDescent="0.3">
      <c r="A545" s="259" t="s">
        <v>537</v>
      </c>
      <c r="B545" s="260">
        <v>10</v>
      </c>
      <c r="C545" s="260"/>
      <c r="D545" s="260">
        <v>8</v>
      </c>
      <c r="E545" s="260">
        <v>25</v>
      </c>
      <c r="F545" s="260">
        <v>1996</v>
      </c>
      <c r="G545" s="266">
        <v>0.75347222222222221</v>
      </c>
      <c r="H545" s="262" t="s">
        <v>2077</v>
      </c>
      <c r="I545" s="263">
        <v>45.2</v>
      </c>
      <c r="J545" s="263">
        <v>-89.72</v>
      </c>
      <c r="K545" s="263">
        <v>45.2</v>
      </c>
      <c r="L545" s="263">
        <v>-89.72</v>
      </c>
      <c r="M545" s="263">
        <v>1.75</v>
      </c>
      <c r="N545" s="264">
        <v>0</v>
      </c>
      <c r="O545" s="264">
        <v>0</v>
      </c>
    </row>
    <row r="546" spans="1:17" s="245" customFormat="1" ht="21.9" customHeight="1" x14ac:dyDescent="0.3">
      <c r="A546" s="238" t="s">
        <v>537</v>
      </c>
      <c r="B546" s="253">
        <v>11</v>
      </c>
      <c r="C546" s="253"/>
      <c r="D546" s="253">
        <v>8</v>
      </c>
      <c r="E546" s="253">
        <v>25</v>
      </c>
      <c r="F546" s="253">
        <v>1996</v>
      </c>
      <c r="G546" s="254">
        <v>0.76041666666666663</v>
      </c>
      <c r="H546" s="255" t="s">
        <v>2078</v>
      </c>
      <c r="I546" s="256">
        <v>45.18</v>
      </c>
      <c r="J546" s="256">
        <v>-89.65</v>
      </c>
      <c r="K546" s="256">
        <v>45.18</v>
      </c>
      <c r="L546" s="256">
        <v>-89.65</v>
      </c>
      <c r="M546" s="256">
        <v>1.5</v>
      </c>
      <c r="N546" s="243">
        <v>0</v>
      </c>
      <c r="O546" s="243">
        <v>0</v>
      </c>
      <c r="P546" s="244"/>
      <c r="Q546" s="244"/>
    </row>
    <row r="547" spans="1:17" s="244" customFormat="1" ht="21.9" customHeight="1" x14ac:dyDescent="0.3">
      <c r="A547" s="259" t="s">
        <v>537</v>
      </c>
      <c r="B547" s="260">
        <v>12</v>
      </c>
      <c r="C547" s="260"/>
      <c r="D547" s="260">
        <v>6</v>
      </c>
      <c r="E547" s="260">
        <v>11</v>
      </c>
      <c r="F547" s="260">
        <v>1997</v>
      </c>
      <c r="G547" s="261">
        <v>0.67361111111111116</v>
      </c>
      <c r="H547" s="262" t="s">
        <v>2079</v>
      </c>
      <c r="I547" s="263">
        <v>45.23</v>
      </c>
      <c r="J547" s="263">
        <v>-89.47</v>
      </c>
      <c r="K547" s="263">
        <v>45.23</v>
      </c>
      <c r="L547" s="263">
        <v>-89.47</v>
      </c>
      <c r="M547" s="263">
        <v>1.75</v>
      </c>
      <c r="N547" s="264">
        <v>0</v>
      </c>
      <c r="O547" s="264">
        <v>0</v>
      </c>
    </row>
    <row r="548" spans="1:17" s="245" customFormat="1" ht="21.9" customHeight="1" x14ac:dyDescent="0.3">
      <c r="A548" s="238" t="s">
        <v>537</v>
      </c>
      <c r="B548" s="253">
        <v>13</v>
      </c>
      <c r="C548" s="253"/>
      <c r="D548" s="253">
        <v>6</v>
      </c>
      <c r="E548" s="253">
        <v>28</v>
      </c>
      <c r="F548" s="253">
        <v>1997</v>
      </c>
      <c r="G548" s="254">
        <v>0.74305555555555547</v>
      </c>
      <c r="H548" s="255" t="s">
        <v>1129</v>
      </c>
      <c r="I548" s="256">
        <v>45.47</v>
      </c>
      <c r="J548" s="256">
        <v>-89.73</v>
      </c>
      <c r="K548" s="256">
        <v>45.47</v>
      </c>
      <c r="L548" s="256">
        <v>-89.73</v>
      </c>
      <c r="M548" s="256">
        <v>0.75</v>
      </c>
      <c r="N548" s="243">
        <v>0</v>
      </c>
      <c r="O548" s="243">
        <v>0</v>
      </c>
      <c r="P548" s="244"/>
      <c r="Q548" s="244"/>
    </row>
    <row r="549" spans="1:17" s="244" customFormat="1" ht="21.9" customHeight="1" x14ac:dyDescent="0.3">
      <c r="A549" s="259" t="s">
        <v>537</v>
      </c>
      <c r="B549" s="260">
        <v>14</v>
      </c>
      <c r="C549" s="260"/>
      <c r="D549" s="260">
        <v>7</v>
      </c>
      <c r="E549" s="260">
        <v>16</v>
      </c>
      <c r="F549" s="260">
        <v>1997</v>
      </c>
      <c r="G549" s="261">
        <v>0.56944444444444442</v>
      </c>
      <c r="H549" s="262" t="s">
        <v>2080</v>
      </c>
      <c r="I549" s="263">
        <v>45.47</v>
      </c>
      <c r="J549" s="263">
        <v>-89.82</v>
      </c>
      <c r="K549" s="263">
        <v>45.47</v>
      </c>
      <c r="L549" s="263">
        <v>-89.82</v>
      </c>
      <c r="M549" s="263">
        <v>1.5</v>
      </c>
      <c r="N549" s="264">
        <v>0</v>
      </c>
      <c r="O549" s="264">
        <v>0</v>
      </c>
    </row>
    <row r="550" spans="1:17" s="245" customFormat="1" ht="21.9" customHeight="1" x14ac:dyDescent="0.3">
      <c r="A550" s="238" t="s">
        <v>537</v>
      </c>
      <c r="B550" s="253">
        <v>15</v>
      </c>
      <c r="C550" s="253"/>
      <c r="D550" s="253">
        <v>7</v>
      </c>
      <c r="E550" s="253">
        <v>16</v>
      </c>
      <c r="F550" s="253">
        <v>1997</v>
      </c>
      <c r="G550" s="254">
        <v>0.58680555555555558</v>
      </c>
      <c r="H550" s="255" t="s">
        <v>2081</v>
      </c>
      <c r="I550" s="256">
        <v>45.3</v>
      </c>
      <c r="J550" s="256">
        <v>-89.5</v>
      </c>
      <c r="K550" s="256">
        <v>45.3</v>
      </c>
      <c r="L550" s="256">
        <v>-89.5</v>
      </c>
      <c r="M550" s="256">
        <v>0.75</v>
      </c>
      <c r="N550" s="243">
        <v>0</v>
      </c>
      <c r="O550" s="243">
        <v>0</v>
      </c>
      <c r="P550" s="244"/>
      <c r="Q550" s="244"/>
    </row>
    <row r="551" spans="1:17" s="244" customFormat="1" ht="21.9" customHeight="1" x14ac:dyDescent="0.3">
      <c r="A551" s="259" t="s">
        <v>537</v>
      </c>
      <c r="B551" s="260">
        <v>16</v>
      </c>
      <c r="C551" s="260"/>
      <c r="D551" s="260">
        <v>7</v>
      </c>
      <c r="E551" s="260">
        <v>16</v>
      </c>
      <c r="F551" s="260">
        <v>1997</v>
      </c>
      <c r="G551" s="261">
        <v>0.59375</v>
      </c>
      <c r="H551" s="262" t="s">
        <v>1130</v>
      </c>
      <c r="I551" s="263">
        <v>45.27</v>
      </c>
      <c r="J551" s="263">
        <v>-89.57</v>
      </c>
      <c r="K551" s="263">
        <v>45.27</v>
      </c>
      <c r="L551" s="263">
        <v>-89.57</v>
      </c>
      <c r="M551" s="263">
        <v>4.5</v>
      </c>
      <c r="N551" s="264">
        <v>0</v>
      </c>
      <c r="O551" s="264">
        <v>0</v>
      </c>
    </row>
    <row r="552" spans="1:17" s="245" customFormat="1" ht="21.9" customHeight="1" x14ac:dyDescent="0.3">
      <c r="A552" s="238" t="s">
        <v>537</v>
      </c>
      <c r="B552" s="253">
        <v>17</v>
      </c>
      <c r="C552" s="253"/>
      <c r="D552" s="253">
        <v>3</v>
      </c>
      <c r="E552" s="253">
        <v>29</v>
      </c>
      <c r="F552" s="253">
        <v>1998</v>
      </c>
      <c r="G552" s="254">
        <v>0.82430555555555562</v>
      </c>
      <c r="H552" s="255" t="s">
        <v>1129</v>
      </c>
      <c r="I552" s="256">
        <v>45.47</v>
      </c>
      <c r="J552" s="256">
        <v>-89.73</v>
      </c>
      <c r="K552" s="256">
        <v>45.47</v>
      </c>
      <c r="L552" s="256">
        <v>-89.73</v>
      </c>
      <c r="M552" s="256">
        <v>1.25</v>
      </c>
      <c r="N552" s="243">
        <v>0</v>
      </c>
      <c r="O552" s="243">
        <v>0</v>
      </c>
      <c r="P552" s="244"/>
      <c r="Q552" s="244"/>
    </row>
    <row r="553" spans="1:17" s="244" customFormat="1" ht="21.9" customHeight="1" x14ac:dyDescent="0.3">
      <c r="A553" s="259" t="s">
        <v>537</v>
      </c>
      <c r="B553" s="260">
        <v>18</v>
      </c>
      <c r="C553" s="260"/>
      <c r="D553" s="260">
        <v>5</v>
      </c>
      <c r="E553" s="260">
        <v>12</v>
      </c>
      <c r="F553" s="260">
        <v>1998</v>
      </c>
      <c r="G553" s="261">
        <v>0.83263888888888893</v>
      </c>
      <c r="H553" s="262" t="s">
        <v>1129</v>
      </c>
      <c r="I553" s="263">
        <v>45.47</v>
      </c>
      <c r="J553" s="263">
        <v>-89.73</v>
      </c>
      <c r="K553" s="263">
        <v>45.47</v>
      </c>
      <c r="L553" s="263">
        <v>-89.73</v>
      </c>
      <c r="M553" s="263">
        <v>0.75</v>
      </c>
      <c r="N553" s="264">
        <v>0</v>
      </c>
      <c r="O553" s="264">
        <v>0</v>
      </c>
    </row>
    <row r="554" spans="1:17" s="245" customFormat="1" ht="21.9" customHeight="1" x14ac:dyDescent="0.3">
      <c r="A554" s="238" t="s">
        <v>537</v>
      </c>
      <c r="B554" s="253">
        <v>19</v>
      </c>
      <c r="C554" s="253"/>
      <c r="D554" s="253">
        <v>5</v>
      </c>
      <c r="E554" s="253">
        <v>12</v>
      </c>
      <c r="F554" s="253">
        <v>1998</v>
      </c>
      <c r="G554" s="254">
        <v>0.8520833333333333</v>
      </c>
      <c r="H554" s="255" t="s">
        <v>2073</v>
      </c>
      <c r="I554" s="256">
        <v>45.18</v>
      </c>
      <c r="J554" s="256">
        <v>-89.68</v>
      </c>
      <c r="K554" s="256">
        <v>45.18</v>
      </c>
      <c r="L554" s="256">
        <v>-89.68</v>
      </c>
      <c r="M554" s="256">
        <v>0.75</v>
      </c>
      <c r="N554" s="243">
        <v>0</v>
      </c>
      <c r="O554" s="243">
        <v>0</v>
      </c>
      <c r="P554" s="244"/>
      <c r="Q554" s="244"/>
    </row>
    <row r="555" spans="1:17" s="244" customFormat="1" ht="21.9" customHeight="1" x14ac:dyDescent="0.3">
      <c r="A555" s="259" t="s">
        <v>537</v>
      </c>
      <c r="B555" s="260">
        <v>20</v>
      </c>
      <c r="C555" s="260"/>
      <c r="D555" s="260">
        <v>5</v>
      </c>
      <c r="E555" s="260">
        <v>30</v>
      </c>
      <c r="F555" s="260">
        <v>1998</v>
      </c>
      <c r="G555" s="261">
        <v>0.65555555555555556</v>
      </c>
      <c r="H555" s="262" t="s">
        <v>2082</v>
      </c>
      <c r="I555" s="263">
        <v>45.53</v>
      </c>
      <c r="J555" s="263">
        <v>-89.98</v>
      </c>
      <c r="K555" s="263">
        <v>45.53</v>
      </c>
      <c r="L555" s="263">
        <v>-89.98</v>
      </c>
      <c r="M555" s="263">
        <v>0.75</v>
      </c>
      <c r="N555" s="264">
        <v>0</v>
      </c>
      <c r="O555" s="264">
        <v>0</v>
      </c>
    </row>
    <row r="556" spans="1:17" s="245" customFormat="1" ht="21.9" customHeight="1" x14ac:dyDescent="0.3">
      <c r="A556" s="238" t="s">
        <v>537</v>
      </c>
      <c r="B556" s="253">
        <v>21</v>
      </c>
      <c r="C556" s="253"/>
      <c r="D556" s="253">
        <v>9</v>
      </c>
      <c r="E556" s="253">
        <v>26</v>
      </c>
      <c r="F556" s="253">
        <v>1998</v>
      </c>
      <c r="G556" s="254" t="s">
        <v>1014</v>
      </c>
      <c r="H556" s="255" t="s">
        <v>2083</v>
      </c>
      <c r="I556" s="256">
        <v>45.23</v>
      </c>
      <c r="J556" s="256">
        <v>-89.68</v>
      </c>
      <c r="K556" s="256">
        <v>45.23</v>
      </c>
      <c r="L556" s="256">
        <v>-89.68</v>
      </c>
      <c r="M556" s="256">
        <v>0.75</v>
      </c>
      <c r="N556" s="243">
        <v>0</v>
      </c>
      <c r="O556" s="243">
        <v>0</v>
      </c>
      <c r="P556" s="244"/>
      <c r="Q556" s="244"/>
    </row>
    <row r="557" spans="1:17" s="244" customFormat="1" ht="21.9" customHeight="1" x14ac:dyDescent="0.3">
      <c r="A557" s="259" t="s">
        <v>537</v>
      </c>
      <c r="B557" s="260">
        <v>22</v>
      </c>
      <c r="C557" s="260"/>
      <c r="D557" s="260">
        <v>9</v>
      </c>
      <c r="E557" s="260">
        <v>11</v>
      </c>
      <c r="F557" s="260">
        <v>2000</v>
      </c>
      <c r="G557" s="261">
        <v>0.69097222222222221</v>
      </c>
      <c r="H557" s="262" t="s">
        <v>2084</v>
      </c>
      <c r="I557" s="263">
        <v>45.48</v>
      </c>
      <c r="J557" s="263">
        <v>-89.98</v>
      </c>
      <c r="K557" s="263">
        <v>45.48</v>
      </c>
      <c r="L557" s="263">
        <v>-89.98</v>
      </c>
      <c r="M557" s="263">
        <v>0.75</v>
      </c>
      <c r="N557" s="264">
        <v>0</v>
      </c>
      <c r="O557" s="264">
        <v>0</v>
      </c>
    </row>
    <row r="558" spans="1:17" s="322" customFormat="1" ht="21.9" customHeight="1" x14ac:dyDescent="0.3">
      <c r="A558" s="238" t="s">
        <v>537</v>
      </c>
      <c r="B558" s="253">
        <v>23</v>
      </c>
      <c r="C558" s="253"/>
      <c r="D558" s="253">
        <v>4</v>
      </c>
      <c r="E558" s="253">
        <v>23</v>
      </c>
      <c r="F558" s="253">
        <v>2001</v>
      </c>
      <c r="G558" s="254">
        <v>0.45833333333333331</v>
      </c>
      <c r="H558" s="255" t="s">
        <v>1129</v>
      </c>
      <c r="I558" s="256">
        <v>45.47</v>
      </c>
      <c r="J558" s="256">
        <v>-89.73</v>
      </c>
      <c r="K558" s="256">
        <v>45.47</v>
      </c>
      <c r="L558" s="256">
        <v>-89.73</v>
      </c>
      <c r="M558" s="256">
        <v>1.5</v>
      </c>
      <c r="N558" s="243">
        <v>0</v>
      </c>
      <c r="O558" s="321">
        <v>0</v>
      </c>
      <c r="P558" s="324"/>
      <c r="Q558" s="324"/>
    </row>
    <row r="559" spans="1:17" s="324" customFormat="1" ht="21.9" customHeight="1" x14ac:dyDescent="0.3">
      <c r="A559" s="259" t="s">
        <v>537</v>
      </c>
      <c r="B559" s="260">
        <v>24</v>
      </c>
      <c r="C559" s="260"/>
      <c r="D559" s="260">
        <v>4</v>
      </c>
      <c r="E559" s="260">
        <v>18</v>
      </c>
      <c r="F559" s="260">
        <v>2002</v>
      </c>
      <c r="G559" s="261">
        <v>0.64166666666666672</v>
      </c>
      <c r="H559" s="262" t="s">
        <v>2085</v>
      </c>
      <c r="I559" s="263">
        <v>45.55</v>
      </c>
      <c r="J559" s="263">
        <v>-89.98</v>
      </c>
      <c r="K559" s="263">
        <v>45.55</v>
      </c>
      <c r="L559" s="263">
        <v>-89.98</v>
      </c>
      <c r="M559" s="263">
        <v>1.5</v>
      </c>
      <c r="N559" s="264">
        <v>0</v>
      </c>
      <c r="O559" s="323">
        <v>0</v>
      </c>
    </row>
    <row r="560" spans="1:17" s="245" customFormat="1" ht="21.9" customHeight="1" x14ac:dyDescent="0.3">
      <c r="A560" s="238" t="s">
        <v>537</v>
      </c>
      <c r="B560" s="253">
        <v>25</v>
      </c>
      <c r="C560" s="253"/>
      <c r="D560" s="253">
        <v>4</v>
      </c>
      <c r="E560" s="253">
        <v>18</v>
      </c>
      <c r="F560" s="253">
        <v>2002</v>
      </c>
      <c r="G560" s="254">
        <v>0.64583333333333337</v>
      </c>
      <c r="H560" s="255" t="s">
        <v>1131</v>
      </c>
      <c r="I560" s="256">
        <v>45.33</v>
      </c>
      <c r="J560" s="256">
        <v>-89.67</v>
      </c>
      <c r="K560" s="256">
        <v>45.6</v>
      </c>
      <c r="L560" s="256">
        <v>-89.85</v>
      </c>
      <c r="M560" s="256">
        <v>3</v>
      </c>
      <c r="N560" s="243">
        <v>0</v>
      </c>
      <c r="O560" s="243">
        <v>0</v>
      </c>
      <c r="P560" s="244"/>
      <c r="Q560" s="244"/>
    </row>
    <row r="561" spans="1:17" s="244" customFormat="1" ht="21.9" customHeight="1" x14ac:dyDescent="0.3">
      <c r="A561" s="259" t="s">
        <v>537</v>
      </c>
      <c r="B561" s="260">
        <v>26</v>
      </c>
      <c r="C561" s="260"/>
      <c r="D561" s="260">
        <v>4</v>
      </c>
      <c r="E561" s="260">
        <v>18</v>
      </c>
      <c r="F561" s="260">
        <v>2002</v>
      </c>
      <c r="G561" s="261">
        <v>0.79861111111111116</v>
      </c>
      <c r="H561" s="262" t="s">
        <v>2086</v>
      </c>
      <c r="I561" s="263">
        <v>45.47</v>
      </c>
      <c r="J561" s="263">
        <v>-90.05</v>
      </c>
      <c r="K561" s="263">
        <v>45.47</v>
      </c>
      <c r="L561" s="263">
        <v>-90.05</v>
      </c>
      <c r="M561" s="263">
        <v>0.88</v>
      </c>
      <c r="N561" s="264">
        <v>0</v>
      </c>
      <c r="O561" s="264">
        <v>0</v>
      </c>
    </row>
    <row r="562" spans="1:17" s="245" customFormat="1" ht="21.9" customHeight="1" x14ac:dyDescent="0.3">
      <c r="A562" s="238" t="s">
        <v>537</v>
      </c>
      <c r="B562" s="253">
        <v>27</v>
      </c>
      <c r="C562" s="253"/>
      <c r="D562" s="253">
        <v>7</v>
      </c>
      <c r="E562" s="253">
        <v>27</v>
      </c>
      <c r="F562" s="253">
        <v>2002</v>
      </c>
      <c r="G562" s="254">
        <v>0.69930555555555562</v>
      </c>
      <c r="H562" s="255" t="s">
        <v>1129</v>
      </c>
      <c r="I562" s="256">
        <v>45.47</v>
      </c>
      <c r="J562" s="256">
        <v>-89.73</v>
      </c>
      <c r="K562" s="256">
        <v>45.47</v>
      </c>
      <c r="L562" s="256">
        <v>-89.73</v>
      </c>
      <c r="M562" s="256">
        <v>0.88</v>
      </c>
      <c r="N562" s="243">
        <v>0</v>
      </c>
      <c r="O562" s="243">
        <v>0</v>
      </c>
      <c r="P562" s="244"/>
      <c r="Q562" s="244"/>
    </row>
    <row r="563" spans="1:17" s="244" customFormat="1" ht="21.9" customHeight="1" x14ac:dyDescent="0.3">
      <c r="A563" s="259" t="s">
        <v>537</v>
      </c>
      <c r="B563" s="260">
        <v>28</v>
      </c>
      <c r="C563" s="260"/>
      <c r="D563" s="260">
        <v>7</v>
      </c>
      <c r="E563" s="260">
        <v>30</v>
      </c>
      <c r="F563" s="260">
        <v>2002</v>
      </c>
      <c r="G563" s="261">
        <v>0.75902777777777775</v>
      </c>
      <c r="H563" s="262" t="s">
        <v>252</v>
      </c>
      <c r="I563" s="263">
        <v>45.35</v>
      </c>
      <c r="J563" s="263">
        <v>-89.67</v>
      </c>
      <c r="K563" s="263">
        <v>45.35</v>
      </c>
      <c r="L563" s="263">
        <v>-89.67</v>
      </c>
      <c r="M563" s="263">
        <v>0.75</v>
      </c>
      <c r="N563" s="264">
        <v>0</v>
      </c>
      <c r="O563" s="264">
        <v>0</v>
      </c>
    </row>
    <row r="564" spans="1:17" s="245" customFormat="1" ht="21.9" customHeight="1" x14ac:dyDescent="0.3">
      <c r="A564" s="238" t="s">
        <v>537</v>
      </c>
      <c r="B564" s="253">
        <v>29</v>
      </c>
      <c r="C564" s="253"/>
      <c r="D564" s="253">
        <v>7</v>
      </c>
      <c r="E564" s="253">
        <v>30</v>
      </c>
      <c r="F564" s="253">
        <v>2002</v>
      </c>
      <c r="G564" s="254">
        <v>0.78611111111111109</v>
      </c>
      <c r="H564" s="255" t="s">
        <v>1129</v>
      </c>
      <c r="I564" s="256">
        <v>45.47</v>
      </c>
      <c r="J564" s="256">
        <v>-89.73</v>
      </c>
      <c r="K564" s="256">
        <v>45.47</v>
      </c>
      <c r="L564" s="256">
        <v>-89.73</v>
      </c>
      <c r="M564" s="256">
        <v>1</v>
      </c>
      <c r="N564" s="243">
        <v>0</v>
      </c>
      <c r="O564" s="243">
        <v>0</v>
      </c>
      <c r="P564" s="244"/>
      <c r="Q564" s="244"/>
    </row>
    <row r="565" spans="1:17" s="244" customFormat="1" ht="21.9" customHeight="1" x14ac:dyDescent="0.3">
      <c r="A565" s="259" t="s">
        <v>537</v>
      </c>
      <c r="B565" s="260">
        <v>30</v>
      </c>
      <c r="C565" s="260"/>
      <c r="D565" s="260">
        <v>8</v>
      </c>
      <c r="E565" s="260">
        <v>11</v>
      </c>
      <c r="F565" s="260">
        <v>2002</v>
      </c>
      <c r="G565" s="261">
        <v>0.6430555555555556</v>
      </c>
      <c r="H565" s="262" t="s">
        <v>2087</v>
      </c>
      <c r="I565" s="263">
        <v>45.22</v>
      </c>
      <c r="J565" s="263">
        <v>-89.68</v>
      </c>
      <c r="K565" s="263">
        <v>45.22</v>
      </c>
      <c r="L565" s="263">
        <v>-89.68</v>
      </c>
      <c r="M565" s="263">
        <v>0.75</v>
      </c>
      <c r="N565" s="264">
        <v>0</v>
      </c>
      <c r="O565" s="264">
        <v>0</v>
      </c>
    </row>
    <row r="566" spans="1:17" s="245" customFormat="1" ht="21.9" customHeight="1" x14ac:dyDescent="0.3">
      <c r="A566" s="238" t="s">
        <v>537</v>
      </c>
      <c r="B566" s="253">
        <v>31</v>
      </c>
      <c r="C566" s="253"/>
      <c r="D566" s="253">
        <v>8</v>
      </c>
      <c r="E566" s="253">
        <v>11</v>
      </c>
      <c r="F566" s="253">
        <v>2002</v>
      </c>
      <c r="G566" s="254">
        <v>0.71527777777777779</v>
      </c>
      <c r="H566" s="255" t="s">
        <v>2088</v>
      </c>
      <c r="I566" s="256">
        <v>45.42</v>
      </c>
      <c r="J566" s="256">
        <v>-89.73</v>
      </c>
      <c r="K566" s="256">
        <v>45.42</v>
      </c>
      <c r="L566" s="256">
        <v>-89.73</v>
      </c>
      <c r="M566" s="256">
        <v>0.75</v>
      </c>
      <c r="N566" s="243">
        <v>0</v>
      </c>
      <c r="O566" s="243">
        <v>0</v>
      </c>
      <c r="P566" s="244"/>
      <c r="Q566" s="244"/>
    </row>
    <row r="567" spans="1:17" s="244" customFormat="1" ht="21.9" customHeight="1" x14ac:dyDescent="0.3">
      <c r="A567" s="259" t="s">
        <v>537</v>
      </c>
      <c r="B567" s="300">
        <v>32</v>
      </c>
      <c r="C567" s="300"/>
      <c r="D567" s="300">
        <v>9</v>
      </c>
      <c r="E567" s="300">
        <v>23</v>
      </c>
      <c r="F567" s="301">
        <v>2002</v>
      </c>
      <c r="G567" s="302">
        <v>0.625</v>
      </c>
      <c r="H567" s="303" t="s">
        <v>2073</v>
      </c>
      <c r="I567" s="304">
        <v>45.18</v>
      </c>
      <c r="J567" s="304">
        <v>-89.68</v>
      </c>
      <c r="K567" s="304">
        <v>45.18</v>
      </c>
      <c r="L567" s="304">
        <v>-89.68</v>
      </c>
      <c r="M567" s="304">
        <v>0.75</v>
      </c>
      <c r="N567" s="264">
        <v>0</v>
      </c>
      <c r="O567" s="264">
        <v>0</v>
      </c>
    </row>
    <row r="568" spans="1:17" s="245" customFormat="1" ht="21.9" customHeight="1" x14ac:dyDescent="0.3">
      <c r="A568" s="238" t="s">
        <v>537</v>
      </c>
      <c r="B568" s="253">
        <v>33</v>
      </c>
      <c r="C568" s="253"/>
      <c r="D568" s="253">
        <v>9</v>
      </c>
      <c r="E568" s="253">
        <v>30</v>
      </c>
      <c r="F568" s="253">
        <v>2002</v>
      </c>
      <c r="G568" s="254">
        <v>0.77916666666666667</v>
      </c>
      <c r="H568" s="255" t="s">
        <v>2089</v>
      </c>
      <c r="I568" s="256">
        <v>45.52</v>
      </c>
      <c r="J568" s="256">
        <v>-89.73</v>
      </c>
      <c r="K568" s="256">
        <v>45.52</v>
      </c>
      <c r="L568" s="256">
        <v>-89.73</v>
      </c>
      <c r="M568" s="256">
        <v>1</v>
      </c>
      <c r="N568" s="243">
        <v>0</v>
      </c>
      <c r="O568" s="243">
        <v>0</v>
      </c>
      <c r="P568" s="244"/>
      <c r="Q568" s="244"/>
    </row>
    <row r="569" spans="1:17" s="244" customFormat="1" ht="21.9" customHeight="1" x14ac:dyDescent="0.3">
      <c r="A569" s="259" t="s">
        <v>537</v>
      </c>
      <c r="B569" s="260">
        <v>34</v>
      </c>
      <c r="C569" s="260"/>
      <c r="D569" s="260">
        <v>9</v>
      </c>
      <c r="E569" s="260">
        <v>30</v>
      </c>
      <c r="F569" s="273">
        <v>2002</v>
      </c>
      <c r="G569" s="274" t="s">
        <v>2090</v>
      </c>
      <c r="H569" s="275" t="s">
        <v>2091</v>
      </c>
      <c r="I569" s="276">
        <v>45.53</v>
      </c>
      <c r="J569" s="276">
        <v>-89.63</v>
      </c>
      <c r="K569" s="276">
        <v>45.53</v>
      </c>
      <c r="L569" s="276">
        <v>-89.73</v>
      </c>
      <c r="M569" s="276">
        <v>1.75</v>
      </c>
      <c r="N569" s="264">
        <v>0</v>
      </c>
      <c r="O569" s="264">
        <v>0</v>
      </c>
    </row>
    <row r="570" spans="1:17" s="245" customFormat="1" ht="21.9" customHeight="1" x14ac:dyDescent="0.3">
      <c r="A570" s="238" t="s">
        <v>537</v>
      </c>
      <c r="B570" s="253">
        <v>35</v>
      </c>
      <c r="C570" s="253"/>
      <c r="D570" s="253">
        <v>6</v>
      </c>
      <c r="E570" s="253">
        <v>13</v>
      </c>
      <c r="F570" s="278">
        <v>2004</v>
      </c>
      <c r="G570" s="279" t="s">
        <v>2092</v>
      </c>
      <c r="H570" s="280" t="s">
        <v>2073</v>
      </c>
      <c r="I570" s="281">
        <v>45.18</v>
      </c>
      <c r="J570" s="281">
        <v>-89.68</v>
      </c>
      <c r="K570" s="281">
        <v>45.18</v>
      </c>
      <c r="L570" s="281">
        <v>-89.68</v>
      </c>
      <c r="M570" s="281">
        <v>0.75</v>
      </c>
      <c r="N570" s="243">
        <v>0</v>
      </c>
      <c r="O570" s="243">
        <v>0</v>
      </c>
      <c r="P570" s="244"/>
      <c r="Q570" s="244"/>
    </row>
    <row r="571" spans="1:17" s="244" customFormat="1" ht="21.9" customHeight="1" x14ac:dyDescent="0.3">
      <c r="A571" s="259" t="s">
        <v>537</v>
      </c>
      <c r="B571" s="260">
        <v>36</v>
      </c>
      <c r="C571" s="260"/>
      <c r="D571" s="260">
        <v>8</v>
      </c>
      <c r="E571" s="260">
        <v>9</v>
      </c>
      <c r="F571" s="273">
        <v>2005</v>
      </c>
      <c r="G571" s="274">
        <v>0.64236111111111105</v>
      </c>
      <c r="H571" s="275" t="s">
        <v>2093</v>
      </c>
      <c r="I571" s="276">
        <v>45.18</v>
      </c>
      <c r="J571" s="276">
        <v>-89.58</v>
      </c>
      <c r="K571" s="276">
        <v>45.18</v>
      </c>
      <c r="L571" s="276">
        <v>-89.58</v>
      </c>
      <c r="M571" s="276">
        <v>0.75</v>
      </c>
      <c r="N571" s="264">
        <v>0</v>
      </c>
      <c r="O571" s="264">
        <v>0</v>
      </c>
    </row>
    <row r="572" spans="1:17" s="245" customFormat="1" ht="21.9" customHeight="1" x14ac:dyDescent="0.3">
      <c r="A572" s="238" t="s">
        <v>537</v>
      </c>
      <c r="B572" s="253">
        <v>37</v>
      </c>
      <c r="C572" s="253"/>
      <c r="D572" s="253">
        <v>5</v>
      </c>
      <c r="E572" s="253">
        <v>28</v>
      </c>
      <c r="F572" s="278">
        <v>2006</v>
      </c>
      <c r="G572" s="283" t="s">
        <v>959</v>
      </c>
      <c r="H572" s="280" t="s">
        <v>2073</v>
      </c>
      <c r="I572" s="281">
        <v>45.18</v>
      </c>
      <c r="J572" s="281">
        <v>-89.68</v>
      </c>
      <c r="K572" s="281">
        <v>45.18</v>
      </c>
      <c r="L572" s="281">
        <v>-89.68</v>
      </c>
      <c r="M572" s="281">
        <v>1</v>
      </c>
      <c r="N572" s="243">
        <v>0</v>
      </c>
      <c r="O572" s="243">
        <v>0</v>
      </c>
      <c r="P572" s="244"/>
      <c r="Q572" s="244"/>
    </row>
    <row r="573" spans="1:17" s="244" customFormat="1" ht="21.9" customHeight="1" x14ac:dyDescent="0.3">
      <c r="A573" s="259" t="s">
        <v>537</v>
      </c>
      <c r="B573" s="260">
        <v>38</v>
      </c>
      <c r="C573" s="260"/>
      <c r="D573" s="260">
        <v>6</v>
      </c>
      <c r="E573" s="260">
        <v>6</v>
      </c>
      <c r="F573" s="273">
        <v>2006</v>
      </c>
      <c r="G573" s="274">
        <v>0.65694444444444444</v>
      </c>
      <c r="H573" s="275" t="s">
        <v>1129</v>
      </c>
      <c r="I573" s="276">
        <v>45.47</v>
      </c>
      <c r="J573" s="276">
        <v>-89.73</v>
      </c>
      <c r="K573" s="276">
        <v>45.47</v>
      </c>
      <c r="L573" s="276">
        <v>-89.73</v>
      </c>
      <c r="M573" s="276">
        <v>0.75</v>
      </c>
      <c r="N573" s="264">
        <v>0</v>
      </c>
      <c r="O573" s="264">
        <v>0</v>
      </c>
    </row>
    <row r="574" spans="1:17" s="245" customFormat="1" ht="21.9" customHeight="1" x14ac:dyDescent="0.3">
      <c r="A574" s="238" t="s">
        <v>537</v>
      </c>
      <c r="B574" s="253">
        <v>39</v>
      </c>
      <c r="C574" s="253"/>
      <c r="D574" s="253">
        <v>7</v>
      </c>
      <c r="E574" s="253">
        <v>24</v>
      </c>
      <c r="F574" s="278">
        <v>2006</v>
      </c>
      <c r="G574" s="279">
        <v>0.52083333333333337</v>
      </c>
      <c r="H574" s="280" t="s">
        <v>2094</v>
      </c>
      <c r="I574" s="281">
        <v>45.53</v>
      </c>
      <c r="J574" s="281">
        <v>-89.65</v>
      </c>
      <c r="K574" s="281">
        <v>45.53</v>
      </c>
      <c r="L574" s="281">
        <v>-89.65</v>
      </c>
      <c r="M574" s="281">
        <v>1</v>
      </c>
      <c r="N574" s="243">
        <v>0</v>
      </c>
      <c r="O574" s="243">
        <v>0</v>
      </c>
      <c r="P574" s="244"/>
      <c r="Q574" s="244"/>
    </row>
    <row r="575" spans="1:17" s="244" customFormat="1" ht="21.9" customHeight="1" x14ac:dyDescent="0.3">
      <c r="A575" s="259" t="s">
        <v>537</v>
      </c>
      <c r="B575" s="260">
        <v>40</v>
      </c>
      <c r="C575" s="260"/>
      <c r="D575" s="260">
        <v>7</v>
      </c>
      <c r="E575" s="260">
        <v>24</v>
      </c>
      <c r="F575" s="273">
        <v>2006</v>
      </c>
      <c r="G575" s="274">
        <v>0.55208333333333337</v>
      </c>
      <c r="H575" s="275" t="s">
        <v>1132</v>
      </c>
      <c r="I575" s="276">
        <v>45.48</v>
      </c>
      <c r="J575" s="276">
        <v>-89.5</v>
      </c>
      <c r="K575" s="276">
        <v>45.48</v>
      </c>
      <c r="L575" s="276">
        <v>-89.5</v>
      </c>
      <c r="M575" s="276">
        <v>0.75</v>
      </c>
      <c r="N575" s="264">
        <v>0</v>
      </c>
      <c r="O575" s="264">
        <v>0</v>
      </c>
    </row>
    <row r="576" spans="1:17" s="245" customFormat="1" ht="21.9" customHeight="1" x14ac:dyDescent="0.3">
      <c r="A576" s="238" t="s">
        <v>537</v>
      </c>
      <c r="B576" s="253">
        <v>41</v>
      </c>
      <c r="C576" s="253"/>
      <c r="D576" s="253">
        <v>5</v>
      </c>
      <c r="E576" s="253">
        <v>14</v>
      </c>
      <c r="F576" s="278">
        <v>2007</v>
      </c>
      <c r="G576" s="279">
        <v>0.87152777777777779</v>
      </c>
      <c r="H576" s="280" t="s">
        <v>2095</v>
      </c>
      <c r="I576" s="281">
        <v>45.18</v>
      </c>
      <c r="J576" s="281">
        <v>-89.823599999999999</v>
      </c>
      <c r="K576" s="281">
        <v>45.18</v>
      </c>
      <c r="L576" s="281">
        <v>-89.823599999999999</v>
      </c>
      <c r="M576" s="281">
        <v>0.88</v>
      </c>
      <c r="N576" s="243">
        <v>0</v>
      </c>
      <c r="O576" s="243">
        <v>0</v>
      </c>
      <c r="P576" s="244"/>
      <c r="Q576" s="244"/>
    </row>
    <row r="577" spans="1:17" s="244" customFormat="1" ht="21.9" customHeight="1" x14ac:dyDescent="0.3">
      <c r="A577" s="259" t="s">
        <v>537</v>
      </c>
      <c r="B577" s="260">
        <v>42</v>
      </c>
      <c r="C577" s="260"/>
      <c r="D577" s="260">
        <v>6</v>
      </c>
      <c r="E577" s="260">
        <v>17</v>
      </c>
      <c r="F577" s="273">
        <v>2007</v>
      </c>
      <c r="G577" s="274">
        <v>0.52083333333333337</v>
      </c>
      <c r="H577" s="275" t="s">
        <v>2096</v>
      </c>
      <c r="I577" s="276">
        <v>45.455500000000001</v>
      </c>
      <c r="J577" s="276">
        <v>-89.73</v>
      </c>
      <c r="K577" s="276">
        <v>45.455500000000001</v>
      </c>
      <c r="L577" s="276">
        <v>-89.73</v>
      </c>
      <c r="M577" s="276">
        <v>1</v>
      </c>
      <c r="N577" s="264">
        <v>0</v>
      </c>
      <c r="O577" s="264">
        <v>0</v>
      </c>
    </row>
    <row r="578" spans="1:17" s="245" customFormat="1" ht="21.9" customHeight="1" x14ac:dyDescent="0.3">
      <c r="A578" s="238" t="s">
        <v>537</v>
      </c>
      <c r="B578" s="253">
        <v>43</v>
      </c>
      <c r="C578" s="253"/>
      <c r="D578" s="253">
        <v>6</v>
      </c>
      <c r="E578" s="253">
        <v>17</v>
      </c>
      <c r="F578" s="278">
        <v>2007</v>
      </c>
      <c r="G578" s="279">
        <v>0.53125</v>
      </c>
      <c r="H578" s="280" t="s">
        <v>2097</v>
      </c>
      <c r="I578" s="281">
        <v>45.45</v>
      </c>
      <c r="J578" s="281">
        <v>-89.72</v>
      </c>
      <c r="K578" s="281">
        <v>45.45</v>
      </c>
      <c r="L578" s="281">
        <v>-89.72</v>
      </c>
      <c r="M578" s="281">
        <v>0.75</v>
      </c>
      <c r="N578" s="243">
        <v>0</v>
      </c>
      <c r="O578" s="243">
        <v>0</v>
      </c>
      <c r="P578" s="244"/>
      <c r="Q578" s="244"/>
    </row>
    <row r="579" spans="1:17" s="244" customFormat="1" ht="21.9" customHeight="1" x14ac:dyDescent="0.3">
      <c r="A579" s="259" t="s">
        <v>537</v>
      </c>
      <c r="B579" s="260">
        <v>44</v>
      </c>
      <c r="C579" s="260"/>
      <c r="D579" s="260">
        <v>6</v>
      </c>
      <c r="E579" s="260">
        <v>20</v>
      </c>
      <c r="F579" s="273">
        <v>2007</v>
      </c>
      <c r="G579" s="274">
        <v>0.62638888888888888</v>
      </c>
      <c r="H579" s="275" t="s">
        <v>252</v>
      </c>
      <c r="I579" s="276">
        <v>45.35</v>
      </c>
      <c r="J579" s="276">
        <v>-89.67</v>
      </c>
      <c r="K579" s="276">
        <v>45.35</v>
      </c>
      <c r="L579" s="276">
        <v>-89.67</v>
      </c>
      <c r="M579" s="276">
        <v>0.75</v>
      </c>
      <c r="N579" s="264">
        <v>0</v>
      </c>
      <c r="O579" s="264">
        <v>0</v>
      </c>
    </row>
    <row r="580" spans="1:17" s="245" customFormat="1" ht="21.9" customHeight="1" x14ac:dyDescent="0.3">
      <c r="A580" s="238" t="s">
        <v>537</v>
      </c>
      <c r="B580" s="253">
        <v>45</v>
      </c>
      <c r="C580" s="253"/>
      <c r="D580" s="253">
        <v>6</v>
      </c>
      <c r="E580" s="253">
        <v>20</v>
      </c>
      <c r="F580" s="278">
        <v>2007</v>
      </c>
      <c r="G580" s="279">
        <v>0.63888888888888895</v>
      </c>
      <c r="H580" s="280" t="s">
        <v>2098</v>
      </c>
      <c r="I580" s="281">
        <v>45.18</v>
      </c>
      <c r="J580" s="281">
        <v>-89.45</v>
      </c>
      <c r="K580" s="281">
        <v>45.18</v>
      </c>
      <c r="L580" s="281">
        <v>-89.45</v>
      </c>
      <c r="M580" s="281">
        <v>0.75</v>
      </c>
      <c r="N580" s="243">
        <v>0</v>
      </c>
      <c r="O580" s="243">
        <v>0</v>
      </c>
      <c r="P580" s="244"/>
      <c r="Q580" s="244"/>
    </row>
    <row r="581" spans="1:17" s="244" customFormat="1" ht="21.9" customHeight="1" x14ac:dyDescent="0.3">
      <c r="A581" s="259" t="s">
        <v>537</v>
      </c>
      <c r="B581" s="260">
        <v>46</v>
      </c>
      <c r="C581" s="260"/>
      <c r="D581" s="260">
        <v>6</v>
      </c>
      <c r="E581" s="260">
        <v>20</v>
      </c>
      <c r="F581" s="273">
        <v>2007</v>
      </c>
      <c r="G581" s="274">
        <v>0.78402777777777777</v>
      </c>
      <c r="H581" s="275" t="s">
        <v>2099</v>
      </c>
      <c r="I581" s="276">
        <v>45.194499999999998</v>
      </c>
      <c r="J581" s="276">
        <v>-89.68</v>
      </c>
      <c r="K581" s="276">
        <v>45.194499999999998</v>
      </c>
      <c r="L581" s="276">
        <v>-89.68</v>
      </c>
      <c r="M581" s="276">
        <v>0.75</v>
      </c>
      <c r="N581" s="264">
        <v>0</v>
      </c>
      <c r="O581" s="264">
        <v>0</v>
      </c>
    </row>
    <row r="582" spans="1:17" s="245" customFormat="1" ht="21.9" customHeight="1" x14ac:dyDescent="0.3">
      <c r="A582" s="238" t="s">
        <v>537</v>
      </c>
      <c r="B582" s="253">
        <v>47</v>
      </c>
      <c r="C582" s="253"/>
      <c r="D582" s="253">
        <v>6</v>
      </c>
      <c r="E582" s="253">
        <v>20</v>
      </c>
      <c r="F582" s="278">
        <v>2007</v>
      </c>
      <c r="G582" s="279">
        <v>0.79027777777777775</v>
      </c>
      <c r="H582" s="280" t="s">
        <v>2095</v>
      </c>
      <c r="I582" s="281">
        <v>45.18</v>
      </c>
      <c r="J582" s="281">
        <v>-89.823599999999999</v>
      </c>
      <c r="K582" s="281">
        <v>45.18</v>
      </c>
      <c r="L582" s="281">
        <v>-89.823599999999999</v>
      </c>
      <c r="M582" s="281">
        <v>1.25</v>
      </c>
      <c r="N582" s="243">
        <v>0</v>
      </c>
      <c r="O582" s="243">
        <v>0</v>
      </c>
      <c r="P582" s="244"/>
      <c r="Q582" s="244"/>
    </row>
    <row r="583" spans="1:17" s="244" customFormat="1" ht="21.9" customHeight="1" x14ac:dyDescent="0.3">
      <c r="A583" s="259" t="s">
        <v>537</v>
      </c>
      <c r="B583" s="260">
        <v>48</v>
      </c>
      <c r="C583" s="260"/>
      <c r="D583" s="260">
        <v>6</v>
      </c>
      <c r="E583" s="260">
        <v>20</v>
      </c>
      <c r="F583" s="273">
        <v>2007</v>
      </c>
      <c r="G583" s="274">
        <v>0.79722222222222217</v>
      </c>
      <c r="H583" s="275" t="s">
        <v>2073</v>
      </c>
      <c r="I583" s="276">
        <v>45.18</v>
      </c>
      <c r="J583" s="276">
        <v>-89.68</v>
      </c>
      <c r="K583" s="276">
        <v>45.18</v>
      </c>
      <c r="L583" s="276">
        <v>-89.68</v>
      </c>
      <c r="M583" s="276">
        <v>1</v>
      </c>
      <c r="N583" s="264">
        <v>0</v>
      </c>
      <c r="O583" s="264">
        <v>0</v>
      </c>
    </row>
    <row r="584" spans="1:17" s="245" customFormat="1" ht="21.9" customHeight="1" x14ac:dyDescent="0.3">
      <c r="A584" s="238" t="s">
        <v>537</v>
      </c>
      <c r="B584" s="253">
        <v>49</v>
      </c>
      <c r="C584" s="253"/>
      <c r="D584" s="253">
        <v>6</v>
      </c>
      <c r="E584" s="253">
        <v>20</v>
      </c>
      <c r="F584" s="278">
        <v>2007</v>
      </c>
      <c r="G584" s="279">
        <v>0.81388888888888899</v>
      </c>
      <c r="H584" s="280" t="s">
        <v>2100</v>
      </c>
      <c r="I584" s="281">
        <v>45.130200000000002</v>
      </c>
      <c r="J584" s="281">
        <v>-89.850499999999997</v>
      </c>
      <c r="K584" s="281">
        <v>45.130200000000002</v>
      </c>
      <c r="L584" s="281">
        <v>-89.850499999999997</v>
      </c>
      <c r="M584" s="281">
        <v>0.75</v>
      </c>
      <c r="N584" s="243">
        <v>0</v>
      </c>
      <c r="O584" s="243">
        <v>0</v>
      </c>
      <c r="P584" s="244"/>
      <c r="Q584" s="244"/>
    </row>
    <row r="585" spans="1:17" s="244" customFormat="1" ht="21.9" customHeight="1" x14ac:dyDescent="0.3">
      <c r="A585" s="259" t="s">
        <v>537</v>
      </c>
      <c r="B585" s="260">
        <v>50</v>
      </c>
      <c r="C585" s="260"/>
      <c r="D585" s="260">
        <v>6</v>
      </c>
      <c r="E585" s="260">
        <v>20</v>
      </c>
      <c r="F585" s="273">
        <v>2007</v>
      </c>
      <c r="G585" s="274">
        <v>0.8222222222222223</v>
      </c>
      <c r="H585" s="275" t="s">
        <v>2095</v>
      </c>
      <c r="I585" s="276">
        <v>45.18</v>
      </c>
      <c r="J585" s="276">
        <v>-89.823599999999999</v>
      </c>
      <c r="K585" s="276">
        <v>45.18</v>
      </c>
      <c r="L585" s="276">
        <v>-89.823599999999999</v>
      </c>
      <c r="M585" s="276">
        <v>0.75</v>
      </c>
      <c r="N585" s="264">
        <v>0</v>
      </c>
      <c r="O585" s="264">
        <v>0</v>
      </c>
    </row>
    <row r="586" spans="1:17" s="245" customFormat="1" ht="21.9" customHeight="1" x14ac:dyDescent="0.3">
      <c r="A586" s="238" t="s">
        <v>537</v>
      </c>
      <c r="B586" s="253">
        <v>51</v>
      </c>
      <c r="C586" s="253"/>
      <c r="D586" s="253">
        <v>6</v>
      </c>
      <c r="E586" s="253">
        <v>20</v>
      </c>
      <c r="F586" s="278">
        <v>2007</v>
      </c>
      <c r="G586" s="279">
        <v>0.82291666666666663</v>
      </c>
      <c r="H586" s="280" t="s">
        <v>2101</v>
      </c>
      <c r="I586" s="281">
        <v>45.085700000000003</v>
      </c>
      <c r="J586" s="281">
        <v>-89.63</v>
      </c>
      <c r="K586" s="281">
        <v>45.085700000000003</v>
      </c>
      <c r="L586" s="281">
        <v>-89.63</v>
      </c>
      <c r="M586" s="281">
        <v>1</v>
      </c>
      <c r="N586" s="243">
        <v>0</v>
      </c>
      <c r="O586" s="243">
        <v>0</v>
      </c>
      <c r="P586" s="244"/>
      <c r="Q586" s="244"/>
    </row>
    <row r="587" spans="1:17" s="244" customFormat="1" ht="21.9" customHeight="1" x14ac:dyDescent="0.3">
      <c r="A587" s="259" t="s">
        <v>537</v>
      </c>
      <c r="B587" s="260">
        <v>52</v>
      </c>
      <c r="C587" s="260"/>
      <c r="D587" s="260">
        <v>6</v>
      </c>
      <c r="E587" s="260">
        <v>20</v>
      </c>
      <c r="F587" s="273">
        <v>2007</v>
      </c>
      <c r="G587" s="274">
        <v>0.95138888888888884</v>
      </c>
      <c r="H587" s="275" t="s">
        <v>253</v>
      </c>
      <c r="I587" s="276">
        <v>44.97</v>
      </c>
      <c r="J587" s="276">
        <v>-89.63</v>
      </c>
      <c r="K587" s="276">
        <v>44.97</v>
      </c>
      <c r="L587" s="276">
        <v>-89.63</v>
      </c>
      <c r="M587" s="276">
        <v>0.88</v>
      </c>
      <c r="N587" s="264">
        <v>0</v>
      </c>
      <c r="O587" s="264">
        <v>0</v>
      </c>
    </row>
    <row r="588" spans="1:17" s="245" customFormat="1" ht="21.9" customHeight="1" x14ac:dyDescent="0.3">
      <c r="A588" s="238" t="s">
        <v>537</v>
      </c>
      <c r="B588" s="253">
        <v>53</v>
      </c>
      <c r="C588" s="253"/>
      <c r="D588" s="253">
        <v>4</v>
      </c>
      <c r="E588" s="253">
        <v>25</v>
      </c>
      <c r="F588" s="278">
        <v>2008</v>
      </c>
      <c r="G588" s="279">
        <v>0.73888888888888893</v>
      </c>
      <c r="H588" s="280" t="s">
        <v>2102</v>
      </c>
      <c r="I588" s="281">
        <v>45.34</v>
      </c>
      <c r="J588" s="281">
        <v>-89.67</v>
      </c>
      <c r="K588" s="281">
        <v>45.34</v>
      </c>
      <c r="L588" s="281">
        <v>-89.67</v>
      </c>
      <c r="M588" s="281">
        <v>1.75</v>
      </c>
      <c r="N588" s="243">
        <v>0</v>
      </c>
      <c r="O588" s="243">
        <v>0</v>
      </c>
      <c r="P588" s="244"/>
      <c r="Q588" s="244"/>
    </row>
    <row r="589" spans="1:17" s="244" customFormat="1" ht="21.9" customHeight="1" x14ac:dyDescent="0.3">
      <c r="A589" s="259" t="s">
        <v>537</v>
      </c>
      <c r="B589" s="260">
        <v>54</v>
      </c>
      <c r="C589" s="260"/>
      <c r="D589" s="260">
        <v>4</v>
      </c>
      <c r="E589" s="260">
        <v>25</v>
      </c>
      <c r="F589" s="273">
        <v>2008</v>
      </c>
      <c r="G589" s="274">
        <v>0.74305555555555547</v>
      </c>
      <c r="H589" s="275" t="s">
        <v>1133</v>
      </c>
      <c r="I589" s="276">
        <v>45.47</v>
      </c>
      <c r="J589" s="276">
        <v>-89.69</v>
      </c>
      <c r="K589" s="276">
        <v>45.47</v>
      </c>
      <c r="L589" s="276">
        <v>-89.69</v>
      </c>
      <c r="M589" s="276">
        <v>4</v>
      </c>
      <c r="N589" s="264">
        <v>0</v>
      </c>
      <c r="O589" s="264">
        <v>0</v>
      </c>
    </row>
    <row r="590" spans="1:17" s="245" customFormat="1" ht="21.9" customHeight="1" x14ac:dyDescent="0.3">
      <c r="A590" s="238" t="s">
        <v>537</v>
      </c>
      <c r="B590" s="253">
        <v>55</v>
      </c>
      <c r="C590" s="253"/>
      <c r="D590" s="253">
        <v>4</v>
      </c>
      <c r="E590" s="253">
        <v>25</v>
      </c>
      <c r="F590" s="278">
        <v>2008</v>
      </c>
      <c r="G590" s="279">
        <v>0.74583333333333324</v>
      </c>
      <c r="H590" s="280" t="s">
        <v>2103</v>
      </c>
      <c r="I590" s="281">
        <v>45.54</v>
      </c>
      <c r="J590" s="281">
        <v>-89.72</v>
      </c>
      <c r="K590" s="281">
        <v>45.54</v>
      </c>
      <c r="L590" s="281">
        <v>-89.72</v>
      </c>
      <c r="M590" s="281">
        <v>1.75</v>
      </c>
      <c r="N590" s="243">
        <v>0</v>
      </c>
      <c r="O590" s="243">
        <v>0</v>
      </c>
      <c r="P590" s="244"/>
      <c r="Q590" s="244"/>
    </row>
    <row r="591" spans="1:17" s="244" customFormat="1" ht="21.9" customHeight="1" x14ac:dyDescent="0.3">
      <c r="A591" s="259" t="s">
        <v>537</v>
      </c>
      <c r="B591" s="260">
        <v>56</v>
      </c>
      <c r="C591" s="260"/>
      <c r="D591" s="260">
        <v>4</v>
      </c>
      <c r="E591" s="260">
        <v>25</v>
      </c>
      <c r="F591" s="273">
        <v>2008</v>
      </c>
      <c r="G591" s="274">
        <v>0.75138888888888899</v>
      </c>
      <c r="H591" s="275" t="s">
        <v>2104</v>
      </c>
      <c r="I591" s="276">
        <v>45.56</v>
      </c>
      <c r="J591" s="276">
        <v>-89.72</v>
      </c>
      <c r="K591" s="276">
        <v>45.56</v>
      </c>
      <c r="L591" s="276">
        <v>-89.72</v>
      </c>
      <c r="M591" s="276">
        <v>1.75</v>
      </c>
      <c r="N591" s="264">
        <v>0</v>
      </c>
      <c r="O591" s="264">
        <v>0</v>
      </c>
    </row>
    <row r="592" spans="1:17" s="245" customFormat="1" ht="21.9" customHeight="1" x14ac:dyDescent="0.3">
      <c r="A592" s="238" t="s">
        <v>537</v>
      </c>
      <c r="B592" s="253">
        <v>57</v>
      </c>
      <c r="C592" s="253"/>
      <c r="D592" s="253">
        <v>4</v>
      </c>
      <c r="E592" s="253">
        <v>24</v>
      </c>
      <c r="F592" s="278">
        <v>2009</v>
      </c>
      <c r="G592" s="279">
        <v>0.7631944444444444</v>
      </c>
      <c r="H592" s="280" t="s">
        <v>2105</v>
      </c>
      <c r="I592" s="281">
        <v>45.16</v>
      </c>
      <c r="J592" s="281">
        <v>-89.88</v>
      </c>
      <c r="K592" s="281">
        <v>45.16</v>
      </c>
      <c r="L592" s="281">
        <v>-89.88</v>
      </c>
      <c r="M592" s="281">
        <v>1.75</v>
      </c>
      <c r="N592" s="243">
        <v>0</v>
      </c>
      <c r="O592" s="243">
        <v>0</v>
      </c>
      <c r="P592" s="244"/>
      <c r="Q592" s="244"/>
    </row>
    <row r="593" spans="1:17" s="244" customFormat="1" ht="21.9" customHeight="1" x14ac:dyDescent="0.3">
      <c r="A593" s="259" t="s">
        <v>537</v>
      </c>
      <c r="B593" s="260">
        <v>58</v>
      </c>
      <c r="C593" s="260"/>
      <c r="D593" s="260">
        <v>7</v>
      </c>
      <c r="E593" s="260">
        <v>30</v>
      </c>
      <c r="F593" s="273">
        <v>2011</v>
      </c>
      <c r="G593" s="284">
        <v>0.55555555555555558</v>
      </c>
      <c r="H593" s="275" t="s">
        <v>2073</v>
      </c>
      <c r="I593" s="276">
        <v>45.18</v>
      </c>
      <c r="J593" s="276">
        <v>-89.68</v>
      </c>
      <c r="K593" s="276">
        <v>45.18</v>
      </c>
      <c r="L593" s="276">
        <v>-89.68</v>
      </c>
      <c r="M593" s="276">
        <v>1</v>
      </c>
      <c r="N593" s="264">
        <v>0</v>
      </c>
      <c r="O593" s="264">
        <v>0</v>
      </c>
    </row>
    <row r="594" spans="1:17" s="245" customFormat="1" ht="21.9" customHeight="1" x14ac:dyDescent="0.3">
      <c r="A594" s="238" t="s">
        <v>537</v>
      </c>
      <c r="B594" s="253">
        <v>59</v>
      </c>
      <c r="C594" s="253"/>
      <c r="D594" s="253">
        <v>5</v>
      </c>
      <c r="E594" s="253">
        <v>20</v>
      </c>
      <c r="F594" s="278">
        <v>2012</v>
      </c>
      <c r="G594" s="279">
        <v>0.51736111111111105</v>
      </c>
      <c r="H594" s="280" t="s">
        <v>2106</v>
      </c>
      <c r="I594" s="281">
        <v>45.45</v>
      </c>
      <c r="J594" s="281">
        <v>-89.96</v>
      </c>
      <c r="K594" s="281">
        <v>45.45</v>
      </c>
      <c r="L594" s="281">
        <v>-89.96</v>
      </c>
      <c r="M594" s="281">
        <v>0.88</v>
      </c>
      <c r="N594" s="243">
        <v>0</v>
      </c>
      <c r="O594" s="243">
        <v>0</v>
      </c>
      <c r="P594" s="244"/>
      <c r="Q594" s="244"/>
    </row>
    <row r="595" spans="1:17" s="244" customFormat="1" ht="21.9" customHeight="1" x14ac:dyDescent="0.3">
      <c r="A595" s="259" t="s">
        <v>537</v>
      </c>
      <c r="B595" s="260">
        <v>60</v>
      </c>
      <c r="C595" s="260"/>
      <c r="D595" s="260">
        <v>5</v>
      </c>
      <c r="E595" s="260">
        <v>20</v>
      </c>
      <c r="F595" s="273">
        <v>2012</v>
      </c>
      <c r="G595" s="284">
        <v>0.56597222222222221</v>
      </c>
      <c r="H595" s="275" t="s">
        <v>2107</v>
      </c>
      <c r="I595" s="276">
        <v>45.45</v>
      </c>
      <c r="J595" s="276">
        <v>-89.98</v>
      </c>
      <c r="K595" s="276">
        <v>45.45</v>
      </c>
      <c r="L595" s="276">
        <v>-89.98</v>
      </c>
      <c r="M595" s="276">
        <v>0.88</v>
      </c>
      <c r="N595" s="264">
        <v>0</v>
      </c>
      <c r="O595" s="264">
        <v>0</v>
      </c>
    </row>
    <row r="596" spans="1:17" s="245" customFormat="1" ht="21.9" customHeight="1" x14ac:dyDescent="0.3">
      <c r="A596" s="238" t="s">
        <v>537</v>
      </c>
      <c r="B596" s="253">
        <v>61</v>
      </c>
      <c r="C596" s="253"/>
      <c r="D596" s="253">
        <v>6</v>
      </c>
      <c r="E596" s="253">
        <v>18</v>
      </c>
      <c r="F596" s="278">
        <v>2012</v>
      </c>
      <c r="G596" s="283">
        <v>0.55555555555555558</v>
      </c>
      <c r="H596" s="280" t="s">
        <v>2108</v>
      </c>
      <c r="I596" s="281">
        <v>45.34</v>
      </c>
      <c r="J596" s="281">
        <v>-89.62</v>
      </c>
      <c r="K596" s="281">
        <v>45.34</v>
      </c>
      <c r="L596" s="281">
        <v>-89.62</v>
      </c>
      <c r="M596" s="281">
        <v>1</v>
      </c>
      <c r="N596" s="243">
        <v>0</v>
      </c>
      <c r="O596" s="243">
        <v>0</v>
      </c>
      <c r="P596" s="244"/>
      <c r="Q596" s="244"/>
    </row>
    <row r="597" spans="1:17" s="244" customFormat="1" ht="21.9" customHeight="1" x14ac:dyDescent="0.3">
      <c r="A597" s="259" t="s">
        <v>537</v>
      </c>
      <c r="B597" s="260">
        <v>62</v>
      </c>
      <c r="C597" s="260"/>
      <c r="D597" s="260">
        <v>6</v>
      </c>
      <c r="E597" s="260">
        <v>26</v>
      </c>
      <c r="F597" s="273">
        <v>2013</v>
      </c>
      <c r="G597" s="274">
        <v>0.66388888888888886</v>
      </c>
      <c r="H597" s="275" t="s">
        <v>2109</v>
      </c>
      <c r="I597" s="276">
        <v>45.46</v>
      </c>
      <c r="J597" s="276">
        <v>-89.73</v>
      </c>
      <c r="K597" s="276">
        <v>45.46</v>
      </c>
      <c r="L597" s="276">
        <v>-89.73</v>
      </c>
      <c r="M597" s="276">
        <v>1</v>
      </c>
      <c r="N597" s="264">
        <v>0</v>
      </c>
      <c r="O597" s="264">
        <v>0</v>
      </c>
    </row>
    <row r="598" spans="1:17" s="245" customFormat="1" ht="21.9" customHeight="1" x14ac:dyDescent="0.3">
      <c r="A598" s="238" t="s">
        <v>537</v>
      </c>
      <c r="B598" s="253">
        <v>63</v>
      </c>
      <c r="C598" s="253"/>
      <c r="D598" s="253">
        <v>6</v>
      </c>
      <c r="E598" s="253">
        <v>26</v>
      </c>
      <c r="F598" s="278">
        <v>2013</v>
      </c>
      <c r="G598" s="279">
        <v>0.66388888888888886</v>
      </c>
      <c r="H598" s="280" t="s">
        <v>1129</v>
      </c>
      <c r="I598" s="281">
        <v>45.47</v>
      </c>
      <c r="J598" s="281">
        <v>-89.73</v>
      </c>
      <c r="K598" s="281">
        <v>45.47</v>
      </c>
      <c r="L598" s="281">
        <v>-89.73</v>
      </c>
      <c r="M598" s="281">
        <v>0.88</v>
      </c>
      <c r="N598" s="243">
        <v>0</v>
      </c>
      <c r="O598" s="243">
        <v>0</v>
      </c>
      <c r="P598" s="244"/>
      <c r="Q598" s="244"/>
    </row>
    <row r="599" spans="1:17" s="244" customFormat="1" ht="21.9" customHeight="1" x14ac:dyDescent="0.3">
      <c r="A599" s="259" t="s">
        <v>537</v>
      </c>
      <c r="B599" s="260">
        <v>64</v>
      </c>
      <c r="C599" s="260"/>
      <c r="D599" s="260">
        <v>6</v>
      </c>
      <c r="E599" s="260">
        <v>26</v>
      </c>
      <c r="F599" s="273">
        <v>2013</v>
      </c>
      <c r="G599" s="274">
        <v>0.6875</v>
      </c>
      <c r="H599" s="275" t="s">
        <v>2073</v>
      </c>
      <c r="I599" s="276">
        <v>45.18</v>
      </c>
      <c r="J599" s="276">
        <v>-89.68</v>
      </c>
      <c r="K599" s="276">
        <v>45.18</v>
      </c>
      <c r="L599" s="276">
        <v>-89.68</v>
      </c>
      <c r="M599" s="276">
        <v>1</v>
      </c>
      <c r="N599" s="264">
        <v>0</v>
      </c>
      <c r="O599" s="264">
        <v>0</v>
      </c>
    </row>
    <row r="600" spans="1:17" s="245" customFormat="1" ht="21.9" customHeight="1" x14ac:dyDescent="0.3">
      <c r="A600" s="238" t="s">
        <v>537</v>
      </c>
      <c r="B600" s="253">
        <v>65</v>
      </c>
      <c r="C600" s="253"/>
      <c r="D600" s="253">
        <v>6</v>
      </c>
      <c r="E600" s="253">
        <v>26</v>
      </c>
      <c r="F600" s="278">
        <v>2013</v>
      </c>
      <c r="G600" s="279">
        <v>0.69791666666666663</v>
      </c>
      <c r="H600" s="280" t="s">
        <v>2073</v>
      </c>
      <c r="I600" s="281">
        <v>45.18</v>
      </c>
      <c r="J600" s="281">
        <v>-89.68</v>
      </c>
      <c r="K600" s="281">
        <v>45.18</v>
      </c>
      <c r="L600" s="281">
        <v>-89.68</v>
      </c>
      <c r="M600" s="281">
        <v>1</v>
      </c>
      <c r="N600" s="243">
        <v>0</v>
      </c>
      <c r="O600" s="243">
        <v>0</v>
      </c>
      <c r="P600" s="244"/>
      <c r="Q600" s="244"/>
    </row>
    <row r="601" spans="1:17" s="244" customFormat="1" ht="21.9" customHeight="1" x14ac:dyDescent="0.3">
      <c r="A601" s="259" t="s">
        <v>537</v>
      </c>
      <c r="B601" s="260">
        <v>66</v>
      </c>
      <c r="C601" s="260"/>
      <c r="D601" s="260">
        <v>6</v>
      </c>
      <c r="E601" s="260">
        <v>17</v>
      </c>
      <c r="F601" s="273">
        <v>2014</v>
      </c>
      <c r="G601" s="284">
        <v>0.92638888888888893</v>
      </c>
      <c r="H601" s="275" t="s">
        <v>2110</v>
      </c>
      <c r="I601" s="276">
        <v>45.23</v>
      </c>
      <c r="J601" s="276">
        <v>-89.57</v>
      </c>
      <c r="K601" s="276">
        <v>45.23</v>
      </c>
      <c r="L601" s="276">
        <v>-89.57</v>
      </c>
      <c r="M601" s="276">
        <v>0.75</v>
      </c>
      <c r="N601" s="264">
        <v>0</v>
      </c>
      <c r="O601" s="264">
        <v>0</v>
      </c>
    </row>
    <row r="602" spans="1:17" s="245" customFormat="1" ht="21.9" customHeight="1" x14ac:dyDescent="0.3">
      <c r="A602" s="238" t="s">
        <v>537</v>
      </c>
      <c r="B602" s="253">
        <v>67</v>
      </c>
      <c r="C602" s="253"/>
      <c r="D602" s="253">
        <v>9</v>
      </c>
      <c r="E602" s="253">
        <v>4</v>
      </c>
      <c r="F602" s="278">
        <v>2014</v>
      </c>
      <c r="G602" s="283" t="s">
        <v>2111</v>
      </c>
      <c r="H602" s="280" t="s">
        <v>2112</v>
      </c>
      <c r="I602" s="281">
        <v>45.52</v>
      </c>
      <c r="J602" s="281">
        <v>-89.54</v>
      </c>
      <c r="K602" s="281">
        <v>45.52</v>
      </c>
      <c r="L602" s="281">
        <v>-89.54</v>
      </c>
      <c r="M602" s="281">
        <v>1</v>
      </c>
      <c r="N602" s="243">
        <v>0</v>
      </c>
      <c r="O602" s="243">
        <v>0</v>
      </c>
      <c r="P602" s="244"/>
      <c r="Q602" s="244"/>
    </row>
    <row r="603" spans="1:17" s="244" customFormat="1" ht="21.9" customHeight="1" x14ac:dyDescent="0.3">
      <c r="A603" s="259" t="s">
        <v>537</v>
      </c>
      <c r="B603" s="260">
        <v>68</v>
      </c>
      <c r="C603" s="260"/>
      <c r="D603" s="260">
        <v>8</v>
      </c>
      <c r="E603" s="260">
        <v>2</v>
      </c>
      <c r="F603" s="273">
        <v>2015</v>
      </c>
      <c r="G603" s="284" t="s">
        <v>1134</v>
      </c>
      <c r="H603" s="275" t="s">
        <v>1135</v>
      </c>
      <c r="I603" s="276">
        <v>45.18</v>
      </c>
      <c r="J603" s="276">
        <v>-89.99</v>
      </c>
      <c r="K603" s="276">
        <v>45.18</v>
      </c>
      <c r="L603" s="276">
        <v>-89.99</v>
      </c>
      <c r="M603" s="276">
        <v>2</v>
      </c>
      <c r="N603" s="264">
        <v>0</v>
      </c>
      <c r="O603" s="264">
        <v>0</v>
      </c>
    </row>
    <row r="604" spans="1:17" s="245" customFormat="1" ht="21.9" customHeight="1" x14ac:dyDescent="0.3">
      <c r="A604" s="238" t="s">
        <v>537</v>
      </c>
      <c r="B604" s="253">
        <v>69</v>
      </c>
      <c r="C604" s="253"/>
      <c r="D604" s="253">
        <v>8</v>
      </c>
      <c r="E604" s="253">
        <v>2</v>
      </c>
      <c r="F604" s="278">
        <v>2015</v>
      </c>
      <c r="G604" s="283" t="s">
        <v>958</v>
      </c>
      <c r="H604" s="280" t="s">
        <v>2113</v>
      </c>
      <c r="I604" s="281">
        <v>45.18</v>
      </c>
      <c r="J604" s="281">
        <v>-89.84</v>
      </c>
      <c r="K604" s="281">
        <v>45.18</v>
      </c>
      <c r="L604" s="281">
        <v>-89.84</v>
      </c>
      <c r="M604" s="281">
        <v>1.5</v>
      </c>
      <c r="N604" s="243">
        <v>0</v>
      </c>
      <c r="O604" s="243">
        <v>0</v>
      </c>
      <c r="P604" s="244"/>
      <c r="Q604" s="244"/>
    </row>
    <row r="605" spans="1:17" s="244" customFormat="1" ht="21.9" customHeight="1" x14ac:dyDescent="0.3">
      <c r="A605" s="259" t="s">
        <v>537</v>
      </c>
      <c r="B605" s="260">
        <v>70</v>
      </c>
      <c r="C605" s="260"/>
      <c r="D605" s="260">
        <v>8</v>
      </c>
      <c r="E605" s="260">
        <v>2</v>
      </c>
      <c r="F605" s="273">
        <v>2015</v>
      </c>
      <c r="G605" s="274" t="s">
        <v>1000</v>
      </c>
      <c r="H605" s="275" t="s">
        <v>2114</v>
      </c>
      <c r="I605" s="276">
        <v>45.18</v>
      </c>
      <c r="J605" s="276">
        <v>-89.7</v>
      </c>
      <c r="K605" s="276">
        <v>45.18</v>
      </c>
      <c r="L605" s="276">
        <v>-89.7</v>
      </c>
      <c r="M605" s="276">
        <v>1.25</v>
      </c>
      <c r="N605" s="264">
        <v>0</v>
      </c>
      <c r="O605" s="264">
        <v>0</v>
      </c>
    </row>
    <row r="606" spans="1:17" s="245" customFormat="1" ht="21.9" customHeight="1" x14ac:dyDescent="0.3">
      <c r="A606" s="238" t="s">
        <v>537</v>
      </c>
      <c r="B606" s="253">
        <v>71</v>
      </c>
      <c r="C606" s="253"/>
      <c r="D606" s="253">
        <v>8</v>
      </c>
      <c r="E606" s="253">
        <v>2</v>
      </c>
      <c r="F606" s="278">
        <v>2015</v>
      </c>
      <c r="G606" s="279" t="s">
        <v>2115</v>
      </c>
      <c r="H606" s="280" t="s">
        <v>2073</v>
      </c>
      <c r="I606" s="281">
        <v>45.18</v>
      </c>
      <c r="J606" s="281">
        <v>-89.68</v>
      </c>
      <c r="K606" s="281">
        <v>45.18</v>
      </c>
      <c r="L606" s="281">
        <v>-89.68</v>
      </c>
      <c r="M606" s="281">
        <v>1</v>
      </c>
      <c r="N606" s="243">
        <v>0</v>
      </c>
      <c r="O606" s="243">
        <v>0</v>
      </c>
      <c r="P606" s="244"/>
      <c r="Q606" s="244"/>
    </row>
    <row r="607" spans="1:17" s="244" customFormat="1" ht="21.9" customHeight="1" x14ac:dyDescent="0.3">
      <c r="A607" s="259" t="s">
        <v>537</v>
      </c>
      <c r="B607" s="260">
        <v>72</v>
      </c>
      <c r="C607" s="260"/>
      <c r="D607" s="260">
        <v>8</v>
      </c>
      <c r="E607" s="260">
        <v>2</v>
      </c>
      <c r="F607" s="273">
        <v>2015</v>
      </c>
      <c r="G607" s="274" t="s">
        <v>964</v>
      </c>
      <c r="H607" s="275" t="s">
        <v>2116</v>
      </c>
      <c r="I607" s="276">
        <v>45.18</v>
      </c>
      <c r="J607" s="276">
        <v>-89.65</v>
      </c>
      <c r="K607" s="276">
        <v>45.18</v>
      </c>
      <c r="L607" s="276">
        <v>-89.65</v>
      </c>
      <c r="M607" s="276">
        <v>1.25</v>
      </c>
      <c r="N607" s="264">
        <v>0</v>
      </c>
      <c r="O607" s="264">
        <v>0</v>
      </c>
    </row>
    <row r="608" spans="1:17" s="245" customFormat="1" ht="21.9" customHeight="1" x14ac:dyDescent="0.3">
      <c r="A608" s="238" t="s">
        <v>537</v>
      </c>
      <c r="B608" s="253">
        <v>73</v>
      </c>
      <c r="C608" s="253"/>
      <c r="D608" s="253">
        <v>8</v>
      </c>
      <c r="E608" s="253">
        <v>2</v>
      </c>
      <c r="F608" s="278">
        <v>2015</v>
      </c>
      <c r="G608" s="279" t="s">
        <v>2117</v>
      </c>
      <c r="H608" s="280" t="s">
        <v>2118</v>
      </c>
      <c r="I608" s="281">
        <v>45.13</v>
      </c>
      <c r="J608" s="281">
        <v>-89.61</v>
      </c>
      <c r="K608" s="281">
        <v>45.13</v>
      </c>
      <c r="L608" s="281">
        <v>-89.61</v>
      </c>
      <c r="M608" s="281">
        <v>0.75</v>
      </c>
      <c r="N608" s="243">
        <v>0</v>
      </c>
      <c r="O608" s="243">
        <v>0</v>
      </c>
      <c r="P608" s="244"/>
      <c r="Q608" s="244"/>
    </row>
    <row r="609" spans="1:17" s="244" customFormat="1" ht="21.9" customHeight="1" x14ac:dyDescent="0.3">
      <c r="A609" s="259" t="s">
        <v>537</v>
      </c>
      <c r="B609" s="260">
        <v>74</v>
      </c>
      <c r="C609" s="260"/>
      <c r="D609" s="260">
        <v>4</v>
      </c>
      <c r="E609" s="260">
        <v>9</v>
      </c>
      <c r="F609" s="273">
        <v>2017</v>
      </c>
      <c r="G609" s="274">
        <v>0.71250000000000002</v>
      </c>
      <c r="H609" s="275" t="s">
        <v>2085</v>
      </c>
      <c r="I609" s="276">
        <v>45.55</v>
      </c>
      <c r="J609" s="276">
        <v>-90</v>
      </c>
      <c r="K609" s="276">
        <v>45.55</v>
      </c>
      <c r="L609" s="276">
        <v>-90</v>
      </c>
      <c r="M609" s="276">
        <v>1</v>
      </c>
      <c r="N609" s="264">
        <v>0</v>
      </c>
      <c r="O609" s="264">
        <v>0</v>
      </c>
    </row>
    <row r="610" spans="1:17" s="245" customFormat="1" ht="21.9" customHeight="1" x14ac:dyDescent="0.3">
      <c r="A610" s="238" t="s">
        <v>537</v>
      </c>
      <c r="B610" s="253">
        <v>75</v>
      </c>
      <c r="C610" s="253"/>
      <c r="D610" s="253">
        <v>4</v>
      </c>
      <c r="E610" s="253">
        <v>9</v>
      </c>
      <c r="F610" s="278">
        <v>2017</v>
      </c>
      <c r="G610" s="279">
        <v>0.96388888888888891</v>
      </c>
      <c r="H610" s="280" t="s">
        <v>2119</v>
      </c>
      <c r="I610" s="281">
        <v>45.47</v>
      </c>
      <c r="J610" s="281">
        <v>-89.76</v>
      </c>
      <c r="K610" s="281">
        <v>45.47</v>
      </c>
      <c r="L610" s="281">
        <v>-89.76</v>
      </c>
      <c r="M610" s="281">
        <v>1</v>
      </c>
      <c r="N610" s="243">
        <v>0</v>
      </c>
      <c r="O610" s="243">
        <v>0</v>
      </c>
      <c r="P610" s="244"/>
      <c r="Q610" s="244"/>
    </row>
    <row r="611" spans="1:17" s="244" customFormat="1" ht="21.9" customHeight="1" x14ac:dyDescent="0.3">
      <c r="A611" s="259" t="s">
        <v>537</v>
      </c>
      <c r="B611" s="260">
        <v>76</v>
      </c>
      <c r="C611" s="260"/>
      <c r="D611" s="260">
        <v>4</v>
      </c>
      <c r="E611" s="260">
        <v>10</v>
      </c>
      <c r="F611" s="273">
        <v>2017</v>
      </c>
      <c r="G611" s="274" t="s">
        <v>1063</v>
      </c>
      <c r="H611" s="275" t="s">
        <v>2073</v>
      </c>
      <c r="I611" s="276">
        <v>45.18</v>
      </c>
      <c r="J611" s="276">
        <v>-89.68</v>
      </c>
      <c r="K611" s="276">
        <v>45.18</v>
      </c>
      <c r="L611" s="276">
        <v>-89.68</v>
      </c>
      <c r="M611" s="276">
        <v>0.88</v>
      </c>
      <c r="N611" s="264">
        <v>0</v>
      </c>
      <c r="O611" s="264">
        <v>0</v>
      </c>
    </row>
    <row r="612" spans="1:17" s="245" customFormat="1" ht="21.9" customHeight="1" x14ac:dyDescent="0.3">
      <c r="A612" s="238" t="s">
        <v>537</v>
      </c>
      <c r="B612" s="253">
        <v>77</v>
      </c>
      <c r="C612" s="253"/>
      <c r="D612" s="253">
        <v>5</v>
      </c>
      <c r="E612" s="253">
        <v>16</v>
      </c>
      <c r="F612" s="278">
        <v>2017</v>
      </c>
      <c r="G612" s="279">
        <v>0.80208333333333337</v>
      </c>
      <c r="H612" s="280" t="s">
        <v>2120</v>
      </c>
      <c r="I612" s="281">
        <v>45.45</v>
      </c>
      <c r="J612" s="281">
        <v>-89.76</v>
      </c>
      <c r="K612" s="281">
        <v>45.45</v>
      </c>
      <c r="L612" s="281">
        <v>-89.76</v>
      </c>
      <c r="M612" s="281">
        <v>0.88</v>
      </c>
      <c r="N612" s="243">
        <v>0</v>
      </c>
      <c r="O612" s="243">
        <v>0</v>
      </c>
      <c r="P612" s="244"/>
      <c r="Q612" s="244"/>
    </row>
    <row r="613" spans="1:17" s="244" customFormat="1" ht="21.9" customHeight="1" x14ac:dyDescent="0.3">
      <c r="A613" s="259" t="s">
        <v>537</v>
      </c>
      <c r="B613" s="260">
        <v>78</v>
      </c>
      <c r="C613" s="260"/>
      <c r="D613" s="260">
        <v>6</v>
      </c>
      <c r="E613" s="260">
        <v>11</v>
      </c>
      <c r="F613" s="273">
        <v>2017</v>
      </c>
      <c r="G613" s="274">
        <v>0.4604166666666667</v>
      </c>
      <c r="H613" s="275" t="s">
        <v>2121</v>
      </c>
      <c r="I613" s="276">
        <v>45.18</v>
      </c>
      <c r="J613" s="276">
        <v>-89.64</v>
      </c>
      <c r="K613" s="276">
        <v>45.18</v>
      </c>
      <c r="L613" s="276">
        <v>-89.64</v>
      </c>
      <c r="M613" s="276">
        <v>0.88</v>
      </c>
      <c r="N613" s="264">
        <v>0</v>
      </c>
      <c r="O613" s="264">
        <v>0</v>
      </c>
    </row>
    <row r="614" spans="1:17" s="245" customFormat="1" ht="21.9" customHeight="1" x14ac:dyDescent="0.3">
      <c r="A614" s="238" t="s">
        <v>537</v>
      </c>
      <c r="B614" s="253">
        <v>79</v>
      </c>
      <c r="C614" s="253"/>
      <c r="D614" s="253">
        <v>7</v>
      </c>
      <c r="E614" s="253">
        <v>25</v>
      </c>
      <c r="F614" s="278">
        <v>2017</v>
      </c>
      <c r="G614" s="279">
        <v>0.80208333333333337</v>
      </c>
      <c r="H614" s="280" t="s">
        <v>2122</v>
      </c>
      <c r="I614" s="281">
        <v>45.16</v>
      </c>
      <c r="J614" s="281">
        <v>-89.68</v>
      </c>
      <c r="K614" s="281">
        <v>45.18</v>
      </c>
      <c r="L614" s="281">
        <v>-89.68</v>
      </c>
      <c r="M614" s="281">
        <v>0.75</v>
      </c>
      <c r="N614" s="243">
        <v>0</v>
      </c>
      <c r="O614" s="243">
        <v>0</v>
      </c>
      <c r="P614" s="244"/>
      <c r="Q614" s="244"/>
    </row>
    <row r="615" spans="1:17" s="244" customFormat="1" ht="21.9" customHeight="1" x14ac:dyDescent="0.3">
      <c r="A615" s="259" t="s">
        <v>537</v>
      </c>
      <c r="B615" s="260">
        <v>80</v>
      </c>
      <c r="C615" s="260"/>
      <c r="D615" s="260">
        <v>9</v>
      </c>
      <c r="E615" s="260">
        <v>26</v>
      </c>
      <c r="F615" s="273">
        <v>2020</v>
      </c>
      <c r="G615" s="274" t="s">
        <v>2123</v>
      </c>
      <c r="H615" s="275" t="s">
        <v>2073</v>
      </c>
      <c r="I615" s="276">
        <v>45.18</v>
      </c>
      <c r="J615" s="276">
        <v>-89.68</v>
      </c>
      <c r="K615" s="276">
        <v>45.18</v>
      </c>
      <c r="L615" s="276">
        <v>-89.68</v>
      </c>
      <c r="M615" s="276">
        <v>1</v>
      </c>
      <c r="N615" s="264">
        <v>0</v>
      </c>
      <c r="O615" s="264">
        <v>0</v>
      </c>
    </row>
    <row r="616" spans="1:17" s="245" customFormat="1" ht="21.9" customHeight="1" x14ac:dyDescent="0.3">
      <c r="A616" s="238" t="s">
        <v>537</v>
      </c>
      <c r="B616" s="253">
        <v>81</v>
      </c>
      <c r="C616" s="253"/>
      <c r="D616" s="253">
        <v>9</v>
      </c>
      <c r="E616" s="253">
        <v>26</v>
      </c>
      <c r="F616" s="278">
        <v>2020</v>
      </c>
      <c r="G616" s="279">
        <v>0.60972222222222217</v>
      </c>
      <c r="H616" s="280" t="s">
        <v>2124</v>
      </c>
      <c r="I616" s="281">
        <v>45.18</v>
      </c>
      <c r="J616" s="281">
        <v>-89.65</v>
      </c>
      <c r="K616" s="281">
        <v>45.18</v>
      </c>
      <c r="L616" s="281">
        <v>-89.65</v>
      </c>
      <c r="M616" s="281">
        <v>1</v>
      </c>
      <c r="N616" s="243">
        <v>0</v>
      </c>
      <c r="O616" s="243">
        <v>0</v>
      </c>
      <c r="P616" s="244"/>
      <c r="Q616" s="244"/>
    </row>
    <row r="617" spans="1:17" s="244" customFormat="1" ht="21.9" customHeight="1" x14ac:dyDescent="0.3">
      <c r="A617" s="259" t="s">
        <v>537</v>
      </c>
      <c r="B617" s="260">
        <v>82</v>
      </c>
      <c r="C617" s="260"/>
      <c r="D617" s="260">
        <v>9</v>
      </c>
      <c r="E617" s="260">
        <v>26</v>
      </c>
      <c r="F617" s="273">
        <v>2020</v>
      </c>
      <c r="G617" s="274">
        <v>0.61111111111111105</v>
      </c>
      <c r="H617" s="275" t="s">
        <v>2125</v>
      </c>
      <c r="I617" s="276">
        <v>45.19</v>
      </c>
      <c r="J617" s="276">
        <v>-89.67</v>
      </c>
      <c r="K617" s="276">
        <v>45.19</v>
      </c>
      <c r="L617" s="276">
        <v>-89.67</v>
      </c>
      <c r="M617" s="276">
        <v>1.25</v>
      </c>
      <c r="N617" s="264">
        <v>0</v>
      </c>
      <c r="O617" s="264">
        <v>0</v>
      </c>
    </row>
    <row r="618" spans="1:17" s="245" customFormat="1" ht="21.9" customHeight="1" x14ac:dyDescent="0.3">
      <c r="A618" s="238" t="s">
        <v>537</v>
      </c>
      <c r="B618" s="253">
        <v>83</v>
      </c>
      <c r="C618" s="253" t="s">
        <v>920</v>
      </c>
      <c r="D618" s="253">
        <v>5</v>
      </c>
      <c r="E618" s="253">
        <v>25</v>
      </c>
      <c r="F618" s="278">
        <v>2021</v>
      </c>
      <c r="G618" s="283">
        <v>0.70208333333333339</v>
      </c>
      <c r="H618" s="280" t="s">
        <v>2126</v>
      </c>
      <c r="I618" s="281">
        <v>45.41</v>
      </c>
      <c r="J618" s="281">
        <v>-89.76</v>
      </c>
      <c r="K618" s="281">
        <v>45.41</v>
      </c>
      <c r="L618" s="281">
        <v>-89.76</v>
      </c>
      <c r="M618" s="281">
        <v>1.5</v>
      </c>
      <c r="N618" s="243">
        <v>0</v>
      </c>
      <c r="O618" s="243">
        <v>0</v>
      </c>
      <c r="P618" s="244"/>
      <c r="Q618" s="244"/>
    </row>
    <row r="619" spans="1:17" s="244" customFormat="1" ht="21.9" customHeight="1" x14ac:dyDescent="0.3">
      <c r="A619" s="259" t="s">
        <v>537</v>
      </c>
      <c r="B619" s="260">
        <v>84</v>
      </c>
      <c r="C619" s="260"/>
      <c r="D619" s="260">
        <v>5</v>
      </c>
      <c r="E619" s="260">
        <v>25</v>
      </c>
      <c r="F619" s="273">
        <v>2021</v>
      </c>
      <c r="G619" s="284">
        <v>0.70347222222222217</v>
      </c>
      <c r="H619" s="275" t="s">
        <v>2109</v>
      </c>
      <c r="I619" s="276">
        <v>45.46</v>
      </c>
      <c r="J619" s="276">
        <v>-89.73</v>
      </c>
      <c r="K619" s="276">
        <v>45.46</v>
      </c>
      <c r="L619" s="276">
        <v>-89.73</v>
      </c>
      <c r="M619" s="276">
        <v>1</v>
      </c>
      <c r="N619" s="264">
        <v>0</v>
      </c>
      <c r="O619" s="264">
        <v>0</v>
      </c>
    </row>
    <row r="620" spans="1:17" s="245" customFormat="1" ht="21.9" customHeight="1" x14ac:dyDescent="0.3">
      <c r="A620" s="238" t="s">
        <v>537</v>
      </c>
      <c r="B620" s="253">
        <v>85</v>
      </c>
      <c r="C620" s="253"/>
      <c r="D620" s="253">
        <v>5</v>
      </c>
      <c r="E620" s="253">
        <v>31</v>
      </c>
      <c r="F620" s="278">
        <v>2021</v>
      </c>
      <c r="G620" s="279">
        <v>0.65069444444444446</v>
      </c>
      <c r="H620" s="280" t="s">
        <v>2073</v>
      </c>
      <c r="I620" s="281">
        <v>45.18</v>
      </c>
      <c r="J620" s="281">
        <v>-89.68</v>
      </c>
      <c r="K620" s="281">
        <v>45.18</v>
      </c>
      <c r="L620" s="281">
        <v>-89.68</v>
      </c>
      <c r="M620" s="281">
        <v>0.88</v>
      </c>
      <c r="N620" s="243">
        <v>0</v>
      </c>
      <c r="O620" s="243">
        <v>0</v>
      </c>
      <c r="P620" s="244"/>
      <c r="Q620" s="244"/>
    </row>
    <row r="621" spans="1:17" s="244" customFormat="1" ht="21.9" customHeight="1" x14ac:dyDescent="0.3">
      <c r="A621" s="259" t="s">
        <v>537</v>
      </c>
      <c r="B621" s="260">
        <v>86</v>
      </c>
      <c r="C621" s="260" t="s">
        <v>920</v>
      </c>
      <c r="D621" s="260">
        <v>6</v>
      </c>
      <c r="E621" s="260">
        <v>10</v>
      </c>
      <c r="F621" s="273">
        <v>2021</v>
      </c>
      <c r="G621" s="274">
        <v>0.72916666666666663</v>
      </c>
      <c r="H621" s="275" t="s">
        <v>2127</v>
      </c>
      <c r="I621" s="276">
        <v>45.35</v>
      </c>
      <c r="J621" s="276">
        <v>-89.66</v>
      </c>
      <c r="K621" s="276">
        <v>45.35</v>
      </c>
      <c r="L621" s="276">
        <v>-89.66</v>
      </c>
      <c r="M621" s="276">
        <v>0.88</v>
      </c>
      <c r="N621" s="264">
        <v>0</v>
      </c>
      <c r="O621" s="264">
        <v>0</v>
      </c>
    </row>
    <row r="622" spans="1:17" s="245" customFormat="1" ht="21.9" customHeight="1" x14ac:dyDescent="0.3">
      <c r="A622" s="238" t="s">
        <v>537</v>
      </c>
      <c r="B622" s="253">
        <v>87</v>
      </c>
      <c r="C622" s="253"/>
      <c r="D622" s="253">
        <v>7</v>
      </c>
      <c r="E622" s="253">
        <v>28</v>
      </c>
      <c r="F622" s="278">
        <v>2023</v>
      </c>
      <c r="G622" s="279" t="s">
        <v>2128</v>
      </c>
      <c r="H622" s="280" t="s">
        <v>2073</v>
      </c>
      <c r="I622" s="281">
        <v>45.18</v>
      </c>
      <c r="J622" s="281">
        <v>-89.68</v>
      </c>
      <c r="K622" s="281">
        <v>45.18</v>
      </c>
      <c r="L622" s="281">
        <v>-89.68</v>
      </c>
      <c r="M622" s="281">
        <v>0.75</v>
      </c>
      <c r="N622" s="243">
        <v>0</v>
      </c>
      <c r="O622" s="243">
        <v>0</v>
      </c>
      <c r="P622" s="244"/>
      <c r="Q622" s="244"/>
    </row>
    <row r="623" spans="1:17" s="291" customFormat="1" ht="21.9" customHeight="1" x14ac:dyDescent="0.3">
      <c r="A623" s="259" t="s">
        <v>537</v>
      </c>
      <c r="B623" s="293">
        <v>88</v>
      </c>
      <c r="C623" s="293"/>
      <c r="D623" s="293">
        <v>5</v>
      </c>
      <c r="E623" s="293">
        <v>18</v>
      </c>
      <c r="F623" s="294">
        <v>2024</v>
      </c>
      <c r="G623" s="295" t="s">
        <v>4892</v>
      </c>
      <c r="H623" s="296" t="s">
        <v>4893</v>
      </c>
      <c r="I623" s="297">
        <v>45.35</v>
      </c>
      <c r="J623" s="297">
        <v>-89.65</v>
      </c>
      <c r="K623" s="297">
        <v>45.35</v>
      </c>
      <c r="L623" s="297">
        <v>-89.65</v>
      </c>
      <c r="M623" s="297">
        <v>1.75</v>
      </c>
      <c r="N623" s="298">
        <v>0</v>
      </c>
      <c r="O623" s="298">
        <v>0</v>
      </c>
    </row>
    <row r="624" spans="1:17" s="455" customFormat="1" ht="21.9" customHeight="1" x14ac:dyDescent="0.3">
      <c r="A624" s="238" t="s">
        <v>537</v>
      </c>
      <c r="B624" s="285">
        <v>89</v>
      </c>
      <c r="C624" s="285"/>
      <c r="D624" s="285">
        <v>5</v>
      </c>
      <c r="E624" s="285">
        <v>18</v>
      </c>
      <c r="F624" s="286">
        <v>2024</v>
      </c>
      <c r="G624" s="287" t="s">
        <v>4894</v>
      </c>
      <c r="H624" s="288" t="s">
        <v>2185</v>
      </c>
      <c r="I624" s="289">
        <v>45.34</v>
      </c>
      <c r="J624" s="289">
        <v>-89.66</v>
      </c>
      <c r="K624" s="289">
        <v>45.34</v>
      </c>
      <c r="L624" s="289">
        <v>-89.66</v>
      </c>
      <c r="M624" s="289">
        <v>1</v>
      </c>
      <c r="N624" s="290">
        <v>0</v>
      </c>
      <c r="O624" s="290">
        <v>0</v>
      </c>
      <c r="P624" s="291"/>
      <c r="Q624" s="291"/>
    </row>
    <row r="625" spans="1:17" s="291" customFormat="1" ht="21.9" customHeight="1" x14ac:dyDescent="0.3">
      <c r="A625" s="259" t="s">
        <v>537</v>
      </c>
      <c r="B625" s="293">
        <v>90</v>
      </c>
      <c r="C625" s="293"/>
      <c r="D625" s="293">
        <v>6</v>
      </c>
      <c r="E625" s="293">
        <v>17</v>
      </c>
      <c r="F625" s="294">
        <v>2024</v>
      </c>
      <c r="G625" s="295" t="s">
        <v>4863</v>
      </c>
      <c r="H625" s="296" t="s">
        <v>2113</v>
      </c>
      <c r="I625" s="297">
        <v>45.18</v>
      </c>
      <c r="J625" s="297">
        <v>-89.82</v>
      </c>
      <c r="K625" s="297">
        <v>45.18</v>
      </c>
      <c r="L625" s="297">
        <v>-89.82</v>
      </c>
      <c r="M625" s="297">
        <v>0.75</v>
      </c>
      <c r="N625" s="298">
        <v>0</v>
      </c>
      <c r="O625" s="298">
        <v>0</v>
      </c>
    </row>
    <row r="626" spans="1:17" s="455" customFormat="1" ht="21.9" customHeight="1" x14ac:dyDescent="0.3">
      <c r="A626" s="238" t="s">
        <v>537</v>
      </c>
      <c r="B626" s="285">
        <v>91</v>
      </c>
      <c r="C626" s="285"/>
      <c r="D626" s="285">
        <v>7</v>
      </c>
      <c r="E626" s="285">
        <v>30</v>
      </c>
      <c r="F626" s="286">
        <v>2024</v>
      </c>
      <c r="G626" s="287" t="s">
        <v>2951</v>
      </c>
      <c r="H626" s="288" t="s">
        <v>4895</v>
      </c>
      <c r="I626" s="289">
        <v>45.5</v>
      </c>
      <c r="J626" s="289">
        <v>-89.55</v>
      </c>
      <c r="K626" s="289">
        <v>45.5</v>
      </c>
      <c r="L626" s="289">
        <v>-89.55</v>
      </c>
      <c r="M626" s="289">
        <v>1</v>
      </c>
      <c r="N626" s="290">
        <v>0</v>
      </c>
      <c r="O626" s="290">
        <v>0</v>
      </c>
      <c r="P626" s="291"/>
      <c r="Q626" s="291"/>
    </row>
    <row r="627" spans="1:17" s="291" customFormat="1" ht="21.9" customHeight="1" x14ac:dyDescent="0.3">
      <c r="A627" s="259" t="s">
        <v>537</v>
      </c>
      <c r="B627" s="293">
        <v>92</v>
      </c>
      <c r="C627" s="293"/>
      <c r="D627" s="293">
        <v>7</v>
      </c>
      <c r="E627" s="293">
        <v>30</v>
      </c>
      <c r="F627" s="294">
        <v>2024</v>
      </c>
      <c r="G627" s="295" t="s">
        <v>1687</v>
      </c>
      <c r="H627" s="296" t="s">
        <v>2113</v>
      </c>
      <c r="I627" s="297">
        <v>45.18</v>
      </c>
      <c r="J627" s="297">
        <v>-89.82</v>
      </c>
      <c r="K627" s="297">
        <v>45.18</v>
      </c>
      <c r="L627" s="297">
        <v>-89.82</v>
      </c>
      <c r="M627" s="297">
        <v>0.88</v>
      </c>
      <c r="N627" s="298">
        <v>0</v>
      </c>
      <c r="O627" s="298">
        <v>0</v>
      </c>
    </row>
    <row r="628" spans="1:17" s="455" customFormat="1" ht="21.9" customHeight="1" x14ac:dyDescent="0.3">
      <c r="A628" s="235"/>
      <c r="B628" s="285"/>
      <c r="C628" s="285"/>
      <c r="D628" s="285"/>
      <c r="E628" s="285"/>
      <c r="F628" s="286"/>
      <c r="G628" s="287"/>
      <c r="H628" s="288"/>
      <c r="I628" s="289"/>
      <c r="J628" s="289"/>
      <c r="K628" s="289"/>
      <c r="L628" s="289"/>
      <c r="M628" s="289"/>
      <c r="N628" s="290"/>
      <c r="O628" s="290"/>
      <c r="P628" s="291"/>
      <c r="Q628" s="291"/>
    </row>
    <row r="629" spans="1:17" s="455" customFormat="1" ht="30" customHeight="1" x14ac:dyDescent="0.3">
      <c r="A629" s="929" t="s">
        <v>269</v>
      </c>
      <c r="B629" s="930"/>
      <c r="C629" s="930"/>
      <c r="D629" s="930"/>
      <c r="E629" s="930"/>
      <c r="F629" s="930"/>
      <c r="G629" s="930"/>
      <c r="H629" s="930"/>
      <c r="I629" s="930"/>
      <c r="J629" s="930"/>
      <c r="K629" s="930"/>
      <c r="L629" s="930"/>
      <c r="M629" s="930"/>
      <c r="N629" s="930"/>
      <c r="O629" s="931"/>
      <c r="P629" s="291"/>
      <c r="Q629" s="291"/>
    </row>
    <row r="630" spans="1:17" s="455" customFormat="1" ht="21.9" customHeight="1" x14ac:dyDescent="0.3">
      <c r="A630" s="235"/>
      <c r="B630" s="285" t="s">
        <v>909</v>
      </c>
      <c r="C630" s="285"/>
      <c r="D630" s="285" t="s">
        <v>911</v>
      </c>
      <c r="E630" s="285"/>
      <c r="F630" s="286"/>
      <c r="G630" s="287" t="s">
        <v>910</v>
      </c>
      <c r="H630" s="288"/>
      <c r="I630" s="289" t="s">
        <v>916</v>
      </c>
      <c r="J630" s="289" t="s">
        <v>916</v>
      </c>
      <c r="K630" s="289" t="s">
        <v>919</v>
      </c>
      <c r="L630" s="289" t="s">
        <v>919</v>
      </c>
      <c r="M630" s="289" t="s">
        <v>930</v>
      </c>
      <c r="N630" s="290"/>
      <c r="O630" s="290"/>
      <c r="P630" s="291"/>
      <c r="Q630" s="291"/>
    </row>
    <row r="631" spans="1:17" s="455" customFormat="1" ht="21.9" customHeight="1" x14ac:dyDescent="0.3">
      <c r="A631" s="235" t="s">
        <v>908</v>
      </c>
      <c r="B631" s="285" t="s">
        <v>475</v>
      </c>
      <c r="C631" s="285"/>
      <c r="D631" s="285" t="s">
        <v>912</v>
      </c>
      <c r="E631" s="285" t="s">
        <v>913</v>
      </c>
      <c r="F631" s="286" t="s">
        <v>774</v>
      </c>
      <c r="G631" s="287" t="s">
        <v>914</v>
      </c>
      <c r="H631" s="288" t="s">
        <v>915</v>
      </c>
      <c r="I631" s="289" t="s">
        <v>917</v>
      </c>
      <c r="J631" s="289" t="s">
        <v>918</v>
      </c>
      <c r="K631" s="289" t="s">
        <v>917</v>
      </c>
      <c r="L631" s="289" t="s">
        <v>918</v>
      </c>
      <c r="M631" s="289" t="s">
        <v>931</v>
      </c>
      <c r="N631" s="290" t="s">
        <v>926</v>
      </c>
      <c r="O631" s="290" t="s">
        <v>927</v>
      </c>
      <c r="P631" s="291"/>
      <c r="Q631" s="291"/>
    </row>
    <row r="632" spans="1:17" s="244" customFormat="1" ht="21.9" customHeight="1" x14ac:dyDescent="0.3">
      <c r="A632" s="259"/>
      <c r="B632" s="260"/>
      <c r="C632" s="260"/>
      <c r="D632" s="260"/>
      <c r="E632" s="260"/>
      <c r="F632" s="273"/>
      <c r="G632" s="274"/>
      <c r="H632" s="275"/>
      <c r="I632" s="276"/>
      <c r="J632" s="276"/>
      <c r="K632" s="276"/>
      <c r="L632" s="276"/>
      <c r="M632" s="276"/>
      <c r="N632" s="264"/>
      <c r="O632" s="264"/>
    </row>
    <row r="633" spans="1:17" s="245" customFormat="1" ht="21.9" customHeight="1" x14ac:dyDescent="0.3">
      <c r="A633" s="238" t="s">
        <v>269</v>
      </c>
      <c r="B633" s="253">
        <v>1</v>
      </c>
      <c r="C633" s="253"/>
      <c r="D633" s="253">
        <v>12</v>
      </c>
      <c r="E633" s="253">
        <v>20</v>
      </c>
      <c r="F633" s="278">
        <v>1967</v>
      </c>
      <c r="G633" s="279">
        <v>0.85416666666666663</v>
      </c>
      <c r="H633" s="280" t="s">
        <v>2209</v>
      </c>
      <c r="I633" s="281">
        <v>44</v>
      </c>
      <c r="J633" s="281">
        <v>-88</v>
      </c>
      <c r="K633" s="281">
        <v>44</v>
      </c>
      <c r="L633" s="281">
        <v>-88</v>
      </c>
      <c r="M633" s="281">
        <v>1</v>
      </c>
      <c r="N633" s="243">
        <v>0</v>
      </c>
      <c r="O633" s="243">
        <v>0</v>
      </c>
      <c r="P633" s="244"/>
      <c r="Q633" s="244"/>
    </row>
    <row r="634" spans="1:17" s="244" customFormat="1" ht="21.9" customHeight="1" x14ac:dyDescent="0.3">
      <c r="A634" s="259" t="s">
        <v>269</v>
      </c>
      <c r="B634" s="260">
        <v>2</v>
      </c>
      <c r="C634" s="260"/>
      <c r="D634" s="260">
        <v>12</v>
      </c>
      <c r="E634" s="260">
        <v>1</v>
      </c>
      <c r="F634" s="273">
        <v>1970</v>
      </c>
      <c r="G634" s="274">
        <v>0.44791666666666669</v>
      </c>
      <c r="H634" s="275" t="s">
        <v>2210</v>
      </c>
      <c r="I634" s="276">
        <v>44.28</v>
      </c>
      <c r="J634" s="276">
        <v>-87.78</v>
      </c>
      <c r="K634" s="276">
        <v>44.28</v>
      </c>
      <c r="L634" s="276">
        <v>-87.78</v>
      </c>
      <c r="M634" s="276">
        <v>1</v>
      </c>
      <c r="N634" s="264">
        <v>0</v>
      </c>
      <c r="O634" s="264">
        <v>0</v>
      </c>
    </row>
    <row r="635" spans="1:17" s="245" customFormat="1" ht="21.9" customHeight="1" x14ac:dyDescent="0.3">
      <c r="A635" s="238" t="s">
        <v>269</v>
      </c>
      <c r="B635" s="253">
        <v>3</v>
      </c>
      <c r="C635" s="253"/>
      <c r="D635" s="253">
        <v>8</v>
      </c>
      <c r="E635" s="253">
        <v>17</v>
      </c>
      <c r="F635" s="278">
        <v>1988</v>
      </c>
      <c r="G635" s="279">
        <v>0.66666666666666663</v>
      </c>
      <c r="H635" s="280" t="s">
        <v>268</v>
      </c>
      <c r="I635" s="281">
        <v>44.07</v>
      </c>
      <c r="J635" s="281">
        <v>-87.88</v>
      </c>
      <c r="K635" s="281">
        <v>44.07</v>
      </c>
      <c r="L635" s="281">
        <v>-87.88</v>
      </c>
      <c r="M635" s="281">
        <v>1.75</v>
      </c>
      <c r="N635" s="243">
        <v>0</v>
      </c>
      <c r="O635" s="243">
        <v>0</v>
      </c>
      <c r="P635" s="244"/>
      <c r="Q635" s="244"/>
    </row>
    <row r="636" spans="1:17" s="244" customFormat="1" ht="21.9" customHeight="1" x14ac:dyDescent="0.3">
      <c r="A636" s="259" t="s">
        <v>269</v>
      </c>
      <c r="B636" s="260">
        <v>4</v>
      </c>
      <c r="C636" s="260"/>
      <c r="D636" s="260">
        <v>5</v>
      </c>
      <c r="E636" s="260">
        <v>24</v>
      </c>
      <c r="F636" s="273">
        <v>1989</v>
      </c>
      <c r="G636" s="274">
        <v>0.90625</v>
      </c>
      <c r="H636" s="275" t="s">
        <v>2211</v>
      </c>
      <c r="I636" s="276">
        <v>43.92</v>
      </c>
      <c r="J636" s="276">
        <v>-88.03</v>
      </c>
      <c r="K636" s="276">
        <v>43.92</v>
      </c>
      <c r="L636" s="276">
        <v>-88.03</v>
      </c>
      <c r="M636" s="276">
        <v>1.75</v>
      </c>
      <c r="N636" s="264">
        <v>0</v>
      </c>
      <c r="O636" s="264">
        <v>0</v>
      </c>
    </row>
    <row r="637" spans="1:17" s="245" customFormat="1" ht="21.9" customHeight="1" x14ac:dyDescent="0.3">
      <c r="A637" s="238" t="s">
        <v>269</v>
      </c>
      <c r="B637" s="253">
        <v>5</v>
      </c>
      <c r="C637" s="253"/>
      <c r="D637" s="253">
        <v>9</v>
      </c>
      <c r="E637" s="253">
        <v>15</v>
      </c>
      <c r="F637" s="278">
        <v>1990</v>
      </c>
      <c r="G637" s="279">
        <v>0.78819444444444453</v>
      </c>
      <c r="H637" s="280" t="s">
        <v>2212</v>
      </c>
      <c r="I637" s="281">
        <v>44.15</v>
      </c>
      <c r="J637" s="281">
        <v>-87.77</v>
      </c>
      <c r="K637" s="281">
        <v>44.15</v>
      </c>
      <c r="L637" s="281">
        <v>-87.77</v>
      </c>
      <c r="M637" s="281">
        <v>1.75</v>
      </c>
      <c r="N637" s="243">
        <v>0</v>
      </c>
      <c r="O637" s="243">
        <v>0</v>
      </c>
      <c r="P637" s="244"/>
      <c r="Q637" s="244"/>
    </row>
    <row r="638" spans="1:17" s="244" customFormat="1" ht="21.9" customHeight="1" x14ac:dyDescent="0.3">
      <c r="A638" s="259" t="s">
        <v>269</v>
      </c>
      <c r="B638" s="260">
        <v>6</v>
      </c>
      <c r="C638" s="260"/>
      <c r="D638" s="260">
        <v>5</v>
      </c>
      <c r="E638" s="260">
        <v>28</v>
      </c>
      <c r="F638" s="273">
        <v>1991</v>
      </c>
      <c r="G638" s="274">
        <v>0.65972222222222221</v>
      </c>
      <c r="H638" s="275" t="s">
        <v>2213</v>
      </c>
      <c r="I638" s="276">
        <v>44.16</v>
      </c>
      <c r="J638" s="276">
        <v>-87.56</v>
      </c>
      <c r="K638" s="276">
        <v>44.16</v>
      </c>
      <c r="L638" s="276">
        <v>-87.56</v>
      </c>
      <c r="M638" s="276">
        <v>1.5</v>
      </c>
      <c r="N638" s="264">
        <v>0</v>
      </c>
      <c r="O638" s="264">
        <v>0</v>
      </c>
    </row>
    <row r="639" spans="1:17" s="245" customFormat="1" ht="21.9" customHeight="1" x14ac:dyDescent="0.3">
      <c r="A639" s="238" t="s">
        <v>269</v>
      </c>
      <c r="B639" s="253">
        <v>7</v>
      </c>
      <c r="C639" s="253"/>
      <c r="D639" s="253">
        <v>5</v>
      </c>
      <c r="E639" s="253">
        <v>28</v>
      </c>
      <c r="F639" s="278">
        <v>1991</v>
      </c>
      <c r="G639" s="279">
        <v>0.66666666666666663</v>
      </c>
      <c r="H639" s="280" t="s">
        <v>2214</v>
      </c>
      <c r="I639" s="281">
        <v>44.15</v>
      </c>
      <c r="J639" s="281">
        <v>-87.57</v>
      </c>
      <c r="K639" s="281">
        <v>44.15</v>
      </c>
      <c r="L639" s="281">
        <v>-87.57</v>
      </c>
      <c r="M639" s="281">
        <v>1.75</v>
      </c>
      <c r="N639" s="243">
        <v>0</v>
      </c>
      <c r="O639" s="243">
        <v>0</v>
      </c>
      <c r="P639" s="244"/>
      <c r="Q639" s="244"/>
    </row>
    <row r="640" spans="1:17" s="244" customFormat="1" ht="21.9" customHeight="1" x14ac:dyDescent="0.3">
      <c r="A640" s="259" t="s">
        <v>269</v>
      </c>
      <c r="B640" s="260">
        <v>8</v>
      </c>
      <c r="C640" s="260"/>
      <c r="D640" s="260">
        <v>7</v>
      </c>
      <c r="E640" s="260">
        <v>5</v>
      </c>
      <c r="F640" s="273">
        <v>1994</v>
      </c>
      <c r="G640" s="274" t="s">
        <v>2215</v>
      </c>
      <c r="H640" s="275" t="s">
        <v>2216</v>
      </c>
      <c r="I640" s="276">
        <v>44.01</v>
      </c>
      <c r="J640" s="276">
        <v>-87.92</v>
      </c>
      <c r="K640" s="276">
        <v>44.01</v>
      </c>
      <c r="L640" s="276">
        <v>-87.92</v>
      </c>
      <c r="M640" s="276">
        <v>0.75</v>
      </c>
      <c r="N640" s="264">
        <v>0</v>
      </c>
      <c r="O640" s="264">
        <v>0</v>
      </c>
    </row>
    <row r="641" spans="1:17" s="245" customFormat="1" ht="21.9" customHeight="1" x14ac:dyDescent="0.3">
      <c r="A641" s="238" t="s">
        <v>269</v>
      </c>
      <c r="B641" s="253">
        <v>9</v>
      </c>
      <c r="C641" s="253"/>
      <c r="D641" s="253">
        <v>3</v>
      </c>
      <c r="E641" s="253">
        <v>29</v>
      </c>
      <c r="F641" s="278">
        <v>1998</v>
      </c>
      <c r="G641" s="283">
        <v>0.54513888888888895</v>
      </c>
      <c r="H641" s="280" t="s">
        <v>2217</v>
      </c>
      <c r="I641" s="281">
        <v>44.32</v>
      </c>
      <c r="J641" s="281">
        <v>-87.77</v>
      </c>
      <c r="K641" s="281">
        <v>44.32</v>
      </c>
      <c r="L641" s="281">
        <v>-87.77</v>
      </c>
      <c r="M641" s="281">
        <v>0.75</v>
      </c>
      <c r="N641" s="243">
        <v>0</v>
      </c>
      <c r="O641" s="243">
        <v>0</v>
      </c>
      <c r="P641" s="244"/>
      <c r="Q641" s="244"/>
    </row>
    <row r="642" spans="1:17" s="244" customFormat="1" ht="21.9" customHeight="1" x14ac:dyDescent="0.3">
      <c r="A642" s="259" t="s">
        <v>269</v>
      </c>
      <c r="B642" s="260">
        <v>10</v>
      </c>
      <c r="C642" s="260"/>
      <c r="D642" s="260">
        <v>6</v>
      </c>
      <c r="E642" s="260">
        <v>24</v>
      </c>
      <c r="F642" s="273">
        <v>1998</v>
      </c>
      <c r="G642" s="274" t="s">
        <v>2218</v>
      </c>
      <c r="H642" s="275" t="s">
        <v>2219</v>
      </c>
      <c r="I642" s="276">
        <v>44.27</v>
      </c>
      <c r="J642" s="276">
        <v>-87.8</v>
      </c>
      <c r="K642" s="276">
        <v>44.27</v>
      </c>
      <c r="L642" s="276">
        <v>-87.8</v>
      </c>
      <c r="M642" s="276">
        <v>0.88</v>
      </c>
      <c r="N642" s="264">
        <v>0</v>
      </c>
      <c r="O642" s="264">
        <v>0</v>
      </c>
    </row>
    <row r="643" spans="1:17" s="245" customFormat="1" ht="21.9" customHeight="1" x14ac:dyDescent="0.3">
      <c r="A643" s="238" t="s">
        <v>269</v>
      </c>
      <c r="B643" s="253">
        <v>11</v>
      </c>
      <c r="C643" s="253"/>
      <c r="D643" s="253">
        <v>8</v>
      </c>
      <c r="E643" s="253">
        <v>23</v>
      </c>
      <c r="F643" s="278">
        <v>1998</v>
      </c>
      <c r="G643" s="279">
        <v>0.68541666666666667</v>
      </c>
      <c r="H643" s="280" t="s">
        <v>1137</v>
      </c>
      <c r="I643" s="281">
        <v>44.15</v>
      </c>
      <c r="J643" s="281">
        <v>-87.82</v>
      </c>
      <c r="K643" s="281">
        <v>44.15</v>
      </c>
      <c r="L643" s="281">
        <v>-87.82</v>
      </c>
      <c r="M643" s="281">
        <v>1.75</v>
      </c>
      <c r="N643" s="243">
        <v>0</v>
      </c>
      <c r="O643" s="243">
        <v>0</v>
      </c>
      <c r="P643" s="244"/>
      <c r="Q643" s="244"/>
    </row>
    <row r="644" spans="1:17" s="244" customFormat="1" ht="21.9" customHeight="1" x14ac:dyDescent="0.3">
      <c r="A644" s="259" t="s">
        <v>269</v>
      </c>
      <c r="B644" s="260">
        <v>12</v>
      </c>
      <c r="C644" s="260"/>
      <c r="D644" s="260">
        <v>9</v>
      </c>
      <c r="E644" s="260">
        <v>19</v>
      </c>
      <c r="F644" s="273">
        <v>1999</v>
      </c>
      <c r="G644" s="274">
        <v>0.65625</v>
      </c>
      <c r="H644" s="275" t="s">
        <v>1137</v>
      </c>
      <c r="I644" s="276">
        <v>44.15</v>
      </c>
      <c r="J644" s="276">
        <v>-87.82</v>
      </c>
      <c r="K644" s="276">
        <v>44.15</v>
      </c>
      <c r="L644" s="276">
        <v>-87.82</v>
      </c>
      <c r="M644" s="276">
        <v>1</v>
      </c>
      <c r="N644" s="264">
        <v>0</v>
      </c>
      <c r="O644" s="264">
        <v>0</v>
      </c>
    </row>
    <row r="645" spans="1:17" s="245" customFormat="1" ht="21.9" customHeight="1" x14ac:dyDescent="0.3">
      <c r="A645" s="238" t="s">
        <v>269</v>
      </c>
      <c r="B645" s="253">
        <v>13</v>
      </c>
      <c r="C645" s="253"/>
      <c r="D645" s="253">
        <v>5</v>
      </c>
      <c r="E645" s="253">
        <v>12</v>
      </c>
      <c r="F645" s="278">
        <v>2000</v>
      </c>
      <c r="G645" s="279" t="s">
        <v>1146</v>
      </c>
      <c r="H645" s="280" t="s">
        <v>2220</v>
      </c>
      <c r="I645" s="281">
        <v>44</v>
      </c>
      <c r="J645" s="281">
        <v>-87.98</v>
      </c>
      <c r="K645" s="281">
        <v>44.07</v>
      </c>
      <c r="L645" s="281">
        <v>-87.67</v>
      </c>
      <c r="M645" s="281">
        <v>2.5</v>
      </c>
      <c r="N645" s="243">
        <v>0</v>
      </c>
      <c r="O645" s="243">
        <v>30</v>
      </c>
      <c r="P645" s="244"/>
      <c r="Q645" s="244"/>
    </row>
    <row r="646" spans="1:17" s="244" customFormat="1" ht="21.9" customHeight="1" x14ac:dyDescent="0.3">
      <c r="A646" s="259" t="s">
        <v>269</v>
      </c>
      <c r="B646" s="260">
        <v>14</v>
      </c>
      <c r="C646" s="260"/>
      <c r="D646" s="260">
        <v>9</v>
      </c>
      <c r="E646" s="260">
        <v>1</v>
      </c>
      <c r="F646" s="273">
        <v>2000</v>
      </c>
      <c r="G646" s="274">
        <v>0.93958333333333333</v>
      </c>
      <c r="H646" s="275" t="s">
        <v>2211</v>
      </c>
      <c r="I646" s="276">
        <v>43.92</v>
      </c>
      <c r="J646" s="276">
        <v>-88.03</v>
      </c>
      <c r="K646" s="276">
        <v>43.92</v>
      </c>
      <c r="L646" s="276">
        <v>-88.03</v>
      </c>
      <c r="M646" s="276">
        <v>0.75</v>
      </c>
      <c r="N646" s="264">
        <v>0</v>
      </c>
      <c r="O646" s="264">
        <v>0</v>
      </c>
    </row>
    <row r="647" spans="1:17" s="245" customFormat="1" ht="21.9" customHeight="1" x14ac:dyDescent="0.3">
      <c r="A647" s="238" t="s">
        <v>269</v>
      </c>
      <c r="B647" s="253">
        <v>15</v>
      </c>
      <c r="C647" s="253"/>
      <c r="D647" s="253">
        <v>6</v>
      </c>
      <c r="E647" s="253">
        <v>11</v>
      </c>
      <c r="F647" s="278">
        <v>2001</v>
      </c>
      <c r="G647" s="283">
        <v>0.88263888888888886</v>
      </c>
      <c r="H647" s="280" t="s">
        <v>2221</v>
      </c>
      <c r="I647" s="281">
        <v>43.98</v>
      </c>
      <c r="J647" s="281">
        <v>-87.8</v>
      </c>
      <c r="K647" s="281">
        <v>43.98</v>
      </c>
      <c r="L647" s="281">
        <v>-87.8</v>
      </c>
      <c r="M647" s="281">
        <v>0.75</v>
      </c>
      <c r="N647" s="243">
        <v>0</v>
      </c>
      <c r="O647" s="243">
        <v>0</v>
      </c>
      <c r="P647" s="244"/>
      <c r="Q647" s="244"/>
    </row>
    <row r="648" spans="1:17" s="244" customFormat="1" ht="21.9" customHeight="1" x14ac:dyDescent="0.3">
      <c r="A648" s="259" t="s">
        <v>269</v>
      </c>
      <c r="B648" s="260">
        <v>16</v>
      </c>
      <c r="C648" s="260"/>
      <c r="D648" s="260">
        <v>8</v>
      </c>
      <c r="E648" s="260">
        <v>9</v>
      </c>
      <c r="F648" s="273">
        <v>2001</v>
      </c>
      <c r="G648" s="274">
        <v>0.59027777777777779</v>
      </c>
      <c r="H648" s="275" t="s">
        <v>2222</v>
      </c>
      <c r="I648" s="276">
        <v>44.23</v>
      </c>
      <c r="J648" s="276">
        <v>-87.63</v>
      </c>
      <c r="K648" s="276">
        <v>44.23</v>
      </c>
      <c r="L648" s="276">
        <v>-87.63</v>
      </c>
      <c r="M648" s="276">
        <v>0.75</v>
      </c>
      <c r="N648" s="264">
        <v>0</v>
      </c>
      <c r="O648" s="264">
        <v>0</v>
      </c>
    </row>
    <row r="649" spans="1:17" s="245" customFormat="1" ht="21.9" customHeight="1" x14ac:dyDescent="0.3">
      <c r="A649" s="238" t="s">
        <v>269</v>
      </c>
      <c r="B649" s="253">
        <v>17</v>
      </c>
      <c r="C649" s="253"/>
      <c r="D649" s="253">
        <v>8</v>
      </c>
      <c r="E649" s="253">
        <v>9</v>
      </c>
      <c r="F649" s="278">
        <v>2001</v>
      </c>
      <c r="G649" s="279">
        <v>0.60972222222222217</v>
      </c>
      <c r="H649" s="280" t="s">
        <v>2223</v>
      </c>
      <c r="I649" s="281">
        <v>44.05</v>
      </c>
      <c r="J649" s="281">
        <v>-87.67</v>
      </c>
      <c r="K649" s="281">
        <v>44.05</v>
      </c>
      <c r="L649" s="281">
        <v>-87.67</v>
      </c>
      <c r="M649" s="281">
        <v>0.75</v>
      </c>
      <c r="N649" s="243">
        <v>0</v>
      </c>
      <c r="O649" s="243">
        <v>0</v>
      </c>
      <c r="P649" s="244"/>
      <c r="Q649" s="244"/>
    </row>
    <row r="650" spans="1:17" s="244" customFormat="1" ht="21.9" customHeight="1" x14ac:dyDescent="0.3">
      <c r="A650" s="259" t="s">
        <v>269</v>
      </c>
      <c r="B650" s="260">
        <v>18</v>
      </c>
      <c r="C650" s="260"/>
      <c r="D650" s="260">
        <v>8</v>
      </c>
      <c r="E650" s="260">
        <v>9</v>
      </c>
      <c r="F650" s="273">
        <v>2001</v>
      </c>
      <c r="G650" s="274">
        <v>0.625</v>
      </c>
      <c r="H650" s="275" t="s">
        <v>2214</v>
      </c>
      <c r="I650" s="276">
        <v>44.15</v>
      </c>
      <c r="J650" s="276">
        <v>-87.57</v>
      </c>
      <c r="K650" s="276">
        <v>44.15</v>
      </c>
      <c r="L650" s="276">
        <v>-87.57</v>
      </c>
      <c r="M650" s="276">
        <v>1</v>
      </c>
      <c r="N650" s="264">
        <v>0</v>
      </c>
      <c r="O650" s="264">
        <v>0</v>
      </c>
    </row>
    <row r="651" spans="1:17" s="245" customFormat="1" ht="21.9" customHeight="1" x14ac:dyDescent="0.3">
      <c r="A651" s="238" t="s">
        <v>269</v>
      </c>
      <c r="B651" s="253">
        <v>19</v>
      </c>
      <c r="C651" s="253"/>
      <c r="D651" s="253">
        <v>4</v>
      </c>
      <c r="E651" s="253">
        <v>18</v>
      </c>
      <c r="F651" s="278">
        <v>2002</v>
      </c>
      <c r="G651" s="279">
        <v>0.85069444444444453</v>
      </c>
      <c r="H651" s="280" t="s">
        <v>2224</v>
      </c>
      <c r="I651" s="281">
        <v>44.17</v>
      </c>
      <c r="J651" s="281">
        <v>-87.65</v>
      </c>
      <c r="K651" s="281">
        <v>44.17</v>
      </c>
      <c r="L651" s="281">
        <v>-87.65</v>
      </c>
      <c r="M651" s="281">
        <v>0.75</v>
      </c>
      <c r="N651" s="243">
        <v>0</v>
      </c>
      <c r="O651" s="243">
        <v>0</v>
      </c>
      <c r="P651" s="244"/>
      <c r="Q651" s="244"/>
    </row>
    <row r="652" spans="1:17" s="244" customFormat="1" ht="21.9" customHeight="1" x14ac:dyDescent="0.3">
      <c r="A652" s="259" t="s">
        <v>269</v>
      </c>
      <c r="B652" s="260">
        <v>20</v>
      </c>
      <c r="C652" s="260"/>
      <c r="D652" s="260">
        <v>5</v>
      </c>
      <c r="E652" s="260">
        <v>6</v>
      </c>
      <c r="F652" s="273">
        <v>2002</v>
      </c>
      <c r="G652" s="274">
        <v>0.75694444444444453</v>
      </c>
      <c r="H652" s="275" t="s">
        <v>2225</v>
      </c>
      <c r="I652" s="276">
        <v>43.92</v>
      </c>
      <c r="J652" s="276">
        <v>-87.75</v>
      </c>
      <c r="K652" s="276">
        <v>43.92</v>
      </c>
      <c r="L652" s="276">
        <v>-87.75</v>
      </c>
      <c r="M652" s="276">
        <v>0.75</v>
      </c>
      <c r="N652" s="264">
        <v>0</v>
      </c>
      <c r="O652" s="264">
        <v>0</v>
      </c>
    </row>
    <row r="653" spans="1:17" s="245" customFormat="1" ht="21.9" customHeight="1" x14ac:dyDescent="0.3">
      <c r="A653" s="238" t="s">
        <v>269</v>
      </c>
      <c r="B653" s="253">
        <v>21</v>
      </c>
      <c r="C653" s="253"/>
      <c r="D653" s="253">
        <v>5</v>
      </c>
      <c r="E653" s="253">
        <v>30</v>
      </c>
      <c r="F653" s="278">
        <v>2002</v>
      </c>
      <c r="G653" s="279">
        <v>0.61111111111111105</v>
      </c>
      <c r="H653" s="280" t="s">
        <v>269</v>
      </c>
      <c r="I653" s="281">
        <v>44.08</v>
      </c>
      <c r="J653" s="281">
        <v>-87.67</v>
      </c>
      <c r="K653" s="281">
        <v>44.08</v>
      </c>
      <c r="L653" s="281">
        <v>-87.67</v>
      </c>
      <c r="M653" s="281">
        <v>1.5</v>
      </c>
      <c r="N653" s="243">
        <v>0</v>
      </c>
      <c r="O653" s="243">
        <v>0</v>
      </c>
      <c r="P653" s="244"/>
      <c r="Q653" s="244"/>
    </row>
    <row r="654" spans="1:17" s="244" customFormat="1" ht="21.9" customHeight="1" x14ac:dyDescent="0.3">
      <c r="A654" s="259" t="s">
        <v>269</v>
      </c>
      <c r="B654" s="260">
        <v>22</v>
      </c>
      <c r="C654" s="260"/>
      <c r="D654" s="260">
        <v>5</v>
      </c>
      <c r="E654" s="260">
        <v>30</v>
      </c>
      <c r="F654" s="273">
        <v>2002</v>
      </c>
      <c r="G654" s="274">
        <v>0.66666666666666663</v>
      </c>
      <c r="H654" s="275" t="s">
        <v>2226</v>
      </c>
      <c r="I654" s="276">
        <v>44.1</v>
      </c>
      <c r="J654" s="276">
        <v>-87.88</v>
      </c>
      <c r="K654" s="276">
        <v>44.1</v>
      </c>
      <c r="L654" s="276">
        <v>-87.88</v>
      </c>
      <c r="M654" s="276">
        <v>1</v>
      </c>
      <c r="N654" s="264">
        <v>0</v>
      </c>
      <c r="O654" s="264">
        <v>0</v>
      </c>
    </row>
    <row r="655" spans="1:17" s="245" customFormat="1" ht="21.9" customHeight="1" x14ac:dyDescent="0.3">
      <c r="A655" s="238" t="s">
        <v>269</v>
      </c>
      <c r="B655" s="253">
        <v>23</v>
      </c>
      <c r="C655" s="253"/>
      <c r="D655" s="253">
        <v>5</v>
      </c>
      <c r="E655" s="253">
        <v>30</v>
      </c>
      <c r="F655" s="278">
        <v>2002</v>
      </c>
      <c r="G655" s="279" t="s">
        <v>2227</v>
      </c>
      <c r="H655" s="280" t="s">
        <v>2228</v>
      </c>
      <c r="I655" s="281">
        <v>44.05</v>
      </c>
      <c r="J655" s="281">
        <v>-87.67</v>
      </c>
      <c r="K655" s="281">
        <v>43.98</v>
      </c>
      <c r="L655" s="281">
        <v>-87.7</v>
      </c>
      <c r="M655" s="281">
        <v>1</v>
      </c>
      <c r="N655" s="243">
        <v>0</v>
      </c>
      <c r="O655" s="243">
        <v>0</v>
      </c>
      <c r="P655" s="244"/>
      <c r="Q655" s="244"/>
    </row>
    <row r="656" spans="1:17" s="244" customFormat="1" ht="21.9" customHeight="1" x14ac:dyDescent="0.3">
      <c r="A656" s="259" t="s">
        <v>269</v>
      </c>
      <c r="B656" s="260">
        <v>24</v>
      </c>
      <c r="C656" s="260"/>
      <c r="D656" s="260">
        <v>7</v>
      </c>
      <c r="E656" s="260">
        <v>13</v>
      </c>
      <c r="F656" s="273">
        <v>2004</v>
      </c>
      <c r="G656" s="274" t="s">
        <v>1148</v>
      </c>
      <c r="H656" s="275" t="s">
        <v>2229</v>
      </c>
      <c r="I656" s="276">
        <v>44.15</v>
      </c>
      <c r="J656" s="276">
        <v>-87.97</v>
      </c>
      <c r="K656" s="276">
        <v>44.17</v>
      </c>
      <c r="L656" s="276">
        <v>-87.82</v>
      </c>
      <c r="M656" s="276">
        <v>2.5</v>
      </c>
      <c r="N656" s="264">
        <v>0</v>
      </c>
      <c r="O656" s="264">
        <v>0</v>
      </c>
    </row>
    <row r="657" spans="1:17" s="245" customFormat="1" ht="21.9" customHeight="1" x14ac:dyDescent="0.3">
      <c r="A657" s="238" t="s">
        <v>269</v>
      </c>
      <c r="B657" s="253">
        <v>25</v>
      </c>
      <c r="C657" s="253"/>
      <c r="D657" s="253">
        <v>3</v>
      </c>
      <c r="E657" s="253">
        <v>30</v>
      </c>
      <c r="F657" s="278">
        <v>2005</v>
      </c>
      <c r="G657" s="279">
        <v>0.75208333333333333</v>
      </c>
      <c r="H657" s="280" t="s">
        <v>2230</v>
      </c>
      <c r="I657" s="281">
        <v>44.13</v>
      </c>
      <c r="J657" s="281">
        <v>-87.87</v>
      </c>
      <c r="K657" s="281">
        <v>44.13</v>
      </c>
      <c r="L657" s="281">
        <v>87.87</v>
      </c>
      <c r="M657" s="281">
        <v>0.75</v>
      </c>
      <c r="N657" s="243">
        <v>0</v>
      </c>
      <c r="O657" s="243">
        <v>0</v>
      </c>
      <c r="P657" s="244"/>
      <c r="Q657" s="244"/>
    </row>
    <row r="658" spans="1:17" s="244" customFormat="1" ht="21.9" customHeight="1" x14ac:dyDescent="0.3">
      <c r="A658" s="259" t="s">
        <v>269</v>
      </c>
      <c r="B658" s="260">
        <v>26</v>
      </c>
      <c r="C658" s="260"/>
      <c r="D658" s="260">
        <v>5</v>
      </c>
      <c r="E658" s="260">
        <v>6</v>
      </c>
      <c r="F658" s="273">
        <v>2005</v>
      </c>
      <c r="G658" s="274">
        <v>0.64930555555555558</v>
      </c>
      <c r="H658" s="275" t="s">
        <v>2231</v>
      </c>
      <c r="I658" s="276">
        <v>44.02</v>
      </c>
      <c r="J658" s="276">
        <v>-87.7</v>
      </c>
      <c r="K658" s="276">
        <v>44.02</v>
      </c>
      <c r="L658" s="276">
        <v>-87.7</v>
      </c>
      <c r="M658" s="276">
        <v>1</v>
      </c>
      <c r="N658" s="264">
        <v>0</v>
      </c>
      <c r="O658" s="264">
        <v>0</v>
      </c>
    </row>
    <row r="659" spans="1:17" s="245" customFormat="1" ht="21.9" customHeight="1" x14ac:dyDescent="0.3">
      <c r="A659" s="238" t="s">
        <v>269</v>
      </c>
      <c r="B659" s="253">
        <v>27</v>
      </c>
      <c r="C659" s="253"/>
      <c r="D659" s="253">
        <v>4</v>
      </c>
      <c r="E659" s="253">
        <v>13</v>
      </c>
      <c r="F659" s="278">
        <v>2006</v>
      </c>
      <c r="G659" s="279">
        <v>0.9819444444444444</v>
      </c>
      <c r="H659" s="280" t="s">
        <v>2232</v>
      </c>
      <c r="I659" s="281">
        <v>43.97</v>
      </c>
      <c r="J659" s="281">
        <v>-87.73</v>
      </c>
      <c r="K659" s="281">
        <v>43.97</v>
      </c>
      <c r="L659" s="281">
        <v>-87.73</v>
      </c>
      <c r="M659" s="281">
        <v>1</v>
      </c>
      <c r="N659" s="243">
        <v>0</v>
      </c>
      <c r="O659" s="243">
        <v>0</v>
      </c>
      <c r="P659" s="244"/>
      <c r="Q659" s="244"/>
    </row>
    <row r="660" spans="1:17" s="244" customFormat="1" ht="21.9" customHeight="1" x14ac:dyDescent="0.3">
      <c r="A660" s="259" t="s">
        <v>269</v>
      </c>
      <c r="B660" s="260">
        <v>28</v>
      </c>
      <c r="C660" s="260"/>
      <c r="D660" s="260">
        <v>5</v>
      </c>
      <c r="E660" s="260">
        <v>17</v>
      </c>
      <c r="F660" s="273">
        <v>2006</v>
      </c>
      <c r="G660" s="284">
        <v>0.53125</v>
      </c>
      <c r="H660" s="275" t="s">
        <v>268</v>
      </c>
      <c r="I660" s="276">
        <v>44.07</v>
      </c>
      <c r="J660" s="276">
        <v>-87.88</v>
      </c>
      <c r="K660" s="276">
        <v>44.07</v>
      </c>
      <c r="L660" s="276">
        <v>-87.88</v>
      </c>
      <c r="M660" s="276">
        <v>0.75</v>
      </c>
      <c r="N660" s="264">
        <v>0</v>
      </c>
      <c r="O660" s="264">
        <v>0</v>
      </c>
    </row>
    <row r="661" spans="1:17" s="245" customFormat="1" ht="21.9" customHeight="1" x14ac:dyDescent="0.3">
      <c r="A661" s="238" t="s">
        <v>269</v>
      </c>
      <c r="B661" s="253">
        <v>29</v>
      </c>
      <c r="C661" s="253"/>
      <c r="D661" s="253">
        <v>5</v>
      </c>
      <c r="E661" s="253">
        <v>27</v>
      </c>
      <c r="F661" s="278">
        <v>2006</v>
      </c>
      <c r="G661" s="279">
        <v>0.93055555555555547</v>
      </c>
      <c r="H661" s="280" t="s">
        <v>2233</v>
      </c>
      <c r="I661" s="281">
        <v>44.15</v>
      </c>
      <c r="J661" s="281">
        <v>-87.97</v>
      </c>
      <c r="K661" s="281">
        <v>44.15</v>
      </c>
      <c r="L661" s="281">
        <v>-87.97</v>
      </c>
      <c r="M661" s="281">
        <v>0.75</v>
      </c>
      <c r="N661" s="243">
        <v>0</v>
      </c>
      <c r="O661" s="243">
        <v>0</v>
      </c>
      <c r="P661" s="244"/>
      <c r="Q661" s="244"/>
    </row>
    <row r="662" spans="1:17" s="244" customFormat="1" ht="21.9" customHeight="1" x14ac:dyDescent="0.3">
      <c r="A662" s="259" t="s">
        <v>269</v>
      </c>
      <c r="B662" s="260">
        <v>30</v>
      </c>
      <c r="C662" s="260"/>
      <c r="D662" s="260">
        <v>6</v>
      </c>
      <c r="E662" s="260">
        <v>18</v>
      </c>
      <c r="F662" s="273">
        <v>2006</v>
      </c>
      <c r="G662" s="274">
        <v>0.77500000000000002</v>
      </c>
      <c r="H662" s="275" t="s">
        <v>2211</v>
      </c>
      <c r="I662" s="276">
        <v>43.92</v>
      </c>
      <c r="J662" s="276">
        <v>-88.03</v>
      </c>
      <c r="K662" s="276">
        <v>43.92</v>
      </c>
      <c r="L662" s="276">
        <v>-88.03</v>
      </c>
      <c r="M662" s="276">
        <v>0.75</v>
      </c>
      <c r="N662" s="264">
        <v>0</v>
      </c>
      <c r="O662" s="264">
        <v>0</v>
      </c>
    </row>
    <row r="663" spans="1:17" s="245" customFormat="1" ht="21.9" customHeight="1" x14ac:dyDescent="0.3">
      <c r="A663" s="238" t="s">
        <v>269</v>
      </c>
      <c r="B663" s="253">
        <v>31</v>
      </c>
      <c r="C663" s="253"/>
      <c r="D663" s="253">
        <v>7</v>
      </c>
      <c r="E663" s="253">
        <v>1</v>
      </c>
      <c r="F663" s="253">
        <v>2006</v>
      </c>
      <c r="G663" s="254">
        <v>0.79861111111111116</v>
      </c>
      <c r="H663" s="255" t="s">
        <v>2234</v>
      </c>
      <c r="I663" s="256">
        <v>44.15</v>
      </c>
      <c r="J663" s="256">
        <v>-88.05</v>
      </c>
      <c r="K663" s="256">
        <v>44.15</v>
      </c>
      <c r="L663" s="256">
        <v>-88.05</v>
      </c>
      <c r="M663" s="256">
        <v>1.75</v>
      </c>
      <c r="N663" s="243">
        <v>0</v>
      </c>
      <c r="O663" s="243">
        <v>0</v>
      </c>
      <c r="P663" s="244"/>
      <c r="Q663" s="244"/>
    </row>
    <row r="664" spans="1:17" s="244" customFormat="1" ht="21.9" customHeight="1" x14ac:dyDescent="0.3">
      <c r="A664" s="259" t="s">
        <v>269</v>
      </c>
      <c r="B664" s="260">
        <v>32</v>
      </c>
      <c r="C664" s="260"/>
      <c r="D664" s="260">
        <v>7</v>
      </c>
      <c r="E664" s="260">
        <v>1</v>
      </c>
      <c r="F664" s="260">
        <v>2006</v>
      </c>
      <c r="G664" s="261" t="s">
        <v>1150</v>
      </c>
      <c r="H664" s="262" t="s">
        <v>2235</v>
      </c>
      <c r="I664" s="263">
        <v>44.15</v>
      </c>
      <c r="J664" s="263">
        <v>-87.77</v>
      </c>
      <c r="K664" s="263">
        <v>44.08</v>
      </c>
      <c r="L664" s="263">
        <v>-87.67</v>
      </c>
      <c r="M664" s="263">
        <v>3</v>
      </c>
      <c r="N664" s="264">
        <v>0</v>
      </c>
      <c r="O664" s="264">
        <v>0</v>
      </c>
    </row>
    <row r="665" spans="1:17" s="245" customFormat="1" ht="21.9" customHeight="1" x14ac:dyDescent="0.3">
      <c r="A665" s="238" t="s">
        <v>269</v>
      </c>
      <c r="B665" s="253">
        <v>33</v>
      </c>
      <c r="C665" s="253"/>
      <c r="D665" s="253">
        <v>7</v>
      </c>
      <c r="E665" s="253">
        <v>17</v>
      </c>
      <c r="F665" s="253">
        <v>2006</v>
      </c>
      <c r="G665" s="254">
        <v>0.56597222222222221</v>
      </c>
      <c r="H665" s="255" t="s">
        <v>2225</v>
      </c>
      <c r="I665" s="256">
        <v>43.92</v>
      </c>
      <c r="J665" s="256">
        <v>-87.75</v>
      </c>
      <c r="K665" s="256">
        <v>43.92</v>
      </c>
      <c r="L665" s="256">
        <v>-87.75</v>
      </c>
      <c r="M665" s="256">
        <v>1.75</v>
      </c>
      <c r="N665" s="243">
        <v>0</v>
      </c>
      <c r="O665" s="243">
        <v>0</v>
      </c>
      <c r="P665" s="244"/>
      <c r="Q665" s="244"/>
    </row>
    <row r="666" spans="1:17" s="244" customFormat="1" ht="21.9" customHeight="1" x14ac:dyDescent="0.3">
      <c r="A666" s="259" t="s">
        <v>269</v>
      </c>
      <c r="B666" s="260">
        <v>34</v>
      </c>
      <c r="C666" s="260"/>
      <c r="D666" s="260">
        <v>7</v>
      </c>
      <c r="E666" s="260">
        <v>17</v>
      </c>
      <c r="F666" s="260">
        <v>2006</v>
      </c>
      <c r="G666" s="261">
        <v>0.7006944444444444</v>
      </c>
      <c r="H666" s="262" t="s">
        <v>269</v>
      </c>
      <c r="I666" s="263">
        <v>44.08</v>
      </c>
      <c r="J666" s="263">
        <v>-87.67</v>
      </c>
      <c r="K666" s="263">
        <v>44.08</v>
      </c>
      <c r="L666" s="263">
        <v>-87.67</v>
      </c>
      <c r="M666" s="263">
        <v>2</v>
      </c>
      <c r="N666" s="264">
        <v>0</v>
      </c>
      <c r="O666" s="264">
        <v>0</v>
      </c>
    </row>
    <row r="667" spans="1:17" s="245" customFormat="1" ht="21.9" customHeight="1" x14ac:dyDescent="0.3">
      <c r="A667" s="238" t="s">
        <v>269</v>
      </c>
      <c r="B667" s="253">
        <v>35</v>
      </c>
      <c r="C667" s="253"/>
      <c r="D667" s="253">
        <v>7</v>
      </c>
      <c r="E667" s="253">
        <v>17</v>
      </c>
      <c r="F667" s="253">
        <v>2006</v>
      </c>
      <c r="G667" s="254">
        <v>0.75138888888888899</v>
      </c>
      <c r="H667" s="255" t="s">
        <v>269</v>
      </c>
      <c r="I667" s="256">
        <v>44.08</v>
      </c>
      <c r="J667" s="256">
        <v>-87.67</v>
      </c>
      <c r="K667" s="256">
        <v>44.08</v>
      </c>
      <c r="L667" s="256">
        <v>-87.67</v>
      </c>
      <c r="M667" s="256">
        <v>0.75</v>
      </c>
      <c r="N667" s="243">
        <v>0</v>
      </c>
      <c r="O667" s="243">
        <v>0</v>
      </c>
      <c r="P667" s="244"/>
      <c r="Q667" s="244"/>
    </row>
    <row r="668" spans="1:17" s="244" customFormat="1" ht="21.9" customHeight="1" x14ac:dyDescent="0.3">
      <c r="A668" s="259" t="s">
        <v>269</v>
      </c>
      <c r="B668" s="260">
        <v>36</v>
      </c>
      <c r="C668" s="260"/>
      <c r="D668" s="260">
        <v>7</v>
      </c>
      <c r="E668" s="260">
        <v>24</v>
      </c>
      <c r="F668" s="260">
        <v>2006</v>
      </c>
      <c r="G668" s="261">
        <v>0.70208333333333339</v>
      </c>
      <c r="H668" s="262" t="s">
        <v>269</v>
      </c>
      <c r="I668" s="263">
        <v>44.08</v>
      </c>
      <c r="J668" s="263">
        <v>-87.67</v>
      </c>
      <c r="K668" s="263">
        <v>44.08</v>
      </c>
      <c r="L668" s="263">
        <v>-87.67</v>
      </c>
      <c r="M668" s="263">
        <v>0.75</v>
      </c>
      <c r="N668" s="264">
        <v>0</v>
      </c>
      <c r="O668" s="264">
        <v>0</v>
      </c>
    </row>
    <row r="669" spans="1:17" s="245" customFormat="1" ht="21.9" customHeight="1" x14ac:dyDescent="0.3">
      <c r="A669" s="238" t="s">
        <v>269</v>
      </c>
      <c r="B669" s="253">
        <v>37</v>
      </c>
      <c r="C669" s="253"/>
      <c r="D669" s="253">
        <v>10</v>
      </c>
      <c r="E669" s="253">
        <v>2</v>
      </c>
      <c r="F669" s="253">
        <v>2006</v>
      </c>
      <c r="G669" s="254">
        <v>0.58680555555555558</v>
      </c>
      <c r="H669" s="255" t="s">
        <v>2236</v>
      </c>
      <c r="I669" s="256">
        <v>44.15</v>
      </c>
      <c r="J669" s="256">
        <v>-87.67</v>
      </c>
      <c r="K669" s="256">
        <v>44.15</v>
      </c>
      <c r="L669" s="256">
        <v>-87.67</v>
      </c>
      <c r="M669" s="256">
        <v>0.88</v>
      </c>
      <c r="N669" s="243">
        <v>0</v>
      </c>
      <c r="O669" s="243">
        <v>0</v>
      </c>
      <c r="P669" s="244"/>
      <c r="Q669" s="244"/>
    </row>
    <row r="670" spans="1:17" s="244" customFormat="1" ht="21.9" customHeight="1" x14ac:dyDescent="0.3">
      <c r="A670" s="259" t="s">
        <v>269</v>
      </c>
      <c r="B670" s="260">
        <v>38</v>
      </c>
      <c r="C670" s="260"/>
      <c r="D670" s="260">
        <v>10</v>
      </c>
      <c r="E670" s="260">
        <v>18</v>
      </c>
      <c r="F670" s="260">
        <v>2007</v>
      </c>
      <c r="G670" s="261">
        <v>0.65277777777777779</v>
      </c>
      <c r="H670" s="262" t="s">
        <v>2237</v>
      </c>
      <c r="I670" s="263">
        <v>44.2</v>
      </c>
      <c r="J670" s="263">
        <v>-87.8</v>
      </c>
      <c r="K670" s="263">
        <v>44.2</v>
      </c>
      <c r="L670" s="263">
        <v>-87.8</v>
      </c>
      <c r="M670" s="263">
        <v>1.25</v>
      </c>
      <c r="N670" s="264">
        <v>0</v>
      </c>
      <c r="O670" s="264">
        <v>0</v>
      </c>
    </row>
    <row r="671" spans="1:17" s="245" customFormat="1" ht="21.9" customHeight="1" x14ac:dyDescent="0.3">
      <c r="A671" s="238" t="s">
        <v>269</v>
      </c>
      <c r="B671" s="253">
        <v>39</v>
      </c>
      <c r="C671" s="253"/>
      <c r="D671" s="253">
        <v>10</v>
      </c>
      <c r="E671" s="253">
        <v>18</v>
      </c>
      <c r="F671" s="253">
        <v>2007</v>
      </c>
      <c r="G671" s="254">
        <v>0.65972222222222221</v>
      </c>
      <c r="H671" s="255" t="s">
        <v>2238</v>
      </c>
      <c r="I671" s="256">
        <v>44.31</v>
      </c>
      <c r="J671" s="256">
        <v>-87.76</v>
      </c>
      <c r="K671" s="256">
        <v>44.3</v>
      </c>
      <c r="L671" s="256">
        <v>-87.75</v>
      </c>
      <c r="M671" s="256">
        <v>1</v>
      </c>
      <c r="N671" s="243">
        <v>0</v>
      </c>
      <c r="O671" s="243">
        <v>0</v>
      </c>
      <c r="P671" s="244"/>
      <c r="Q671" s="244"/>
    </row>
    <row r="672" spans="1:17" s="244" customFormat="1" ht="21.9" customHeight="1" x14ac:dyDescent="0.3">
      <c r="A672" s="259" t="s">
        <v>269</v>
      </c>
      <c r="B672" s="260">
        <v>40</v>
      </c>
      <c r="C672" s="260"/>
      <c r="D672" s="260">
        <v>6</v>
      </c>
      <c r="E672" s="260">
        <v>8</v>
      </c>
      <c r="F672" s="260">
        <v>2011</v>
      </c>
      <c r="G672" s="261">
        <v>0.43402777777777773</v>
      </c>
      <c r="H672" s="262" t="s">
        <v>2239</v>
      </c>
      <c r="I672" s="263">
        <v>44.11</v>
      </c>
      <c r="J672" s="263">
        <v>-87.78</v>
      </c>
      <c r="K672" s="263">
        <v>44.11</v>
      </c>
      <c r="L672" s="263">
        <v>-87.78</v>
      </c>
      <c r="M672" s="263">
        <v>0.75</v>
      </c>
      <c r="N672" s="264">
        <v>0</v>
      </c>
      <c r="O672" s="264">
        <v>0</v>
      </c>
    </row>
    <row r="673" spans="1:17" s="245" customFormat="1" ht="21.9" customHeight="1" x14ac:dyDescent="0.3">
      <c r="A673" s="238" t="s">
        <v>269</v>
      </c>
      <c r="B673" s="253">
        <v>41</v>
      </c>
      <c r="C673" s="253"/>
      <c r="D673" s="253">
        <v>5</v>
      </c>
      <c r="E673" s="253">
        <v>20</v>
      </c>
      <c r="F673" s="253">
        <v>2012</v>
      </c>
      <c r="G673" s="265">
        <v>0.70486111111111116</v>
      </c>
      <c r="H673" s="255" t="s">
        <v>2240</v>
      </c>
      <c r="I673" s="256">
        <v>43.91</v>
      </c>
      <c r="J673" s="256">
        <v>-88.04</v>
      </c>
      <c r="K673" s="256">
        <v>43.91</v>
      </c>
      <c r="L673" s="256">
        <v>-88.04</v>
      </c>
      <c r="M673" s="256">
        <v>1.25</v>
      </c>
      <c r="N673" s="243">
        <v>0</v>
      </c>
      <c r="O673" s="243">
        <v>0</v>
      </c>
      <c r="P673" s="244"/>
      <c r="Q673" s="244"/>
    </row>
    <row r="674" spans="1:17" s="244" customFormat="1" ht="21.9" customHeight="1" x14ac:dyDescent="0.3">
      <c r="A674" s="259" t="s">
        <v>269</v>
      </c>
      <c r="B674" s="260">
        <v>42</v>
      </c>
      <c r="C674" s="260"/>
      <c r="D674" s="260">
        <v>6</v>
      </c>
      <c r="E674" s="260">
        <v>22</v>
      </c>
      <c r="F674" s="260">
        <v>2012</v>
      </c>
      <c r="G674" s="266">
        <v>0.66527777777777775</v>
      </c>
      <c r="H674" s="262" t="s">
        <v>2241</v>
      </c>
      <c r="I674" s="263">
        <v>43.95</v>
      </c>
      <c r="J674" s="263">
        <v>-87.83</v>
      </c>
      <c r="K674" s="263">
        <v>43.95</v>
      </c>
      <c r="L674" s="263">
        <v>-87.83</v>
      </c>
      <c r="M674" s="263">
        <v>0.75</v>
      </c>
      <c r="N674" s="264">
        <v>0</v>
      </c>
      <c r="O674" s="264">
        <v>0</v>
      </c>
    </row>
    <row r="675" spans="1:17" s="245" customFormat="1" ht="21.9" customHeight="1" x14ac:dyDescent="0.3">
      <c r="A675" s="238" t="s">
        <v>269</v>
      </c>
      <c r="B675" s="253">
        <v>43</v>
      </c>
      <c r="C675" s="253"/>
      <c r="D675" s="253">
        <v>7</v>
      </c>
      <c r="E675" s="253">
        <v>25</v>
      </c>
      <c r="F675" s="253">
        <v>2012</v>
      </c>
      <c r="G675" s="265" t="s">
        <v>2242</v>
      </c>
      <c r="H675" s="255" t="s">
        <v>2214</v>
      </c>
      <c r="I675" s="256">
        <v>44.15</v>
      </c>
      <c r="J675" s="256">
        <v>-87.57</v>
      </c>
      <c r="K675" s="256">
        <v>44.15</v>
      </c>
      <c r="L675" s="256">
        <v>-87.57</v>
      </c>
      <c r="M675" s="256">
        <v>1.75</v>
      </c>
      <c r="N675" s="243">
        <v>0</v>
      </c>
      <c r="O675" s="243">
        <v>0</v>
      </c>
      <c r="P675" s="244"/>
      <c r="Q675" s="244"/>
    </row>
    <row r="676" spans="1:17" s="244" customFormat="1" ht="21.9" customHeight="1" x14ac:dyDescent="0.3">
      <c r="A676" s="259" t="s">
        <v>269</v>
      </c>
      <c r="B676" s="260">
        <v>44</v>
      </c>
      <c r="C676" s="260"/>
      <c r="D676" s="260">
        <v>7</v>
      </c>
      <c r="E676" s="260">
        <v>25</v>
      </c>
      <c r="F676" s="260">
        <v>2012</v>
      </c>
      <c r="G676" s="261">
        <v>0.80069444444444438</v>
      </c>
      <c r="H676" s="262" t="s">
        <v>2243</v>
      </c>
      <c r="I676" s="263">
        <v>44.15</v>
      </c>
      <c r="J676" s="263">
        <v>-87.56</v>
      </c>
      <c r="K676" s="263">
        <v>44.15</v>
      </c>
      <c r="L676" s="263">
        <v>-87.56</v>
      </c>
      <c r="M676" s="263">
        <v>1</v>
      </c>
      <c r="N676" s="264">
        <v>0</v>
      </c>
      <c r="O676" s="264">
        <v>0</v>
      </c>
    </row>
    <row r="677" spans="1:17" s="245" customFormat="1" ht="21.9" customHeight="1" x14ac:dyDescent="0.3">
      <c r="A677" s="238" t="s">
        <v>269</v>
      </c>
      <c r="B677" s="253">
        <v>45</v>
      </c>
      <c r="C677" s="253"/>
      <c r="D677" s="253">
        <v>7</v>
      </c>
      <c r="E677" s="253">
        <v>25</v>
      </c>
      <c r="F677" s="253">
        <v>2012</v>
      </c>
      <c r="G677" s="254">
        <v>0.80208333333333337</v>
      </c>
      <c r="H677" s="255" t="s">
        <v>2243</v>
      </c>
      <c r="I677" s="256">
        <v>44.15</v>
      </c>
      <c r="J677" s="256">
        <v>-87.56</v>
      </c>
      <c r="K677" s="256">
        <v>44.15</v>
      </c>
      <c r="L677" s="256">
        <v>-87.56</v>
      </c>
      <c r="M677" s="256">
        <v>1.75</v>
      </c>
      <c r="N677" s="243">
        <v>0</v>
      </c>
      <c r="O677" s="243">
        <v>0</v>
      </c>
      <c r="P677" s="244"/>
      <c r="Q677" s="244"/>
    </row>
    <row r="678" spans="1:17" s="244" customFormat="1" ht="21.9" customHeight="1" x14ac:dyDescent="0.3">
      <c r="A678" s="259" t="s">
        <v>269</v>
      </c>
      <c r="B678" s="260">
        <v>46</v>
      </c>
      <c r="C678" s="260"/>
      <c r="D678" s="260">
        <v>7</v>
      </c>
      <c r="E678" s="260">
        <v>30</v>
      </c>
      <c r="F678" s="260">
        <v>2012</v>
      </c>
      <c r="G678" s="261" t="s">
        <v>1152</v>
      </c>
      <c r="H678" s="262" t="s">
        <v>1153</v>
      </c>
      <c r="I678" s="263">
        <v>44.26</v>
      </c>
      <c r="J678" s="263">
        <v>-87.8</v>
      </c>
      <c r="K678" s="263">
        <v>44.26</v>
      </c>
      <c r="L678" s="263">
        <v>-87.8</v>
      </c>
      <c r="M678" s="263">
        <v>2</v>
      </c>
      <c r="N678" s="264">
        <v>0</v>
      </c>
      <c r="O678" s="264">
        <v>0</v>
      </c>
    </row>
    <row r="679" spans="1:17" s="245" customFormat="1" ht="21.9" customHeight="1" x14ac:dyDescent="0.3">
      <c r="A679" s="238" t="s">
        <v>269</v>
      </c>
      <c r="B679" s="253">
        <v>47</v>
      </c>
      <c r="C679" s="253"/>
      <c r="D679" s="253">
        <v>6</v>
      </c>
      <c r="E679" s="253">
        <v>27</v>
      </c>
      <c r="F679" s="253">
        <v>2013</v>
      </c>
      <c r="G679" s="254">
        <v>0.71388888888888891</v>
      </c>
      <c r="H679" s="255" t="s">
        <v>1154</v>
      </c>
      <c r="I679" s="256">
        <v>44.07</v>
      </c>
      <c r="J679" s="256">
        <v>-87.66</v>
      </c>
      <c r="K679" s="256">
        <v>44.07</v>
      </c>
      <c r="L679" s="256">
        <v>-87.66</v>
      </c>
      <c r="M679" s="256">
        <v>2</v>
      </c>
      <c r="N679" s="243">
        <v>0</v>
      </c>
      <c r="O679" s="243">
        <v>0</v>
      </c>
      <c r="P679" s="244"/>
      <c r="Q679" s="244"/>
    </row>
    <row r="680" spans="1:17" s="244" customFormat="1" ht="21.9" customHeight="1" x14ac:dyDescent="0.3">
      <c r="A680" s="259" t="s">
        <v>269</v>
      </c>
      <c r="B680" s="260">
        <v>48</v>
      </c>
      <c r="C680" s="260"/>
      <c r="D680" s="260">
        <v>6</v>
      </c>
      <c r="E680" s="260">
        <v>27</v>
      </c>
      <c r="F680" s="260">
        <v>2013</v>
      </c>
      <c r="G680" s="261" t="s">
        <v>1155</v>
      </c>
      <c r="H680" s="262" t="s">
        <v>1156</v>
      </c>
      <c r="I680" s="263">
        <v>44.08</v>
      </c>
      <c r="J680" s="263">
        <v>-87.66</v>
      </c>
      <c r="K680" s="263">
        <v>44.08</v>
      </c>
      <c r="L680" s="263">
        <v>-87.66</v>
      </c>
      <c r="M680" s="263">
        <v>2.5</v>
      </c>
      <c r="N680" s="264">
        <v>0</v>
      </c>
      <c r="O680" s="264">
        <v>0</v>
      </c>
    </row>
    <row r="681" spans="1:17" s="245" customFormat="1" ht="21.9" customHeight="1" x14ac:dyDescent="0.3">
      <c r="A681" s="238" t="s">
        <v>269</v>
      </c>
      <c r="B681" s="253">
        <v>49</v>
      </c>
      <c r="C681" s="253"/>
      <c r="D681" s="253">
        <v>4</v>
      </c>
      <c r="E681" s="253">
        <v>25</v>
      </c>
      <c r="F681" s="253">
        <v>2016</v>
      </c>
      <c r="G681" s="254">
        <v>0.69097222222222221</v>
      </c>
      <c r="H681" s="255" t="s">
        <v>2244</v>
      </c>
      <c r="I681" s="256">
        <v>43.99</v>
      </c>
      <c r="J681" s="256">
        <v>-87.73</v>
      </c>
      <c r="K681" s="256">
        <v>43.99</v>
      </c>
      <c r="L681" s="256">
        <v>-87.73</v>
      </c>
      <c r="M681" s="256">
        <v>0.75</v>
      </c>
      <c r="N681" s="243">
        <v>0</v>
      </c>
      <c r="O681" s="243">
        <v>0</v>
      </c>
      <c r="P681" s="244"/>
      <c r="Q681" s="244"/>
    </row>
    <row r="682" spans="1:17" s="244" customFormat="1" ht="21.9" customHeight="1" x14ac:dyDescent="0.3">
      <c r="A682" s="259" t="s">
        <v>269</v>
      </c>
      <c r="B682" s="260">
        <v>50</v>
      </c>
      <c r="C682" s="260"/>
      <c r="D682" s="260">
        <v>9</v>
      </c>
      <c r="E682" s="260">
        <v>6</v>
      </c>
      <c r="F682" s="260">
        <v>2016</v>
      </c>
      <c r="G682" s="261">
        <v>0.66666666666666663</v>
      </c>
      <c r="H682" s="262" t="s">
        <v>2245</v>
      </c>
      <c r="I682" s="263">
        <v>44.09</v>
      </c>
      <c r="J682" s="263">
        <v>-87.66</v>
      </c>
      <c r="K682" s="263">
        <v>44.09</v>
      </c>
      <c r="L682" s="263">
        <v>-87.66</v>
      </c>
      <c r="M682" s="263">
        <v>0.88</v>
      </c>
      <c r="N682" s="264">
        <v>0</v>
      </c>
      <c r="O682" s="264">
        <v>0</v>
      </c>
    </row>
    <row r="683" spans="1:17" s="245" customFormat="1" ht="21.9" customHeight="1" x14ac:dyDescent="0.3">
      <c r="A683" s="238" t="s">
        <v>269</v>
      </c>
      <c r="B683" s="253">
        <v>51</v>
      </c>
      <c r="C683" s="253"/>
      <c r="D683" s="253">
        <v>4</v>
      </c>
      <c r="E683" s="253">
        <v>20</v>
      </c>
      <c r="F683" s="253">
        <v>2017</v>
      </c>
      <c r="G683" s="265" t="s">
        <v>2246</v>
      </c>
      <c r="H683" s="255" t="s">
        <v>1156</v>
      </c>
      <c r="I683" s="256">
        <v>44.08</v>
      </c>
      <c r="J683" s="256">
        <v>-87.66</v>
      </c>
      <c r="K683" s="256">
        <v>44.08</v>
      </c>
      <c r="L683" s="256">
        <v>-87.66</v>
      </c>
      <c r="M683" s="256">
        <v>0.75</v>
      </c>
      <c r="N683" s="243">
        <v>0</v>
      </c>
      <c r="O683" s="243">
        <v>0</v>
      </c>
      <c r="P683" s="244"/>
      <c r="Q683" s="244"/>
    </row>
    <row r="684" spans="1:17" s="244" customFormat="1" ht="21.9" customHeight="1" x14ac:dyDescent="0.3">
      <c r="A684" s="259" t="s">
        <v>269</v>
      </c>
      <c r="B684" s="260">
        <v>52</v>
      </c>
      <c r="C684" s="260"/>
      <c r="D684" s="260">
        <v>5</v>
      </c>
      <c r="E684" s="260">
        <v>15</v>
      </c>
      <c r="F684" s="260">
        <v>2017</v>
      </c>
      <c r="G684" s="261">
        <v>0.85416666666666663</v>
      </c>
      <c r="H684" s="262" t="s">
        <v>1156</v>
      </c>
      <c r="I684" s="263">
        <v>44.1</v>
      </c>
      <c r="J684" s="263">
        <v>-87.69</v>
      </c>
      <c r="K684" s="263">
        <v>44.1</v>
      </c>
      <c r="L684" s="263">
        <v>-87.69</v>
      </c>
      <c r="M684" s="263">
        <v>0.75</v>
      </c>
      <c r="N684" s="264">
        <v>0</v>
      </c>
      <c r="O684" s="264">
        <v>0</v>
      </c>
    </row>
    <row r="685" spans="1:17" s="245" customFormat="1" ht="21.9" customHeight="1" x14ac:dyDescent="0.3">
      <c r="A685" s="238" t="s">
        <v>269</v>
      </c>
      <c r="B685" s="253">
        <v>53</v>
      </c>
      <c r="C685" s="253"/>
      <c r="D685" s="253">
        <v>7</v>
      </c>
      <c r="E685" s="253">
        <v>7</v>
      </c>
      <c r="F685" s="253">
        <v>2017</v>
      </c>
      <c r="G685" s="254">
        <v>0.67361111111111116</v>
      </c>
      <c r="H685" s="255" t="s">
        <v>2247</v>
      </c>
      <c r="I685" s="256">
        <v>44.16</v>
      </c>
      <c r="J685" s="256">
        <v>-87.96</v>
      </c>
      <c r="K685" s="256">
        <v>44.16</v>
      </c>
      <c r="L685" s="256">
        <v>-87.96</v>
      </c>
      <c r="M685" s="256">
        <v>1</v>
      </c>
      <c r="N685" s="243">
        <v>0</v>
      </c>
      <c r="O685" s="243">
        <v>0</v>
      </c>
      <c r="P685" s="244"/>
      <c r="Q685" s="244"/>
    </row>
    <row r="686" spans="1:17" s="244" customFormat="1" ht="21.9" customHeight="1" x14ac:dyDescent="0.3">
      <c r="A686" s="259" t="s">
        <v>269</v>
      </c>
      <c r="B686" s="260">
        <v>54</v>
      </c>
      <c r="C686" s="260"/>
      <c r="D686" s="260">
        <v>7</v>
      </c>
      <c r="E686" s="260">
        <v>7</v>
      </c>
      <c r="F686" s="260">
        <v>2017</v>
      </c>
      <c r="G686" s="261">
        <v>0.67847222222222225</v>
      </c>
      <c r="H686" s="262" t="s">
        <v>2248</v>
      </c>
      <c r="I686" s="263">
        <v>44.08</v>
      </c>
      <c r="J686" s="263">
        <v>-87.98</v>
      </c>
      <c r="K686" s="263">
        <v>44.08</v>
      </c>
      <c r="L686" s="263">
        <v>-87.98</v>
      </c>
      <c r="M686" s="263">
        <v>1.5</v>
      </c>
      <c r="N686" s="264">
        <v>0</v>
      </c>
      <c r="O686" s="264">
        <v>0</v>
      </c>
    </row>
    <row r="687" spans="1:17" s="245" customFormat="1" ht="21.9" customHeight="1" x14ac:dyDescent="0.3">
      <c r="A687" s="238" t="s">
        <v>269</v>
      </c>
      <c r="B687" s="253">
        <v>55</v>
      </c>
      <c r="C687" s="253"/>
      <c r="D687" s="253">
        <v>7</v>
      </c>
      <c r="E687" s="253">
        <v>7</v>
      </c>
      <c r="F687" s="253">
        <v>2017</v>
      </c>
      <c r="G687" s="254">
        <v>0.68125000000000002</v>
      </c>
      <c r="H687" s="255" t="s">
        <v>2249</v>
      </c>
      <c r="I687" s="256">
        <v>44.06</v>
      </c>
      <c r="J687" s="256">
        <v>-87.92</v>
      </c>
      <c r="K687" s="256">
        <v>44.06</v>
      </c>
      <c r="L687" s="256">
        <v>-87.92</v>
      </c>
      <c r="M687" s="256">
        <v>1.5</v>
      </c>
      <c r="N687" s="243">
        <v>0</v>
      </c>
      <c r="O687" s="243">
        <v>0</v>
      </c>
      <c r="P687" s="244"/>
      <c r="Q687" s="244"/>
    </row>
    <row r="688" spans="1:17" s="244" customFormat="1" ht="21.9" customHeight="1" x14ac:dyDescent="0.3">
      <c r="A688" s="259" t="s">
        <v>269</v>
      </c>
      <c r="B688" s="260">
        <v>56</v>
      </c>
      <c r="C688" s="260"/>
      <c r="D688" s="260">
        <v>7</v>
      </c>
      <c r="E688" s="260">
        <v>7</v>
      </c>
      <c r="F688" s="260">
        <v>2017</v>
      </c>
      <c r="G688" s="261" t="s">
        <v>2250</v>
      </c>
      <c r="H688" s="262" t="s">
        <v>2251</v>
      </c>
      <c r="I688" s="263">
        <v>44</v>
      </c>
      <c r="J688" s="263">
        <v>-87.91</v>
      </c>
      <c r="K688" s="263">
        <v>44</v>
      </c>
      <c r="L688" s="263">
        <v>-87.91</v>
      </c>
      <c r="M688" s="263">
        <v>1.75</v>
      </c>
      <c r="N688" s="264">
        <v>0</v>
      </c>
      <c r="O688" s="264">
        <v>0</v>
      </c>
    </row>
    <row r="689" spans="1:17" s="245" customFormat="1" ht="21.9" customHeight="1" x14ac:dyDescent="0.3">
      <c r="A689" s="238" t="s">
        <v>269</v>
      </c>
      <c r="B689" s="253">
        <v>57</v>
      </c>
      <c r="C689" s="253"/>
      <c r="D689" s="253">
        <v>7</v>
      </c>
      <c r="E689" s="253">
        <v>7</v>
      </c>
      <c r="F689" s="253">
        <v>2017</v>
      </c>
      <c r="G689" s="254">
        <v>0.69166666666666676</v>
      </c>
      <c r="H689" s="255" t="s">
        <v>2252</v>
      </c>
      <c r="I689" s="256">
        <v>43.95</v>
      </c>
      <c r="J689" s="256">
        <v>-87.9</v>
      </c>
      <c r="K689" s="256">
        <v>43.95</v>
      </c>
      <c r="L689" s="256">
        <v>-87.9</v>
      </c>
      <c r="M689" s="256">
        <v>1.25</v>
      </c>
      <c r="N689" s="243">
        <v>0</v>
      </c>
      <c r="O689" s="243">
        <v>0</v>
      </c>
      <c r="P689" s="244"/>
      <c r="Q689" s="244"/>
    </row>
    <row r="690" spans="1:17" s="244" customFormat="1" ht="21.9" customHeight="1" x14ac:dyDescent="0.3">
      <c r="A690" s="259" t="s">
        <v>269</v>
      </c>
      <c r="B690" s="260">
        <v>58</v>
      </c>
      <c r="C690" s="260"/>
      <c r="D690" s="260">
        <v>7</v>
      </c>
      <c r="E690" s="260">
        <v>7</v>
      </c>
      <c r="F690" s="260">
        <v>2017</v>
      </c>
      <c r="G690" s="261">
        <v>0.69791666666666663</v>
      </c>
      <c r="H690" s="262" t="s">
        <v>2253</v>
      </c>
      <c r="I690" s="263">
        <v>43.91</v>
      </c>
      <c r="J690" s="263">
        <v>-87.83</v>
      </c>
      <c r="K690" s="263">
        <v>43.91</v>
      </c>
      <c r="L690" s="263">
        <v>-87.83</v>
      </c>
      <c r="M690" s="263">
        <v>1.75</v>
      </c>
      <c r="N690" s="264">
        <v>0</v>
      </c>
      <c r="O690" s="264">
        <v>0</v>
      </c>
    </row>
    <row r="691" spans="1:17" s="245" customFormat="1" ht="21.9" customHeight="1" x14ac:dyDescent="0.3">
      <c r="A691" s="238" t="s">
        <v>269</v>
      </c>
      <c r="B691" s="253">
        <v>59</v>
      </c>
      <c r="C691" s="253"/>
      <c r="D691" s="253">
        <v>7</v>
      </c>
      <c r="E691" s="253">
        <v>7</v>
      </c>
      <c r="F691" s="253">
        <v>2017</v>
      </c>
      <c r="G691" s="254">
        <v>0.69791666666666663</v>
      </c>
      <c r="H691" s="255" t="s">
        <v>2254</v>
      </c>
      <c r="I691" s="256">
        <v>43.93</v>
      </c>
      <c r="J691" s="256">
        <v>-87.83</v>
      </c>
      <c r="K691" s="256">
        <v>43.93</v>
      </c>
      <c r="L691" s="256">
        <v>-87.83</v>
      </c>
      <c r="M691" s="256">
        <v>1.75</v>
      </c>
      <c r="N691" s="243">
        <v>0</v>
      </c>
      <c r="O691" s="243">
        <v>0</v>
      </c>
      <c r="P691" s="244"/>
      <c r="Q691" s="244"/>
    </row>
    <row r="692" spans="1:17" s="244" customFormat="1" ht="21.9" customHeight="1" x14ac:dyDescent="0.3">
      <c r="A692" s="259" t="s">
        <v>269</v>
      </c>
      <c r="B692" s="260">
        <v>60</v>
      </c>
      <c r="C692" s="260"/>
      <c r="D692" s="260">
        <v>5</v>
      </c>
      <c r="E692" s="260">
        <v>31</v>
      </c>
      <c r="F692" s="260">
        <v>2019</v>
      </c>
      <c r="G692" s="261">
        <v>0.77361111111111114</v>
      </c>
      <c r="H692" s="262" t="s">
        <v>2255</v>
      </c>
      <c r="I692" s="263">
        <v>44.29</v>
      </c>
      <c r="J692" s="263">
        <v>-87.56</v>
      </c>
      <c r="K692" s="263">
        <v>44.29</v>
      </c>
      <c r="L692" s="263">
        <v>-87.56</v>
      </c>
      <c r="M692" s="263">
        <v>1</v>
      </c>
      <c r="N692" s="264">
        <v>0</v>
      </c>
      <c r="O692" s="264">
        <v>0</v>
      </c>
    </row>
    <row r="693" spans="1:17" s="245" customFormat="1" ht="21.9" customHeight="1" x14ac:dyDescent="0.3">
      <c r="A693" s="238" t="s">
        <v>269</v>
      </c>
      <c r="B693" s="253">
        <v>61</v>
      </c>
      <c r="C693" s="253"/>
      <c r="D693" s="253">
        <v>7</v>
      </c>
      <c r="E693" s="253">
        <v>28</v>
      </c>
      <c r="F693" s="253">
        <v>2019</v>
      </c>
      <c r="G693" s="254">
        <v>0.69513888888888886</v>
      </c>
      <c r="H693" s="255" t="s">
        <v>2256</v>
      </c>
      <c r="I693" s="256">
        <v>44.07</v>
      </c>
      <c r="J693" s="256">
        <v>-87.71</v>
      </c>
      <c r="K693" s="256">
        <v>44.07</v>
      </c>
      <c r="L693" s="256">
        <v>-87.71</v>
      </c>
      <c r="M693" s="256">
        <v>0.75</v>
      </c>
      <c r="N693" s="243">
        <v>0</v>
      </c>
      <c r="O693" s="243">
        <v>0</v>
      </c>
      <c r="P693" s="244"/>
      <c r="Q693" s="244"/>
    </row>
    <row r="694" spans="1:17" s="244" customFormat="1" ht="21.9" customHeight="1" x14ac:dyDescent="0.3">
      <c r="A694" s="259" t="s">
        <v>269</v>
      </c>
      <c r="B694" s="260">
        <v>62</v>
      </c>
      <c r="C694" s="260"/>
      <c r="D694" s="260">
        <v>8</v>
      </c>
      <c r="E694" s="260">
        <v>29</v>
      </c>
      <c r="F694" s="260">
        <v>2019</v>
      </c>
      <c r="G694" s="261">
        <v>0.55763888888888891</v>
      </c>
      <c r="H694" s="262" t="s">
        <v>2257</v>
      </c>
      <c r="I694" s="263">
        <v>43.9</v>
      </c>
      <c r="J694" s="263">
        <v>-87.75</v>
      </c>
      <c r="K694" s="263">
        <v>43.9</v>
      </c>
      <c r="L694" s="263">
        <v>-87.75</v>
      </c>
      <c r="M694" s="263">
        <v>1</v>
      </c>
      <c r="N694" s="264">
        <v>0</v>
      </c>
      <c r="O694" s="264">
        <v>0</v>
      </c>
    </row>
    <row r="695" spans="1:17" s="245" customFormat="1" ht="21.9" customHeight="1" x14ac:dyDescent="0.3">
      <c r="A695" s="238" t="s">
        <v>269</v>
      </c>
      <c r="B695" s="253">
        <v>63</v>
      </c>
      <c r="C695" s="253"/>
      <c r="D695" s="253">
        <v>6</v>
      </c>
      <c r="E695" s="253">
        <v>19</v>
      </c>
      <c r="F695" s="253">
        <v>2021</v>
      </c>
      <c r="G695" s="254" t="s">
        <v>2258</v>
      </c>
      <c r="H695" s="255" t="s">
        <v>2243</v>
      </c>
      <c r="I695" s="256">
        <v>44.15</v>
      </c>
      <c r="J695" s="256">
        <v>-87.56</v>
      </c>
      <c r="K695" s="256">
        <v>44.15</v>
      </c>
      <c r="L695" s="256">
        <v>-87.56</v>
      </c>
      <c r="M695" s="256">
        <v>0.75</v>
      </c>
      <c r="N695" s="243">
        <v>0</v>
      </c>
      <c r="O695" s="243">
        <v>0</v>
      </c>
      <c r="P695" s="244"/>
      <c r="Q695" s="244"/>
    </row>
    <row r="696" spans="1:17" s="244" customFormat="1" ht="21.9" customHeight="1" x14ac:dyDescent="0.3">
      <c r="A696" s="259" t="s">
        <v>269</v>
      </c>
      <c r="B696" s="260">
        <v>64</v>
      </c>
      <c r="C696" s="260"/>
      <c r="D696" s="260">
        <v>9</v>
      </c>
      <c r="E696" s="260">
        <v>7</v>
      </c>
      <c r="F696" s="260">
        <v>2021</v>
      </c>
      <c r="G696" s="261" t="s">
        <v>2259</v>
      </c>
      <c r="H696" s="262" t="s">
        <v>1153</v>
      </c>
      <c r="I696" s="263">
        <v>44.26</v>
      </c>
      <c r="J696" s="263">
        <v>-87.8</v>
      </c>
      <c r="K696" s="263">
        <v>44.26</v>
      </c>
      <c r="L696" s="263">
        <v>-87.8</v>
      </c>
      <c r="M696" s="263">
        <v>1.25</v>
      </c>
      <c r="N696" s="264">
        <v>0</v>
      </c>
      <c r="O696" s="264">
        <v>0</v>
      </c>
    </row>
    <row r="697" spans="1:17" s="245" customFormat="1" ht="21.9" customHeight="1" x14ac:dyDescent="0.3">
      <c r="A697" s="238" t="s">
        <v>269</v>
      </c>
      <c r="B697" s="253">
        <v>65</v>
      </c>
      <c r="C697" s="253"/>
      <c r="D697" s="253">
        <v>9</v>
      </c>
      <c r="E697" s="253">
        <v>7</v>
      </c>
      <c r="F697" s="253">
        <v>2021</v>
      </c>
      <c r="G697" s="254" t="s">
        <v>2260</v>
      </c>
      <c r="H697" s="255" t="s">
        <v>2261</v>
      </c>
      <c r="I697" s="256">
        <v>44.02</v>
      </c>
      <c r="J697" s="256">
        <v>-87.73</v>
      </c>
      <c r="K697" s="256">
        <v>44.02</v>
      </c>
      <c r="L697" s="256">
        <v>-87.73</v>
      </c>
      <c r="M697" s="256">
        <v>1</v>
      </c>
      <c r="N697" s="243">
        <v>0</v>
      </c>
      <c r="O697" s="243">
        <v>0</v>
      </c>
      <c r="P697" s="244"/>
      <c r="Q697" s="244"/>
    </row>
    <row r="698" spans="1:17" s="244" customFormat="1" ht="21.9" customHeight="1" x14ac:dyDescent="0.3">
      <c r="A698" s="259" t="s">
        <v>269</v>
      </c>
      <c r="B698" s="260">
        <v>66</v>
      </c>
      <c r="C698" s="260"/>
      <c r="D698" s="260">
        <v>9</v>
      </c>
      <c r="E698" s="260">
        <v>7</v>
      </c>
      <c r="F698" s="260">
        <v>2021</v>
      </c>
      <c r="G698" s="261" t="s">
        <v>2262</v>
      </c>
      <c r="H698" s="262" t="s">
        <v>2263</v>
      </c>
      <c r="I698" s="263">
        <v>43.9</v>
      </c>
      <c r="J698" s="263">
        <v>-87.74</v>
      </c>
      <c r="K698" s="263">
        <v>43.9</v>
      </c>
      <c r="L698" s="263">
        <v>-87.74</v>
      </c>
      <c r="M698" s="263">
        <v>1.25</v>
      </c>
      <c r="N698" s="264">
        <v>0</v>
      </c>
      <c r="O698" s="264">
        <v>0</v>
      </c>
    </row>
    <row r="699" spans="1:17" s="245" customFormat="1" ht="21.9" customHeight="1" x14ac:dyDescent="0.3">
      <c r="A699" s="238" t="s">
        <v>269</v>
      </c>
      <c r="B699" s="253">
        <v>67</v>
      </c>
      <c r="C699" s="253"/>
      <c r="D699" s="253">
        <v>6</v>
      </c>
      <c r="E699" s="253">
        <v>15</v>
      </c>
      <c r="F699" s="253">
        <v>2022</v>
      </c>
      <c r="G699" s="254" t="s">
        <v>2264</v>
      </c>
      <c r="H699" s="255" t="s">
        <v>2265</v>
      </c>
      <c r="I699" s="256">
        <v>44.16</v>
      </c>
      <c r="J699" s="256">
        <v>-87.57</v>
      </c>
      <c r="K699" s="256">
        <v>44.16</v>
      </c>
      <c r="L699" s="256">
        <v>-87.57</v>
      </c>
      <c r="M699" s="256">
        <v>1.5</v>
      </c>
      <c r="N699" s="243">
        <v>0</v>
      </c>
      <c r="O699" s="243">
        <v>0</v>
      </c>
      <c r="P699" s="244"/>
      <c r="Q699" s="244"/>
    </row>
    <row r="700" spans="1:17" s="244" customFormat="1" ht="21.9" customHeight="1" x14ac:dyDescent="0.3">
      <c r="A700" s="259" t="s">
        <v>269</v>
      </c>
      <c r="B700" s="260">
        <v>68</v>
      </c>
      <c r="C700" s="260"/>
      <c r="D700" s="260">
        <v>6</v>
      </c>
      <c r="E700" s="260">
        <v>15</v>
      </c>
      <c r="F700" s="260">
        <v>2022</v>
      </c>
      <c r="G700" s="266" t="s">
        <v>2264</v>
      </c>
      <c r="H700" s="262" t="s">
        <v>2214</v>
      </c>
      <c r="I700" s="263">
        <v>44.15</v>
      </c>
      <c r="J700" s="263">
        <v>-87.57</v>
      </c>
      <c r="K700" s="263">
        <v>44.15</v>
      </c>
      <c r="L700" s="263">
        <v>-87.57</v>
      </c>
      <c r="M700" s="263">
        <v>1.25</v>
      </c>
      <c r="N700" s="264">
        <v>0</v>
      </c>
      <c r="O700" s="264">
        <v>0</v>
      </c>
    </row>
    <row r="701" spans="1:17" s="245" customFormat="1" ht="21.9" customHeight="1" x14ac:dyDescent="0.3">
      <c r="A701" s="238" t="s">
        <v>269</v>
      </c>
      <c r="B701" s="253">
        <v>69</v>
      </c>
      <c r="C701" s="253"/>
      <c r="D701" s="253">
        <v>8</v>
      </c>
      <c r="E701" s="253">
        <v>3</v>
      </c>
      <c r="F701" s="253">
        <v>2023</v>
      </c>
      <c r="G701" s="254" t="s">
        <v>2266</v>
      </c>
      <c r="H701" s="255" t="s">
        <v>2267</v>
      </c>
      <c r="I701" s="256">
        <v>44.11</v>
      </c>
      <c r="J701" s="256">
        <v>-87.65</v>
      </c>
      <c r="K701" s="256">
        <v>44.11</v>
      </c>
      <c r="L701" s="256">
        <v>-87.65</v>
      </c>
      <c r="M701" s="256">
        <v>1</v>
      </c>
      <c r="N701" s="243">
        <v>0</v>
      </c>
      <c r="O701" s="243">
        <v>0</v>
      </c>
      <c r="P701" s="244"/>
      <c r="Q701" s="244"/>
    </row>
    <row r="702" spans="1:17" s="244" customFormat="1" ht="21.9" customHeight="1" x14ac:dyDescent="0.3">
      <c r="A702" s="259" t="s">
        <v>269</v>
      </c>
      <c r="B702" s="260">
        <v>70</v>
      </c>
      <c r="C702" s="260"/>
      <c r="D702" s="260">
        <v>8</v>
      </c>
      <c r="E702" s="260">
        <v>3</v>
      </c>
      <c r="F702" s="260">
        <v>2023</v>
      </c>
      <c r="G702" s="261" t="s">
        <v>2268</v>
      </c>
      <c r="H702" s="262" t="s">
        <v>2211</v>
      </c>
      <c r="I702" s="263">
        <v>43.92</v>
      </c>
      <c r="J702" s="263">
        <v>-88.03</v>
      </c>
      <c r="K702" s="263">
        <v>43.92</v>
      </c>
      <c r="L702" s="263">
        <v>88.03</v>
      </c>
      <c r="M702" s="263">
        <v>1</v>
      </c>
      <c r="N702" s="264">
        <v>0</v>
      </c>
      <c r="O702" s="264">
        <v>0</v>
      </c>
    </row>
    <row r="703" spans="1:17" s="291" customFormat="1" ht="21.9" customHeight="1" x14ac:dyDescent="0.3">
      <c r="A703" s="238" t="s">
        <v>269</v>
      </c>
      <c r="B703" s="227">
        <v>71</v>
      </c>
      <c r="C703" s="227"/>
      <c r="D703" s="227">
        <v>5</v>
      </c>
      <c r="E703" s="227">
        <v>28</v>
      </c>
      <c r="F703" s="227">
        <v>2024</v>
      </c>
      <c r="G703" s="227" t="s">
        <v>4906</v>
      </c>
      <c r="H703" s="227" t="s">
        <v>4907</v>
      </c>
      <c r="I703" s="461">
        <v>43.96</v>
      </c>
      <c r="J703" s="461">
        <v>-87.93</v>
      </c>
      <c r="K703" s="461">
        <v>43.96</v>
      </c>
      <c r="L703" s="461">
        <v>-87.93</v>
      </c>
      <c r="M703" s="461">
        <v>0.75</v>
      </c>
      <c r="N703" s="227">
        <v>0</v>
      </c>
      <c r="O703" s="227">
        <v>0</v>
      </c>
    </row>
    <row r="704" spans="1:17" s="291" customFormat="1" ht="21.9" customHeight="1" x14ac:dyDescent="0.3">
      <c r="A704" s="292"/>
      <c r="B704" s="293"/>
      <c r="C704" s="293"/>
      <c r="D704" s="293"/>
      <c r="E704" s="293"/>
      <c r="F704" s="293"/>
      <c r="G704" s="481"/>
      <c r="H704" s="420"/>
      <c r="I704" s="478"/>
      <c r="J704" s="478"/>
      <c r="K704" s="478"/>
      <c r="L704" s="478"/>
      <c r="M704" s="478"/>
      <c r="N704" s="298"/>
      <c r="O704" s="298"/>
    </row>
    <row r="705" spans="1:41" s="291" customFormat="1" ht="21.9" customHeight="1" x14ac:dyDescent="0.3">
      <c r="A705" s="235"/>
      <c r="B705" s="285"/>
      <c r="C705" s="285"/>
      <c r="D705" s="285"/>
      <c r="E705" s="285"/>
      <c r="F705" s="285"/>
      <c r="G705" s="482"/>
      <c r="H705" s="230"/>
      <c r="I705" s="477"/>
      <c r="J705" s="477"/>
      <c r="K705" s="477"/>
      <c r="L705" s="477"/>
      <c r="M705" s="477"/>
      <c r="N705" s="290"/>
      <c r="O705" s="290"/>
    </row>
    <row r="706" spans="1:41" s="291" customFormat="1" ht="30" customHeight="1" x14ac:dyDescent="0.3">
      <c r="A706" s="929" t="s">
        <v>283</v>
      </c>
      <c r="B706" s="930"/>
      <c r="C706" s="930"/>
      <c r="D706" s="930"/>
      <c r="E706" s="930"/>
      <c r="F706" s="930"/>
      <c r="G706" s="930"/>
      <c r="H706" s="930"/>
      <c r="I706" s="930"/>
      <c r="J706" s="930"/>
      <c r="K706" s="930"/>
      <c r="L706" s="930"/>
      <c r="M706" s="930"/>
      <c r="N706" s="930"/>
      <c r="O706" s="931"/>
    </row>
    <row r="707" spans="1:41" s="245" customFormat="1" ht="21.9" customHeight="1" x14ac:dyDescent="0.3">
      <c r="A707" s="235"/>
      <c r="B707" s="285" t="s">
        <v>909</v>
      </c>
      <c r="C707" s="285"/>
      <c r="D707" s="285" t="s">
        <v>911</v>
      </c>
      <c r="E707" s="285"/>
      <c r="F707" s="286"/>
      <c r="G707" s="287" t="s">
        <v>910</v>
      </c>
      <c r="H707" s="288"/>
      <c r="I707" s="289" t="s">
        <v>916</v>
      </c>
      <c r="J707" s="289" t="s">
        <v>916</v>
      </c>
      <c r="K707" s="289" t="s">
        <v>919</v>
      </c>
      <c r="L707" s="289" t="s">
        <v>919</v>
      </c>
      <c r="M707" s="289" t="s">
        <v>930</v>
      </c>
      <c r="N707" s="290"/>
      <c r="O707" s="290"/>
      <c r="P707" s="244"/>
      <c r="Q707" s="244"/>
    </row>
    <row r="708" spans="1:41" s="455" customFormat="1" ht="21.9" customHeight="1" x14ac:dyDescent="0.3">
      <c r="A708" s="235" t="s">
        <v>908</v>
      </c>
      <c r="B708" s="285" t="s">
        <v>475</v>
      </c>
      <c r="C708" s="285"/>
      <c r="D708" s="285" t="s">
        <v>912</v>
      </c>
      <c r="E708" s="285" t="s">
        <v>913</v>
      </c>
      <c r="F708" s="286" t="s">
        <v>774</v>
      </c>
      <c r="G708" s="287" t="s">
        <v>914</v>
      </c>
      <c r="H708" s="288" t="s">
        <v>915</v>
      </c>
      <c r="I708" s="289" t="s">
        <v>917</v>
      </c>
      <c r="J708" s="289" t="s">
        <v>918</v>
      </c>
      <c r="K708" s="289" t="s">
        <v>917</v>
      </c>
      <c r="L708" s="289" t="s">
        <v>918</v>
      </c>
      <c r="M708" s="289" t="s">
        <v>931</v>
      </c>
      <c r="N708" s="290" t="s">
        <v>926</v>
      </c>
      <c r="O708" s="290" t="s">
        <v>927</v>
      </c>
      <c r="P708" s="291"/>
      <c r="Q708" s="291"/>
    </row>
    <row r="709" spans="1:41" s="291" customFormat="1" ht="21.9" customHeight="1" x14ac:dyDescent="0.3">
      <c r="A709" s="292"/>
      <c r="B709" s="293"/>
      <c r="C709" s="293"/>
      <c r="D709" s="293"/>
      <c r="E709" s="293"/>
      <c r="F709" s="293"/>
      <c r="G709" s="481"/>
      <c r="H709" s="420"/>
      <c r="I709" s="478"/>
      <c r="J709" s="478"/>
      <c r="K709" s="478"/>
      <c r="L709" s="478"/>
      <c r="M709" s="478"/>
      <c r="N709" s="298"/>
      <c r="O709" s="298"/>
    </row>
    <row r="710" spans="1:41" s="244" customFormat="1" ht="21.9" customHeight="1" x14ac:dyDescent="0.3">
      <c r="A710" s="238" t="s">
        <v>283</v>
      </c>
      <c r="B710" s="253">
        <v>1</v>
      </c>
      <c r="C710" s="253"/>
      <c r="D710" s="253">
        <v>5</v>
      </c>
      <c r="E710" s="253">
        <v>22</v>
      </c>
      <c r="F710" s="253">
        <v>1921</v>
      </c>
      <c r="G710" s="254" t="s">
        <v>1191</v>
      </c>
      <c r="H710" s="255" t="s">
        <v>253</v>
      </c>
      <c r="I710" s="256" t="s">
        <v>1191</v>
      </c>
      <c r="J710" s="256" t="s">
        <v>1191</v>
      </c>
      <c r="K710" s="256" t="s">
        <v>1191</v>
      </c>
      <c r="L710" s="256" t="s">
        <v>1191</v>
      </c>
      <c r="M710" s="256">
        <v>5.7</v>
      </c>
      <c r="N710" s="243" t="s">
        <v>1191</v>
      </c>
      <c r="O710" s="243" t="s">
        <v>1191</v>
      </c>
      <c r="AO710" s="244">
        <v>7</v>
      </c>
    </row>
    <row r="711" spans="1:41" s="244" customFormat="1" ht="21.9" customHeight="1" x14ac:dyDescent="0.3">
      <c r="A711" s="259" t="s">
        <v>283</v>
      </c>
      <c r="B711" s="260">
        <v>2</v>
      </c>
      <c r="C711" s="260"/>
      <c r="D711" s="260">
        <v>8</v>
      </c>
      <c r="E711" s="260">
        <v>25</v>
      </c>
      <c r="F711" s="260">
        <v>1961</v>
      </c>
      <c r="G711" s="261" t="s">
        <v>2360</v>
      </c>
      <c r="H711" s="262" t="s">
        <v>2361</v>
      </c>
      <c r="I711" s="263">
        <v>44.79</v>
      </c>
      <c r="J711" s="263">
        <v>-90.08</v>
      </c>
      <c r="K711" s="263">
        <v>44.79</v>
      </c>
      <c r="L711" s="263">
        <v>-90.08</v>
      </c>
      <c r="M711" s="263">
        <v>1.5</v>
      </c>
      <c r="N711" s="264">
        <v>0</v>
      </c>
      <c r="O711" s="264">
        <v>0</v>
      </c>
    </row>
    <row r="712" spans="1:41" s="244" customFormat="1" ht="21.9" customHeight="1" x14ac:dyDescent="0.3">
      <c r="A712" s="238" t="s">
        <v>283</v>
      </c>
      <c r="B712" s="253">
        <v>3</v>
      </c>
      <c r="C712" s="253"/>
      <c r="D712" s="253">
        <v>6</v>
      </c>
      <c r="E712" s="253">
        <v>17</v>
      </c>
      <c r="F712" s="253">
        <v>1962</v>
      </c>
      <c r="G712" s="254" t="s">
        <v>2362</v>
      </c>
      <c r="H712" s="255" t="s">
        <v>253</v>
      </c>
      <c r="I712" s="256">
        <v>44.97</v>
      </c>
      <c r="J712" s="256">
        <v>-89.63</v>
      </c>
      <c r="K712" s="256">
        <v>44.97</v>
      </c>
      <c r="L712" s="256">
        <v>-89.63</v>
      </c>
      <c r="M712" s="256">
        <v>0.75</v>
      </c>
      <c r="N712" s="243">
        <v>0</v>
      </c>
      <c r="O712" s="243">
        <v>0</v>
      </c>
    </row>
    <row r="713" spans="1:41" s="244" customFormat="1" ht="21.9" customHeight="1" x14ac:dyDescent="0.3">
      <c r="A713" s="259" t="s">
        <v>283</v>
      </c>
      <c r="B713" s="260">
        <v>4</v>
      </c>
      <c r="C713" s="260"/>
      <c r="D713" s="260">
        <v>6</v>
      </c>
      <c r="E713" s="260">
        <v>27</v>
      </c>
      <c r="F713" s="260">
        <v>1963</v>
      </c>
      <c r="G713" s="261" t="s">
        <v>2363</v>
      </c>
      <c r="H713" s="262" t="s">
        <v>2364</v>
      </c>
      <c r="I713" s="263">
        <v>44.88</v>
      </c>
      <c r="J713" s="263">
        <v>-89.58</v>
      </c>
      <c r="K713" s="263">
        <v>44.88</v>
      </c>
      <c r="L713" s="263">
        <v>-89.58</v>
      </c>
      <c r="M713" s="263">
        <v>1</v>
      </c>
      <c r="N713" s="264">
        <v>0</v>
      </c>
      <c r="O713" s="264">
        <v>0</v>
      </c>
    </row>
    <row r="714" spans="1:41" s="244" customFormat="1" ht="21.9" customHeight="1" x14ac:dyDescent="0.3">
      <c r="A714" s="238" t="s">
        <v>283</v>
      </c>
      <c r="B714" s="253">
        <v>5</v>
      </c>
      <c r="C714" s="253"/>
      <c r="D714" s="253">
        <v>6</v>
      </c>
      <c r="E714" s="253">
        <v>11</v>
      </c>
      <c r="F714" s="253">
        <v>1970</v>
      </c>
      <c r="G714" s="254" t="s">
        <v>1005</v>
      </c>
      <c r="H714" s="255" t="s">
        <v>253</v>
      </c>
      <c r="I714" s="256">
        <v>44.97</v>
      </c>
      <c r="J714" s="256">
        <v>-89.63</v>
      </c>
      <c r="K714" s="256">
        <v>44.97</v>
      </c>
      <c r="L714" s="256">
        <v>-89.63</v>
      </c>
      <c r="M714" s="256">
        <v>1</v>
      </c>
      <c r="N714" s="243">
        <v>0</v>
      </c>
      <c r="O714" s="243">
        <v>0</v>
      </c>
    </row>
    <row r="715" spans="1:41" s="244" customFormat="1" ht="21.9" customHeight="1" x14ac:dyDescent="0.3">
      <c r="A715" s="259" t="s">
        <v>283</v>
      </c>
      <c r="B715" s="260">
        <v>6</v>
      </c>
      <c r="C715" s="260"/>
      <c r="D715" s="260">
        <v>8</v>
      </c>
      <c r="E715" s="260">
        <v>13</v>
      </c>
      <c r="F715" s="260">
        <v>1971</v>
      </c>
      <c r="G715" s="261" t="s">
        <v>2365</v>
      </c>
      <c r="H715" s="262" t="s">
        <v>2364</v>
      </c>
      <c r="I715" s="263">
        <v>44.88</v>
      </c>
      <c r="J715" s="263">
        <v>-89.58</v>
      </c>
      <c r="K715" s="263">
        <v>44.88</v>
      </c>
      <c r="L715" s="263">
        <v>-89.58</v>
      </c>
      <c r="M715" s="263">
        <v>1</v>
      </c>
      <c r="N715" s="264">
        <v>0</v>
      </c>
      <c r="O715" s="264">
        <v>0</v>
      </c>
    </row>
    <row r="716" spans="1:41" s="244" customFormat="1" ht="21.9" customHeight="1" x14ac:dyDescent="0.3">
      <c r="A716" s="238" t="s">
        <v>283</v>
      </c>
      <c r="B716" s="253">
        <v>7</v>
      </c>
      <c r="C716" s="253"/>
      <c r="D716" s="253">
        <v>8</v>
      </c>
      <c r="E716" s="253">
        <v>22</v>
      </c>
      <c r="F716" s="253">
        <v>1971</v>
      </c>
      <c r="G716" s="254" t="s">
        <v>2366</v>
      </c>
      <c r="H716" s="255" t="s">
        <v>2364</v>
      </c>
      <c r="I716" s="256">
        <v>44.88</v>
      </c>
      <c r="J716" s="256">
        <v>-89.58</v>
      </c>
      <c r="K716" s="256">
        <v>44.88</v>
      </c>
      <c r="L716" s="256">
        <v>-89.58</v>
      </c>
      <c r="M716" s="256">
        <v>0.75</v>
      </c>
      <c r="N716" s="243">
        <v>0</v>
      </c>
      <c r="O716" s="243">
        <v>0</v>
      </c>
    </row>
    <row r="717" spans="1:41" s="244" customFormat="1" ht="21.9" customHeight="1" x14ac:dyDescent="0.3">
      <c r="A717" s="259" t="s">
        <v>283</v>
      </c>
      <c r="B717" s="260">
        <v>8</v>
      </c>
      <c r="C717" s="260"/>
      <c r="D717" s="260">
        <v>6</v>
      </c>
      <c r="E717" s="260">
        <v>14</v>
      </c>
      <c r="F717" s="260">
        <v>1974</v>
      </c>
      <c r="G717" s="261" t="s">
        <v>2367</v>
      </c>
      <c r="H717" s="262" t="s">
        <v>2368</v>
      </c>
      <c r="I717" s="263">
        <v>44.93</v>
      </c>
      <c r="J717" s="263">
        <v>-89.63</v>
      </c>
      <c r="K717" s="263">
        <v>44.93</v>
      </c>
      <c r="L717" s="263">
        <v>-89.63</v>
      </c>
      <c r="M717" s="263">
        <v>1</v>
      </c>
      <c r="N717" s="264">
        <v>0</v>
      </c>
      <c r="O717" s="264">
        <v>0</v>
      </c>
    </row>
    <row r="718" spans="1:41" s="244" customFormat="1" ht="21.9" customHeight="1" x14ac:dyDescent="0.3">
      <c r="A718" s="238" t="s">
        <v>283</v>
      </c>
      <c r="B718" s="253">
        <v>9</v>
      </c>
      <c r="C718" s="253"/>
      <c r="D718" s="253">
        <v>6</v>
      </c>
      <c r="E718" s="253">
        <v>14</v>
      </c>
      <c r="F718" s="253">
        <v>1974</v>
      </c>
      <c r="G718" s="254" t="s">
        <v>2369</v>
      </c>
      <c r="H718" s="255" t="s">
        <v>2370</v>
      </c>
      <c r="I718" s="256">
        <v>45</v>
      </c>
      <c r="J718" s="256">
        <v>-89.63</v>
      </c>
      <c r="K718" s="256">
        <v>45</v>
      </c>
      <c r="L718" s="256">
        <v>-89.63</v>
      </c>
      <c r="M718" s="256">
        <v>1.75</v>
      </c>
      <c r="N718" s="243">
        <v>0</v>
      </c>
      <c r="O718" s="243">
        <v>0</v>
      </c>
    </row>
    <row r="719" spans="1:41" s="244" customFormat="1" ht="21.9" customHeight="1" x14ac:dyDescent="0.3">
      <c r="A719" s="259" t="s">
        <v>283</v>
      </c>
      <c r="B719" s="260">
        <v>10</v>
      </c>
      <c r="C719" s="260"/>
      <c r="D719" s="260">
        <v>5</v>
      </c>
      <c r="E719" s="260">
        <v>16</v>
      </c>
      <c r="F719" s="260">
        <v>1977</v>
      </c>
      <c r="G719" s="261" t="s">
        <v>1192</v>
      </c>
      <c r="H719" s="262" t="s">
        <v>2368</v>
      </c>
      <c r="I719" s="263">
        <v>44.93</v>
      </c>
      <c r="J719" s="263">
        <v>-89.63</v>
      </c>
      <c r="K719" s="263">
        <v>44.93</v>
      </c>
      <c r="L719" s="263">
        <v>-89.63</v>
      </c>
      <c r="M719" s="263">
        <v>0.75</v>
      </c>
      <c r="N719" s="264">
        <v>0</v>
      </c>
      <c r="O719" s="264">
        <v>0</v>
      </c>
    </row>
    <row r="720" spans="1:41" s="244" customFormat="1" ht="21.9" customHeight="1" x14ac:dyDescent="0.3">
      <c r="A720" s="238" t="s">
        <v>283</v>
      </c>
      <c r="B720" s="253">
        <v>11</v>
      </c>
      <c r="C720" s="253"/>
      <c r="D720" s="253">
        <v>8</v>
      </c>
      <c r="E720" s="253">
        <v>15</v>
      </c>
      <c r="F720" s="253">
        <v>1978</v>
      </c>
      <c r="G720" s="254" t="s">
        <v>2371</v>
      </c>
      <c r="H720" s="255" t="s">
        <v>2372</v>
      </c>
      <c r="I720" s="256">
        <v>44.78</v>
      </c>
      <c r="J720" s="256">
        <v>-89.7</v>
      </c>
      <c r="K720" s="256">
        <v>44.78</v>
      </c>
      <c r="L720" s="256">
        <v>-89.7</v>
      </c>
      <c r="M720" s="256">
        <v>1.75</v>
      </c>
      <c r="N720" s="243">
        <v>0</v>
      </c>
      <c r="O720" s="243">
        <v>0</v>
      </c>
    </row>
    <row r="721" spans="1:15" s="244" customFormat="1" ht="21.9" customHeight="1" x14ac:dyDescent="0.3">
      <c r="A721" s="259" t="s">
        <v>283</v>
      </c>
      <c r="B721" s="260">
        <v>12</v>
      </c>
      <c r="C721" s="260"/>
      <c r="D721" s="260">
        <v>9</v>
      </c>
      <c r="E721" s="260">
        <v>17</v>
      </c>
      <c r="F721" s="260">
        <v>1983</v>
      </c>
      <c r="G721" s="261" t="s">
        <v>2373</v>
      </c>
      <c r="H721" s="262" t="s">
        <v>2370</v>
      </c>
      <c r="I721" s="263">
        <v>45</v>
      </c>
      <c r="J721" s="263">
        <v>-89.63</v>
      </c>
      <c r="K721" s="263">
        <v>45</v>
      </c>
      <c r="L721" s="263">
        <v>-89.63</v>
      </c>
      <c r="M721" s="263">
        <v>1</v>
      </c>
      <c r="N721" s="264">
        <v>0</v>
      </c>
      <c r="O721" s="264">
        <v>0</v>
      </c>
    </row>
    <row r="722" spans="1:15" s="244" customFormat="1" ht="21.9" customHeight="1" x14ac:dyDescent="0.3">
      <c r="A722" s="238" t="s">
        <v>283</v>
      </c>
      <c r="B722" s="253">
        <v>13</v>
      </c>
      <c r="C722" s="253"/>
      <c r="D722" s="253">
        <v>7</v>
      </c>
      <c r="E722" s="253">
        <v>5</v>
      </c>
      <c r="F722" s="253">
        <v>1984</v>
      </c>
      <c r="G722" s="254" t="s">
        <v>2374</v>
      </c>
      <c r="H722" s="255" t="s">
        <v>2375</v>
      </c>
      <c r="I722" s="256">
        <v>45.03</v>
      </c>
      <c r="J722" s="256">
        <v>-89.65</v>
      </c>
      <c r="K722" s="256">
        <v>45.03</v>
      </c>
      <c r="L722" s="256">
        <v>-89.65</v>
      </c>
      <c r="M722" s="256">
        <v>1.75</v>
      </c>
      <c r="N722" s="243">
        <v>0</v>
      </c>
      <c r="O722" s="243">
        <v>0</v>
      </c>
    </row>
    <row r="723" spans="1:15" s="244" customFormat="1" ht="21.9" customHeight="1" x14ac:dyDescent="0.3">
      <c r="A723" s="259" t="s">
        <v>283</v>
      </c>
      <c r="B723" s="260">
        <v>14</v>
      </c>
      <c r="C723" s="260"/>
      <c r="D723" s="260">
        <v>7</v>
      </c>
      <c r="E723" s="260">
        <v>9</v>
      </c>
      <c r="F723" s="260">
        <v>1984</v>
      </c>
      <c r="G723" s="261" t="s">
        <v>2376</v>
      </c>
      <c r="H723" s="262" t="s">
        <v>2377</v>
      </c>
      <c r="I723" s="263">
        <v>45.1</v>
      </c>
      <c r="J723" s="263">
        <v>-89.63</v>
      </c>
      <c r="K723" s="263">
        <v>45.1</v>
      </c>
      <c r="L723" s="263">
        <v>-89.63</v>
      </c>
      <c r="M723" s="263">
        <v>1.75</v>
      </c>
      <c r="N723" s="264">
        <v>0</v>
      </c>
      <c r="O723" s="264">
        <v>0</v>
      </c>
    </row>
    <row r="724" spans="1:15" s="244" customFormat="1" ht="21.9" customHeight="1" x14ac:dyDescent="0.3">
      <c r="A724" s="238" t="s">
        <v>283</v>
      </c>
      <c r="B724" s="253">
        <v>15</v>
      </c>
      <c r="C724" s="253"/>
      <c r="D724" s="253">
        <v>5</v>
      </c>
      <c r="E724" s="253">
        <v>19</v>
      </c>
      <c r="F724" s="253">
        <v>1985</v>
      </c>
      <c r="G724" s="254" t="s">
        <v>1193</v>
      </c>
      <c r="H724" s="255" t="s">
        <v>253</v>
      </c>
      <c r="I724" s="256">
        <v>44.97</v>
      </c>
      <c r="J724" s="256">
        <v>-89.63</v>
      </c>
      <c r="K724" s="256">
        <v>44.97</v>
      </c>
      <c r="L724" s="256">
        <v>-89.63</v>
      </c>
      <c r="M724" s="256">
        <v>1.25</v>
      </c>
      <c r="N724" s="243">
        <v>0</v>
      </c>
      <c r="O724" s="243">
        <v>0</v>
      </c>
    </row>
    <row r="725" spans="1:15" s="244" customFormat="1" ht="21.9" customHeight="1" x14ac:dyDescent="0.3">
      <c r="A725" s="259" t="s">
        <v>283</v>
      </c>
      <c r="B725" s="260">
        <v>16</v>
      </c>
      <c r="C725" s="260"/>
      <c r="D725" s="260">
        <v>7</v>
      </c>
      <c r="E725" s="260">
        <v>24</v>
      </c>
      <c r="F725" s="260">
        <v>1986</v>
      </c>
      <c r="G725" s="266" t="s">
        <v>2378</v>
      </c>
      <c r="H725" s="262" t="s">
        <v>253</v>
      </c>
      <c r="I725" s="263">
        <v>44.97</v>
      </c>
      <c r="J725" s="263">
        <v>-89.63</v>
      </c>
      <c r="K725" s="263">
        <v>44.97</v>
      </c>
      <c r="L725" s="263">
        <v>-89.63</v>
      </c>
      <c r="M725" s="263">
        <v>0.75</v>
      </c>
      <c r="N725" s="264">
        <v>0</v>
      </c>
      <c r="O725" s="264">
        <v>0</v>
      </c>
    </row>
    <row r="726" spans="1:15" s="244" customFormat="1" ht="21.9" customHeight="1" x14ac:dyDescent="0.3">
      <c r="A726" s="238" t="s">
        <v>283</v>
      </c>
      <c r="B726" s="253">
        <v>17</v>
      </c>
      <c r="C726" s="253"/>
      <c r="D726" s="253">
        <v>5</v>
      </c>
      <c r="E726" s="253">
        <v>27</v>
      </c>
      <c r="F726" s="253">
        <v>1987</v>
      </c>
      <c r="G726" s="265" t="s">
        <v>1194</v>
      </c>
      <c r="H726" s="255" t="s">
        <v>2379</v>
      </c>
      <c r="I726" s="256">
        <v>44.72</v>
      </c>
      <c r="J726" s="256">
        <v>-89.25</v>
      </c>
      <c r="K726" s="256">
        <v>44.72</v>
      </c>
      <c r="L726" s="256">
        <v>-89.25</v>
      </c>
      <c r="M726" s="256">
        <v>1.75</v>
      </c>
      <c r="N726" s="243">
        <v>0</v>
      </c>
      <c r="O726" s="243">
        <v>0</v>
      </c>
    </row>
    <row r="727" spans="1:15" s="244" customFormat="1" ht="21.9" customHeight="1" x14ac:dyDescent="0.3">
      <c r="A727" s="259" t="s">
        <v>283</v>
      </c>
      <c r="B727" s="260">
        <v>18</v>
      </c>
      <c r="C727" s="260"/>
      <c r="D727" s="260">
        <v>7</v>
      </c>
      <c r="E727" s="260">
        <v>15</v>
      </c>
      <c r="F727" s="260">
        <v>1988</v>
      </c>
      <c r="G727" s="261" t="s">
        <v>2380</v>
      </c>
      <c r="H727" s="262" t="s">
        <v>2381</v>
      </c>
      <c r="I727" s="263">
        <v>44.77</v>
      </c>
      <c r="J727" s="263">
        <v>-89.38</v>
      </c>
      <c r="K727" s="263">
        <v>44.77</v>
      </c>
      <c r="L727" s="263">
        <v>-89.38</v>
      </c>
      <c r="M727" s="263">
        <v>1.75</v>
      </c>
      <c r="N727" s="264">
        <v>0</v>
      </c>
      <c r="O727" s="264">
        <v>0</v>
      </c>
    </row>
    <row r="728" spans="1:15" s="325" customFormat="1" ht="21.9" customHeight="1" x14ac:dyDescent="0.3">
      <c r="A728" s="238" t="s">
        <v>283</v>
      </c>
      <c r="B728" s="253">
        <v>19</v>
      </c>
      <c r="C728" s="253"/>
      <c r="D728" s="253">
        <v>7</v>
      </c>
      <c r="E728" s="253">
        <v>24</v>
      </c>
      <c r="F728" s="253">
        <v>1988</v>
      </c>
      <c r="G728" s="254" t="s">
        <v>1195</v>
      </c>
      <c r="H728" s="255" t="s">
        <v>2382</v>
      </c>
      <c r="I728" s="256">
        <v>45.08</v>
      </c>
      <c r="J728" s="256">
        <v>-89.88</v>
      </c>
      <c r="K728" s="256">
        <v>45.08</v>
      </c>
      <c r="L728" s="256">
        <v>-89.88</v>
      </c>
      <c r="M728" s="256">
        <v>1.75</v>
      </c>
      <c r="N728" s="243">
        <v>0</v>
      </c>
      <c r="O728" s="483">
        <v>0</v>
      </c>
    </row>
    <row r="729" spans="1:15" s="244" customFormat="1" ht="21.9" customHeight="1" x14ac:dyDescent="0.3">
      <c r="A729" s="259" t="s">
        <v>283</v>
      </c>
      <c r="B729" s="260">
        <v>20</v>
      </c>
      <c r="C729" s="260"/>
      <c r="D729" s="260">
        <v>6</v>
      </c>
      <c r="E729" s="260">
        <v>22</v>
      </c>
      <c r="F729" s="260">
        <v>1989</v>
      </c>
      <c r="G729" s="261" t="s">
        <v>2383</v>
      </c>
      <c r="H729" s="262" t="s">
        <v>2372</v>
      </c>
      <c r="I729" s="263">
        <v>44.78</v>
      </c>
      <c r="J729" s="263">
        <v>-89.7</v>
      </c>
      <c r="K729" s="263">
        <v>44.78</v>
      </c>
      <c r="L729" s="263">
        <v>-89.7</v>
      </c>
      <c r="M729" s="263">
        <v>0.75</v>
      </c>
      <c r="N729" s="264">
        <v>0</v>
      </c>
      <c r="O729" s="264">
        <v>0</v>
      </c>
    </row>
    <row r="730" spans="1:15" s="244" customFormat="1" ht="21.9" customHeight="1" x14ac:dyDescent="0.3">
      <c r="A730" s="238" t="s">
        <v>283</v>
      </c>
      <c r="B730" s="253">
        <v>21</v>
      </c>
      <c r="C730" s="253"/>
      <c r="D730" s="253">
        <v>5</v>
      </c>
      <c r="E730" s="253">
        <v>29</v>
      </c>
      <c r="F730" s="253">
        <v>1991</v>
      </c>
      <c r="G730" s="254" t="s">
        <v>1194</v>
      </c>
      <c r="H730" s="255" t="s">
        <v>2384</v>
      </c>
      <c r="I730" s="256">
        <v>44.92</v>
      </c>
      <c r="J730" s="256">
        <v>-89.97</v>
      </c>
      <c r="K730" s="256">
        <v>44.92</v>
      </c>
      <c r="L730" s="256">
        <v>-89.97</v>
      </c>
      <c r="M730" s="256">
        <v>1.75</v>
      </c>
      <c r="N730" s="243">
        <v>0</v>
      </c>
      <c r="O730" s="243">
        <v>0</v>
      </c>
    </row>
    <row r="731" spans="1:15" s="244" customFormat="1" ht="21.9" customHeight="1" x14ac:dyDescent="0.3">
      <c r="A731" s="259" t="s">
        <v>283</v>
      </c>
      <c r="B731" s="260">
        <v>22</v>
      </c>
      <c r="C731" s="260"/>
      <c r="D731" s="260">
        <v>5</v>
      </c>
      <c r="E731" s="260">
        <v>16</v>
      </c>
      <c r="F731" s="260">
        <v>1992</v>
      </c>
      <c r="G731" s="261" t="s">
        <v>2385</v>
      </c>
      <c r="H731" s="262" t="s">
        <v>2372</v>
      </c>
      <c r="I731" s="263">
        <v>44.78</v>
      </c>
      <c r="J731" s="263">
        <v>-89.7</v>
      </c>
      <c r="K731" s="263">
        <v>44.78</v>
      </c>
      <c r="L731" s="263">
        <v>-89.7</v>
      </c>
      <c r="M731" s="263">
        <v>1</v>
      </c>
      <c r="N731" s="264">
        <v>0</v>
      </c>
      <c r="O731" s="264">
        <v>0</v>
      </c>
    </row>
    <row r="732" spans="1:15" s="244" customFormat="1" ht="21.9" customHeight="1" x14ac:dyDescent="0.3">
      <c r="A732" s="238" t="s">
        <v>283</v>
      </c>
      <c r="B732" s="253">
        <v>23</v>
      </c>
      <c r="C732" s="253"/>
      <c r="D732" s="253">
        <v>5</v>
      </c>
      <c r="E732" s="253">
        <v>16</v>
      </c>
      <c r="F732" s="253">
        <v>1992</v>
      </c>
      <c r="G732" s="265" t="s">
        <v>2386</v>
      </c>
      <c r="H732" s="255" t="s">
        <v>2384</v>
      </c>
      <c r="I732" s="256">
        <v>44.92</v>
      </c>
      <c r="J732" s="256">
        <v>-89.97</v>
      </c>
      <c r="K732" s="256">
        <v>44.92</v>
      </c>
      <c r="L732" s="256">
        <v>-89.97</v>
      </c>
      <c r="M732" s="256">
        <v>1.66</v>
      </c>
      <c r="N732" s="243">
        <v>0</v>
      </c>
      <c r="O732" s="243">
        <v>0</v>
      </c>
    </row>
    <row r="733" spans="1:15" s="244" customFormat="1" ht="21.9" customHeight="1" x14ac:dyDescent="0.3">
      <c r="A733" s="259" t="s">
        <v>283</v>
      </c>
      <c r="B733" s="260">
        <v>24</v>
      </c>
      <c r="C733" s="260"/>
      <c r="D733" s="260">
        <v>6</v>
      </c>
      <c r="E733" s="260">
        <v>25</v>
      </c>
      <c r="F733" s="260">
        <v>1992</v>
      </c>
      <c r="G733" s="266" t="s">
        <v>2376</v>
      </c>
      <c r="H733" s="262" t="s">
        <v>253</v>
      </c>
      <c r="I733" s="263">
        <v>44.97</v>
      </c>
      <c r="J733" s="263">
        <v>-89.63</v>
      </c>
      <c r="K733" s="263">
        <v>44.97</v>
      </c>
      <c r="L733" s="263">
        <v>-89.63</v>
      </c>
      <c r="M733" s="263">
        <v>1</v>
      </c>
      <c r="N733" s="264">
        <v>0</v>
      </c>
      <c r="O733" s="264">
        <v>0</v>
      </c>
    </row>
    <row r="734" spans="1:15" s="244" customFormat="1" ht="21.9" customHeight="1" x14ac:dyDescent="0.3">
      <c r="A734" s="238" t="s">
        <v>283</v>
      </c>
      <c r="B734" s="253">
        <v>25</v>
      </c>
      <c r="C734" s="253"/>
      <c r="D734" s="253">
        <v>4</v>
      </c>
      <c r="E734" s="253">
        <v>24</v>
      </c>
      <c r="F734" s="253">
        <v>1994</v>
      </c>
      <c r="G734" s="265" t="s">
        <v>2387</v>
      </c>
      <c r="H734" s="255" t="s">
        <v>2384</v>
      </c>
      <c r="I734" s="256">
        <v>44.92</v>
      </c>
      <c r="J734" s="256">
        <v>-89.97</v>
      </c>
      <c r="K734" s="256">
        <v>44.92</v>
      </c>
      <c r="L734" s="256">
        <v>-89.97</v>
      </c>
      <c r="M734" s="256">
        <v>0.75</v>
      </c>
      <c r="N734" s="243">
        <v>0</v>
      </c>
      <c r="O734" s="243">
        <v>0</v>
      </c>
    </row>
    <row r="735" spans="1:15" s="244" customFormat="1" ht="21.9" customHeight="1" x14ac:dyDescent="0.3">
      <c r="A735" s="259" t="s">
        <v>283</v>
      </c>
      <c r="B735" s="260">
        <v>26</v>
      </c>
      <c r="C735" s="260"/>
      <c r="D735" s="260">
        <v>8</v>
      </c>
      <c r="E735" s="260">
        <v>28</v>
      </c>
      <c r="F735" s="260">
        <v>1995</v>
      </c>
      <c r="G735" s="266" t="s">
        <v>1196</v>
      </c>
      <c r="H735" s="262" t="s">
        <v>2382</v>
      </c>
      <c r="I735" s="263">
        <v>45.08</v>
      </c>
      <c r="J735" s="263">
        <v>-89.89</v>
      </c>
      <c r="K735" s="263">
        <v>45.08</v>
      </c>
      <c r="L735" s="263">
        <v>-89.89</v>
      </c>
      <c r="M735" s="263">
        <v>1</v>
      </c>
      <c r="N735" s="264">
        <v>0</v>
      </c>
      <c r="O735" s="264">
        <v>0</v>
      </c>
    </row>
    <row r="736" spans="1:15" s="244" customFormat="1" ht="21.9" customHeight="1" x14ac:dyDescent="0.3">
      <c r="A736" s="238" t="s">
        <v>283</v>
      </c>
      <c r="B736" s="253">
        <v>27</v>
      </c>
      <c r="C736" s="253"/>
      <c r="D736" s="253">
        <v>7</v>
      </c>
      <c r="E736" s="253">
        <v>18</v>
      </c>
      <c r="F736" s="253">
        <v>1996</v>
      </c>
      <c r="G736" s="265" t="s">
        <v>2386</v>
      </c>
      <c r="H736" s="255" t="s">
        <v>2361</v>
      </c>
      <c r="I736" s="256">
        <v>44.97</v>
      </c>
      <c r="J736" s="256">
        <v>-90.07</v>
      </c>
      <c r="K736" s="256">
        <v>44.97</v>
      </c>
      <c r="L736" s="256">
        <v>-90.07</v>
      </c>
      <c r="M736" s="256">
        <v>0.75</v>
      </c>
      <c r="N736" s="243">
        <v>0</v>
      </c>
      <c r="O736" s="243">
        <v>0</v>
      </c>
    </row>
    <row r="737" spans="1:15" s="244" customFormat="1" ht="21.9" customHeight="1" x14ac:dyDescent="0.3">
      <c r="A737" s="259" t="s">
        <v>283</v>
      </c>
      <c r="B737" s="260">
        <v>28</v>
      </c>
      <c r="C737" s="260"/>
      <c r="D737" s="260">
        <v>7</v>
      </c>
      <c r="E737" s="260">
        <v>18</v>
      </c>
      <c r="F737" s="260">
        <v>1996</v>
      </c>
      <c r="G737" s="266" t="s">
        <v>955</v>
      </c>
      <c r="H737" s="262" t="s">
        <v>2375</v>
      </c>
      <c r="I737" s="263">
        <v>45.03</v>
      </c>
      <c r="J737" s="263">
        <v>-89.65</v>
      </c>
      <c r="K737" s="263">
        <v>45.03</v>
      </c>
      <c r="L737" s="263">
        <v>-89.65</v>
      </c>
      <c r="M737" s="263">
        <v>0.88</v>
      </c>
      <c r="N737" s="264">
        <v>0</v>
      </c>
      <c r="O737" s="264">
        <v>0</v>
      </c>
    </row>
    <row r="738" spans="1:15" s="244" customFormat="1" ht="21.9" customHeight="1" x14ac:dyDescent="0.3">
      <c r="A738" s="238" t="s">
        <v>283</v>
      </c>
      <c r="B738" s="474">
        <v>29</v>
      </c>
      <c r="C738" s="474"/>
      <c r="D738" s="474">
        <v>7</v>
      </c>
      <c r="E738" s="474">
        <v>18</v>
      </c>
      <c r="F738" s="269">
        <v>1996</v>
      </c>
      <c r="G738" s="270" t="s">
        <v>932</v>
      </c>
      <c r="H738" s="271" t="s">
        <v>1197</v>
      </c>
      <c r="I738" s="272">
        <v>45.03</v>
      </c>
      <c r="J738" s="272">
        <v>-89.62</v>
      </c>
      <c r="K738" s="272">
        <v>45.03</v>
      </c>
      <c r="L738" s="272">
        <v>-89.62</v>
      </c>
      <c r="M738" s="272">
        <v>2</v>
      </c>
      <c r="N738" s="243">
        <v>0</v>
      </c>
      <c r="O738" s="243">
        <v>0</v>
      </c>
    </row>
    <row r="739" spans="1:15" s="244" customFormat="1" ht="21.9" customHeight="1" x14ac:dyDescent="0.3">
      <c r="A739" s="259" t="s">
        <v>283</v>
      </c>
      <c r="B739" s="260">
        <v>30</v>
      </c>
      <c r="C739" s="260"/>
      <c r="D739" s="260">
        <v>8</v>
      </c>
      <c r="E739" s="260">
        <v>25</v>
      </c>
      <c r="F739" s="273">
        <v>1996</v>
      </c>
      <c r="G739" s="274" t="s">
        <v>2388</v>
      </c>
      <c r="H739" s="275" t="s">
        <v>253</v>
      </c>
      <c r="I739" s="276">
        <v>44.97</v>
      </c>
      <c r="J739" s="276">
        <v>-89.63</v>
      </c>
      <c r="K739" s="276">
        <v>44.97</v>
      </c>
      <c r="L739" s="276">
        <v>-89.63</v>
      </c>
      <c r="M739" s="276">
        <v>0.75</v>
      </c>
      <c r="N739" s="264">
        <v>0</v>
      </c>
      <c r="O739" s="264">
        <v>0</v>
      </c>
    </row>
    <row r="740" spans="1:15" s="244" customFormat="1" ht="21.9" customHeight="1" x14ac:dyDescent="0.3">
      <c r="A740" s="238" t="s">
        <v>283</v>
      </c>
      <c r="B740" s="253">
        <v>31</v>
      </c>
      <c r="C740" s="253"/>
      <c r="D740" s="253">
        <v>6</v>
      </c>
      <c r="E740" s="253">
        <v>11</v>
      </c>
      <c r="F740" s="278">
        <v>1997</v>
      </c>
      <c r="G740" s="279" t="s">
        <v>2389</v>
      </c>
      <c r="H740" s="280" t="s">
        <v>282</v>
      </c>
      <c r="I740" s="281">
        <v>44.87</v>
      </c>
      <c r="J740" s="281">
        <v>-90.02</v>
      </c>
      <c r="K740" s="281">
        <v>44.87</v>
      </c>
      <c r="L740" s="281">
        <v>-90.02</v>
      </c>
      <c r="M740" s="281">
        <v>1</v>
      </c>
      <c r="N740" s="243">
        <v>0</v>
      </c>
      <c r="O740" s="243">
        <v>0</v>
      </c>
    </row>
    <row r="741" spans="1:15" s="244" customFormat="1" ht="21.9" customHeight="1" x14ac:dyDescent="0.3">
      <c r="A741" s="259" t="s">
        <v>283</v>
      </c>
      <c r="B741" s="260">
        <v>32</v>
      </c>
      <c r="C741" s="260"/>
      <c r="D741" s="260">
        <v>7</v>
      </c>
      <c r="E741" s="260">
        <v>1</v>
      </c>
      <c r="F741" s="273">
        <v>1997</v>
      </c>
      <c r="G741" s="274" t="s">
        <v>2390</v>
      </c>
      <c r="H741" s="275" t="s">
        <v>2391</v>
      </c>
      <c r="I741" s="276">
        <v>44.77</v>
      </c>
      <c r="J741" s="276">
        <v>-90.28</v>
      </c>
      <c r="K741" s="276">
        <v>44.77</v>
      </c>
      <c r="L741" s="276">
        <v>-90.28</v>
      </c>
      <c r="M741" s="276">
        <v>1.75</v>
      </c>
      <c r="N741" s="264">
        <v>0</v>
      </c>
      <c r="O741" s="264">
        <v>0</v>
      </c>
    </row>
    <row r="742" spans="1:15" s="244" customFormat="1" ht="21.9" customHeight="1" x14ac:dyDescent="0.3">
      <c r="A742" s="238" t="s">
        <v>283</v>
      </c>
      <c r="B742" s="253">
        <v>33</v>
      </c>
      <c r="C742" s="253"/>
      <c r="D742" s="253">
        <v>7</v>
      </c>
      <c r="E742" s="253">
        <v>1</v>
      </c>
      <c r="F742" s="278">
        <v>1997</v>
      </c>
      <c r="G742" s="279" t="s">
        <v>2392</v>
      </c>
      <c r="H742" s="280" t="s">
        <v>2393</v>
      </c>
      <c r="I742" s="281">
        <v>44.85</v>
      </c>
      <c r="J742" s="281">
        <v>-90.32</v>
      </c>
      <c r="K742" s="281">
        <v>44.85</v>
      </c>
      <c r="L742" s="281">
        <v>-90.32</v>
      </c>
      <c r="M742" s="281">
        <v>1.75</v>
      </c>
      <c r="N742" s="243">
        <v>0</v>
      </c>
      <c r="O742" s="243">
        <v>0</v>
      </c>
    </row>
    <row r="743" spans="1:15" s="244" customFormat="1" ht="21.9" customHeight="1" x14ac:dyDescent="0.3">
      <c r="A743" s="259" t="s">
        <v>283</v>
      </c>
      <c r="B743" s="260">
        <v>34</v>
      </c>
      <c r="C743" s="260"/>
      <c r="D743" s="260">
        <v>7</v>
      </c>
      <c r="E743" s="260">
        <v>2</v>
      </c>
      <c r="F743" s="273">
        <v>1997</v>
      </c>
      <c r="G743" s="274" t="s">
        <v>1080</v>
      </c>
      <c r="H743" s="275" t="s">
        <v>2361</v>
      </c>
      <c r="I743" s="276">
        <v>44.97</v>
      </c>
      <c r="J743" s="276">
        <v>-90.07</v>
      </c>
      <c r="K743" s="276">
        <v>44.97</v>
      </c>
      <c r="L743" s="276">
        <v>-90.07</v>
      </c>
      <c r="M743" s="276">
        <v>0.75</v>
      </c>
      <c r="N743" s="264">
        <v>0</v>
      </c>
      <c r="O743" s="264">
        <v>0</v>
      </c>
    </row>
    <row r="744" spans="1:15" s="244" customFormat="1" ht="21.9" customHeight="1" x14ac:dyDescent="0.3">
      <c r="A744" s="238" t="s">
        <v>283</v>
      </c>
      <c r="B744" s="253">
        <v>35</v>
      </c>
      <c r="C744" s="253"/>
      <c r="D744" s="253">
        <v>7</v>
      </c>
      <c r="E744" s="253">
        <v>2</v>
      </c>
      <c r="F744" s="278">
        <v>1997</v>
      </c>
      <c r="G744" s="279" t="s">
        <v>2117</v>
      </c>
      <c r="H744" s="280" t="s">
        <v>2381</v>
      </c>
      <c r="I744" s="281">
        <v>44.77</v>
      </c>
      <c r="J744" s="281">
        <v>-89.38</v>
      </c>
      <c r="K744" s="281">
        <v>44.77</v>
      </c>
      <c r="L744" s="281">
        <v>-89.38</v>
      </c>
      <c r="M744" s="281">
        <v>1.75</v>
      </c>
      <c r="N744" s="243">
        <v>0</v>
      </c>
      <c r="O744" s="243">
        <v>0</v>
      </c>
    </row>
    <row r="745" spans="1:15" s="244" customFormat="1" ht="21.9" customHeight="1" x14ac:dyDescent="0.3">
      <c r="A745" s="259" t="s">
        <v>283</v>
      </c>
      <c r="B745" s="260">
        <v>36</v>
      </c>
      <c r="C745" s="260"/>
      <c r="D745" s="260">
        <v>7</v>
      </c>
      <c r="E745" s="260">
        <v>2</v>
      </c>
      <c r="F745" s="273">
        <v>1997</v>
      </c>
      <c r="G745" s="274" t="s">
        <v>2394</v>
      </c>
      <c r="H745" s="275" t="s">
        <v>2395</v>
      </c>
      <c r="I745" s="276">
        <v>44.8</v>
      </c>
      <c r="J745" s="276">
        <v>-89.38</v>
      </c>
      <c r="K745" s="276">
        <v>44.8</v>
      </c>
      <c r="L745" s="276">
        <v>-89.38</v>
      </c>
      <c r="M745" s="276">
        <v>0.88</v>
      </c>
      <c r="N745" s="264">
        <v>0</v>
      </c>
      <c r="O745" s="264">
        <v>0</v>
      </c>
    </row>
    <row r="746" spans="1:15" s="244" customFormat="1" ht="21.9" customHeight="1" x14ac:dyDescent="0.3">
      <c r="A746" s="238" t="s">
        <v>283</v>
      </c>
      <c r="B746" s="253">
        <v>37</v>
      </c>
      <c r="C746" s="253"/>
      <c r="D746" s="253">
        <v>7</v>
      </c>
      <c r="E746" s="253">
        <v>2</v>
      </c>
      <c r="F746" s="278">
        <v>1997</v>
      </c>
      <c r="G746" s="279" t="s">
        <v>2135</v>
      </c>
      <c r="H746" s="280" t="s">
        <v>2396</v>
      </c>
      <c r="I746" s="281">
        <v>44.88</v>
      </c>
      <c r="J746" s="281">
        <v>-89.33</v>
      </c>
      <c r="K746" s="281">
        <v>44.88</v>
      </c>
      <c r="L746" s="281">
        <v>-89.33</v>
      </c>
      <c r="M746" s="281">
        <v>0.88</v>
      </c>
      <c r="N746" s="243">
        <v>0</v>
      </c>
      <c r="O746" s="243">
        <v>0</v>
      </c>
    </row>
    <row r="747" spans="1:15" s="244" customFormat="1" ht="21.9" customHeight="1" x14ac:dyDescent="0.3">
      <c r="A747" s="259" t="s">
        <v>283</v>
      </c>
      <c r="B747" s="260">
        <v>38</v>
      </c>
      <c r="C747" s="260"/>
      <c r="D747" s="260">
        <v>7</v>
      </c>
      <c r="E747" s="260">
        <v>16</v>
      </c>
      <c r="F747" s="273">
        <v>1997</v>
      </c>
      <c r="G747" s="274" t="s">
        <v>2397</v>
      </c>
      <c r="H747" s="275" t="s">
        <v>283</v>
      </c>
      <c r="I747" s="276">
        <v>44.92</v>
      </c>
      <c r="J747" s="276">
        <v>-89.83</v>
      </c>
      <c r="K747" s="276">
        <v>44.92</v>
      </c>
      <c r="L747" s="276">
        <v>-89.83</v>
      </c>
      <c r="M747" s="276">
        <v>1.75</v>
      </c>
      <c r="N747" s="264">
        <v>0</v>
      </c>
      <c r="O747" s="264">
        <v>0</v>
      </c>
    </row>
    <row r="748" spans="1:15" s="244" customFormat="1" ht="21.9" customHeight="1" x14ac:dyDescent="0.3">
      <c r="A748" s="238" t="s">
        <v>283</v>
      </c>
      <c r="B748" s="253">
        <v>39</v>
      </c>
      <c r="C748" s="253"/>
      <c r="D748" s="253">
        <v>5</v>
      </c>
      <c r="E748" s="253">
        <v>12</v>
      </c>
      <c r="F748" s="278">
        <v>1998</v>
      </c>
      <c r="G748" s="279" t="s">
        <v>2398</v>
      </c>
      <c r="H748" s="280" t="s">
        <v>2399</v>
      </c>
      <c r="I748" s="281">
        <v>45</v>
      </c>
      <c r="J748" s="281">
        <v>-90.07</v>
      </c>
      <c r="K748" s="281">
        <v>45</v>
      </c>
      <c r="L748" s="281">
        <v>-90.07</v>
      </c>
      <c r="M748" s="281">
        <v>0.75</v>
      </c>
      <c r="N748" s="243">
        <v>0</v>
      </c>
      <c r="O748" s="243">
        <v>0</v>
      </c>
    </row>
    <row r="749" spans="1:15" s="244" customFormat="1" ht="21.9" customHeight="1" x14ac:dyDescent="0.3">
      <c r="A749" s="259" t="s">
        <v>283</v>
      </c>
      <c r="B749" s="260">
        <v>40</v>
      </c>
      <c r="C749" s="260"/>
      <c r="D749" s="260">
        <v>5</v>
      </c>
      <c r="E749" s="260">
        <v>12</v>
      </c>
      <c r="F749" s="273">
        <v>1998</v>
      </c>
      <c r="G749" s="274" t="s">
        <v>2400</v>
      </c>
      <c r="H749" s="275" t="s">
        <v>2361</v>
      </c>
      <c r="I749" s="276">
        <v>44.97</v>
      </c>
      <c r="J749" s="276">
        <v>-90.07</v>
      </c>
      <c r="K749" s="276">
        <v>44.97</v>
      </c>
      <c r="L749" s="276">
        <v>-90.07</v>
      </c>
      <c r="M749" s="276">
        <v>1</v>
      </c>
      <c r="N749" s="264">
        <v>0</v>
      </c>
      <c r="O749" s="264">
        <v>0</v>
      </c>
    </row>
    <row r="750" spans="1:15" s="244" customFormat="1" ht="21.9" customHeight="1" x14ac:dyDescent="0.3">
      <c r="A750" s="238" t="s">
        <v>283</v>
      </c>
      <c r="B750" s="253">
        <v>41</v>
      </c>
      <c r="C750" s="253"/>
      <c r="D750" s="253">
        <v>5</v>
      </c>
      <c r="E750" s="253">
        <v>12</v>
      </c>
      <c r="F750" s="278">
        <v>1998</v>
      </c>
      <c r="G750" s="279" t="s">
        <v>2401</v>
      </c>
      <c r="H750" s="280" t="s">
        <v>253</v>
      </c>
      <c r="I750" s="281">
        <v>44.97</v>
      </c>
      <c r="J750" s="281">
        <v>-89.63</v>
      </c>
      <c r="K750" s="281">
        <v>44.97</v>
      </c>
      <c r="L750" s="281">
        <v>-89.63</v>
      </c>
      <c r="M750" s="281">
        <v>0.75</v>
      </c>
      <c r="N750" s="243">
        <v>0</v>
      </c>
      <c r="O750" s="243">
        <v>0</v>
      </c>
    </row>
    <row r="751" spans="1:15" s="244" customFormat="1" ht="21.9" customHeight="1" x14ac:dyDescent="0.3">
      <c r="A751" s="259" t="s">
        <v>283</v>
      </c>
      <c r="B751" s="260">
        <v>42</v>
      </c>
      <c r="C751" s="260"/>
      <c r="D751" s="260">
        <v>5</v>
      </c>
      <c r="E751" s="260">
        <v>12</v>
      </c>
      <c r="F751" s="273">
        <v>1998</v>
      </c>
      <c r="G751" s="274" t="s">
        <v>2402</v>
      </c>
      <c r="H751" s="275" t="s">
        <v>253</v>
      </c>
      <c r="I751" s="276">
        <v>44.97</v>
      </c>
      <c r="J751" s="276">
        <v>-89.63</v>
      </c>
      <c r="K751" s="276">
        <v>44.97</v>
      </c>
      <c r="L751" s="276">
        <v>-89.63</v>
      </c>
      <c r="M751" s="276">
        <v>1</v>
      </c>
      <c r="N751" s="264">
        <v>0</v>
      </c>
      <c r="O751" s="264">
        <v>0</v>
      </c>
    </row>
    <row r="752" spans="1:15" s="244" customFormat="1" ht="21.9" customHeight="1" x14ac:dyDescent="0.3">
      <c r="A752" s="238" t="s">
        <v>283</v>
      </c>
      <c r="B752" s="253">
        <v>43</v>
      </c>
      <c r="C752" s="253"/>
      <c r="D752" s="253">
        <v>5</v>
      </c>
      <c r="E752" s="253">
        <v>12</v>
      </c>
      <c r="F752" s="278">
        <v>1998</v>
      </c>
      <c r="G752" s="279" t="s">
        <v>2403</v>
      </c>
      <c r="H752" s="280" t="s">
        <v>2404</v>
      </c>
      <c r="I752" s="281">
        <v>45.03</v>
      </c>
      <c r="J752" s="281">
        <v>-89.43</v>
      </c>
      <c r="K752" s="281">
        <v>45.03</v>
      </c>
      <c r="L752" s="281">
        <v>-89.43</v>
      </c>
      <c r="M752" s="281">
        <v>1</v>
      </c>
      <c r="N752" s="243">
        <v>0</v>
      </c>
      <c r="O752" s="243">
        <v>0</v>
      </c>
    </row>
    <row r="753" spans="1:15" s="244" customFormat="1" ht="21.9" customHeight="1" x14ac:dyDescent="0.3">
      <c r="A753" s="259" t="s">
        <v>283</v>
      </c>
      <c r="B753" s="260">
        <v>44</v>
      </c>
      <c r="C753" s="260"/>
      <c r="D753" s="260">
        <v>5</v>
      </c>
      <c r="E753" s="260">
        <v>12</v>
      </c>
      <c r="F753" s="273">
        <v>1998</v>
      </c>
      <c r="G753" s="274" t="s">
        <v>2405</v>
      </c>
      <c r="H753" s="275" t="s">
        <v>2406</v>
      </c>
      <c r="I753" s="276">
        <v>45.03</v>
      </c>
      <c r="J753" s="276">
        <v>-89.43</v>
      </c>
      <c r="K753" s="276">
        <v>45.03</v>
      </c>
      <c r="L753" s="276">
        <v>-89.43</v>
      </c>
      <c r="M753" s="276">
        <v>1.75</v>
      </c>
      <c r="N753" s="264">
        <v>0</v>
      </c>
      <c r="O753" s="264">
        <v>0</v>
      </c>
    </row>
    <row r="754" spans="1:15" s="244" customFormat="1" ht="21.9" customHeight="1" x14ac:dyDescent="0.3">
      <c r="A754" s="238" t="s">
        <v>283</v>
      </c>
      <c r="B754" s="253">
        <v>45</v>
      </c>
      <c r="C754" s="253"/>
      <c r="D754" s="253">
        <v>5</v>
      </c>
      <c r="E754" s="253">
        <v>12</v>
      </c>
      <c r="F754" s="278">
        <v>1998</v>
      </c>
      <c r="G754" s="279" t="s">
        <v>2407</v>
      </c>
      <c r="H754" s="280" t="s">
        <v>2372</v>
      </c>
      <c r="I754" s="281">
        <v>44.78</v>
      </c>
      <c r="J754" s="281">
        <v>-89.7</v>
      </c>
      <c r="K754" s="281">
        <v>44.78</v>
      </c>
      <c r="L754" s="281">
        <v>-89.7</v>
      </c>
      <c r="M754" s="281">
        <v>1.75</v>
      </c>
      <c r="N754" s="243">
        <v>0</v>
      </c>
      <c r="O754" s="243">
        <v>0</v>
      </c>
    </row>
    <row r="755" spans="1:15" s="244" customFormat="1" ht="21.9" customHeight="1" x14ac:dyDescent="0.3">
      <c r="A755" s="259" t="s">
        <v>283</v>
      </c>
      <c r="B755" s="260">
        <v>46</v>
      </c>
      <c r="C755" s="260"/>
      <c r="D755" s="260">
        <v>5</v>
      </c>
      <c r="E755" s="260">
        <v>15</v>
      </c>
      <c r="F755" s="273">
        <v>1998</v>
      </c>
      <c r="G755" s="274" t="s">
        <v>2408</v>
      </c>
      <c r="H755" s="275" t="s">
        <v>2372</v>
      </c>
      <c r="I755" s="276">
        <v>44.78</v>
      </c>
      <c r="J755" s="276">
        <v>-89.7</v>
      </c>
      <c r="K755" s="276">
        <v>44.78</v>
      </c>
      <c r="L755" s="276">
        <v>-89.7</v>
      </c>
      <c r="M755" s="276">
        <v>1.75</v>
      </c>
      <c r="N755" s="264">
        <v>0</v>
      </c>
      <c r="O755" s="264">
        <v>0</v>
      </c>
    </row>
    <row r="756" spans="1:15" s="244" customFormat="1" ht="21.9" customHeight="1" x14ac:dyDescent="0.3">
      <c r="A756" s="238" t="s">
        <v>283</v>
      </c>
      <c r="B756" s="253">
        <v>47</v>
      </c>
      <c r="C756" s="253"/>
      <c r="D756" s="253">
        <v>5</v>
      </c>
      <c r="E756" s="253">
        <v>30</v>
      </c>
      <c r="F756" s="278">
        <v>1998</v>
      </c>
      <c r="G756" s="279" t="s">
        <v>2409</v>
      </c>
      <c r="H756" s="280" t="s">
        <v>2410</v>
      </c>
      <c r="I756" s="281">
        <v>44.75</v>
      </c>
      <c r="J756" s="281">
        <v>-90.28</v>
      </c>
      <c r="K756" s="281">
        <v>44.75</v>
      </c>
      <c r="L756" s="281">
        <v>-90.28</v>
      </c>
      <c r="M756" s="281">
        <v>1.75</v>
      </c>
      <c r="N756" s="243">
        <v>0</v>
      </c>
      <c r="O756" s="243">
        <v>0</v>
      </c>
    </row>
    <row r="757" spans="1:15" s="244" customFormat="1" ht="21.9" customHeight="1" x14ac:dyDescent="0.3">
      <c r="A757" s="259" t="s">
        <v>283</v>
      </c>
      <c r="B757" s="260">
        <v>48</v>
      </c>
      <c r="C757" s="260"/>
      <c r="D757" s="260">
        <v>5</v>
      </c>
      <c r="E757" s="260">
        <v>30</v>
      </c>
      <c r="F757" s="273">
        <v>1998</v>
      </c>
      <c r="G757" s="274" t="s">
        <v>2411</v>
      </c>
      <c r="H757" s="275" t="s">
        <v>2412</v>
      </c>
      <c r="I757" s="276">
        <v>44.75</v>
      </c>
      <c r="J757" s="276">
        <v>-90.02</v>
      </c>
      <c r="K757" s="276">
        <v>44.75</v>
      </c>
      <c r="L757" s="276">
        <v>-90.02</v>
      </c>
      <c r="M757" s="276">
        <v>0.75</v>
      </c>
      <c r="N757" s="264">
        <v>0</v>
      </c>
      <c r="O757" s="264">
        <v>0</v>
      </c>
    </row>
    <row r="758" spans="1:15" s="244" customFormat="1" ht="21.9" customHeight="1" x14ac:dyDescent="0.3">
      <c r="A758" s="238" t="s">
        <v>283</v>
      </c>
      <c r="B758" s="253">
        <v>49</v>
      </c>
      <c r="C758" s="253"/>
      <c r="D758" s="253">
        <v>5</v>
      </c>
      <c r="E758" s="253">
        <v>30</v>
      </c>
      <c r="F758" s="278">
        <v>1998</v>
      </c>
      <c r="G758" s="279" t="s">
        <v>2413</v>
      </c>
      <c r="H758" s="280" t="s">
        <v>284</v>
      </c>
      <c r="I758" s="281">
        <v>45.03</v>
      </c>
      <c r="J758" s="281">
        <v>-90.08</v>
      </c>
      <c r="K758" s="281">
        <v>45.03</v>
      </c>
      <c r="L758" s="281">
        <v>-90.08</v>
      </c>
      <c r="M758" s="281">
        <v>1</v>
      </c>
      <c r="N758" s="243">
        <v>0</v>
      </c>
      <c r="O758" s="243">
        <v>0</v>
      </c>
    </row>
    <row r="759" spans="1:15" s="244" customFormat="1" ht="21.9" customHeight="1" x14ac:dyDescent="0.3">
      <c r="A759" s="259" t="s">
        <v>283</v>
      </c>
      <c r="B759" s="260">
        <v>50</v>
      </c>
      <c r="C759" s="260"/>
      <c r="D759" s="260">
        <v>5</v>
      </c>
      <c r="E759" s="260">
        <v>30</v>
      </c>
      <c r="F759" s="273">
        <v>1998</v>
      </c>
      <c r="G759" s="274" t="s">
        <v>2414</v>
      </c>
      <c r="H759" s="275" t="s">
        <v>2391</v>
      </c>
      <c r="I759" s="276">
        <v>44.77</v>
      </c>
      <c r="J759" s="276">
        <v>-90.28</v>
      </c>
      <c r="K759" s="276">
        <v>44.77</v>
      </c>
      <c r="L759" s="276">
        <v>-90.28</v>
      </c>
      <c r="M759" s="276">
        <v>1</v>
      </c>
      <c r="N759" s="264">
        <v>0</v>
      </c>
      <c r="O759" s="264">
        <v>0</v>
      </c>
    </row>
    <row r="760" spans="1:15" s="244" customFormat="1" ht="21.9" customHeight="1" x14ac:dyDescent="0.3">
      <c r="A760" s="238" t="s">
        <v>283</v>
      </c>
      <c r="B760" s="253">
        <v>51</v>
      </c>
      <c r="C760" s="253"/>
      <c r="D760" s="253">
        <v>5</v>
      </c>
      <c r="E760" s="253">
        <v>31</v>
      </c>
      <c r="F760" s="278">
        <v>1998</v>
      </c>
      <c r="G760" s="279" t="s">
        <v>2415</v>
      </c>
      <c r="H760" s="280" t="s">
        <v>253</v>
      </c>
      <c r="I760" s="281">
        <v>44.97</v>
      </c>
      <c r="J760" s="281">
        <v>-89.63</v>
      </c>
      <c r="K760" s="281">
        <v>44.97</v>
      </c>
      <c r="L760" s="281">
        <v>-89.63</v>
      </c>
      <c r="M760" s="281">
        <v>0.88</v>
      </c>
      <c r="N760" s="243">
        <v>0</v>
      </c>
      <c r="O760" s="243">
        <v>0</v>
      </c>
    </row>
    <row r="761" spans="1:15" s="244" customFormat="1" ht="21.9" customHeight="1" x14ac:dyDescent="0.3">
      <c r="A761" s="259" t="s">
        <v>283</v>
      </c>
      <c r="B761" s="260">
        <v>52</v>
      </c>
      <c r="C761" s="260"/>
      <c r="D761" s="260">
        <v>5</v>
      </c>
      <c r="E761" s="260">
        <v>31</v>
      </c>
      <c r="F761" s="273">
        <v>1998</v>
      </c>
      <c r="G761" s="274" t="s">
        <v>1134</v>
      </c>
      <c r="H761" s="275" t="s">
        <v>2361</v>
      </c>
      <c r="I761" s="276">
        <v>44.97</v>
      </c>
      <c r="J761" s="276">
        <v>-90.07</v>
      </c>
      <c r="K761" s="276">
        <v>44.97</v>
      </c>
      <c r="L761" s="276">
        <v>-90.07</v>
      </c>
      <c r="M761" s="276">
        <v>1</v>
      </c>
      <c r="N761" s="264">
        <v>0</v>
      </c>
      <c r="O761" s="264">
        <v>0</v>
      </c>
    </row>
    <row r="762" spans="1:15" s="244" customFormat="1" ht="21.9" customHeight="1" x14ac:dyDescent="0.3">
      <c r="A762" s="238" t="s">
        <v>283</v>
      </c>
      <c r="B762" s="253">
        <v>53</v>
      </c>
      <c r="C762" s="253"/>
      <c r="D762" s="253">
        <v>6</v>
      </c>
      <c r="E762" s="253">
        <v>12</v>
      </c>
      <c r="F762" s="278">
        <v>1998</v>
      </c>
      <c r="G762" s="279" t="s">
        <v>2416</v>
      </c>
      <c r="H762" s="280" t="s">
        <v>284</v>
      </c>
      <c r="I762" s="281">
        <v>45.03</v>
      </c>
      <c r="J762" s="281">
        <v>-90.08</v>
      </c>
      <c r="K762" s="281">
        <v>45.03</v>
      </c>
      <c r="L762" s="281">
        <v>-90.08</v>
      </c>
      <c r="M762" s="281">
        <v>0.88</v>
      </c>
      <c r="N762" s="243">
        <v>0</v>
      </c>
      <c r="O762" s="243">
        <v>0</v>
      </c>
    </row>
    <row r="763" spans="1:15" s="244" customFormat="1" ht="21.9" customHeight="1" x14ac:dyDescent="0.3">
      <c r="A763" s="259" t="s">
        <v>283</v>
      </c>
      <c r="B763" s="260">
        <v>54</v>
      </c>
      <c r="C763" s="260"/>
      <c r="D763" s="260">
        <v>6</v>
      </c>
      <c r="E763" s="260">
        <v>25</v>
      </c>
      <c r="F763" s="273">
        <v>1998</v>
      </c>
      <c r="G763" s="274" t="s">
        <v>2417</v>
      </c>
      <c r="H763" s="275" t="s">
        <v>2418</v>
      </c>
      <c r="I763" s="276">
        <v>44.75</v>
      </c>
      <c r="J763" s="276">
        <v>-89.63</v>
      </c>
      <c r="K763" s="276">
        <v>44.75</v>
      </c>
      <c r="L763" s="276">
        <v>-89.63</v>
      </c>
      <c r="M763" s="276">
        <v>1.75</v>
      </c>
      <c r="N763" s="264">
        <v>0</v>
      </c>
      <c r="O763" s="264">
        <v>0</v>
      </c>
    </row>
    <row r="764" spans="1:15" s="244" customFormat="1" ht="21.9" customHeight="1" x14ac:dyDescent="0.3">
      <c r="A764" s="238" t="s">
        <v>283</v>
      </c>
      <c r="B764" s="253">
        <v>55</v>
      </c>
      <c r="C764" s="253"/>
      <c r="D764" s="253">
        <v>6</v>
      </c>
      <c r="E764" s="253">
        <v>29</v>
      </c>
      <c r="F764" s="278">
        <v>1998</v>
      </c>
      <c r="G764" s="279" t="s">
        <v>2408</v>
      </c>
      <c r="H764" s="280" t="s">
        <v>2364</v>
      </c>
      <c r="I764" s="281">
        <v>44.88</v>
      </c>
      <c r="J764" s="281">
        <v>-89.45</v>
      </c>
      <c r="K764" s="281">
        <v>44.88</v>
      </c>
      <c r="L764" s="281">
        <v>-89.45</v>
      </c>
      <c r="M764" s="281">
        <v>0.75</v>
      </c>
      <c r="N764" s="243">
        <v>0</v>
      </c>
      <c r="O764" s="243">
        <v>0</v>
      </c>
    </row>
    <row r="765" spans="1:15" s="244" customFormat="1" ht="21.9" customHeight="1" x14ac:dyDescent="0.3">
      <c r="A765" s="259" t="s">
        <v>283</v>
      </c>
      <c r="B765" s="260">
        <v>56</v>
      </c>
      <c r="C765" s="260"/>
      <c r="D765" s="260">
        <v>9</v>
      </c>
      <c r="E765" s="260">
        <v>1</v>
      </c>
      <c r="F765" s="273">
        <v>1998</v>
      </c>
      <c r="G765" s="284" t="s">
        <v>2419</v>
      </c>
      <c r="H765" s="275" t="s">
        <v>2420</v>
      </c>
      <c r="I765" s="276">
        <v>44.97</v>
      </c>
      <c r="J765" s="276">
        <v>-89.55</v>
      </c>
      <c r="K765" s="276">
        <v>44.97</v>
      </c>
      <c r="L765" s="276">
        <v>-89.55</v>
      </c>
      <c r="M765" s="276">
        <v>0.75</v>
      </c>
      <c r="N765" s="264">
        <v>0</v>
      </c>
      <c r="O765" s="264">
        <v>0</v>
      </c>
    </row>
    <row r="766" spans="1:15" s="244" customFormat="1" ht="21.9" customHeight="1" x14ac:dyDescent="0.3">
      <c r="A766" s="238" t="s">
        <v>283</v>
      </c>
      <c r="B766" s="253">
        <v>57</v>
      </c>
      <c r="C766" s="253"/>
      <c r="D766" s="253">
        <v>5</v>
      </c>
      <c r="E766" s="253">
        <v>5</v>
      </c>
      <c r="F766" s="278">
        <v>1999</v>
      </c>
      <c r="G766" s="279" t="s">
        <v>2421</v>
      </c>
      <c r="H766" s="280" t="s">
        <v>2422</v>
      </c>
      <c r="I766" s="281">
        <v>44.93</v>
      </c>
      <c r="J766" s="281">
        <v>-89.63</v>
      </c>
      <c r="K766" s="281">
        <v>44.93</v>
      </c>
      <c r="L766" s="281">
        <v>-89.63</v>
      </c>
      <c r="M766" s="281">
        <v>0.75</v>
      </c>
      <c r="N766" s="243">
        <v>0</v>
      </c>
      <c r="O766" s="243">
        <v>0</v>
      </c>
    </row>
    <row r="767" spans="1:15" s="244" customFormat="1" ht="21.9" customHeight="1" x14ac:dyDescent="0.3">
      <c r="A767" s="259" t="s">
        <v>283</v>
      </c>
      <c r="B767" s="260">
        <v>58</v>
      </c>
      <c r="C767" s="260"/>
      <c r="D767" s="260">
        <v>5</v>
      </c>
      <c r="E767" s="260">
        <v>5</v>
      </c>
      <c r="F767" s="273">
        <v>1999</v>
      </c>
      <c r="G767" s="274" t="s">
        <v>2383</v>
      </c>
      <c r="H767" s="275" t="s">
        <v>2423</v>
      </c>
      <c r="I767" s="276">
        <v>44.7</v>
      </c>
      <c r="J767" s="276">
        <v>-89.63</v>
      </c>
      <c r="K767" s="276">
        <v>44.7</v>
      </c>
      <c r="L767" s="276">
        <v>-89.63</v>
      </c>
      <c r="M767" s="276">
        <v>0.75</v>
      </c>
      <c r="N767" s="264">
        <v>0</v>
      </c>
      <c r="O767" s="264">
        <v>0</v>
      </c>
    </row>
    <row r="768" spans="1:15" s="244" customFormat="1" ht="21.9" customHeight="1" x14ac:dyDescent="0.3">
      <c r="A768" s="238" t="s">
        <v>283</v>
      </c>
      <c r="B768" s="253">
        <v>59</v>
      </c>
      <c r="C768" s="253"/>
      <c r="D768" s="253">
        <v>3</v>
      </c>
      <c r="E768" s="253">
        <v>8</v>
      </c>
      <c r="F768" s="278">
        <v>2000</v>
      </c>
      <c r="G768" s="279" t="s">
        <v>2424</v>
      </c>
      <c r="H768" s="280" t="s">
        <v>2361</v>
      </c>
      <c r="I768" s="281">
        <v>44.97</v>
      </c>
      <c r="J768" s="281">
        <v>-90.07</v>
      </c>
      <c r="K768" s="281">
        <v>44.97</v>
      </c>
      <c r="L768" s="281">
        <v>-90.07</v>
      </c>
      <c r="M768" s="281">
        <v>1</v>
      </c>
      <c r="N768" s="243">
        <v>0</v>
      </c>
      <c r="O768" s="243">
        <v>0</v>
      </c>
    </row>
    <row r="769" spans="1:15" s="244" customFormat="1" ht="21.9" customHeight="1" x14ac:dyDescent="0.3">
      <c r="A769" s="259" t="s">
        <v>283</v>
      </c>
      <c r="B769" s="260">
        <v>60</v>
      </c>
      <c r="C769" s="260"/>
      <c r="D769" s="260">
        <v>8</v>
      </c>
      <c r="E769" s="260">
        <v>8</v>
      </c>
      <c r="F769" s="273">
        <v>2000</v>
      </c>
      <c r="G769" s="274" t="s">
        <v>2425</v>
      </c>
      <c r="H769" s="275" t="s">
        <v>284</v>
      </c>
      <c r="I769" s="276">
        <v>45.03</v>
      </c>
      <c r="J769" s="276">
        <v>-90.08</v>
      </c>
      <c r="K769" s="276">
        <v>45.03</v>
      </c>
      <c r="L769" s="276">
        <v>-90.08</v>
      </c>
      <c r="M769" s="276">
        <v>1</v>
      </c>
      <c r="N769" s="264">
        <v>0</v>
      </c>
      <c r="O769" s="264">
        <v>0</v>
      </c>
    </row>
    <row r="770" spans="1:15" s="244" customFormat="1" ht="21.9" customHeight="1" x14ac:dyDescent="0.3">
      <c r="A770" s="238" t="s">
        <v>283</v>
      </c>
      <c r="B770" s="253">
        <v>61</v>
      </c>
      <c r="C770" s="253"/>
      <c r="D770" s="253">
        <v>8</v>
      </c>
      <c r="E770" s="253">
        <v>8</v>
      </c>
      <c r="F770" s="278">
        <v>2000</v>
      </c>
      <c r="G770" s="279" t="s">
        <v>2426</v>
      </c>
      <c r="H770" s="280" t="s">
        <v>2427</v>
      </c>
      <c r="I770" s="281">
        <v>45.05</v>
      </c>
      <c r="J770" s="281">
        <v>-90.1</v>
      </c>
      <c r="K770" s="281">
        <v>45.05</v>
      </c>
      <c r="L770" s="281">
        <v>-90.1</v>
      </c>
      <c r="M770" s="281">
        <v>1</v>
      </c>
      <c r="N770" s="243">
        <v>0</v>
      </c>
      <c r="O770" s="243">
        <v>0</v>
      </c>
    </row>
    <row r="771" spans="1:15" s="244" customFormat="1" ht="21.9" customHeight="1" x14ac:dyDescent="0.3">
      <c r="A771" s="259" t="s">
        <v>283</v>
      </c>
      <c r="B771" s="260">
        <v>62</v>
      </c>
      <c r="C771" s="260"/>
      <c r="D771" s="260">
        <v>8</v>
      </c>
      <c r="E771" s="260">
        <v>8</v>
      </c>
      <c r="F771" s="273">
        <v>2000</v>
      </c>
      <c r="G771" s="274" t="s">
        <v>2428</v>
      </c>
      <c r="H771" s="275" t="s">
        <v>284</v>
      </c>
      <c r="I771" s="276">
        <v>45.03</v>
      </c>
      <c r="J771" s="276">
        <v>-90.08</v>
      </c>
      <c r="K771" s="276">
        <v>45.03</v>
      </c>
      <c r="L771" s="276">
        <v>-90.08</v>
      </c>
      <c r="M771" s="276">
        <v>1.75</v>
      </c>
      <c r="N771" s="264">
        <v>0</v>
      </c>
      <c r="O771" s="264">
        <v>0</v>
      </c>
    </row>
    <row r="772" spans="1:15" s="244" customFormat="1" ht="21.9" customHeight="1" x14ac:dyDescent="0.3">
      <c r="A772" s="238" t="s">
        <v>283</v>
      </c>
      <c r="B772" s="253">
        <v>63</v>
      </c>
      <c r="C772" s="253"/>
      <c r="D772" s="253">
        <v>8</v>
      </c>
      <c r="E772" s="253">
        <v>8</v>
      </c>
      <c r="F772" s="278">
        <v>2000</v>
      </c>
      <c r="G772" s="279" t="s">
        <v>2429</v>
      </c>
      <c r="H772" s="280" t="s">
        <v>283</v>
      </c>
      <c r="I772" s="281">
        <v>44.92</v>
      </c>
      <c r="J772" s="281">
        <v>-89.83</v>
      </c>
      <c r="K772" s="281">
        <v>44.92</v>
      </c>
      <c r="L772" s="281">
        <v>-89.83</v>
      </c>
      <c r="M772" s="281">
        <v>0.75</v>
      </c>
      <c r="N772" s="243">
        <v>0</v>
      </c>
      <c r="O772" s="243">
        <v>0</v>
      </c>
    </row>
    <row r="773" spans="1:15" s="244" customFormat="1" ht="21.9" customHeight="1" x14ac:dyDescent="0.3">
      <c r="A773" s="259" t="s">
        <v>283</v>
      </c>
      <c r="B773" s="260">
        <v>64</v>
      </c>
      <c r="C773" s="260"/>
      <c r="D773" s="260">
        <v>8</v>
      </c>
      <c r="E773" s="260">
        <v>14</v>
      </c>
      <c r="F773" s="273">
        <v>2000</v>
      </c>
      <c r="G773" s="274" t="s">
        <v>2430</v>
      </c>
      <c r="H773" s="275" t="s">
        <v>2431</v>
      </c>
      <c r="I773" s="276">
        <v>45.12</v>
      </c>
      <c r="J773" s="276">
        <v>-89.63</v>
      </c>
      <c r="K773" s="276">
        <v>45.12</v>
      </c>
      <c r="L773" s="276">
        <v>-89.63</v>
      </c>
      <c r="M773" s="276">
        <v>0.75</v>
      </c>
      <c r="N773" s="264">
        <v>0</v>
      </c>
      <c r="O773" s="264">
        <v>0</v>
      </c>
    </row>
    <row r="774" spans="1:15" s="244" customFormat="1" ht="21.9" customHeight="1" x14ac:dyDescent="0.3">
      <c r="A774" s="238" t="s">
        <v>283</v>
      </c>
      <c r="B774" s="253">
        <v>65</v>
      </c>
      <c r="C774" s="253"/>
      <c r="D774" s="253">
        <v>5</v>
      </c>
      <c r="E774" s="253">
        <v>14</v>
      </c>
      <c r="F774" s="278">
        <v>2001</v>
      </c>
      <c r="G774" s="279" t="s">
        <v>2432</v>
      </c>
      <c r="H774" s="280" t="s">
        <v>2433</v>
      </c>
      <c r="I774" s="281">
        <v>44.92</v>
      </c>
      <c r="J774" s="281">
        <v>-90.3</v>
      </c>
      <c r="K774" s="281">
        <v>44.92</v>
      </c>
      <c r="L774" s="281">
        <v>-90.3</v>
      </c>
      <c r="M774" s="281">
        <v>0.75</v>
      </c>
      <c r="N774" s="243">
        <v>0</v>
      </c>
      <c r="O774" s="243">
        <v>0</v>
      </c>
    </row>
    <row r="775" spans="1:15" s="244" customFormat="1" ht="21.9" customHeight="1" x14ac:dyDescent="0.3">
      <c r="A775" s="259" t="s">
        <v>283</v>
      </c>
      <c r="B775" s="260">
        <v>66</v>
      </c>
      <c r="C775" s="260"/>
      <c r="D775" s="260">
        <v>6</v>
      </c>
      <c r="E775" s="260">
        <v>16</v>
      </c>
      <c r="F775" s="273">
        <v>2001</v>
      </c>
      <c r="G775" s="274" t="s">
        <v>2434</v>
      </c>
      <c r="H775" s="275" t="s">
        <v>2375</v>
      </c>
      <c r="I775" s="276">
        <v>45.03</v>
      </c>
      <c r="J775" s="276">
        <v>-89.65</v>
      </c>
      <c r="K775" s="276">
        <v>45.03</v>
      </c>
      <c r="L775" s="276">
        <v>-89.65</v>
      </c>
      <c r="M775" s="276">
        <v>1</v>
      </c>
      <c r="N775" s="264">
        <v>0</v>
      </c>
      <c r="O775" s="264">
        <v>0</v>
      </c>
    </row>
    <row r="776" spans="1:15" s="244" customFormat="1" ht="21.9" customHeight="1" x14ac:dyDescent="0.3">
      <c r="A776" s="238" t="s">
        <v>283</v>
      </c>
      <c r="B776" s="253">
        <v>67</v>
      </c>
      <c r="C776" s="253"/>
      <c r="D776" s="253">
        <v>4</v>
      </c>
      <c r="E776" s="253">
        <v>18</v>
      </c>
      <c r="F776" s="278">
        <v>2002</v>
      </c>
      <c r="G776" s="279" t="s">
        <v>2435</v>
      </c>
      <c r="H776" s="280" t="s">
        <v>2436</v>
      </c>
      <c r="I776" s="281">
        <v>44.95</v>
      </c>
      <c r="J776" s="281">
        <v>-90.32</v>
      </c>
      <c r="K776" s="281">
        <v>44.95</v>
      </c>
      <c r="L776" s="281">
        <v>-90.32</v>
      </c>
      <c r="M776" s="281">
        <v>1</v>
      </c>
      <c r="N776" s="243">
        <v>0</v>
      </c>
      <c r="O776" s="243">
        <v>0</v>
      </c>
    </row>
    <row r="777" spans="1:15" s="244" customFormat="1" ht="21.9" customHeight="1" x14ac:dyDescent="0.3">
      <c r="A777" s="259" t="s">
        <v>283</v>
      </c>
      <c r="B777" s="260">
        <v>68</v>
      </c>
      <c r="C777" s="260"/>
      <c r="D777" s="260">
        <v>4</v>
      </c>
      <c r="E777" s="260">
        <v>18</v>
      </c>
      <c r="F777" s="273">
        <v>2002</v>
      </c>
      <c r="G777" s="274" t="s">
        <v>2437</v>
      </c>
      <c r="H777" s="275" t="s">
        <v>2438</v>
      </c>
      <c r="I777" s="276">
        <v>45.02</v>
      </c>
      <c r="J777" s="276">
        <v>-90.32</v>
      </c>
      <c r="K777" s="276">
        <v>45.02</v>
      </c>
      <c r="L777" s="276">
        <v>-90.32</v>
      </c>
      <c r="M777" s="276">
        <v>0.75</v>
      </c>
      <c r="N777" s="264">
        <v>0</v>
      </c>
      <c r="O777" s="264">
        <v>0</v>
      </c>
    </row>
    <row r="778" spans="1:15" s="244" customFormat="1" ht="21.9" customHeight="1" x14ac:dyDescent="0.3">
      <c r="A778" s="238" t="s">
        <v>283</v>
      </c>
      <c r="B778" s="253">
        <v>69</v>
      </c>
      <c r="C778" s="253"/>
      <c r="D778" s="253">
        <v>4</v>
      </c>
      <c r="E778" s="253">
        <v>18</v>
      </c>
      <c r="F778" s="278">
        <v>2002</v>
      </c>
      <c r="G778" s="279" t="s">
        <v>1198</v>
      </c>
      <c r="H778" s="280" t="s">
        <v>2439</v>
      </c>
      <c r="I778" s="281">
        <v>44.87</v>
      </c>
      <c r="J778" s="281">
        <v>-90.1</v>
      </c>
      <c r="K778" s="281">
        <v>44.87</v>
      </c>
      <c r="L778" s="281">
        <v>-90.1</v>
      </c>
      <c r="M778" s="281">
        <v>0.75</v>
      </c>
      <c r="N778" s="243">
        <v>0</v>
      </c>
      <c r="O778" s="243">
        <v>0</v>
      </c>
    </row>
    <row r="779" spans="1:15" s="244" customFormat="1" ht="21.9" customHeight="1" x14ac:dyDescent="0.3">
      <c r="A779" s="259" t="s">
        <v>283</v>
      </c>
      <c r="B779" s="260">
        <v>70</v>
      </c>
      <c r="C779" s="260"/>
      <c r="D779" s="260">
        <v>4</v>
      </c>
      <c r="E779" s="260">
        <v>18</v>
      </c>
      <c r="F779" s="273">
        <v>2002</v>
      </c>
      <c r="G779" s="274" t="s">
        <v>2428</v>
      </c>
      <c r="H779" s="275" t="s">
        <v>2391</v>
      </c>
      <c r="I779" s="276">
        <v>44.77</v>
      </c>
      <c r="J779" s="276">
        <v>-90.28</v>
      </c>
      <c r="K779" s="276">
        <v>44.77</v>
      </c>
      <c r="L779" s="276">
        <v>-90.28</v>
      </c>
      <c r="M779" s="276">
        <v>0.75</v>
      </c>
      <c r="N779" s="264">
        <v>0</v>
      </c>
      <c r="O779" s="264">
        <v>0</v>
      </c>
    </row>
    <row r="780" spans="1:15" s="244" customFormat="1" ht="21.9" customHeight="1" x14ac:dyDescent="0.3">
      <c r="A780" s="238" t="s">
        <v>283</v>
      </c>
      <c r="B780" s="253">
        <v>71</v>
      </c>
      <c r="C780" s="253"/>
      <c r="D780" s="253">
        <v>4</v>
      </c>
      <c r="E780" s="253">
        <v>24</v>
      </c>
      <c r="F780" s="278">
        <v>2002</v>
      </c>
      <c r="G780" s="279" t="s">
        <v>2218</v>
      </c>
      <c r="H780" s="280" t="s">
        <v>2440</v>
      </c>
      <c r="I780" s="281">
        <v>44.87</v>
      </c>
      <c r="J780" s="281">
        <v>-89.48</v>
      </c>
      <c r="K780" s="281">
        <v>44.87</v>
      </c>
      <c r="L780" s="281">
        <v>-89.48</v>
      </c>
      <c r="M780" s="281">
        <v>0.75</v>
      </c>
      <c r="N780" s="243">
        <v>0</v>
      </c>
      <c r="O780" s="243">
        <v>0</v>
      </c>
    </row>
    <row r="781" spans="1:15" s="244" customFormat="1" ht="21.9" customHeight="1" x14ac:dyDescent="0.3">
      <c r="A781" s="259" t="s">
        <v>283</v>
      </c>
      <c r="B781" s="260">
        <v>72</v>
      </c>
      <c r="C781" s="260"/>
      <c r="D781" s="260">
        <v>5</v>
      </c>
      <c r="E781" s="260">
        <v>6</v>
      </c>
      <c r="F781" s="273">
        <v>2002</v>
      </c>
      <c r="G781" s="274" t="s">
        <v>1199</v>
      </c>
      <c r="H781" s="275" t="s">
        <v>2441</v>
      </c>
      <c r="I781" s="276">
        <v>44.75</v>
      </c>
      <c r="J781" s="276">
        <v>-90.02</v>
      </c>
      <c r="K781" s="276">
        <v>44.73</v>
      </c>
      <c r="L781" s="276">
        <v>-89.87</v>
      </c>
      <c r="M781" s="276">
        <v>1</v>
      </c>
      <c r="N781" s="264">
        <v>0</v>
      </c>
      <c r="O781" s="264">
        <v>0</v>
      </c>
    </row>
    <row r="782" spans="1:15" s="244" customFormat="1" ht="21.9" customHeight="1" x14ac:dyDescent="0.3">
      <c r="A782" s="238" t="s">
        <v>283</v>
      </c>
      <c r="B782" s="253">
        <v>73</v>
      </c>
      <c r="C782" s="253"/>
      <c r="D782" s="253">
        <v>6</v>
      </c>
      <c r="E782" s="253">
        <v>25</v>
      </c>
      <c r="F782" s="278">
        <v>2002</v>
      </c>
      <c r="G782" s="279" t="s">
        <v>2442</v>
      </c>
      <c r="H782" s="280" t="s">
        <v>253</v>
      </c>
      <c r="I782" s="281">
        <v>44.97</v>
      </c>
      <c r="J782" s="281">
        <v>-89.63</v>
      </c>
      <c r="K782" s="281">
        <v>44.97</v>
      </c>
      <c r="L782" s="281">
        <v>-89.63</v>
      </c>
      <c r="M782" s="281">
        <v>0.75</v>
      </c>
      <c r="N782" s="243">
        <v>0</v>
      </c>
      <c r="O782" s="243">
        <v>0</v>
      </c>
    </row>
    <row r="783" spans="1:15" s="244" customFormat="1" ht="21.9" customHeight="1" x14ac:dyDescent="0.3">
      <c r="A783" s="259" t="s">
        <v>283</v>
      </c>
      <c r="B783" s="260">
        <v>74</v>
      </c>
      <c r="C783" s="260"/>
      <c r="D783" s="260">
        <v>9</v>
      </c>
      <c r="E783" s="260">
        <v>2</v>
      </c>
      <c r="F783" s="273">
        <v>2002</v>
      </c>
      <c r="G783" s="274" t="s">
        <v>2425</v>
      </c>
      <c r="H783" s="275" t="s">
        <v>2443</v>
      </c>
      <c r="I783" s="276">
        <v>44.87</v>
      </c>
      <c r="J783" s="276">
        <v>-90.3</v>
      </c>
      <c r="K783" s="276">
        <v>44.87</v>
      </c>
      <c r="L783" s="276">
        <v>-90.3</v>
      </c>
      <c r="M783" s="276">
        <v>1</v>
      </c>
      <c r="N783" s="264">
        <v>0</v>
      </c>
      <c r="O783" s="264">
        <v>0</v>
      </c>
    </row>
    <row r="784" spans="1:15" s="244" customFormat="1" ht="21.9" customHeight="1" x14ac:dyDescent="0.3">
      <c r="A784" s="238" t="s">
        <v>283</v>
      </c>
      <c r="B784" s="253">
        <v>75</v>
      </c>
      <c r="C784" s="253"/>
      <c r="D784" s="253">
        <v>9</v>
      </c>
      <c r="E784" s="253">
        <v>30</v>
      </c>
      <c r="F784" s="278">
        <v>2002</v>
      </c>
      <c r="G784" s="279" t="s">
        <v>2444</v>
      </c>
      <c r="H784" s="280" t="s">
        <v>2445</v>
      </c>
      <c r="I784" s="281">
        <v>44.75</v>
      </c>
      <c r="J784" s="281">
        <v>-90.28</v>
      </c>
      <c r="K784" s="281">
        <v>44.75</v>
      </c>
      <c r="L784" s="281">
        <v>-90.28</v>
      </c>
      <c r="M784" s="281">
        <v>0.75</v>
      </c>
      <c r="N784" s="243">
        <v>0</v>
      </c>
      <c r="O784" s="243">
        <v>0</v>
      </c>
    </row>
    <row r="785" spans="1:15" s="244" customFormat="1" ht="21.9" customHeight="1" x14ac:dyDescent="0.3">
      <c r="A785" s="259" t="s">
        <v>283</v>
      </c>
      <c r="B785" s="260">
        <v>76</v>
      </c>
      <c r="C785" s="260"/>
      <c r="D785" s="260">
        <v>4</v>
      </c>
      <c r="E785" s="260">
        <v>15</v>
      </c>
      <c r="F785" s="273">
        <v>2003</v>
      </c>
      <c r="G785" s="274" t="s">
        <v>2446</v>
      </c>
      <c r="H785" s="275" t="s">
        <v>253</v>
      </c>
      <c r="I785" s="276">
        <v>44.97</v>
      </c>
      <c r="J785" s="276">
        <v>-89.63</v>
      </c>
      <c r="K785" s="276">
        <v>44.97</v>
      </c>
      <c r="L785" s="276">
        <v>-89.63</v>
      </c>
      <c r="M785" s="276">
        <v>0.75</v>
      </c>
      <c r="N785" s="264">
        <v>0</v>
      </c>
      <c r="O785" s="264">
        <v>0</v>
      </c>
    </row>
    <row r="786" spans="1:15" s="244" customFormat="1" ht="21.9" customHeight="1" x14ac:dyDescent="0.3">
      <c r="A786" s="238" t="s">
        <v>283</v>
      </c>
      <c r="B786" s="253">
        <v>77</v>
      </c>
      <c r="C786" s="253"/>
      <c r="D786" s="253">
        <v>4</v>
      </c>
      <c r="E786" s="253">
        <v>15</v>
      </c>
      <c r="F786" s="278">
        <v>2003</v>
      </c>
      <c r="G786" s="279" t="s">
        <v>2447</v>
      </c>
      <c r="H786" s="280" t="s">
        <v>253</v>
      </c>
      <c r="I786" s="281">
        <v>44.97</v>
      </c>
      <c r="J786" s="281">
        <v>-89.63</v>
      </c>
      <c r="K786" s="281">
        <v>44.97</v>
      </c>
      <c r="L786" s="281">
        <v>-89.63</v>
      </c>
      <c r="M786" s="281">
        <v>0.88</v>
      </c>
      <c r="N786" s="243">
        <v>0</v>
      </c>
      <c r="O786" s="243">
        <v>0</v>
      </c>
    </row>
    <row r="787" spans="1:15" s="244" customFormat="1" ht="21.9" customHeight="1" x14ac:dyDescent="0.3">
      <c r="A787" s="259" t="s">
        <v>283</v>
      </c>
      <c r="B787" s="260">
        <v>78</v>
      </c>
      <c r="C787" s="260"/>
      <c r="D787" s="260">
        <v>7</v>
      </c>
      <c r="E787" s="260">
        <v>31</v>
      </c>
      <c r="F787" s="273">
        <v>2003</v>
      </c>
      <c r="G787" s="274" t="s">
        <v>2448</v>
      </c>
      <c r="H787" s="275" t="s">
        <v>2449</v>
      </c>
      <c r="I787" s="276">
        <v>44.7</v>
      </c>
      <c r="J787" s="276">
        <v>-90.02</v>
      </c>
      <c r="K787" s="276">
        <v>44.7</v>
      </c>
      <c r="L787" s="276">
        <v>-90.02</v>
      </c>
      <c r="M787" s="276">
        <v>0.75</v>
      </c>
      <c r="N787" s="264">
        <v>0</v>
      </c>
      <c r="O787" s="264">
        <v>0</v>
      </c>
    </row>
    <row r="788" spans="1:15" s="244" customFormat="1" ht="21.9" customHeight="1" x14ac:dyDescent="0.3">
      <c r="A788" s="238" t="s">
        <v>283</v>
      </c>
      <c r="B788" s="253">
        <v>79</v>
      </c>
      <c r="C788" s="253"/>
      <c r="D788" s="253">
        <v>7</v>
      </c>
      <c r="E788" s="253">
        <v>31</v>
      </c>
      <c r="F788" s="278">
        <v>2003</v>
      </c>
      <c r="G788" s="279" t="s">
        <v>2450</v>
      </c>
      <c r="H788" s="280" t="s">
        <v>2396</v>
      </c>
      <c r="I788" s="281">
        <v>44.88</v>
      </c>
      <c r="J788" s="281">
        <v>-89.33</v>
      </c>
      <c r="K788" s="281">
        <v>44.88</v>
      </c>
      <c r="L788" s="281">
        <v>-89.33</v>
      </c>
      <c r="M788" s="281">
        <v>1</v>
      </c>
      <c r="N788" s="243">
        <v>0</v>
      </c>
      <c r="O788" s="243">
        <v>0</v>
      </c>
    </row>
    <row r="789" spans="1:15" s="244" customFormat="1" ht="21.9" customHeight="1" x14ac:dyDescent="0.3">
      <c r="A789" s="259" t="s">
        <v>283</v>
      </c>
      <c r="B789" s="260">
        <v>80</v>
      </c>
      <c r="C789" s="260"/>
      <c r="D789" s="260">
        <v>4</v>
      </c>
      <c r="E789" s="260">
        <v>17</v>
      </c>
      <c r="F789" s="273">
        <v>2004</v>
      </c>
      <c r="G789" s="274" t="s">
        <v>2451</v>
      </c>
      <c r="H789" s="275" t="s">
        <v>2452</v>
      </c>
      <c r="I789" s="276">
        <v>45.1</v>
      </c>
      <c r="J789" s="276">
        <v>-90.18</v>
      </c>
      <c r="K789" s="276">
        <v>45.1</v>
      </c>
      <c r="L789" s="276">
        <v>-90.18</v>
      </c>
      <c r="M789" s="276">
        <v>0.75</v>
      </c>
      <c r="N789" s="264">
        <v>0</v>
      </c>
      <c r="O789" s="264">
        <v>0</v>
      </c>
    </row>
    <row r="790" spans="1:15" s="244" customFormat="1" ht="21.9" customHeight="1" x14ac:dyDescent="0.3">
      <c r="A790" s="238" t="s">
        <v>283</v>
      </c>
      <c r="B790" s="253">
        <v>81</v>
      </c>
      <c r="C790" s="253"/>
      <c r="D790" s="253">
        <v>5</v>
      </c>
      <c r="E790" s="253">
        <v>9</v>
      </c>
      <c r="F790" s="278">
        <v>2004</v>
      </c>
      <c r="G790" s="279" t="s">
        <v>2453</v>
      </c>
      <c r="H790" s="280" t="s">
        <v>2391</v>
      </c>
      <c r="I790" s="281">
        <v>44.77</v>
      </c>
      <c r="J790" s="281">
        <v>-90.28</v>
      </c>
      <c r="K790" s="281">
        <v>44.77</v>
      </c>
      <c r="L790" s="281">
        <v>-90.28</v>
      </c>
      <c r="M790" s="281">
        <v>0.75</v>
      </c>
      <c r="N790" s="243">
        <v>0</v>
      </c>
      <c r="O790" s="243">
        <v>0</v>
      </c>
    </row>
    <row r="791" spans="1:15" s="244" customFormat="1" ht="21.9" customHeight="1" x14ac:dyDescent="0.3">
      <c r="A791" s="259" t="s">
        <v>283</v>
      </c>
      <c r="B791" s="260">
        <v>82</v>
      </c>
      <c r="C791" s="260"/>
      <c r="D791" s="260">
        <v>5</v>
      </c>
      <c r="E791" s="260">
        <v>9</v>
      </c>
      <c r="F791" s="273">
        <v>2004</v>
      </c>
      <c r="G791" s="274" t="s">
        <v>2454</v>
      </c>
      <c r="H791" s="275" t="s">
        <v>283</v>
      </c>
      <c r="I791" s="276">
        <v>44.92</v>
      </c>
      <c r="J791" s="276">
        <v>-89.83</v>
      </c>
      <c r="K791" s="276">
        <v>44.92</v>
      </c>
      <c r="L791" s="276">
        <v>-89.83</v>
      </c>
      <c r="M791" s="276">
        <v>1</v>
      </c>
      <c r="N791" s="264">
        <v>0</v>
      </c>
      <c r="O791" s="264">
        <v>0</v>
      </c>
    </row>
    <row r="792" spans="1:15" s="244" customFormat="1" ht="21.9" customHeight="1" x14ac:dyDescent="0.3">
      <c r="A792" s="238" t="s">
        <v>283</v>
      </c>
      <c r="B792" s="253">
        <v>83</v>
      </c>
      <c r="C792" s="253"/>
      <c r="D792" s="253">
        <v>5</v>
      </c>
      <c r="E792" s="253">
        <v>12</v>
      </c>
      <c r="F792" s="278">
        <v>2004</v>
      </c>
      <c r="G792" s="279" t="s">
        <v>2455</v>
      </c>
      <c r="H792" s="280" t="s">
        <v>284</v>
      </c>
      <c r="I792" s="281">
        <v>45.03</v>
      </c>
      <c r="J792" s="281">
        <v>-90.08</v>
      </c>
      <c r="K792" s="281">
        <v>45.03</v>
      </c>
      <c r="L792" s="281">
        <v>-90.08</v>
      </c>
      <c r="M792" s="281">
        <v>0.75</v>
      </c>
      <c r="N792" s="243">
        <v>0</v>
      </c>
      <c r="O792" s="243">
        <v>0</v>
      </c>
    </row>
    <row r="793" spans="1:15" s="244" customFormat="1" ht="21.9" customHeight="1" x14ac:dyDescent="0.3">
      <c r="A793" s="259" t="s">
        <v>283</v>
      </c>
      <c r="B793" s="260">
        <v>84</v>
      </c>
      <c r="C793" s="260"/>
      <c r="D793" s="260">
        <v>6</v>
      </c>
      <c r="E793" s="260">
        <v>13</v>
      </c>
      <c r="F793" s="273">
        <v>2004</v>
      </c>
      <c r="G793" s="274" t="s">
        <v>1200</v>
      </c>
      <c r="H793" s="275" t="s">
        <v>283</v>
      </c>
      <c r="I793" s="276">
        <v>44.92</v>
      </c>
      <c r="J793" s="276">
        <v>-89.83</v>
      </c>
      <c r="K793" s="276">
        <v>44.92</v>
      </c>
      <c r="L793" s="276">
        <v>-89.83</v>
      </c>
      <c r="M793" s="276">
        <v>2.25</v>
      </c>
      <c r="N793" s="264">
        <v>0</v>
      </c>
      <c r="O793" s="264">
        <v>0</v>
      </c>
    </row>
    <row r="794" spans="1:15" s="244" customFormat="1" ht="21.9" customHeight="1" x14ac:dyDescent="0.3">
      <c r="A794" s="238" t="s">
        <v>283</v>
      </c>
      <c r="B794" s="253">
        <v>85</v>
      </c>
      <c r="C794" s="253"/>
      <c r="D794" s="253">
        <v>7</v>
      </c>
      <c r="E794" s="253">
        <v>16</v>
      </c>
      <c r="F794" s="278">
        <v>2004</v>
      </c>
      <c r="G794" s="279" t="s">
        <v>2456</v>
      </c>
      <c r="H794" s="280" t="s">
        <v>2457</v>
      </c>
      <c r="I794" s="281">
        <v>44.75</v>
      </c>
      <c r="J794" s="281">
        <v>-89.25</v>
      </c>
      <c r="K794" s="281">
        <v>44.75</v>
      </c>
      <c r="L794" s="281">
        <v>-89.25</v>
      </c>
      <c r="M794" s="281">
        <v>0.75</v>
      </c>
      <c r="N794" s="243">
        <v>0</v>
      </c>
      <c r="O794" s="243">
        <v>0</v>
      </c>
    </row>
    <row r="795" spans="1:15" s="244" customFormat="1" ht="21.9" customHeight="1" x14ac:dyDescent="0.3">
      <c r="A795" s="259" t="s">
        <v>283</v>
      </c>
      <c r="B795" s="260">
        <v>86</v>
      </c>
      <c r="C795" s="260"/>
      <c r="D795" s="260">
        <v>8</v>
      </c>
      <c r="E795" s="260">
        <v>8</v>
      </c>
      <c r="F795" s="273">
        <v>2004</v>
      </c>
      <c r="G795" s="274" t="s">
        <v>2458</v>
      </c>
      <c r="H795" s="275" t="s">
        <v>2372</v>
      </c>
      <c r="I795" s="276">
        <v>44.78</v>
      </c>
      <c r="J795" s="276">
        <v>-89.7</v>
      </c>
      <c r="K795" s="276">
        <v>44.78</v>
      </c>
      <c r="L795" s="276">
        <v>-89.7</v>
      </c>
      <c r="M795" s="276">
        <v>0.75</v>
      </c>
      <c r="N795" s="264">
        <v>0</v>
      </c>
      <c r="O795" s="264">
        <v>0</v>
      </c>
    </row>
    <row r="796" spans="1:15" s="244" customFormat="1" ht="21.9" customHeight="1" x14ac:dyDescent="0.3">
      <c r="A796" s="238" t="s">
        <v>283</v>
      </c>
      <c r="B796" s="253">
        <v>87</v>
      </c>
      <c r="C796" s="253"/>
      <c r="D796" s="253">
        <v>10</v>
      </c>
      <c r="E796" s="253">
        <v>29</v>
      </c>
      <c r="F796" s="278">
        <v>2004</v>
      </c>
      <c r="G796" s="279" t="s">
        <v>2459</v>
      </c>
      <c r="H796" s="280" t="s">
        <v>2391</v>
      </c>
      <c r="I796" s="281">
        <v>44.77</v>
      </c>
      <c r="J796" s="281">
        <v>-90.28</v>
      </c>
      <c r="K796" s="281">
        <v>44.77</v>
      </c>
      <c r="L796" s="281">
        <v>-90.28</v>
      </c>
      <c r="M796" s="281">
        <v>0.88</v>
      </c>
      <c r="N796" s="243">
        <v>0</v>
      </c>
      <c r="O796" s="243">
        <v>0</v>
      </c>
    </row>
    <row r="797" spans="1:15" s="244" customFormat="1" ht="21.9" customHeight="1" x14ac:dyDescent="0.3">
      <c r="A797" s="259" t="s">
        <v>283</v>
      </c>
      <c r="B797" s="260">
        <v>88</v>
      </c>
      <c r="C797" s="260"/>
      <c r="D797" s="260">
        <v>10</v>
      </c>
      <c r="E797" s="260">
        <v>29</v>
      </c>
      <c r="F797" s="273">
        <v>2004</v>
      </c>
      <c r="G797" s="274" t="s">
        <v>1201</v>
      </c>
      <c r="H797" s="275" t="s">
        <v>284</v>
      </c>
      <c r="I797" s="276">
        <v>45.03</v>
      </c>
      <c r="J797" s="276">
        <v>-90.08</v>
      </c>
      <c r="K797" s="276">
        <v>45.03</v>
      </c>
      <c r="L797" s="276">
        <v>-90.08</v>
      </c>
      <c r="M797" s="276">
        <v>0.88</v>
      </c>
      <c r="N797" s="264">
        <v>0</v>
      </c>
      <c r="O797" s="264">
        <v>0</v>
      </c>
    </row>
    <row r="798" spans="1:15" s="244" customFormat="1" ht="21.9" customHeight="1" x14ac:dyDescent="0.3">
      <c r="A798" s="238" t="s">
        <v>283</v>
      </c>
      <c r="B798" s="253">
        <v>89</v>
      </c>
      <c r="C798" s="253"/>
      <c r="D798" s="253">
        <v>8</v>
      </c>
      <c r="E798" s="253">
        <v>9</v>
      </c>
      <c r="F798" s="278">
        <v>2005</v>
      </c>
      <c r="G798" s="279" t="s">
        <v>2460</v>
      </c>
      <c r="H798" s="280" t="s">
        <v>2461</v>
      </c>
      <c r="I798" s="281">
        <v>44.92</v>
      </c>
      <c r="J798" s="281">
        <v>-90.2</v>
      </c>
      <c r="K798" s="281">
        <v>44.92</v>
      </c>
      <c r="L798" s="281">
        <v>-90.2</v>
      </c>
      <c r="M798" s="281">
        <v>0.75</v>
      </c>
      <c r="N798" s="243">
        <v>0</v>
      </c>
      <c r="O798" s="243">
        <v>0</v>
      </c>
    </row>
    <row r="799" spans="1:15" s="244" customFormat="1" ht="21.9" customHeight="1" x14ac:dyDescent="0.3">
      <c r="A799" s="259" t="s">
        <v>283</v>
      </c>
      <c r="B799" s="260">
        <v>90</v>
      </c>
      <c r="C799" s="260"/>
      <c r="D799" s="260">
        <v>4</v>
      </c>
      <c r="E799" s="260">
        <v>13</v>
      </c>
      <c r="F799" s="273">
        <v>2006</v>
      </c>
      <c r="G799" s="274" t="s">
        <v>2462</v>
      </c>
      <c r="H799" s="275" t="s">
        <v>2463</v>
      </c>
      <c r="I799" s="276">
        <v>45</v>
      </c>
      <c r="J799" s="276">
        <v>-89.63</v>
      </c>
      <c r="K799" s="276">
        <v>45</v>
      </c>
      <c r="L799" s="276">
        <v>-89.63</v>
      </c>
      <c r="M799" s="276">
        <v>0.75</v>
      </c>
      <c r="N799" s="264">
        <v>0</v>
      </c>
      <c r="O799" s="264">
        <v>0</v>
      </c>
    </row>
    <row r="800" spans="1:15" s="244" customFormat="1" ht="21.9" customHeight="1" x14ac:dyDescent="0.3">
      <c r="A800" s="238" t="s">
        <v>283</v>
      </c>
      <c r="B800" s="253">
        <v>91</v>
      </c>
      <c r="C800" s="253"/>
      <c r="D800" s="253">
        <v>4</v>
      </c>
      <c r="E800" s="253">
        <v>13</v>
      </c>
      <c r="F800" s="278">
        <v>2006</v>
      </c>
      <c r="G800" s="279" t="s">
        <v>2464</v>
      </c>
      <c r="H800" s="280" t="s">
        <v>2465</v>
      </c>
      <c r="I800" s="281">
        <v>44.77</v>
      </c>
      <c r="J800" s="281">
        <v>-90.28</v>
      </c>
      <c r="K800" s="281">
        <v>44.97</v>
      </c>
      <c r="L800" s="281">
        <v>-90.07</v>
      </c>
      <c r="M800" s="281">
        <v>1</v>
      </c>
      <c r="N800" s="243">
        <v>0</v>
      </c>
      <c r="O800" s="243">
        <v>0</v>
      </c>
    </row>
    <row r="801" spans="1:15" s="244" customFormat="1" ht="21.9" customHeight="1" x14ac:dyDescent="0.3">
      <c r="A801" s="259" t="s">
        <v>283</v>
      </c>
      <c r="B801" s="260">
        <v>92</v>
      </c>
      <c r="C801" s="260"/>
      <c r="D801" s="260">
        <v>4</v>
      </c>
      <c r="E801" s="260">
        <v>13</v>
      </c>
      <c r="F801" s="273">
        <v>2006</v>
      </c>
      <c r="G801" s="274" t="s">
        <v>2466</v>
      </c>
      <c r="H801" s="275" t="s">
        <v>2364</v>
      </c>
      <c r="I801" s="276">
        <v>44.88</v>
      </c>
      <c r="J801" s="276">
        <v>-89.45</v>
      </c>
      <c r="K801" s="276">
        <v>44.88</v>
      </c>
      <c r="L801" s="276">
        <v>-89.45</v>
      </c>
      <c r="M801" s="276">
        <v>1</v>
      </c>
      <c r="N801" s="264">
        <v>0</v>
      </c>
      <c r="O801" s="264">
        <v>0</v>
      </c>
    </row>
    <row r="802" spans="1:15" s="244" customFormat="1" ht="21.9" customHeight="1" x14ac:dyDescent="0.3">
      <c r="A802" s="238" t="s">
        <v>283</v>
      </c>
      <c r="B802" s="253">
        <v>93</v>
      </c>
      <c r="C802" s="253"/>
      <c r="D802" s="253">
        <v>5</v>
      </c>
      <c r="E802" s="253">
        <v>27</v>
      </c>
      <c r="F802" s="278">
        <v>2006</v>
      </c>
      <c r="G802" s="279" t="s">
        <v>2467</v>
      </c>
      <c r="H802" s="280" t="s">
        <v>2468</v>
      </c>
      <c r="I802" s="281">
        <v>44.7</v>
      </c>
      <c r="J802" s="281">
        <v>-90.28</v>
      </c>
      <c r="K802" s="281">
        <v>44.7</v>
      </c>
      <c r="L802" s="281">
        <v>-90.28</v>
      </c>
      <c r="M802" s="281">
        <v>1.5</v>
      </c>
      <c r="N802" s="243">
        <v>0</v>
      </c>
      <c r="O802" s="243">
        <v>0</v>
      </c>
    </row>
    <row r="803" spans="1:15" s="244" customFormat="1" ht="21.9" customHeight="1" x14ac:dyDescent="0.3">
      <c r="A803" s="259" t="s">
        <v>283</v>
      </c>
      <c r="B803" s="260">
        <v>94</v>
      </c>
      <c r="C803" s="260"/>
      <c r="D803" s="260">
        <v>5</v>
      </c>
      <c r="E803" s="260">
        <v>27</v>
      </c>
      <c r="F803" s="273">
        <v>2006</v>
      </c>
      <c r="G803" s="274" t="s">
        <v>2469</v>
      </c>
      <c r="H803" s="275" t="s">
        <v>2470</v>
      </c>
      <c r="I803" s="276">
        <v>44.83</v>
      </c>
      <c r="J803" s="276">
        <v>-89.52</v>
      </c>
      <c r="K803" s="276">
        <v>44.83</v>
      </c>
      <c r="L803" s="276">
        <v>-89.52</v>
      </c>
      <c r="M803" s="276">
        <v>0.75</v>
      </c>
      <c r="N803" s="264">
        <v>0</v>
      </c>
      <c r="O803" s="264">
        <v>0</v>
      </c>
    </row>
    <row r="804" spans="1:15" s="244" customFormat="1" ht="21.9" customHeight="1" x14ac:dyDescent="0.3">
      <c r="A804" s="238" t="s">
        <v>283</v>
      </c>
      <c r="B804" s="253">
        <v>95</v>
      </c>
      <c r="C804" s="253"/>
      <c r="D804" s="253">
        <v>5</v>
      </c>
      <c r="E804" s="253">
        <v>27</v>
      </c>
      <c r="F804" s="278">
        <v>2006</v>
      </c>
      <c r="G804" s="279" t="s">
        <v>2471</v>
      </c>
      <c r="H804" s="280" t="s">
        <v>2472</v>
      </c>
      <c r="I804" s="281">
        <v>44.9</v>
      </c>
      <c r="J804" s="281">
        <v>-89.6</v>
      </c>
      <c r="K804" s="281">
        <v>44.9</v>
      </c>
      <c r="L804" s="281">
        <v>-89.6</v>
      </c>
      <c r="M804" s="281">
        <v>0.75</v>
      </c>
      <c r="N804" s="243">
        <v>0</v>
      </c>
      <c r="O804" s="243">
        <v>0</v>
      </c>
    </row>
    <row r="805" spans="1:15" s="244" customFormat="1" ht="21.9" customHeight="1" x14ac:dyDescent="0.3">
      <c r="A805" s="259" t="s">
        <v>283</v>
      </c>
      <c r="B805" s="260">
        <v>96</v>
      </c>
      <c r="C805" s="260"/>
      <c r="D805" s="260">
        <v>5</v>
      </c>
      <c r="E805" s="260">
        <v>27</v>
      </c>
      <c r="F805" s="273">
        <v>2006</v>
      </c>
      <c r="G805" s="284" t="s">
        <v>2473</v>
      </c>
      <c r="H805" s="275" t="s">
        <v>2474</v>
      </c>
      <c r="I805" s="276">
        <v>44.87</v>
      </c>
      <c r="J805" s="276">
        <v>-89.55</v>
      </c>
      <c r="K805" s="276">
        <v>44.87</v>
      </c>
      <c r="L805" s="276">
        <v>-89.55</v>
      </c>
      <c r="M805" s="276">
        <v>0.75</v>
      </c>
      <c r="N805" s="264">
        <v>0</v>
      </c>
      <c r="O805" s="264">
        <v>0</v>
      </c>
    </row>
    <row r="806" spans="1:15" s="244" customFormat="1" ht="21.9" customHeight="1" x14ac:dyDescent="0.3">
      <c r="A806" s="238" t="s">
        <v>283</v>
      </c>
      <c r="B806" s="253">
        <v>97</v>
      </c>
      <c r="C806" s="253"/>
      <c r="D806" s="253">
        <v>6</v>
      </c>
      <c r="E806" s="253">
        <v>24</v>
      </c>
      <c r="F806" s="278">
        <v>2006</v>
      </c>
      <c r="G806" s="283" t="s">
        <v>2475</v>
      </c>
      <c r="H806" s="280" t="s">
        <v>253</v>
      </c>
      <c r="I806" s="281">
        <v>44.97</v>
      </c>
      <c r="J806" s="281">
        <v>-89.63</v>
      </c>
      <c r="K806" s="281">
        <v>44.97</v>
      </c>
      <c r="L806" s="281">
        <v>-89.63</v>
      </c>
      <c r="M806" s="281">
        <v>0.75</v>
      </c>
      <c r="N806" s="243">
        <v>0</v>
      </c>
      <c r="O806" s="243">
        <v>0</v>
      </c>
    </row>
    <row r="807" spans="1:15" s="244" customFormat="1" ht="21.9" customHeight="1" x14ac:dyDescent="0.3">
      <c r="A807" s="259" t="s">
        <v>283</v>
      </c>
      <c r="B807" s="260">
        <v>98</v>
      </c>
      <c r="C807" s="260"/>
      <c r="D807" s="260">
        <v>6</v>
      </c>
      <c r="E807" s="260">
        <v>24</v>
      </c>
      <c r="F807" s="273">
        <v>2006</v>
      </c>
      <c r="G807" s="274" t="s">
        <v>2476</v>
      </c>
      <c r="H807" s="275" t="s">
        <v>2477</v>
      </c>
      <c r="I807" s="276">
        <v>44.93</v>
      </c>
      <c r="J807" s="276">
        <v>-89.68</v>
      </c>
      <c r="K807" s="276">
        <v>44.93</v>
      </c>
      <c r="L807" s="276">
        <v>-89.68</v>
      </c>
      <c r="M807" s="276">
        <v>0.88</v>
      </c>
      <c r="N807" s="264">
        <v>0</v>
      </c>
      <c r="O807" s="264">
        <v>0</v>
      </c>
    </row>
    <row r="808" spans="1:15" s="244" customFormat="1" ht="21.9" customHeight="1" x14ac:dyDescent="0.3">
      <c r="A808" s="238" t="s">
        <v>283</v>
      </c>
      <c r="B808" s="253">
        <v>99</v>
      </c>
      <c r="C808" s="253"/>
      <c r="D808" s="253">
        <v>6</v>
      </c>
      <c r="E808" s="253">
        <v>24</v>
      </c>
      <c r="F808" s="278">
        <v>2006</v>
      </c>
      <c r="G808" s="279" t="s">
        <v>2478</v>
      </c>
      <c r="H808" s="280" t="s">
        <v>253</v>
      </c>
      <c r="I808" s="281">
        <v>44.97</v>
      </c>
      <c r="J808" s="281">
        <v>-89.63</v>
      </c>
      <c r="K808" s="281">
        <v>44.97</v>
      </c>
      <c r="L808" s="281">
        <v>-89.63</v>
      </c>
      <c r="M808" s="281">
        <v>0.75</v>
      </c>
      <c r="N808" s="243">
        <v>0</v>
      </c>
      <c r="O808" s="243">
        <v>0</v>
      </c>
    </row>
    <row r="809" spans="1:15" s="244" customFormat="1" ht="21.9" customHeight="1" x14ac:dyDescent="0.3">
      <c r="A809" s="259" t="s">
        <v>283</v>
      </c>
      <c r="B809" s="260">
        <v>100</v>
      </c>
      <c r="C809" s="260"/>
      <c r="D809" s="260">
        <v>6</v>
      </c>
      <c r="E809" s="260">
        <v>24</v>
      </c>
      <c r="F809" s="273">
        <v>2006</v>
      </c>
      <c r="G809" s="274" t="s">
        <v>2479</v>
      </c>
      <c r="H809" s="275" t="s">
        <v>2480</v>
      </c>
      <c r="I809" s="276">
        <v>44.9</v>
      </c>
      <c r="J809" s="276">
        <v>-89.42</v>
      </c>
      <c r="K809" s="276">
        <v>44.9</v>
      </c>
      <c r="L809" s="276">
        <v>-89.42</v>
      </c>
      <c r="M809" s="276">
        <v>0.75</v>
      </c>
      <c r="N809" s="264">
        <v>0</v>
      </c>
      <c r="O809" s="264">
        <v>0</v>
      </c>
    </row>
    <row r="810" spans="1:15" s="244" customFormat="1" ht="21.9" customHeight="1" x14ac:dyDescent="0.3">
      <c r="A810" s="238" t="s">
        <v>283</v>
      </c>
      <c r="B810" s="253">
        <v>101</v>
      </c>
      <c r="C810" s="253"/>
      <c r="D810" s="253">
        <v>7</v>
      </c>
      <c r="E810" s="253">
        <v>24</v>
      </c>
      <c r="F810" s="278">
        <v>2006</v>
      </c>
      <c r="G810" s="279" t="s">
        <v>2481</v>
      </c>
      <c r="H810" s="280" t="s">
        <v>2482</v>
      </c>
      <c r="I810" s="281">
        <v>44.88</v>
      </c>
      <c r="J810" s="281">
        <v>-89.58</v>
      </c>
      <c r="K810" s="281">
        <v>44.88</v>
      </c>
      <c r="L810" s="281">
        <v>-89.58</v>
      </c>
      <c r="M810" s="281">
        <v>0.88</v>
      </c>
      <c r="N810" s="243">
        <v>0</v>
      </c>
      <c r="O810" s="243">
        <v>0</v>
      </c>
    </row>
    <row r="811" spans="1:15" s="244" customFormat="1" ht="21.9" customHeight="1" x14ac:dyDescent="0.3">
      <c r="A811" s="259" t="s">
        <v>283</v>
      </c>
      <c r="B811" s="260">
        <v>102</v>
      </c>
      <c r="C811" s="260"/>
      <c r="D811" s="260">
        <v>7</v>
      </c>
      <c r="E811" s="260">
        <v>24</v>
      </c>
      <c r="F811" s="273">
        <v>2006</v>
      </c>
      <c r="G811" s="274" t="s">
        <v>2483</v>
      </c>
      <c r="H811" s="275" t="s">
        <v>2484</v>
      </c>
      <c r="I811" s="276">
        <v>44.87</v>
      </c>
      <c r="J811" s="276">
        <v>-90.3</v>
      </c>
      <c r="K811" s="276">
        <v>44.87</v>
      </c>
      <c r="L811" s="276">
        <v>-90.3</v>
      </c>
      <c r="M811" s="276">
        <v>0.75</v>
      </c>
      <c r="N811" s="264">
        <v>0</v>
      </c>
      <c r="O811" s="264">
        <v>0</v>
      </c>
    </row>
    <row r="812" spans="1:15" s="244" customFormat="1" ht="21.9" customHeight="1" x14ac:dyDescent="0.3">
      <c r="A812" s="238" t="s">
        <v>283</v>
      </c>
      <c r="B812" s="253">
        <v>103</v>
      </c>
      <c r="C812" s="253"/>
      <c r="D812" s="253">
        <v>7</v>
      </c>
      <c r="E812" s="253">
        <v>24</v>
      </c>
      <c r="F812" s="278">
        <v>2006</v>
      </c>
      <c r="G812" s="279" t="s">
        <v>2485</v>
      </c>
      <c r="H812" s="280" t="s">
        <v>2391</v>
      </c>
      <c r="I812" s="281">
        <v>44.77</v>
      </c>
      <c r="J812" s="281">
        <v>-90.28</v>
      </c>
      <c r="K812" s="281">
        <v>44.77</v>
      </c>
      <c r="L812" s="281">
        <v>-90.28</v>
      </c>
      <c r="M812" s="281">
        <v>1</v>
      </c>
      <c r="N812" s="243">
        <v>0</v>
      </c>
      <c r="O812" s="243">
        <v>0</v>
      </c>
    </row>
    <row r="813" spans="1:15" s="244" customFormat="1" ht="21.9" customHeight="1" x14ac:dyDescent="0.3">
      <c r="A813" s="259" t="s">
        <v>283</v>
      </c>
      <c r="B813" s="260">
        <v>104</v>
      </c>
      <c r="C813" s="260"/>
      <c r="D813" s="260">
        <v>8</v>
      </c>
      <c r="E813" s="260">
        <v>23</v>
      </c>
      <c r="F813" s="273">
        <v>2006</v>
      </c>
      <c r="G813" s="274" t="s">
        <v>1202</v>
      </c>
      <c r="H813" s="275" t="s">
        <v>2361</v>
      </c>
      <c r="I813" s="276">
        <v>44.97</v>
      </c>
      <c r="J813" s="276">
        <v>-90.07</v>
      </c>
      <c r="K813" s="276">
        <v>44.97</v>
      </c>
      <c r="L813" s="276">
        <v>-90.07</v>
      </c>
      <c r="M813" s="276">
        <v>0.75</v>
      </c>
      <c r="N813" s="264">
        <v>0</v>
      </c>
      <c r="O813" s="264">
        <v>0</v>
      </c>
    </row>
    <row r="814" spans="1:15" s="244" customFormat="1" ht="21.9" customHeight="1" x14ac:dyDescent="0.3">
      <c r="A814" s="238" t="s">
        <v>283</v>
      </c>
      <c r="B814" s="253">
        <v>105</v>
      </c>
      <c r="C814" s="253"/>
      <c r="D814" s="253">
        <v>8</v>
      </c>
      <c r="E814" s="253">
        <v>23</v>
      </c>
      <c r="F814" s="278">
        <v>2006</v>
      </c>
      <c r="G814" s="279" t="s">
        <v>2486</v>
      </c>
      <c r="H814" s="280" t="s">
        <v>2487</v>
      </c>
      <c r="I814" s="281">
        <v>44.8</v>
      </c>
      <c r="J814" s="281">
        <v>-89.87</v>
      </c>
      <c r="K814" s="281">
        <v>44.8</v>
      </c>
      <c r="L814" s="281">
        <v>-89.87</v>
      </c>
      <c r="M814" s="281">
        <v>1</v>
      </c>
      <c r="N814" s="243">
        <v>0</v>
      </c>
      <c r="O814" s="243">
        <v>0</v>
      </c>
    </row>
    <row r="815" spans="1:15" s="324" customFormat="1" ht="21.9" customHeight="1" x14ac:dyDescent="0.3">
      <c r="A815" s="259" t="s">
        <v>283</v>
      </c>
      <c r="B815" s="260">
        <v>106</v>
      </c>
      <c r="C815" s="260"/>
      <c r="D815" s="260">
        <v>10</v>
      </c>
      <c r="E815" s="260">
        <v>3</v>
      </c>
      <c r="F815" s="273">
        <v>2006</v>
      </c>
      <c r="G815" s="284" t="s">
        <v>2413</v>
      </c>
      <c r="H815" s="275" t="s">
        <v>2488</v>
      </c>
      <c r="I815" s="276">
        <v>44.9</v>
      </c>
      <c r="J815" s="276">
        <v>-90.3</v>
      </c>
      <c r="K815" s="276">
        <v>44.9</v>
      </c>
      <c r="L815" s="276">
        <v>-90.3</v>
      </c>
      <c r="M815" s="276">
        <v>0.75</v>
      </c>
      <c r="N815" s="264">
        <v>0</v>
      </c>
      <c r="O815" s="323">
        <v>0</v>
      </c>
    </row>
    <row r="816" spans="1:15" s="244" customFormat="1" ht="21.9" customHeight="1" x14ac:dyDescent="0.3">
      <c r="A816" s="238" t="s">
        <v>283</v>
      </c>
      <c r="B816" s="253">
        <v>107</v>
      </c>
      <c r="C816" s="253"/>
      <c r="D816" s="253">
        <v>10</v>
      </c>
      <c r="E816" s="253">
        <v>4</v>
      </c>
      <c r="F816" s="278">
        <v>2006</v>
      </c>
      <c r="G816" s="283" t="s">
        <v>1080</v>
      </c>
      <c r="H816" s="280" t="s">
        <v>2372</v>
      </c>
      <c r="I816" s="281">
        <v>44.78</v>
      </c>
      <c r="J816" s="281">
        <v>-89.7</v>
      </c>
      <c r="K816" s="281">
        <v>44.78</v>
      </c>
      <c r="L816" s="281">
        <v>-89.7</v>
      </c>
      <c r="M816" s="281">
        <v>0.75</v>
      </c>
      <c r="N816" s="243">
        <v>0</v>
      </c>
      <c r="O816" s="243">
        <v>0</v>
      </c>
    </row>
    <row r="817" spans="1:15" s="244" customFormat="1" ht="21.9" customHeight="1" x14ac:dyDescent="0.3">
      <c r="A817" s="259" t="s">
        <v>283</v>
      </c>
      <c r="B817" s="260">
        <v>108</v>
      </c>
      <c r="C817" s="260"/>
      <c r="D817" s="260">
        <v>6</v>
      </c>
      <c r="E817" s="260">
        <v>20</v>
      </c>
      <c r="F817" s="273">
        <v>2007</v>
      </c>
      <c r="G817" s="284" t="s">
        <v>2489</v>
      </c>
      <c r="H817" s="275" t="s">
        <v>2490</v>
      </c>
      <c r="I817" s="276">
        <v>45.073399999999999</v>
      </c>
      <c r="J817" s="276">
        <v>-90.08</v>
      </c>
      <c r="K817" s="276">
        <v>45.073399999999999</v>
      </c>
      <c r="L817" s="276">
        <v>-90.08</v>
      </c>
      <c r="M817" s="276">
        <v>0.75</v>
      </c>
      <c r="N817" s="264">
        <v>0</v>
      </c>
      <c r="O817" s="264">
        <v>0</v>
      </c>
    </row>
    <row r="818" spans="1:15" s="244" customFormat="1" ht="21.9" customHeight="1" x14ac:dyDescent="0.3">
      <c r="A818" s="238" t="s">
        <v>283</v>
      </c>
      <c r="B818" s="474">
        <v>109</v>
      </c>
      <c r="C818" s="474"/>
      <c r="D818" s="474">
        <v>6</v>
      </c>
      <c r="E818" s="474">
        <v>20</v>
      </c>
      <c r="F818" s="269">
        <v>2007</v>
      </c>
      <c r="G818" s="270" t="s">
        <v>2491</v>
      </c>
      <c r="H818" s="271" t="s">
        <v>2492</v>
      </c>
      <c r="I818" s="272">
        <v>44.955500000000001</v>
      </c>
      <c r="J818" s="272">
        <v>-89.9</v>
      </c>
      <c r="K818" s="272">
        <v>44.92</v>
      </c>
      <c r="L818" s="272">
        <v>-89.87</v>
      </c>
      <c r="M818" s="272">
        <v>1</v>
      </c>
      <c r="N818" s="243">
        <v>0</v>
      </c>
      <c r="O818" s="243">
        <v>0</v>
      </c>
    </row>
    <row r="819" spans="1:15" s="244" customFormat="1" ht="21.9" customHeight="1" x14ac:dyDescent="0.3">
      <c r="A819" s="259" t="s">
        <v>283</v>
      </c>
      <c r="B819" s="260">
        <v>110</v>
      </c>
      <c r="C819" s="260"/>
      <c r="D819" s="260">
        <v>6</v>
      </c>
      <c r="E819" s="260">
        <v>20</v>
      </c>
      <c r="F819" s="273">
        <v>2007</v>
      </c>
      <c r="G819" s="274" t="s">
        <v>2493</v>
      </c>
      <c r="H819" s="275" t="s">
        <v>2494</v>
      </c>
      <c r="I819" s="276">
        <v>44.92</v>
      </c>
      <c r="J819" s="276">
        <v>-89.83</v>
      </c>
      <c r="K819" s="276">
        <v>44.88</v>
      </c>
      <c r="L819" s="276">
        <v>-89.63</v>
      </c>
      <c r="M819" s="276">
        <v>1.25</v>
      </c>
      <c r="N819" s="264">
        <v>0</v>
      </c>
      <c r="O819" s="264">
        <v>0</v>
      </c>
    </row>
    <row r="820" spans="1:15" s="244" customFormat="1" ht="21.9" customHeight="1" x14ac:dyDescent="0.3">
      <c r="A820" s="238" t="s">
        <v>283</v>
      </c>
      <c r="B820" s="253">
        <v>111</v>
      </c>
      <c r="C820" s="253"/>
      <c r="D820" s="253">
        <v>6</v>
      </c>
      <c r="E820" s="253">
        <v>20</v>
      </c>
      <c r="F820" s="278">
        <v>2007</v>
      </c>
      <c r="G820" s="279" t="s">
        <v>1203</v>
      </c>
      <c r="H820" s="280" t="s">
        <v>2364</v>
      </c>
      <c r="I820" s="281">
        <v>44.88</v>
      </c>
      <c r="J820" s="281">
        <v>-89.45</v>
      </c>
      <c r="K820" s="281">
        <v>44.88</v>
      </c>
      <c r="L820" s="281">
        <v>-89.45</v>
      </c>
      <c r="M820" s="281">
        <v>0.75</v>
      </c>
      <c r="N820" s="243">
        <v>0</v>
      </c>
      <c r="O820" s="243">
        <v>0</v>
      </c>
    </row>
    <row r="821" spans="1:15" s="244" customFormat="1" ht="21.9" customHeight="1" x14ac:dyDescent="0.3">
      <c r="A821" s="259" t="s">
        <v>283</v>
      </c>
      <c r="B821" s="260">
        <v>112</v>
      </c>
      <c r="C821" s="260"/>
      <c r="D821" s="260">
        <v>6</v>
      </c>
      <c r="E821" s="260">
        <v>20</v>
      </c>
      <c r="F821" s="273">
        <v>2007</v>
      </c>
      <c r="G821" s="274" t="s">
        <v>1195</v>
      </c>
      <c r="H821" s="275" t="s">
        <v>2495</v>
      </c>
      <c r="I821" s="276">
        <v>44.868899999999996</v>
      </c>
      <c r="J821" s="276">
        <v>-89.757800000000003</v>
      </c>
      <c r="K821" s="276">
        <v>44.868899999999996</v>
      </c>
      <c r="L821" s="276">
        <v>-89.757800000000003</v>
      </c>
      <c r="M821" s="276">
        <v>1.5</v>
      </c>
      <c r="N821" s="264">
        <v>0</v>
      </c>
      <c r="O821" s="264">
        <v>0</v>
      </c>
    </row>
    <row r="822" spans="1:15" s="244" customFormat="1" ht="21.9" customHeight="1" x14ac:dyDescent="0.3">
      <c r="A822" s="238" t="s">
        <v>283</v>
      </c>
      <c r="B822" s="253">
        <v>113</v>
      </c>
      <c r="C822" s="253"/>
      <c r="D822" s="253">
        <v>6</v>
      </c>
      <c r="E822" s="253">
        <v>20</v>
      </c>
      <c r="F822" s="278">
        <v>2007</v>
      </c>
      <c r="G822" s="283" t="s">
        <v>2453</v>
      </c>
      <c r="H822" s="280" t="s">
        <v>2101</v>
      </c>
      <c r="I822" s="281">
        <v>45.08</v>
      </c>
      <c r="J822" s="281">
        <v>-89.62</v>
      </c>
      <c r="K822" s="281">
        <v>45.08</v>
      </c>
      <c r="L822" s="281">
        <v>-89.62</v>
      </c>
      <c r="M822" s="281">
        <v>1</v>
      </c>
      <c r="N822" s="243">
        <v>0</v>
      </c>
      <c r="O822" s="243">
        <v>0</v>
      </c>
    </row>
    <row r="823" spans="1:15" s="244" customFormat="1" ht="21.9" customHeight="1" x14ac:dyDescent="0.3">
      <c r="A823" s="259" t="s">
        <v>283</v>
      </c>
      <c r="B823" s="260">
        <v>114</v>
      </c>
      <c r="C823" s="260"/>
      <c r="D823" s="260">
        <v>6</v>
      </c>
      <c r="E823" s="260">
        <v>20</v>
      </c>
      <c r="F823" s="273">
        <v>2007</v>
      </c>
      <c r="G823" s="274" t="s">
        <v>2496</v>
      </c>
      <c r="H823" s="275" t="s">
        <v>253</v>
      </c>
      <c r="I823" s="276">
        <v>44.97</v>
      </c>
      <c r="J823" s="276">
        <v>-89.62</v>
      </c>
      <c r="K823" s="276">
        <v>44.97</v>
      </c>
      <c r="L823" s="276">
        <v>-89.62</v>
      </c>
      <c r="M823" s="276">
        <v>0.88</v>
      </c>
      <c r="N823" s="264">
        <v>0</v>
      </c>
      <c r="O823" s="264">
        <v>0</v>
      </c>
    </row>
    <row r="824" spans="1:15" s="244" customFormat="1" ht="21.9" customHeight="1" x14ac:dyDescent="0.3">
      <c r="A824" s="238" t="s">
        <v>283</v>
      </c>
      <c r="B824" s="253">
        <v>115</v>
      </c>
      <c r="C824" s="253"/>
      <c r="D824" s="253">
        <v>7</v>
      </c>
      <c r="E824" s="253">
        <v>18</v>
      </c>
      <c r="F824" s="278">
        <v>2007</v>
      </c>
      <c r="G824" s="279" t="s">
        <v>2497</v>
      </c>
      <c r="H824" s="280" t="s">
        <v>2498</v>
      </c>
      <c r="I824" s="281">
        <v>44.908900000000003</v>
      </c>
      <c r="J824" s="281">
        <v>-89.33</v>
      </c>
      <c r="K824" s="281">
        <v>44.908900000000003</v>
      </c>
      <c r="L824" s="281">
        <v>-89.33</v>
      </c>
      <c r="M824" s="281">
        <v>1.75</v>
      </c>
      <c r="N824" s="243">
        <v>0</v>
      </c>
      <c r="O824" s="243">
        <v>0</v>
      </c>
    </row>
    <row r="825" spans="1:15" s="244" customFormat="1" ht="21.9" customHeight="1" x14ac:dyDescent="0.3">
      <c r="A825" s="259" t="s">
        <v>283</v>
      </c>
      <c r="B825" s="260">
        <v>116</v>
      </c>
      <c r="C825" s="260"/>
      <c r="D825" s="260">
        <v>8</v>
      </c>
      <c r="E825" s="260">
        <v>28</v>
      </c>
      <c r="F825" s="273">
        <v>2007</v>
      </c>
      <c r="G825" s="274" t="s">
        <v>2499</v>
      </c>
      <c r="H825" s="275" t="s">
        <v>2422</v>
      </c>
      <c r="I825" s="276">
        <v>44.93</v>
      </c>
      <c r="J825" s="276">
        <v>-89.63</v>
      </c>
      <c r="K825" s="276">
        <v>44.93</v>
      </c>
      <c r="L825" s="276">
        <v>-89.63</v>
      </c>
      <c r="M825" s="276">
        <v>1</v>
      </c>
      <c r="N825" s="264">
        <v>0</v>
      </c>
      <c r="O825" s="264">
        <v>0</v>
      </c>
    </row>
    <row r="826" spans="1:15" s="244" customFormat="1" ht="21.9" customHeight="1" x14ac:dyDescent="0.3">
      <c r="A826" s="238" t="s">
        <v>283</v>
      </c>
      <c r="B826" s="253">
        <v>117</v>
      </c>
      <c r="C826" s="253"/>
      <c r="D826" s="253">
        <v>4</v>
      </c>
      <c r="E826" s="253">
        <v>25</v>
      </c>
      <c r="F826" s="278">
        <v>2008</v>
      </c>
      <c r="G826" s="279" t="s">
        <v>1204</v>
      </c>
      <c r="H826" s="280" t="s">
        <v>2396</v>
      </c>
      <c r="I826" s="281">
        <v>44.88</v>
      </c>
      <c r="J826" s="281">
        <v>-89.33</v>
      </c>
      <c r="K826" s="281">
        <v>44.88</v>
      </c>
      <c r="L826" s="281">
        <v>-89.33</v>
      </c>
      <c r="M826" s="281">
        <v>1</v>
      </c>
      <c r="N826" s="243">
        <v>0</v>
      </c>
      <c r="O826" s="243">
        <v>0</v>
      </c>
    </row>
    <row r="827" spans="1:15" s="244" customFormat="1" ht="21.9" customHeight="1" x14ac:dyDescent="0.3">
      <c r="A827" s="259" t="s">
        <v>283</v>
      </c>
      <c r="B827" s="260">
        <v>118</v>
      </c>
      <c r="C827" s="260"/>
      <c r="D827" s="260">
        <v>4</v>
      </c>
      <c r="E827" s="260">
        <v>25</v>
      </c>
      <c r="F827" s="273">
        <v>2008</v>
      </c>
      <c r="G827" s="274" t="s">
        <v>1203</v>
      </c>
      <c r="H827" s="275" t="s">
        <v>283</v>
      </c>
      <c r="I827" s="276">
        <v>44.92</v>
      </c>
      <c r="J827" s="276">
        <v>-89.83</v>
      </c>
      <c r="K827" s="276">
        <v>44.92</v>
      </c>
      <c r="L827" s="276">
        <v>-89.83</v>
      </c>
      <c r="M827" s="276">
        <v>2.75</v>
      </c>
      <c r="N827" s="264">
        <v>0</v>
      </c>
      <c r="O827" s="264">
        <v>0</v>
      </c>
    </row>
    <row r="828" spans="1:15" s="244" customFormat="1" ht="21.9" customHeight="1" x14ac:dyDescent="0.3">
      <c r="A828" s="238" t="s">
        <v>283</v>
      </c>
      <c r="B828" s="253">
        <v>119</v>
      </c>
      <c r="C828" s="253"/>
      <c r="D828" s="253">
        <v>5</v>
      </c>
      <c r="E828" s="253">
        <v>25</v>
      </c>
      <c r="F828" s="278">
        <v>2008</v>
      </c>
      <c r="G828" s="279" t="s">
        <v>1205</v>
      </c>
      <c r="H828" s="280" t="s">
        <v>2500</v>
      </c>
      <c r="I828" s="281">
        <v>44.79</v>
      </c>
      <c r="J828" s="281">
        <v>-90.08</v>
      </c>
      <c r="K828" s="281">
        <v>44.79</v>
      </c>
      <c r="L828" s="281">
        <v>-90.08</v>
      </c>
      <c r="M828" s="281">
        <v>0.88</v>
      </c>
      <c r="N828" s="243">
        <v>0</v>
      </c>
      <c r="O828" s="243">
        <v>0</v>
      </c>
    </row>
    <row r="829" spans="1:15" s="244" customFormat="1" ht="21.9" customHeight="1" x14ac:dyDescent="0.3">
      <c r="A829" s="259" t="s">
        <v>283</v>
      </c>
      <c r="B829" s="300">
        <v>120</v>
      </c>
      <c r="C829" s="300"/>
      <c r="D829" s="300">
        <v>5</v>
      </c>
      <c r="E829" s="300">
        <v>25</v>
      </c>
      <c r="F829" s="301">
        <v>2008</v>
      </c>
      <c r="G829" s="302" t="s">
        <v>2501</v>
      </c>
      <c r="H829" s="303" t="s">
        <v>2502</v>
      </c>
      <c r="I829" s="304">
        <v>44.76</v>
      </c>
      <c r="J829" s="304">
        <v>-90.28</v>
      </c>
      <c r="K829" s="304">
        <v>44.76</v>
      </c>
      <c r="L829" s="304">
        <v>-90.28</v>
      </c>
      <c r="M829" s="304">
        <v>1</v>
      </c>
      <c r="N829" s="264">
        <v>0</v>
      </c>
      <c r="O829" s="264">
        <v>0</v>
      </c>
    </row>
    <row r="830" spans="1:15" s="244" customFormat="1" ht="21.9" customHeight="1" x14ac:dyDescent="0.3">
      <c r="A830" s="238" t="s">
        <v>283</v>
      </c>
      <c r="B830" s="253">
        <v>121</v>
      </c>
      <c r="C830" s="253"/>
      <c r="D830" s="253">
        <v>5</v>
      </c>
      <c r="E830" s="253">
        <v>25</v>
      </c>
      <c r="F830" s="278">
        <v>2008</v>
      </c>
      <c r="G830" s="279" t="s">
        <v>2503</v>
      </c>
      <c r="H830" s="280" t="s">
        <v>2500</v>
      </c>
      <c r="I830" s="281">
        <v>44.79</v>
      </c>
      <c r="J830" s="281">
        <v>-90.08</v>
      </c>
      <c r="K830" s="281">
        <v>44.79</v>
      </c>
      <c r="L830" s="281">
        <v>-90.08</v>
      </c>
      <c r="M830" s="281">
        <v>1</v>
      </c>
      <c r="N830" s="243">
        <v>0</v>
      </c>
      <c r="O830" s="243">
        <v>0</v>
      </c>
    </row>
    <row r="831" spans="1:15" s="244" customFormat="1" ht="21.9" customHeight="1" x14ac:dyDescent="0.3">
      <c r="A831" s="259" t="s">
        <v>283</v>
      </c>
      <c r="B831" s="260">
        <v>122</v>
      </c>
      <c r="C831" s="260"/>
      <c r="D831" s="260">
        <v>6</v>
      </c>
      <c r="E831" s="260">
        <v>7</v>
      </c>
      <c r="F831" s="273">
        <v>2008</v>
      </c>
      <c r="G831" s="274" t="s">
        <v>2398</v>
      </c>
      <c r="H831" s="275" t="s">
        <v>2504</v>
      </c>
      <c r="I831" s="276">
        <v>44.78</v>
      </c>
      <c r="J831" s="276">
        <v>-89.68</v>
      </c>
      <c r="K831" s="276">
        <v>44.78</v>
      </c>
      <c r="L831" s="276">
        <v>-89.68</v>
      </c>
      <c r="M831" s="276">
        <v>1</v>
      </c>
      <c r="N831" s="264">
        <v>0</v>
      </c>
      <c r="O831" s="264">
        <v>0</v>
      </c>
    </row>
    <row r="832" spans="1:15" s="244" customFormat="1" ht="21.9" customHeight="1" x14ac:dyDescent="0.3">
      <c r="A832" s="238" t="s">
        <v>283</v>
      </c>
      <c r="B832" s="253">
        <v>123</v>
      </c>
      <c r="C832" s="253"/>
      <c r="D832" s="253">
        <v>6</v>
      </c>
      <c r="E832" s="253">
        <v>7</v>
      </c>
      <c r="F832" s="278">
        <v>2008</v>
      </c>
      <c r="G832" s="279" t="s">
        <v>2505</v>
      </c>
      <c r="H832" s="280" t="s">
        <v>2506</v>
      </c>
      <c r="I832" s="281">
        <v>44.76</v>
      </c>
      <c r="J832" s="281">
        <v>-89.38</v>
      </c>
      <c r="K832" s="281">
        <v>44.76</v>
      </c>
      <c r="L832" s="281">
        <v>-89.38</v>
      </c>
      <c r="M832" s="281">
        <v>1</v>
      </c>
      <c r="N832" s="243">
        <v>0</v>
      </c>
      <c r="O832" s="243">
        <v>0</v>
      </c>
    </row>
    <row r="833" spans="1:15" s="244" customFormat="1" ht="21.9" customHeight="1" x14ac:dyDescent="0.3">
      <c r="A833" s="259" t="s">
        <v>283</v>
      </c>
      <c r="B833" s="260">
        <v>124</v>
      </c>
      <c r="C833" s="260"/>
      <c r="D833" s="260">
        <v>4</v>
      </c>
      <c r="E833" s="260">
        <v>24</v>
      </c>
      <c r="F833" s="273">
        <v>2009</v>
      </c>
      <c r="G833" s="274" t="s">
        <v>2507</v>
      </c>
      <c r="H833" s="275" t="s">
        <v>253</v>
      </c>
      <c r="I833" s="276">
        <v>44.97</v>
      </c>
      <c r="J833" s="276">
        <v>-89.63</v>
      </c>
      <c r="K833" s="276">
        <v>44.97</v>
      </c>
      <c r="L833" s="276">
        <v>-89.63</v>
      </c>
      <c r="M833" s="276">
        <v>0.88</v>
      </c>
      <c r="N833" s="264">
        <v>0</v>
      </c>
      <c r="O833" s="264">
        <v>0</v>
      </c>
    </row>
    <row r="834" spans="1:15" s="244" customFormat="1" ht="21.9" customHeight="1" x14ac:dyDescent="0.3">
      <c r="A834" s="238" t="s">
        <v>283</v>
      </c>
      <c r="B834" s="253">
        <v>125</v>
      </c>
      <c r="C834" s="253"/>
      <c r="D834" s="253">
        <v>4</v>
      </c>
      <c r="E834" s="253">
        <v>24</v>
      </c>
      <c r="F834" s="278">
        <v>2009</v>
      </c>
      <c r="G834" s="279" t="s">
        <v>2508</v>
      </c>
      <c r="H834" s="280" t="s">
        <v>2391</v>
      </c>
      <c r="I834" s="281">
        <v>44.77</v>
      </c>
      <c r="J834" s="281">
        <v>-90.28</v>
      </c>
      <c r="K834" s="281">
        <v>44.77</v>
      </c>
      <c r="L834" s="281">
        <v>-90.28</v>
      </c>
      <c r="M834" s="281">
        <v>0.88</v>
      </c>
      <c r="N834" s="243">
        <v>0</v>
      </c>
      <c r="O834" s="243">
        <v>0</v>
      </c>
    </row>
    <row r="835" spans="1:15" s="244" customFormat="1" ht="21.9" customHeight="1" x14ac:dyDescent="0.3">
      <c r="A835" s="259" t="s">
        <v>283</v>
      </c>
      <c r="B835" s="260">
        <v>126</v>
      </c>
      <c r="C835" s="260"/>
      <c r="D835" s="260">
        <v>4</v>
      </c>
      <c r="E835" s="260">
        <v>24</v>
      </c>
      <c r="F835" s="273">
        <v>2009</v>
      </c>
      <c r="G835" s="274" t="s">
        <v>2402</v>
      </c>
      <c r="H835" s="275" t="s">
        <v>2463</v>
      </c>
      <c r="I835" s="276">
        <v>45</v>
      </c>
      <c r="J835" s="276">
        <v>-89.63</v>
      </c>
      <c r="K835" s="276">
        <v>45</v>
      </c>
      <c r="L835" s="276">
        <v>-89.63</v>
      </c>
      <c r="M835" s="276">
        <v>1.75</v>
      </c>
      <c r="N835" s="264">
        <v>0</v>
      </c>
      <c r="O835" s="264">
        <v>0</v>
      </c>
    </row>
    <row r="836" spans="1:15" s="244" customFormat="1" ht="21.9" customHeight="1" x14ac:dyDescent="0.3">
      <c r="A836" s="238" t="s">
        <v>283</v>
      </c>
      <c r="B836" s="253">
        <v>127</v>
      </c>
      <c r="C836" s="253"/>
      <c r="D836" s="253">
        <v>4</v>
      </c>
      <c r="E836" s="253">
        <v>24</v>
      </c>
      <c r="F836" s="278">
        <v>2009</v>
      </c>
      <c r="G836" s="279" t="s">
        <v>1206</v>
      </c>
      <c r="H836" s="280" t="s">
        <v>2509</v>
      </c>
      <c r="I836" s="281">
        <v>45.06</v>
      </c>
      <c r="J836" s="281">
        <v>-89.63</v>
      </c>
      <c r="K836" s="281">
        <v>45.06</v>
      </c>
      <c r="L836" s="281">
        <v>-89.63</v>
      </c>
      <c r="M836" s="281">
        <v>0.75</v>
      </c>
      <c r="N836" s="243">
        <v>0</v>
      </c>
      <c r="O836" s="243">
        <v>0</v>
      </c>
    </row>
    <row r="837" spans="1:15" s="244" customFormat="1" ht="21.9" customHeight="1" x14ac:dyDescent="0.3">
      <c r="A837" s="259" t="s">
        <v>283</v>
      </c>
      <c r="B837" s="260">
        <v>128</v>
      </c>
      <c r="C837" s="260"/>
      <c r="D837" s="260">
        <v>4</v>
      </c>
      <c r="E837" s="260">
        <v>24</v>
      </c>
      <c r="F837" s="273">
        <v>2009</v>
      </c>
      <c r="G837" s="274" t="s">
        <v>2510</v>
      </c>
      <c r="H837" s="275" t="s">
        <v>2511</v>
      </c>
      <c r="I837" s="276">
        <v>45.02</v>
      </c>
      <c r="J837" s="276">
        <v>-90.14</v>
      </c>
      <c r="K837" s="276">
        <v>45.02</v>
      </c>
      <c r="L837" s="276">
        <v>-90.14</v>
      </c>
      <c r="M837" s="276">
        <v>1</v>
      </c>
      <c r="N837" s="264">
        <v>0</v>
      </c>
      <c r="O837" s="264">
        <v>0</v>
      </c>
    </row>
    <row r="838" spans="1:15" s="244" customFormat="1" ht="21.9" customHeight="1" x14ac:dyDescent="0.3">
      <c r="A838" s="238" t="s">
        <v>283</v>
      </c>
      <c r="B838" s="253">
        <v>129</v>
      </c>
      <c r="C838" s="253"/>
      <c r="D838" s="253">
        <v>5</v>
      </c>
      <c r="E838" s="253">
        <v>13</v>
      </c>
      <c r="F838" s="278">
        <v>2009</v>
      </c>
      <c r="G838" s="279" t="s">
        <v>2512</v>
      </c>
      <c r="H838" s="280" t="s">
        <v>2513</v>
      </c>
      <c r="I838" s="281">
        <v>44.93</v>
      </c>
      <c r="J838" s="281">
        <v>-89.96</v>
      </c>
      <c r="K838" s="281">
        <v>44.93</v>
      </c>
      <c r="L838" s="281">
        <v>-89.96</v>
      </c>
      <c r="M838" s="281">
        <v>0.75</v>
      </c>
      <c r="N838" s="243">
        <v>0</v>
      </c>
      <c r="O838" s="243">
        <v>0</v>
      </c>
    </row>
    <row r="839" spans="1:15" s="244" customFormat="1" ht="21.9" customHeight="1" x14ac:dyDescent="0.3">
      <c r="A839" s="259" t="s">
        <v>283</v>
      </c>
      <c r="B839" s="260">
        <v>130</v>
      </c>
      <c r="C839" s="260"/>
      <c r="D839" s="260">
        <v>9</v>
      </c>
      <c r="E839" s="260">
        <v>27</v>
      </c>
      <c r="F839" s="273">
        <v>2009</v>
      </c>
      <c r="G839" s="274" t="s">
        <v>1207</v>
      </c>
      <c r="H839" s="275" t="s">
        <v>284</v>
      </c>
      <c r="I839" s="276">
        <v>45.03</v>
      </c>
      <c r="J839" s="276">
        <v>-90.08</v>
      </c>
      <c r="K839" s="276">
        <v>45.03</v>
      </c>
      <c r="L839" s="276">
        <v>-90.08</v>
      </c>
      <c r="M839" s="276">
        <v>0.75</v>
      </c>
      <c r="N839" s="264">
        <v>0</v>
      </c>
      <c r="O839" s="264">
        <v>0</v>
      </c>
    </row>
    <row r="840" spans="1:15" s="244" customFormat="1" ht="21.9" customHeight="1" x14ac:dyDescent="0.3">
      <c r="A840" s="238" t="s">
        <v>283</v>
      </c>
      <c r="B840" s="253">
        <v>131</v>
      </c>
      <c r="C840" s="253"/>
      <c r="D840" s="253">
        <v>5</v>
      </c>
      <c r="E840" s="253">
        <v>25</v>
      </c>
      <c r="F840" s="278">
        <v>2010</v>
      </c>
      <c r="G840" s="279" t="s">
        <v>2514</v>
      </c>
      <c r="H840" s="280" t="s">
        <v>284</v>
      </c>
      <c r="I840" s="281">
        <v>45.03</v>
      </c>
      <c r="J840" s="281">
        <v>-90.08</v>
      </c>
      <c r="K840" s="281">
        <v>45.03</v>
      </c>
      <c r="L840" s="281">
        <v>-90.08</v>
      </c>
      <c r="M840" s="281">
        <v>0.75</v>
      </c>
      <c r="N840" s="243">
        <v>0</v>
      </c>
      <c r="O840" s="243">
        <v>0</v>
      </c>
    </row>
    <row r="841" spans="1:15" s="244" customFormat="1" ht="21.9" customHeight="1" x14ac:dyDescent="0.3">
      <c r="A841" s="259" t="s">
        <v>283</v>
      </c>
      <c r="B841" s="260">
        <v>132</v>
      </c>
      <c r="C841" s="260"/>
      <c r="D841" s="260">
        <v>7</v>
      </c>
      <c r="E841" s="260">
        <v>10</v>
      </c>
      <c r="F841" s="273">
        <v>2010</v>
      </c>
      <c r="G841" s="274" t="s">
        <v>2515</v>
      </c>
      <c r="H841" s="275" t="s">
        <v>2396</v>
      </c>
      <c r="I841" s="276">
        <v>44.88</v>
      </c>
      <c r="J841" s="276">
        <v>-89.33</v>
      </c>
      <c r="K841" s="276">
        <v>44.88</v>
      </c>
      <c r="L841" s="276">
        <v>-89.33</v>
      </c>
      <c r="M841" s="276">
        <v>1.25</v>
      </c>
      <c r="N841" s="264">
        <v>0</v>
      </c>
      <c r="O841" s="264">
        <v>0</v>
      </c>
    </row>
    <row r="842" spans="1:15" s="244" customFormat="1" ht="21.9" customHeight="1" x14ac:dyDescent="0.3">
      <c r="A842" s="238" t="s">
        <v>283</v>
      </c>
      <c r="B842" s="253">
        <v>133</v>
      </c>
      <c r="C842" s="253"/>
      <c r="D842" s="253">
        <v>7</v>
      </c>
      <c r="E842" s="253">
        <v>10</v>
      </c>
      <c r="F842" s="278">
        <v>2010</v>
      </c>
      <c r="G842" s="279" t="s">
        <v>2516</v>
      </c>
      <c r="H842" s="280" t="s">
        <v>2517</v>
      </c>
      <c r="I842" s="281">
        <v>44.88</v>
      </c>
      <c r="J842" s="281">
        <v>-89.61</v>
      </c>
      <c r="K842" s="281">
        <v>44.88</v>
      </c>
      <c r="L842" s="281">
        <v>-89.61</v>
      </c>
      <c r="M842" s="281">
        <v>1</v>
      </c>
      <c r="N842" s="243">
        <v>0</v>
      </c>
      <c r="O842" s="243">
        <v>0</v>
      </c>
    </row>
    <row r="843" spans="1:15" s="244" customFormat="1" ht="21.9" customHeight="1" x14ac:dyDescent="0.3">
      <c r="A843" s="259" t="s">
        <v>283</v>
      </c>
      <c r="B843" s="260">
        <v>134</v>
      </c>
      <c r="C843" s="260"/>
      <c r="D843" s="260">
        <v>7</v>
      </c>
      <c r="E843" s="260">
        <v>10</v>
      </c>
      <c r="F843" s="273">
        <v>2010</v>
      </c>
      <c r="G843" s="274" t="s">
        <v>2518</v>
      </c>
      <c r="H843" s="275" t="s">
        <v>2519</v>
      </c>
      <c r="I843" s="276">
        <v>44.96</v>
      </c>
      <c r="J843" s="276">
        <v>-89.38</v>
      </c>
      <c r="K843" s="276">
        <v>44.96</v>
      </c>
      <c r="L843" s="276">
        <v>-89.38</v>
      </c>
      <c r="M843" s="276">
        <v>1.75</v>
      </c>
      <c r="N843" s="264">
        <v>0</v>
      </c>
      <c r="O843" s="264">
        <v>0</v>
      </c>
    </row>
    <row r="844" spans="1:15" s="244" customFormat="1" ht="21.9" customHeight="1" x14ac:dyDescent="0.3">
      <c r="A844" s="238" t="s">
        <v>283</v>
      </c>
      <c r="B844" s="253">
        <v>135</v>
      </c>
      <c r="C844" s="253"/>
      <c r="D844" s="253">
        <v>7</v>
      </c>
      <c r="E844" s="253">
        <v>10</v>
      </c>
      <c r="F844" s="278">
        <v>2010</v>
      </c>
      <c r="G844" s="283" t="s">
        <v>2520</v>
      </c>
      <c r="H844" s="280" t="s">
        <v>2521</v>
      </c>
      <c r="I844" s="281">
        <v>44.9</v>
      </c>
      <c r="J844" s="281">
        <v>-89.57</v>
      </c>
      <c r="K844" s="281">
        <v>44.9</v>
      </c>
      <c r="L844" s="281">
        <v>-89.57</v>
      </c>
      <c r="M844" s="281">
        <v>0.75</v>
      </c>
      <c r="N844" s="243">
        <v>0</v>
      </c>
      <c r="O844" s="243">
        <v>0</v>
      </c>
    </row>
    <row r="845" spans="1:15" s="244" customFormat="1" ht="21.9" customHeight="1" x14ac:dyDescent="0.3">
      <c r="A845" s="259" t="s">
        <v>283</v>
      </c>
      <c r="B845" s="260">
        <v>136</v>
      </c>
      <c r="C845" s="260"/>
      <c r="D845" s="260">
        <v>7</v>
      </c>
      <c r="E845" s="260">
        <v>20</v>
      </c>
      <c r="F845" s="273">
        <v>2010</v>
      </c>
      <c r="G845" s="274" t="s">
        <v>2522</v>
      </c>
      <c r="H845" s="275" t="s">
        <v>2523</v>
      </c>
      <c r="I845" s="276">
        <v>45.04</v>
      </c>
      <c r="J845" s="276">
        <v>-89.88</v>
      </c>
      <c r="K845" s="276">
        <v>45.04</v>
      </c>
      <c r="L845" s="276">
        <v>-89.88</v>
      </c>
      <c r="M845" s="276">
        <v>1</v>
      </c>
      <c r="N845" s="264">
        <v>0</v>
      </c>
      <c r="O845" s="264">
        <v>0</v>
      </c>
    </row>
    <row r="846" spans="1:15" s="244" customFormat="1" ht="21.9" customHeight="1" x14ac:dyDescent="0.3">
      <c r="A846" s="238" t="s">
        <v>283</v>
      </c>
      <c r="B846" s="253">
        <v>137</v>
      </c>
      <c r="C846" s="253"/>
      <c r="D846" s="253">
        <v>7</v>
      </c>
      <c r="E846" s="253">
        <v>20</v>
      </c>
      <c r="F846" s="278">
        <v>2010</v>
      </c>
      <c r="G846" s="279" t="s">
        <v>2455</v>
      </c>
      <c r="H846" s="280" t="s">
        <v>2524</v>
      </c>
      <c r="I846" s="281">
        <v>44.94</v>
      </c>
      <c r="J846" s="281">
        <v>-89.62</v>
      </c>
      <c r="K846" s="281">
        <v>44.94</v>
      </c>
      <c r="L846" s="281">
        <v>-89.62</v>
      </c>
      <c r="M846" s="281">
        <v>0.88</v>
      </c>
      <c r="N846" s="243">
        <v>0</v>
      </c>
      <c r="O846" s="243">
        <v>0</v>
      </c>
    </row>
    <row r="847" spans="1:15" s="244" customFormat="1" ht="21.9" customHeight="1" x14ac:dyDescent="0.3">
      <c r="A847" s="259" t="s">
        <v>283</v>
      </c>
      <c r="B847" s="260">
        <v>138</v>
      </c>
      <c r="C847" s="260"/>
      <c r="D847" s="260">
        <v>7</v>
      </c>
      <c r="E847" s="260">
        <v>20</v>
      </c>
      <c r="F847" s="273">
        <v>2010</v>
      </c>
      <c r="G847" s="274" t="s">
        <v>2525</v>
      </c>
      <c r="H847" s="275" t="s">
        <v>2526</v>
      </c>
      <c r="I847" s="276">
        <v>44.96</v>
      </c>
      <c r="J847" s="276">
        <v>-89.63</v>
      </c>
      <c r="K847" s="276">
        <v>44.96</v>
      </c>
      <c r="L847" s="276">
        <v>-89.63</v>
      </c>
      <c r="M847" s="276">
        <v>1</v>
      </c>
      <c r="N847" s="264">
        <v>0</v>
      </c>
      <c r="O847" s="264">
        <v>0</v>
      </c>
    </row>
    <row r="848" spans="1:15" s="244" customFormat="1" ht="21.9" customHeight="1" x14ac:dyDescent="0.3">
      <c r="A848" s="238" t="s">
        <v>283</v>
      </c>
      <c r="B848" s="253">
        <v>139</v>
      </c>
      <c r="C848" s="253"/>
      <c r="D848" s="253">
        <v>5</v>
      </c>
      <c r="E848" s="253">
        <v>12</v>
      </c>
      <c r="F848" s="278">
        <v>2011</v>
      </c>
      <c r="G848" s="279" t="s">
        <v>2527</v>
      </c>
      <c r="H848" s="280" t="s">
        <v>2521</v>
      </c>
      <c r="I848" s="281">
        <v>44.9</v>
      </c>
      <c r="J848" s="281">
        <v>-89.57</v>
      </c>
      <c r="K848" s="281">
        <v>44.9</v>
      </c>
      <c r="L848" s="281">
        <v>-89.57</v>
      </c>
      <c r="M848" s="281">
        <v>0.75</v>
      </c>
      <c r="N848" s="243">
        <v>0</v>
      </c>
      <c r="O848" s="243">
        <v>0</v>
      </c>
    </row>
    <row r="849" spans="1:15" s="244" customFormat="1" ht="21.9" customHeight="1" x14ac:dyDescent="0.3">
      <c r="A849" s="259" t="s">
        <v>283</v>
      </c>
      <c r="B849" s="260">
        <v>140</v>
      </c>
      <c r="C849" s="260"/>
      <c r="D849" s="260">
        <v>5</v>
      </c>
      <c r="E849" s="260">
        <v>12</v>
      </c>
      <c r="F849" s="273">
        <v>2011</v>
      </c>
      <c r="G849" s="274" t="s">
        <v>2528</v>
      </c>
      <c r="H849" s="275" t="s">
        <v>2517</v>
      </c>
      <c r="I849" s="276">
        <v>44.88</v>
      </c>
      <c r="J849" s="276">
        <v>-89.61</v>
      </c>
      <c r="K849" s="276">
        <v>44.88</v>
      </c>
      <c r="L849" s="276">
        <v>-89.61</v>
      </c>
      <c r="M849" s="276">
        <v>1</v>
      </c>
      <c r="N849" s="264">
        <v>0</v>
      </c>
      <c r="O849" s="264">
        <v>0</v>
      </c>
    </row>
    <row r="850" spans="1:15" s="244" customFormat="1" ht="21.9" customHeight="1" x14ac:dyDescent="0.3">
      <c r="A850" s="238" t="s">
        <v>283</v>
      </c>
      <c r="B850" s="253">
        <v>141</v>
      </c>
      <c r="C850" s="253"/>
      <c r="D850" s="253">
        <v>5</v>
      </c>
      <c r="E850" s="253">
        <v>12</v>
      </c>
      <c r="F850" s="278">
        <v>2011</v>
      </c>
      <c r="G850" s="279" t="s">
        <v>2434</v>
      </c>
      <c r="H850" s="280" t="s">
        <v>2529</v>
      </c>
      <c r="I850" s="281">
        <v>44.9</v>
      </c>
      <c r="J850" s="281">
        <v>-89.59</v>
      </c>
      <c r="K850" s="281">
        <v>44.9</v>
      </c>
      <c r="L850" s="281">
        <v>-89.59</v>
      </c>
      <c r="M850" s="281">
        <v>1</v>
      </c>
      <c r="N850" s="243">
        <v>0</v>
      </c>
      <c r="O850" s="243">
        <v>0</v>
      </c>
    </row>
    <row r="851" spans="1:15" s="244" customFormat="1" ht="21.9" customHeight="1" x14ac:dyDescent="0.3">
      <c r="A851" s="259" t="s">
        <v>283</v>
      </c>
      <c r="B851" s="260">
        <v>142</v>
      </c>
      <c r="C851" s="260"/>
      <c r="D851" s="260">
        <v>5</v>
      </c>
      <c r="E851" s="260">
        <v>12</v>
      </c>
      <c r="F851" s="273">
        <v>2011</v>
      </c>
      <c r="G851" s="274" t="s">
        <v>2530</v>
      </c>
      <c r="H851" s="275" t="s">
        <v>2517</v>
      </c>
      <c r="I851" s="276">
        <v>44.88</v>
      </c>
      <c r="J851" s="276">
        <v>-89.61</v>
      </c>
      <c r="K851" s="276">
        <v>44.88</v>
      </c>
      <c r="L851" s="276">
        <v>-89.61</v>
      </c>
      <c r="M851" s="276">
        <v>1</v>
      </c>
      <c r="N851" s="264">
        <v>0</v>
      </c>
      <c r="O851" s="264">
        <v>0</v>
      </c>
    </row>
    <row r="852" spans="1:15" s="244" customFormat="1" ht="21.9" customHeight="1" x14ac:dyDescent="0.3">
      <c r="A852" s="238" t="s">
        <v>283</v>
      </c>
      <c r="B852" s="253">
        <v>143</v>
      </c>
      <c r="C852" s="253"/>
      <c r="D852" s="253">
        <v>6</v>
      </c>
      <c r="E852" s="253">
        <v>6</v>
      </c>
      <c r="F852" s="278">
        <v>2011</v>
      </c>
      <c r="G852" s="279" t="s">
        <v>2531</v>
      </c>
      <c r="H852" s="280" t="s">
        <v>2526</v>
      </c>
      <c r="I852" s="281">
        <v>44.96</v>
      </c>
      <c r="J852" s="281">
        <v>-89.63</v>
      </c>
      <c r="K852" s="281">
        <v>44.96</v>
      </c>
      <c r="L852" s="281">
        <v>-89.63</v>
      </c>
      <c r="M852" s="281">
        <v>1</v>
      </c>
      <c r="N852" s="243">
        <v>0</v>
      </c>
      <c r="O852" s="243">
        <v>0</v>
      </c>
    </row>
    <row r="853" spans="1:15" s="244" customFormat="1" ht="21.9" customHeight="1" x14ac:dyDescent="0.3">
      <c r="A853" s="259" t="s">
        <v>283</v>
      </c>
      <c r="B853" s="260">
        <v>144</v>
      </c>
      <c r="C853" s="260"/>
      <c r="D853" s="260">
        <v>6</v>
      </c>
      <c r="E853" s="260">
        <v>6</v>
      </c>
      <c r="F853" s="273">
        <v>2011</v>
      </c>
      <c r="G853" s="274" t="s">
        <v>2313</v>
      </c>
      <c r="H853" s="275" t="s">
        <v>2532</v>
      </c>
      <c r="I853" s="276">
        <v>44.95</v>
      </c>
      <c r="J853" s="276">
        <v>-89.73</v>
      </c>
      <c r="K853" s="276">
        <v>44.95</v>
      </c>
      <c r="L853" s="276">
        <v>-89.73</v>
      </c>
      <c r="M853" s="276">
        <v>1.25</v>
      </c>
      <c r="N853" s="264">
        <v>0</v>
      </c>
      <c r="O853" s="264">
        <v>0</v>
      </c>
    </row>
    <row r="854" spans="1:15" s="244" customFormat="1" ht="21.9" customHeight="1" x14ac:dyDescent="0.3">
      <c r="A854" s="238" t="s">
        <v>283</v>
      </c>
      <c r="B854" s="253">
        <v>145</v>
      </c>
      <c r="C854" s="253"/>
      <c r="D854" s="253">
        <v>5</v>
      </c>
      <c r="E854" s="253">
        <v>26</v>
      </c>
      <c r="F854" s="278">
        <v>2012</v>
      </c>
      <c r="G854" s="283" t="s">
        <v>2533</v>
      </c>
      <c r="H854" s="280" t="s">
        <v>2534</v>
      </c>
      <c r="I854" s="281">
        <v>44.73</v>
      </c>
      <c r="J854" s="281">
        <v>-90.13</v>
      </c>
      <c r="K854" s="281">
        <v>44.73</v>
      </c>
      <c r="L854" s="281">
        <v>-90.13</v>
      </c>
      <c r="M854" s="281">
        <v>0.88</v>
      </c>
      <c r="N854" s="243">
        <v>0</v>
      </c>
      <c r="O854" s="243">
        <v>0</v>
      </c>
    </row>
    <row r="855" spans="1:15" s="244" customFormat="1" ht="21.9" customHeight="1" x14ac:dyDescent="0.3">
      <c r="A855" s="259" t="s">
        <v>283</v>
      </c>
      <c r="B855" s="260">
        <v>146</v>
      </c>
      <c r="C855" s="260"/>
      <c r="D855" s="260">
        <v>5</v>
      </c>
      <c r="E855" s="260">
        <v>26</v>
      </c>
      <c r="F855" s="273">
        <v>2012</v>
      </c>
      <c r="G855" s="274" t="s">
        <v>2535</v>
      </c>
      <c r="H855" s="275" t="s">
        <v>2536</v>
      </c>
      <c r="I855" s="276">
        <v>44.91</v>
      </c>
      <c r="J855" s="276">
        <v>-89.68</v>
      </c>
      <c r="K855" s="276">
        <v>44.91</v>
      </c>
      <c r="L855" s="276">
        <v>-89.68</v>
      </c>
      <c r="M855" s="276">
        <v>0.88</v>
      </c>
      <c r="N855" s="264">
        <v>0</v>
      </c>
      <c r="O855" s="264">
        <v>0</v>
      </c>
    </row>
    <row r="856" spans="1:15" s="244" customFormat="1" ht="21.9" customHeight="1" x14ac:dyDescent="0.3">
      <c r="A856" s="238" t="s">
        <v>283</v>
      </c>
      <c r="B856" s="253">
        <v>147</v>
      </c>
      <c r="C856" s="253"/>
      <c r="D856" s="253">
        <v>6</v>
      </c>
      <c r="E856" s="253">
        <v>18</v>
      </c>
      <c r="F856" s="278">
        <v>2012</v>
      </c>
      <c r="G856" s="279" t="s">
        <v>2537</v>
      </c>
      <c r="H856" s="280" t="s">
        <v>2538</v>
      </c>
      <c r="I856" s="281">
        <v>44.91</v>
      </c>
      <c r="J856" s="281">
        <v>-90.24</v>
      </c>
      <c r="K856" s="281">
        <v>44.91</v>
      </c>
      <c r="L856" s="281">
        <v>-90.24</v>
      </c>
      <c r="M856" s="281">
        <v>1</v>
      </c>
      <c r="N856" s="243">
        <v>0</v>
      </c>
      <c r="O856" s="243">
        <v>0</v>
      </c>
    </row>
    <row r="857" spans="1:15" s="244" customFormat="1" ht="21.9" customHeight="1" x14ac:dyDescent="0.3">
      <c r="A857" s="259" t="s">
        <v>283</v>
      </c>
      <c r="B857" s="260">
        <v>148</v>
      </c>
      <c r="C857" s="260"/>
      <c r="D857" s="260">
        <v>6</v>
      </c>
      <c r="E857" s="260">
        <v>18</v>
      </c>
      <c r="F857" s="273">
        <v>2012</v>
      </c>
      <c r="G857" s="274" t="s">
        <v>2539</v>
      </c>
      <c r="H857" s="275" t="s">
        <v>2540</v>
      </c>
      <c r="I857" s="276">
        <v>44.95</v>
      </c>
      <c r="J857" s="276">
        <v>-90.22</v>
      </c>
      <c r="K857" s="276">
        <v>44.95</v>
      </c>
      <c r="L857" s="276">
        <v>-90.22</v>
      </c>
      <c r="M857" s="276">
        <v>1</v>
      </c>
      <c r="N857" s="264">
        <v>0</v>
      </c>
      <c r="O857" s="264">
        <v>0</v>
      </c>
    </row>
    <row r="858" spans="1:15" s="244" customFormat="1" ht="21.9" customHeight="1" x14ac:dyDescent="0.3">
      <c r="A858" s="238" t="s">
        <v>283</v>
      </c>
      <c r="B858" s="253">
        <v>149</v>
      </c>
      <c r="C858" s="253"/>
      <c r="D858" s="253">
        <v>6</v>
      </c>
      <c r="E858" s="253">
        <v>18</v>
      </c>
      <c r="F858" s="278">
        <v>2012</v>
      </c>
      <c r="G858" s="279" t="s">
        <v>2541</v>
      </c>
      <c r="H858" s="280" t="s">
        <v>2375</v>
      </c>
      <c r="I858" s="281">
        <v>45.03</v>
      </c>
      <c r="J858" s="281">
        <v>-89.65</v>
      </c>
      <c r="K858" s="281">
        <v>45.03</v>
      </c>
      <c r="L858" s="281">
        <v>-89.65</v>
      </c>
      <c r="M858" s="281">
        <v>1.25</v>
      </c>
      <c r="N858" s="243">
        <v>0</v>
      </c>
      <c r="O858" s="243">
        <v>0</v>
      </c>
    </row>
    <row r="859" spans="1:15" s="244" customFormat="1" ht="21.9" customHeight="1" x14ac:dyDescent="0.3">
      <c r="A859" s="259" t="s">
        <v>283</v>
      </c>
      <c r="B859" s="260">
        <v>150</v>
      </c>
      <c r="C859" s="260"/>
      <c r="D859" s="260">
        <v>10</v>
      </c>
      <c r="E859" s="260">
        <v>25</v>
      </c>
      <c r="F859" s="273">
        <v>2012</v>
      </c>
      <c r="G859" s="274" t="s">
        <v>2542</v>
      </c>
      <c r="H859" s="275" t="s">
        <v>2543</v>
      </c>
      <c r="I859" s="276">
        <v>44.9</v>
      </c>
      <c r="J859" s="276">
        <v>-89.59</v>
      </c>
      <c r="K859" s="276">
        <v>44.9</v>
      </c>
      <c r="L859" s="276">
        <v>-89.59</v>
      </c>
      <c r="M859" s="276">
        <v>1</v>
      </c>
      <c r="N859" s="264">
        <v>0</v>
      </c>
      <c r="O859" s="264">
        <v>0</v>
      </c>
    </row>
    <row r="860" spans="1:15" s="244" customFormat="1" ht="21.9" customHeight="1" x14ac:dyDescent="0.3">
      <c r="A860" s="238" t="s">
        <v>283</v>
      </c>
      <c r="B860" s="253">
        <v>151</v>
      </c>
      <c r="C860" s="253"/>
      <c r="D860" s="253">
        <v>10</v>
      </c>
      <c r="E860" s="253">
        <v>25</v>
      </c>
      <c r="F860" s="278">
        <v>2012</v>
      </c>
      <c r="G860" s="279" t="s">
        <v>1990</v>
      </c>
      <c r="H860" s="280" t="s">
        <v>2521</v>
      </c>
      <c r="I860" s="281">
        <v>44.9</v>
      </c>
      <c r="J860" s="281">
        <v>-89.57</v>
      </c>
      <c r="K860" s="281">
        <v>44.9</v>
      </c>
      <c r="L860" s="281">
        <v>-89.57</v>
      </c>
      <c r="M860" s="281">
        <v>1</v>
      </c>
      <c r="N860" s="243">
        <v>0</v>
      </c>
      <c r="O860" s="243">
        <v>0</v>
      </c>
    </row>
    <row r="861" spans="1:15" s="244" customFormat="1" ht="21.9" customHeight="1" x14ac:dyDescent="0.3">
      <c r="A861" s="259" t="s">
        <v>283</v>
      </c>
      <c r="B861" s="260">
        <v>152</v>
      </c>
      <c r="C861" s="260"/>
      <c r="D861" s="260">
        <v>10</v>
      </c>
      <c r="E861" s="260">
        <v>25</v>
      </c>
      <c r="F861" s="273">
        <v>2012</v>
      </c>
      <c r="G861" s="274" t="s">
        <v>2544</v>
      </c>
      <c r="H861" s="275" t="s">
        <v>2545</v>
      </c>
      <c r="I861" s="276">
        <v>44.89</v>
      </c>
      <c r="J861" s="276">
        <v>-89.55</v>
      </c>
      <c r="K861" s="276">
        <v>44.89</v>
      </c>
      <c r="L861" s="276">
        <v>-89.55</v>
      </c>
      <c r="M861" s="276">
        <v>1.25</v>
      </c>
      <c r="N861" s="264">
        <v>0</v>
      </c>
      <c r="O861" s="264">
        <v>0</v>
      </c>
    </row>
    <row r="862" spans="1:15" s="244" customFormat="1" ht="21.9" customHeight="1" x14ac:dyDescent="0.3">
      <c r="A862" s="238" t="s">
        <v>283</v>
      </c>
      <c r="B862" s="253">
        <v>153</v>
      </c>
      <c r="C862" s="253"/>
      <c r="D862" s="253">
        <v>9</v>
      </c>
      <c r="E862" s="253">
        <v>1</v>
      </c>
      <c r="F862" s="278">
        <v>2013</v>
      </c>
      <c r="G862" s="279" t="s">
        <v>2546</v>
      </c>
      <c r="H862" s="280" t="s">
        <v>2547</v>
      </c>
      <c r="I862" s="281">
        <v>44.71</v>
      </c>
      <c r="J862" s="281">
        <v>-89.68</v>
      </c>
      <c r="K862" s="281">
        <v>44.71</v>
      </c>
      <c r="L862" s="281">
        <v>-89.68</v>
      </c>
      <c r="M862" s="281">
        <v>0.88</v>
      </c>
      <c r="N862" s="243">
        <v>0</v>
      </c>
      <c r="O862" s="243">
        <v>0</v>
      </c>
    </row>
    <row r="863" spans="1:15" s="244" customFormat="1" ht="21.9" customHeight="1" x14ac:dyDescent="0.3">
      <c r="A863" s="259" t="s">
        <v>283</v>
      </c>
      <c r="B863" s="260">
        <v>154</v>
      </c>
      <c r="C863" s="260"/>
      <c r="D863" s="260">
        <v>8</v>
      </c>
      <c r="E863" s="260">
        <v>1</v>
      </c>
      <c r="F863" s="273">
        <v>2014</v>
      </c>
      <c r="G863" s="274" t="s">
        <v>2548</v>
      </c>
      <c r="H863" s="275" t="s">
        <v>2549</v>
      </c>
      <c r="I863" s="276">
        <v>44.91</v>
      </c>
      <c r="J863" s="276">
        <v>-89.96</v>
      </c>
      <c r="K863" s="276">
        <v>44.91</v>
      </c>
      <c r="L863" s="276">
        <v>-89.96</v>
      </c>
      <c r="M863" s="276">
        <v>0.88</v>
      </c>
      <c r="N863" s="264">
        <v>0</v>
      </c>
      <c r="O863" s="264">
        <v>0</v>
      </c>
    </row>
    <row r="864" spans="1:15" s="244" customFormat="1" ht="21.9" customHeight="1" x14ac:dyDescent="0.3">
      <c r="A864" s="238" t="s">
        <v>283</v>
      </c>
      <c r="B864" s="253">
        <v>155</v>
      </c>
      <c r="C864" s="253"/>
      <c r="D864" s="253">
        <v>8</v>
      </c>
      <c r="E864" s="253">
        <v>1</v>
      </c>
      <c r="F864" s="278">
        <v>2014</v>
      </c>
      <c r="G864" s="279" t="s">
        <v>2478</v>
      </c>
      <c r="H864" s="280" t="s">
        <v>2526</v>
      </c>
      <c r="I864" s="281">
        <v>44.96</v>
      </c>
      <c r="J864" s="281">
        <v>-89.63</v>
      </c>
      <c r="K864" s="281">
        <v>44.96</v>
      </c>
      <c r="L864" s="281">
        <v>-89.63</v>
      </c>
      <c r="M864" s="281">
        <v>0.88</v>
      </c>
      <c r="N864" s="243">
        <v>0</v>
      </c>
      <c r="O864" s="243">
        <v>0</v>
      </c>
    </row>
    <row r="865" spans="1:15" s="244" customFormat="1" ht="21.9" customHeight="1" x14ac:dyDescent="0.3">
      <c r="A865" s="259" t="s">
        <v>283</v>
      </c>
      <c r="B865" s="260">
        <v>156</v>
      </c>
      <c r="C865" s="260"/>
      <c r="D865" s="260">
        <v>8</v>
      </c>
      <c r="E865" s="260">
        <v>2</v>
      </c>
      <c r="F865" s="273">
        <v>2015</v>
      </c>
      <c r="G865" s="274" t="s">
        <v>2550</v>
      </c>
      <c r="H865" s="275" t="s">
        <v>2551</v>
      </c>
      <c r="I865" s="276">
        <v>44.78</v>
      </c>
      <c r="J865" s="276">
        <v>-89.67</v>
      </c>
      <c r="K865" s="276">
        <v>44.78</v>
      </c>
      <c r="L865" s="276">
        <v>-89.67</v>
      </c>
      <c r="M865" s="276">
        <v>1</v>
      </c>
      <c r="N865" s="264">
        <v>0</v>
      </c>
      <c r="O865" s="264">
        <v>0</v>
      </c>
    </row>
    <row r="866" spans="1:15" s="244" customFormat="1" ht="21.9" customHeight="1" x14ac:dyDescent="0.3">
      <c r="A866" s="238" t="s">
        <v>283</v>
      </c>
      <c r="B866" s="253">
        <v>157</v>
      </c>
      <c r="C866" s="253"/>
      <c r="D866" s="253">
        <v>6</v>
      </c>
      <c r="E866" s="253">
        <v>10</v>
      </c>
      <c r="F866" s="278">
        <v>2016</v>
      </c>
      <c r="G866" s="279" t="s">
        <v>2552</v>
      </c>
      <c r="H866" s="280" t="s">
        <v>2553</v>
      </c>
      <c r="I866" s="281">
        <v>45.03</v>
      </c>
      <c r="J866" s="281">
        <v>-89.31</v>
      </c>
      <c r="K866" s="281">
        <v>45.03</v>
      </c>
      <c r="L866" s="281">
        <v>-89.31</v>
      </c>
      <c r="M866" s="281">
        <v>1</v>
      </c>
      <c r="N866" s="243">
        <v>0</v>
      </c>
      <c r="O866" s="243">
        <v>0</v>
      </c>
    </row>
    <row r="867" spans="1:15" s="244" customFormat="1" ht="21.9" customHeight="1" x14ac:dyDescent="0.3">
      <c r="A867" s="259" t="s">
        <v>283</v>
      </c>
      <c r="B867" s="260">
        <v>158</v>
      </c>
      <c r="C867" s="260"/>
      <c r="D867" s="260">
        <v>6</v>
      </c>
      <c r="E867" s="260">
        <v>30</v>
      </c>
      <c r="F867" s="273">
        <v>2016</v>
      </c>
      <c r="G867" s="274" t="s">
        <v>2400</v>
      </c>
      <c r="H867" s="275" t="s">
        <v>2554</v>
      </c>
      <c r="I867" s="276">
        <v>44.95</v>
      </c>
      <c r="J867" s="276">
        <v>-89.84</v>
      </c>
      <c r="K867" s="276">
        <v>44.95</v>
      </c>
      <c r="L867" s="276">
        <v>-89.84</v>
      </c>
      <c r="M867" s="276">
        <v>1</v>
      </c>
      <c r="N867" s="264">
        <v>0</v>
      </c>
      <c r="O867" s="264">
        <v>0</v>
      </c>
    </row>
    <row r="868" spans="1:15" s="244" customFormat="1" ht="21.9" customHeight="1" x14ac:dyDescent="0.3">
      <c r="A868" s="238" t="s">
        <v>283</v>
      </c>
      <c r="B868" s="253">
        <v>159</v>
      </c>
      <c r="C868" s="253"/>
      <c r="D868" s="253">
        <v>7</v>
      </c>
      <c r="E868" s="253">
        <v>21</v>
      </c>
      <c r="F868" s="278">
        <v>2016</v>
      </c>
      <c r="G868" s="279" t="s">
        <v>2555</v>
      </c>
      <c r="H868" s="280" t="s">
        <v>2526</v>
      </c>
      <c r="I868" s="281">
        <v>44.96</v>
      </c>
      <c r="J868" s="281">
        <v>-89.63</v>
      </c>
      <c r="K868" s="281">
        <v>44.96</v>
      </c>
      <c r="L868" s="281">
        <v>-89.63</v>
      </c>
      <c r="M868" s="281">
        <v>1</v>
      </c>
      <c r="N868" s="243">
        <v>0</v>
      </c>
      <c r="O868" s="243">
        <v>0</v>
      </c>
    </row>
    <row r="869" spans="1:15" s="244" customFormat="1" ht="21.9" customHeight="1" x14ac:dyDescent="0.3">
      <c r="A869" s="259" t="s">
        <v>283</v>
      </c>
      <c r="B869" s="260">
        <v>160</v>
      </c>
      <c r="C869" s="260"/>
      <c r="D869" s="260">
        <v>4</v>
      </c>
      <c r="E869" s="260">
        <v>9</v>
      </c>
      <c r="F869" s="273">
        <v>2017</v>
      </c>
      <c r="G869" s="274" t="s">
        <v>2556</v>
      </c>
      <c r="H869" s="275" t="s">
        <v>2557</v>
      </c>
      <c r="I869" s="276">
        <v>44.79</v>
      </c>
      <c r="J869" s="276">
        <v>-90.08</v>
      </c>
      <c r="K869" s="276">
        <v>44.79</v>
      </c>
      <c r="L869" s="276">
        <v>-90.08</v>
      </c>
      <c r="M869" s="276">
        <v>0.75</v>
      </c>
      <c r="N869" s="264">
        <v>0</v>
      </c>
      <c r="O869" s="264">
        <v>0</v>
      </c>
    </row>
    <row r="870" spans="1:15" s="244" customFormat="1" ht="21.9" customHeight="1" x14ac:dyDescent="0.3">
      <c r="A870" s="238" t="s">
        <v>283</v>
      </c>
      <c r="B870" s="253">
        <v>161</v>
      </c>
      <c r="C870" s="253"/>
      <c r="D870" s="253">
        <v>4</v>
      </c>
      <c r="E870" s="253">
        <v>9</v>
      </c>
      <c r="F870" s="278">
        <v>2017</v>
      </c>
      <c r="G870" s="279" t="s">
        <v>2473</v>
      </c>
      <c r="H870" s="280" t="s">
        <v>2558</v>
      </c>
      <c r="I870" s="281">
        <v>44.96</v>
      </c>
      <c r="J870" s="281">
        <v>-89.65</v>
      </c>
      <c r="K870" s="281">
        <v>44.96</v>
      </c>
      <c r="L870" s="281">
        <v>-89.65</v>
      </c>
      <c r="M870" s="281">
        <v>0.88</v>
      </c>
      <c r="N870" s="243">
        <v>0</v>
      </c>
      <c r="O870" s="243">
        <v>0</v>
      </c>
    </row>
    <row r="871" spans="1:15" s="244" customFormat="1" ht="21.9" customHeight="1" x14ac:dyDescent="0.3">
      <c r="A871" s="259" t="s">
        <v>283</v>
      </c>
      <c r="B871" s="260">
        <v>162</v>
      </c>
      <c r="C871" s="260"/>
      <c r="D871" s="260">
        <v>4</v>
      </c>
      <c r="E871" s="260">
        <v>10</v>
      </c>
      <c r="F871" s="273">
        <v>2017</v>
      </c>
      <c r="G871" s="274" t="s">
        <v>1134</v>
      </c>
      <c r="H871" s="275" t="s">
        <v>253</v>
      </c>
      <c r="I871" s="276">
        <v>44.97</v>
      </c>
      <c r="J871" s="276">
        <v>-89.63</v>
      </c>
      <c r="K871" s="276">
        <v>44.97</v>
      </c>
      <c r="L871" s="276">
        <v>-89.63</v>
      </c>
      <c r="M871" s="276">
        <v>0.88</v>
      </c>
      <c r="N871" s="264">
        <v>0</v>
      </c>
      <c r="O871" s="264">
        <v>0</v>
      </c>
    </row>
    <row r="872" spans="1:15" s="324" customFormat="1" ht="21.9" customHeight="1" x14ac:dyDescent="0.3">
      <c r="A872" s="238" t="s">
        <v>283</v>
      </c>
      <c r="B872" s="253">
        <v>163</v>
      </c>
      <c r="C872" s="253"/>
      <c r="D872" s="253">
        <v>5</v>
      </c>
      <c r="E872" s="253">
        <v>16</v>
      </c>
      <c r="F872" s="278">
        <v>2017</v>
      </c>
      <c r="G872" s="279" t="s">
        <v>2559</v>
      </c>
      <c r="H872" s="280" t="s">
        <v>2560</v>
      </c>
      <c r="I872" s="281">
        <v>45.04</v>
      </c>
      <c r="J872" s="281">
        <v>-89.96</v>
      </c>
      <c r="K872" s="281">
        <v>45.04</v>
      </c>
      <c r="L872" s="281">
        <v>-89.96</v>
      </c>
      <c r="M872" s="281">
        <v>1</v>
      </c>
      <c r="N872" s="243">
        <v>0</v>
      </c>
      <c r="O872" s="321">
        <v>0</v>
      </c>
    </row>
    <row r="873" spans="1:15" s="324" customFormat="1" ht="21.9" customHeight="1" x14ac:dyDescent="0.3">
      <c r="A873" s="259" t="s">
        <v>283</v>
      </c>
      <c r="B873" s="260">
        <v>164</v>
      </c>
      <c r="C873" s="260"/>
      <c r="D873" s="260">
        <v>5</v>
      </c>
      <c r="E873" s="260">
        <v>16</v>
      </c>
      <c r="F873" s="273">
        <v>2017</v>
      </c>
      <c r="G873" s="274" t="s">
        <v>2561</v>
      </c>
      <c r="H873" s="275" t="s">
        <v>2562</v>
      </c>
      <c r="I873" s="276">
        <v>45.03</v>
      </c>
      <c r="J873" s="276">
        <v>-89.63</v>
      </c>
      <c r="K873" s="276">
        <v>45.03</v>
      </c>
      <c r="L873" s="276">
        <v>-89.63</v>
      </c>
      <c r="M873" s="276">
        <v>1</v>
      </c>
      <c r="N873" s="264">
        <v>0</v>
      </c>
      <c r="O873" s="323">
        <v>0</v>
      </c>
    </row>
    <row r="874" spans="1:15" s="244" customFormat="1" ht="21.9" customHeight="1" x14ac:dyDescent="0.3">
      <c r="A874" s="238" t="s">
        <v>283</v>
      </c>
      <c r="B874" s="253">
        <v>165</v>
      </c>
      <c r="C874" s="253"/>
      <c r="D874" s="253">
        <v>6</v>
      </c>
      <c r="E874" s="253">
        <v>11</v>
      </c>
      <c r="F874" s="278">
        <v>2017</v>
      </c>
      <c r="G874" s="279" t="s">
        <v>1208</v>
      </c>
      <c r="H874" s="280" t="s">
        <v>2549</v>
      </c>
      <c r="I874" s="281">
        <v>44.91</v>
      </c>
      <c r="J874" s="281">
        <v>-89.96</v>
      </c>
      <c r="K874" s="281">
        <v>44.91</v>
      </c>
      <c r="L874" s="281">
        <v>-89.96</v>
      </c>
      <c r="M874" s="281">
        <v>0.88</v>
      </c>
      <c r="N874" s="243">
        <v>0</v>
      </c>
      <c r="O874" s="243">
        <v>0</v>
      </c>
    </row>
    <row r="875" spans="1:15" s="244" customFormat="1" ht="21.9" customHeight="1" x14ac:dyDescent="0.3">
      <c r="A875" s="259" t="s">
        <v>283</v>
      </c>
      <c r="B875" s="260">
        <v>166</v>
      </c>
      <c r="C875" s="260"/>
      <c r="D875" s="260">
        <v>6</v>
      </c>
      <c r="E875" s="260">
        <v>15</v>
      </c>
      <c r="F875" s="273">
        <v>2018</v>
      </c>
      <c r="G875" s="274" t="s">
        <v>2563</v>
      </c>
      <c r="H875" s="275" t="s">
        <v>2564</v>
      </c>
      <c r="I875" s="276">
        <v>44.78</v>
      </c>
      <c r="J875" s="276">
        <v>-89.69</v>
      </c>
      <c r="K875" s="276">
        <v>44.78</v>
      </c>
      <c r="L875" s="276">
        <v>-89.69</v>
      </c>
      <c r="M875" s="276">
        <v>1</v>
      </c>
      <c r="N875" s="264">
        <v>0</v>
      </c>
      <c r="O875" s="264">
        <v>0</v>
      </c>
    </row>
    <row r="876" spans="1:15" s="244" customFormat="1" ht="21.9" customHeight="1" x14ac:dyDescent="0.3">
      <c r="A876" s="238" t="s">
        <v>283</v>
      </c>
      <c r="B876" s="253">
        <v>167</v>
      </c>
      <c r="C876" s="253"/>
      <c r="D876" s="253">
        <v>6</v>
      </c>
      <c r="E876" s="253">
        <v>15</v>
      </c>
      <c r="F876" s="278">
        <v>2018</v>
      </c>
      <c r="G876" s="283" t="s">
        <v>2565</v>
      </c>
      <c r="H876" s="280" t="s">
        <v>2564</v>
      </c>
      <c r="I876" s="281">
        <v>44.78</v>
      </c>
      <c r="J876" s="281">
        <v>-89.69</v>
      </c>
      <c r="K876" s="281">
        <v>44.78</v>
      </c>
      <c r="L876" s="281">
        <v>-89.69</v>
      </c>
      <c r="M876" s="281">
        <v>0.88</v>
      </c>
      <c r="N876" s="243">
        <v>0</v>
      </c>
      <c r="O876" s="243">
        <v>0</v>
      </c>
    </row>
    <row r="877" spans="1:15" s="244" customFormat="1" ht="21.9" customHeight="1" x14ac:dyDescent="0.3">
      <c r="A877" s="259" t="s">
        <v>283</v>
      </c>
      <c r="B877" s="260">
        <v>168</v>
      </c>
      <c r="C877" s="260"/>
      <c r="D877" s="260">
        <v>6</v>
      </c>
      <c r="E877" s="260">
        <v>15</v>
      </c>
      <c r="F877" s="273">
        <v>2018</v>
      </c>
      <c r="G877" s="284" t="s">
        <v>2566</v>
      </c>
      <c r="H877" s="275" t="s">
        <v>2567</v>
      </c>
      <c r="I877" s="276">
        <v>44.97</v>
      </c>
      <c r="J877" s="276">
        <v>-89.64</v>
      </c>
      <c r="K877" s="276">
        <v>44.97</v>
      </c>
      <c r="L877" s="276">
        <v>-89.64</v>
      </c>
      <c r="M877" s="276">
        <v>0.88</v>
      </c>
      <c r="N877" s="264">
        <v>0</v>
      </c>
      <c r="O877" s="264">
        <v>0</v>
      </c>
    </row>
    <row r="878" spans="1:15" s="244" customFormat="1" ht="21.9" customHeight="1" x14ac:dyDescent="0.3">
      <c r="A878" s="238" t="s">
        <v>283</v>
      </c>
      <c r="B878" s="253">
        <v>169</v>
      </c>
      <c r="C878" s="253"/>
      <c r="D878" s="253">
        <v>6</v>
      </c>
      <c r="E878" s="253">
        <v>15</v>
      </c>
      <c r="F878" s="278">
        <v>2018</v>
      </c>
      <c r="G878" s="283" t="s">
        <v>2568</v>
      </c>
      <c r="H878" s="484" t="s">
        <v>2526</v>
      </c>
      <c r="I878" s="281">
        <v>44.96</v>
      </c>
      <c r="J878" s="281">
        <v>-89.63</v>
      </c>
      <c r="K878" s="281">
        <v>44.96</v>
      </c>
      <c r="L878" s="281">
        <v>-89.63</v>
      </c>
      <c r="M878" s="281">
        <v>1</v>
      </c>
      <c r="N878" s="243">
        <v>0</v>
      </c>
      <c r="O878" s="243">
        <v>0</v>
      </c>
    </row>
    <row r="879" spans="1:15" s="244" customFormat="1" ht="21.9" customHeight="1" x14ac:dyDescent="0.3">
      <c r="A879" s="259" t="s">
        <v>283</v>
      </c>
      <c r="B879" s="260">
        <v>170</v>
      </c>
      <c r="C879" s="260"/>
      <c r="D879" s="260">
        <v>8</v>
      </c>
      <c r="E879" s="260">
        <v>5</v>
      </c>
      <c r="F879" s="273">
        <v>2019</v>
      </c>
      <c r="G879" s="274" t="s">
        <v>2569</v>
      </c>
      <c r="H879" s="275" t="s">
        <v>2570</v>
      </c>
      <c r="I879" s="276">
        <v>44.99</v>
      </c>
      <c r="J879" s="276">
        <v>-89.65</v>
      </c>
      <c r="K879" s="276">
        <v>44.99</v>
      </c>
      <c r="L879" s="276">
        <v>-89.65</v>
      </c>
      <c r="M879" s="276">
        <v>0.88</v>
      </c>
      <c r="N879" s="264">
        <v>0</v>
      </c>
      <c r="O879" s="264">
        <v>0</v>
      </c>
    </row>
    <row r="880" spans="1:15" s="244" customFormat="1" ht="21.9" customHeight="1" x14ac:dyDescent="0.3">
      <c r="A880" s="238" t="s">
        <v>283</v>
      </c>
      <c r="B880" s="253">
        <v>171</v>
      </c>
      <c r="C880" s="253"/>
      <c r="D880" s="253">
        <v>10</v>
      </c>
      <c r="E880" s="253">
        <v>15</v>
      </c>
      <c r="F880" s="278">
        <v>2019</v>
      </c>
      <c r="G880" s="283" t="s">
        <v>2571</v>
      </c>
      <c r="H880" s="280" t="s">
        <v>2572</v>
      </c>
      <c r="I880" s="281">
        <v>44.69</v>
      </c>
      <c r="J880" s="281">
        <v>-89.55</v>
      </c>
      <c r="K880" s="281">
        <v>44.69</v>
      </c>
      <c r="L880" s="281">
        <v>-89.55</v>
      </c>
      <c r="M880" s="281">
        <v>0.75</v>
      </c>
      <c r="N880" s="243">
        <v>0</v>
      </c>
      <c r="O880" s="243">
        <v>0</v>
      </c>
    </row>
    <row r="881" spans="1:15" s="244" customFormat="1" ht="21.9" customHeight="1" x14ac:dyDescent="0.3">
      <c r="A881" s="259" t="s">
        <v>283</v>
      </c>
      <c r="B881" s="260">
        <v>172</v>
      </c>
      <c r="C881" s="260"/>
      <c r="D881" s="260">
        <v>6</v>
      </c>
      <c r="E881" s="260">
        <v>11</v>
      </c>
      <c r="F881" s="273">
        <v>2020</v>
      </c>
      <c r="G881" s="284" t="s">
        <v>2573</v>
      </c>
      <c r="H881" s="275" t="s">
        <v>2506</v>
      </c>
      <c r="I881" s="276">
        <v>44.76</v>
      </c>
      <c r="J881" s="276">
        <v>-89.38</v>
      </c>
      <c r="K881" s="276">
        <v>44.76</v>
      </c>
      <c r="L881" s="276">
        <v>-89.38</v>
      </c>
      <c r="M881" s="276">
        <v>1</v>
      </c>
      <c r="N881" s="264">
        <v>0</v>
      </c>
      <c r="O881" s="264">
        <v>0</v>
      </c>
    </row>
    <row r="882" spans="1:15" s="244" customFormat="1" ht="21.9" customHeight="1" x14ac:dyDescent="0.3">
      <c r="A882" s="238" t="s">
        <v>283</v>
      </c>
      <c r="B882" s="253">
        <v>173</v>
      </c>
      <c r="C882" s="253"/>
      <c r="D882" s="253">
        <v>8</v>
      </c>
      <c r="E882" s="253">
        <v>25</v>
      </c>
      <c r="F882" s="278">
        <v>2020</v>
      </c>
      <c r="G882" s="283" t="s">
        <v>2574</v>
      </c>
      <c r="H882" s="280" t="s">
        <v>2575</v>
      </c>
      <c r="I882" s="281">
        <v>44.75</v>
      </c>
      <c r="J882" s="281">
        <v>-90.08</v>
      </c>
      <c r="K882" s="281">
        <v>44.75</v>
      </c>
      <c r="L882" s="281">
        <v>-90.08</v>
      </c>
      <c r="M882" s="281">
        <v>1</v>
      </c>
      <c r="N882" s="243">
        <v>0</v>
      </c>
      <c r="O882" s="243">
        <v>0</v>
      </c>
    </row>
    <row r="883" spans="1:15" s="244" customFormat="1" ht="21.9" customHeight="1" x14ac:dyDescent="0.3">
      <c r="A883" s="259" t="s">
        <v>283</v>
      </c>
      <c r="B883" s="260">
        <v>174</v>
      </c>
      <c r="C883" s="260"/>
      <c r="D883" s="260">
        <v>4</v>
      </c>
      <c r="E883" s="260">
        <v>6</v>
      </c>
      <c r="F883" s="273">
        <v>2021</v>
      </c>
      <c r="G883" s="284" t="s">
        <v>2204</v>
      </c>
      <c r="H883" s="275" t="s">
        <v>2506</v>
      </c>
      <c r="I883" s="276">
        <v>44.762999999999998</v>
      </c>
      <c r="J883" s="276">
        <v>-89.38</v>
      </c>
      <c r="K883" s="276">
        <v>44.76</v>
      </c>
      <c r="L883" s="276">
        <v>-89.38</v>
      </c>
      <c r="M883" s="276">
        <v>0.88</v>
      </c>
      <c r="N883" s="264">
        <v>0</v>
      </c>
      <c r="O883" s="264">
        <v>0</v>
      </c>
    </row>
    <row r="884" spans="1:15" s="244" customFormat="1" ht="21.9" customHeight="1" x14ac:dyDescent="0.3">
      <c r="A884" s="238" t="s">
        <v>283</v>
      </c>
      <c r="B884" s="253">
        <v>175</v>
      </c>
      <c r="C884" s="253"/>
      <c r="D884" s="253">
        <v>4</v>
      </c>
      <c r="E884" s="253">
        <v>6</v>
      </c>
      <c r="F884" s="278">
        <v>2021</v>
      </c>
      <c r="G884" s="283">
        <v>0.73888888888888893</v>
      </c>
      <c r="H884" s="280" t="s">
        <v>2500</v>
      </c>
      <c r="I884" s="281">
        <v>44.79</v>
      </c>
      <c r="J884" s="281">
        <v>-90.08</v>
      </c>
      <c r="K884" s="281">
        <v>44.79</v>
      </c>
      <c r="L884" s="281">
        <v>-90.08</v>
      </c>
      <c r="M884" s="281">
        <v>0.88</v>
      </c>
      <c r="N884" s="243">
        <v>0</v>
      </c>
      <c r="O884" s="243">
        <v>0</v>
      </c>
    </row>
    <row r="885" spans="1:15" s="244" customFormat="1" ht="21.9" customHeight="1" x14ac:dyDescent="0.3">
      <c r="A885" s="259" t="s">
        <v>283</v>
      </c>
      <c r="B885" s="260">
        <v>176</v>
      </c>
      <c r="C885" s="260"/>
      <c r="D885" s="260">
        <v>6</v>
      </c>
      <c r="E885" s="260">
        <v>10</v>
      </c>
      <c r="F885" s="273">
        <v>2021</v>
      </c>
      <c r="G885" s="284">
        <v>0.76666666666666661</v>
      </c>
      <c r="H885" s="275" t="s">
        <v>2576</v>
      </c>
      <c r="I885" s="276">
        <v>45</v>
      </c>
      <c r="J885" s="276">
        <v>-89.5</v>
      </c>
      <c r="K885" s="276">
        <v>45</v>
      </c>
      <c r="L885" s="276">
        <v>-89.5</v>
      </c>
      <c r="M885" s="276">
        <v>0.88</v>
      </c>
      <c r="N885" s="264">
        <v>0</v>
      </c>
      <c r="O885" s="264">
        <v>0</v>
      </c>
    </row>
    <row r="886" spans="1:15" s="244" customFormat="1" ht="21.9" customHeight="1" x14ac:dyDescent="0.3">
      <c r="A886" s="238" t="s">
        <v>283</v>
      </c>
      <c r="B886" s="253">
        <v>177</v>
      </c>
      <c r="C886" s="253"/>
      <c r="D886" s="253">
        <v>6</v>
      </c>
      <c r="E886" s="253">
        <v>17</v>
      </c>
      <c r="F886" s="278">
        <v>2021</v>
      </c>
      <c r="G886" s="283">
        <v>0.79375000000000007</v>
      </c>
      <c r="H886" s="280" t="s">
        <v>2577</v>
      </c>
      <c r="I886" s="281">
        <v>44.91</v>
      </c>
      <c r="J886" s="281">
        <v>-90.3</v>
      </c>
      <c r="K886" s="281">
        <v>44.91</v>
      </c>
      <c r="L886" s="281">
        <v>-90.3</v>
      </c>
      <c r="M886" s="281">
        <v>1</v>
      </c>
      <c r="N886" s="243">
        <v>0</v>
      </c>
      <c r="O886" s="243">
        <v>0</v>
      </c>
    </row>
    <row r="887" spans="1:15" s="244" customFormat="1" ht="21.9" customHeight="1" x14ac:dyDescent="0.3">
      <c r="A887" s="259" t="s">
        <v>283</v>
      </c>
      <c r="B887" s="260">
        <v>178</v>
      </c>
      <c r="C887" s="260"/>
      <c r="D887" s="260">
        <v>7</v>
      </c>
      <c r="E887" s="260">
        <v>31</v>
      </c>
      <c r="F887" s="273">
        <v>2021</v>
      </c>
      <c r="G887" s="284">
        <v>0.69097222222222221</v>
      </c>
      <c r="H887" s="275" t="s">
        <v>2578</v>
      </c>
      <c r="I887" s="276">
        <v>44.96</v>
      </c>
      <c r="J887" s="276">
        <v>-90.03</v>
      </c>
      <c r="K887" s="276">
        <v>44.96</v>
      </c>
      <c r="L887" s="276">
        <v>-90.03</v>
      </c>
      <c r="M887" s="276">
        <v>1.25</v>
      </c>
      <c r="N887" s="264">
        <v>0</v>
      </c>
      <c r="O887" s="264">
        <v>0</v>
      </c>
    </row>
    <row r="888" spans="1:15" s="244" customFormat="1" ht="21.9" customHeight="1" x14ac:dyDescent="0.3">
      <c r="A888" s="238" t="s">
        <v>283</v>
      </c>
      <c r="B888" s="253">
        <v>179</v>
      </c>
      <c r="C888" s="253"/>
      <c r="D888" s="253">
        <v>7</v>
      </c>
      <c r="E888" s="253">
        <v>31</v>
      </c>
      <c r="F888" s="278">
        <v>2021</v>
      </c>
      <c r="G888" s="283" t="s">
        <v>2579</v>
      </c>
      <c r="H888" s="280" t="s">
        <v>2580</v>
      </c>
      <c r="I888" s="281">
        <v>44.82</v>
      </c>
      <c r="J888" s="281">
        <v>-89.61</v>
      </c>
      <c r="K888" s="281">
        <v>44.82</v>
      </c>
      <c r="L888" s="281">
        <v>-89.61</v>
      </c>
      <c r="M888" s="281">
        <v>0.75</v>
      </c>
      <c r="N888" s="243">
        <v>0</v>
      </c>
      <c r="O888" s="243">
        <v>0</v>
      </c>
    </row>
    <row r="889" spans="1:15" s="244" customFormat="1" ht="21.9" customHeight="1" x14ac:dyDescent="0.3">
      <c r="A889" s="259" t="s">
        <v>283</v>
      </c>
      <c r="B889" s="260">
        <v>180</v>
      </c>
      <c r="C889" s="260"/>
      <c r="D889" s="260">
        <v>5</v>
      </c>
      <c r="E889" s="260">
        <v>12</v>
      </c>
      <c r="F889" s="273">
        <v>2022</v>
      </c>
      <c r="G889" s="274" t="s">
        <v>2581</v>
      </c>
      <c r="H889" s="275" t="s">
        <v>2529</v>
      </c>
      <c r="I889" s="276">
        <v>44.9</v>
      </c>
      <c r="J889" s="276">
        <v>-89.59</v>
      </c>
      <c r="K889" s="276">
        <v>44.9</v>
      </c>
      <c r="L889" s="276">
        <v>-89.59</v>
      </c>
      <c r="M889" s="276">
        <v>1</v>
      </c>
      <c r="N889" s="264">
        <v>0</v>
      </c>
      <c r="O889" s="264">
        <v>0</v>
      </c>
    </row>
    <row r="890" spans="1:15" s="244" customFormat="1" ht="21.9" customHeight="1" x14ac:dyDescent="0.3">
      <c r="A890" s="238" t="s">
        <v>283</v>
      </c>
      <c r="B890" s="253">
        <v>181</v>
      </c>
      <c r="C890" s="253"/>
      <c r="D890" s="253">
        <v>5</v>
      </c>
      <c r="E890" s="253">
        <v>12</v>
      </c>
      <c r="F890" s="278">
        <v>2022</v>
      </c>
      <c r="G890" s="279" t="s">
        <v>2582</v>
      </c>
      <c r="H890" s="280" t="s">
        <v>2564</v>
      </c>
      <c r="I890" s="281">
        <v>44.78</v>
      </c>
      <c r="J890" s="281">
        <v>-89.69</v>
      </c>
      <c r="K890" s="281">
        <v>44.78</v>
      </c>
      <c r="L890" s="281">
        <v>-89.69</v>
      </c>
      <c r="M890" s="281">
        <v>0.88</v>
      </c>
      <c r="N890" s="243">
        <v>0</v>
      </c>
      <c r="O890" s="243">
        <v>0</v>
      </c>
    </row>
    <row r="891" spans="1:15" s="244" customFormat="1" ht="21.9" customHeight="1" x14ac:dyDescent="0.3">
      <c r="A891" s="259" t="s">
        <v>283</v>
      </c>
      <c r="B891" s="260">
        <v>182</v>
      </c>
      <c r="C891" s="260"/>
      <c r="D891" s="260">
        <v>5</v>
      </c>
      <c r="E891" s="260">
        <v>12</v>
      </c>
      <c r="F891" s="273">
        <v>2022</v>
      </c>
      <c r="G891" s="274" t="s">
        <v>2583</v>
      </c>
      <c r="H891" s="275" t="s">
        <v>2396</v>
      </c>
      <c r="I891" s="276">
        <v>44.88</v>
      </c>
      <c r="J891" s="276">
        <v>-89.33</v>
      </c>
      <c r="K891" s="276">
        <v>44.88</v>
      </c>
      <c r="L891" s="276">
        <v>-89.33</v>
      </c>
      <c r="M891" s="276">
        <v>1</v>
      </c>
      <c r="N891" s="264">
        <v>0</v>
      </c>
      <c r="O891" s="264">
        <v>0</v>
      </c>
    </row>
    <row r="892" spans="1:15" s="244" customFormat="1" ht="21.9" customHeight="1" x14ac:dyDescent="0.3">
      <c r="A892" s="238" t="s">
        <v>283</v>
      </c>
      <c r="B892" s="253">
        <v>183</v>
      </c>
      <c r="C892" s="253"/>
      <c r="D892" s="253">
        <v>5</v>
      </c>
      <c r="E892" s="253">
        <v>18</v>
      </c>
      <c r="F892" s="278">
        <v>2022</v>
      </c>
      <c r="G892" s="279" t="s">
        <v>2584</v>
      </c>
      <c r="H892" s="280" t="s">
        <v>2585</v>
      </c>
      <c r="I892" s="281">
        <v>44.69</v>
      </c>
      <c r="J892" s="281">
        <v>-90.16</v>
      </c>
      <c r="K892" s="281">
        <v>44.69</v>
      </c>
      <c r="L892" s="281">
        <v>-90.16</v>
      </c>
      <c r="M892" s="281">
        <v>1</v>
      </c>
      <c r="N892" s="243">
        <v>0</v>
      </c>
      <c r="O892" s="243">
        <v>0</v>
      </c>
    </row>
    <row r="893" spans="1:15" s="244" customFormat="1" ht="21.9" customHeight="1" x14ac:dyDescent="0.3">
      <c r="A893" s="259" t="s">
        <v>283</v>
      </c>
      <c r="B893" s="260">
        <v>184</v>
      </c>
      <c r="C893" s="260"/>
      <c r="D893" s="260">
        <v>5</v>
      </c>
      <c r="E893" s="260">
        <v>19</v>
      </c>
      <c r="F893" s="273">
        <v>2022</v>
      </c>
      <c r="G893" s="274" t="s">
        <v>2586</v>
      </c>
      <c r="H893" s="275" t="s">
        <v>2587</v>
      </c>
      <c r="I893" s="276">
        <v>45.09</v>
      </c>
      <c r="J893" s="276">
        <v>-89.86</v>
      </c>
      <c r="K893" s="276">
        <v>45.09</v>
      </c>
      <c r="L893" s="276">
        <v>-89.86</v>
      </c>
      <c r="M893" s="276">
        <v>1</v>
      </c>
      <c r="N893" s="264">
        <v>0</v>
      </c>
      <c r="O893" s="264">
        <v>0</v>
      </c>
    </row>
    <row r="894" spans="1:15" s="244" customFormat="1" ht="21.9" customHeight="1" x14ac:dyDescent="0.3">
      <c r="A894" s="238" t="s">
        <v>283</v>
      </c>
      <c r="B894" s="253">
        <v>185</v>
      </c>
      <c r="C894" s="253"/>
      <c r="D894" s="253">
        <v>5</v>
      </c>
      <c r="E894" s="253">
        <v>6</v>
      </c>
      <c r="F894" s="278">
        <v>2023</v>
      </c>
      <c r="G894" s="279" t="s">
        <v>2588</v>
      </c>
      <c r="H894" s="280" t="s">
        <v>2572</v>
      </c>
      <c r="I894" s="281">
        <v>44.69</v>
      </c>
      <c r="J894" s="281">
        <v>-89.55</v>
      </c>
      <c r="K894" s="281">
        <v>44.69</v>
      </c>
      <c r="L894" s="281">
        <v>-89.55</v>
      </c>
      <c r="M894" s="281">
        <v>0.75</v>
      </c>
      <c r="N894" s="243">
        <v>0</v>
      </c>
      <c r="O894" s="243">
        <v>0</v>
      </c>
    </row>
    <row r="895" spans="1:15" s="244" customFormat="1" ht="21.9" customHeight="1" x14ac:dyDescent="0.3">
      <c r="A895" s="259" t="s">
        <v>283</v>
      </c>
      <c r="B895" s="260">
        <v>186</v>
      </c>
      <c r="C895" s="260"/>
      <c r="D895" s="260">
        <v>7</v>
      </c>
      <c r="E895" s="260">
        <v>27</v>
      </c>
      <c r="F895" s="273">
        <v>2023</v>
      </c>
      <c r="G895" s="274" t="s">
        <v>2589</v>
      </c>
      <c r="H895" s="275" t="s">
        <v>2590</v>
      </c>
      <c r="I895" s="276">
        <v>45</v>
      </c>
      <c r="J895" s="276">
        <v>-89.6</v>
      </c>
      <c r="K895" s="276">
        <v>45</v>
      </c>
      <c r="L895" s="276">
        <v>-89.6</v>
      </c>
      <c r="M895" s="276">
        <v>1.25</v>
      </c>
      <c r="N895" s="264">
        <v>0</v>
      </c>
      <c r="O895" s="264">
        <v>0</v>
      </c>
    </row>
    <row r="896" spans="1:15" s="244" customFormat="1" ht="21.9" customHeight="1" x14ac:dyDescent="0.3">
      <c r="A896" s="238" t="s">
        <v>283</v>
      </c>
      <c r="B896" s="253">
        <v>187</v>
      </c>
      <c r="C896" s="253"/>
      <c r="D896" s="253">
        <v>7</v>
      </c>
      <c r="E896" s="253">
        <v>27</v>
      </c>
      <c r="F896" s="278">
        <v>2023</v>
      </c>
      <c r="G896" s="279" t="s">
        <v>2067</v>
      </c>
      <c r="H896" s="280" t="s">
        <v>2526</v>
      </c>
      <c r="I896" s="281">
        <v>44.96</v>
      </c>
      <c r="J896" s="281">
        <v>-89.63</v>
      </c>
      <c r="K896" s="281">
        <v>44.96</v>
      </c>
      <c r="L896" s="281">
        <v>-89.63</v>
      </c>
      <c r="M896" s="281">
        <v>1</v>
      </c>
      <c r="N896" s="243">
        <v>0</v>
      </c>
      <c r="O896" s="243">
        <v>0</v>
      </c>
    </row>
    <row r="897" spans="1:15" s="244" customFormat="1" ht="21.9" customHeight="1" x14ac:dyDescent="0.3">
      <c r="A897" s="259" t="s">
        <v>283</v>
      </c>
      <c r="B897" s="260">
        <v>188</v>
      </c>
      <c r="C897" s="260"/>
      <c r="D897" s="260">
        <v>7</v>
      </c>
      <c r="E897" s="260">
        <v>27</v>
      </c>
      <c r="F897" s="273">
        <v>2023</v>
      </c>
      <c r="G897" s="274" t="s">
        <v>2591</v>
      </c>
      <c r="H897" s="275" t="s">
        <v>2592</v>
      </c>
      <c r="I897" s="276">
        <v>44.97</v>
      </c>
      <c r="J897" s="276">
        <v>-89.62</v>
      </c>
      <c r="K897" s="276">
        <v>44.97</v>
      </c>
      <c r="L897" s="276">
        <v>-89.62</v>
      </c>
      <c r="M897" s="276">
        <v>1</v>
      </c>
      <c r="N897" s="264">
        <v>0</v>
      </c>
      <c r="O897" s="264">
        <v>0</v>
      </c>
    </row>
    <row r="898" spans="1:15" s="244" customFormat="1" ht="21.9" customHeight="1" x14ac:dyDescent="0.3">
      <c r="A898" s="238" t="s">
        <v>283</v>
      </c>
      <c r="B898" s="253">
        <v>189</v>
      </c>
      <c r="C898" s="253"/>
      <c r="D898" s="253">
        <v>7</v>
      </c>
      <c r="E898" s="253">
        <v>27</v>
      </c>
      <c r="F898" s="278">
        <v>2023</v>
      </c>
      <c r="G898" s="279" t="s">
        <v>2591</v>
      </c>
      <c r="H898" s="280" t="s">
        <v>2593</v>
      </c>
      <c r="I898" s="281">
        <v>44.98</v>
      </c>
      <c r="J898" s="281">
        <v>-89.6</v>
      </c>
      <c r="K898" s="281">
        <v>44.98</v>
      </c>
      <c r="L898" s="281">
        <v>-89.6</v>
      </c>
      <c r="M898" s="281">
        <v>1.25</v>
      </c>
      <c r="N898" s="243">
        <v>0</v>
      </c>
      <c r="O898" s="243">
        <v>0</v>
      </c>
    </row>
    <row r="899" spans="1:15" s="244" customFormat="1" ht="21.9" customHeight="1" x14ac:dyDescent="0.3">
      <c r="A899" s="259" t="s">
        <v>283</v>
      </c>
      <c r="B899" s="260">
        <v>190</v>
      </c>
      <c r="C899" s="260"/>
      <c r="D899" s="260">
        <v>7</v>
      </c>
      <c r="E899" s="260">
        <v>27</v>
      </c>
      <c r="F899" s="273">
        <v>2023</v>
      </c>
      <c r="G899" s="274" t="s">
        <v>2594</v>
      </c>
      <c r="H899" s="275" t="s">
        <v>2595</v>
      </c>
      <c r="I899" s="276">
        <v>44.91</v>
      </c>
      <c r="J899" s="276">
        <v>-89.57</v>
      </c>
      <c r="K899" s="276">
        <v>44.91</v>
      </c>
      <c r="L899" s="276">
        <v>-89.57</v>
      </c>
      <c r="M899" s="276">
        <v>1.25</v>
      </c>
      <c r="N899" s="264">
        <v>0</v>
      </c>
      <c r="O899" s="264">
        <v>0</v>
      </c>
    </row>
    <row r="900" spans="1:15" s="244" customFormat="1" ht="21.9" customHeight="1" x14ac:dyDescent="0.3">
      <c r="A900" s="238" t="s">
        <v>283</v>
      </c>
      <c r="B900" s="253">
        <v>191</v>
      </c>
      <c r="C900" s="253"/>
      <c r="D900" s="253">
        <v>7</v>
      </c>
      <c r="E900" s="253">
        <v>27</v>
      </c>
      <c r="F900" s="278">
        <v>2023</v>
      </c>
      <c r="G900" s="279" t="s">
        <v>2596</v>
      </c>
      <c r="H900" s="280" t="s">
        <v>2597</v>
      </c>
      <c r="I900" s="281">
        <v>44.9</v>
      </c>
      <c r="J900" s="281">
        <v>-89.41</v>
      </c>
      <c r="K900" s="281">
        <v>44.9</v>
      </c>
      <c r="L900" s="281">
        <v>-89.41</v>
      </c>
      <c r="M900" s="281">
        <v>1</v>
      </c>
      <c r="N900" s="243">
        <v>0</v>
      </c>
      <c r="O900" s="243">
        <v>0</v>
      </c>
    </row>
    <row r="901" spans="1:15" s="244" customFormat="1" ht="21.9" customHeight="1" x14ac:dyDescent="0.3">
      <c r="A901" s="259" t="s">
        <v>283</v>
      </c>
      <c r="B901" s="260">
        <v>192</v>
      </c>
      <c r="C901" s="260"/>
      <c r="D901" s="260">
        <v>7</v>
      </c>
      <c r="E901" s="260">
        <v>28</v>
      </c>
      <c r="F901" s="273">
        <v>2023</v>
      </c>
      <c r="G901" s="274" t="s">
        <v>2589</v>
      </c>
      <c r="H901" s="275" t="s">
        <v>2598</v>
      </c>
      <c r="I901" s="276">
        <v>44.95</v>
      </c>
      <c r="J901" s="276">
        <v>-89.93</v>
      </c>
      <c r="K901" s="276">
        <v>44.95</v>
      </c>
      <c r="L901" s="276">
        <v>-89.93</v>
      </c>
      <c r="M901" s="276">
        <v>1</v>
      </c>
      <c r="N901" s="264">
        <v>0</v>
      </c>
      <c r="O901" s="264">
        <v>0</v>
      </c>
    </row>
    <row r="902" spans="1:15" s="244" customFormat="1" ht="21.9" customHeight="1" x14ac:dyDescent="0.3">
      <c r="A902" s="238" t="s">
        <v>283</v>
      </c>
      <c r="B902" s="253">
        <v>193</v>
      </c>
      <c r="C902" s="253"/>
      <c r="D902" s="253">
        <v>7</v>
      </c>
      <c r="E902" s="253">
        <v>28</v>
      </c>
      <c r="F902" s="278">
        <v>2023</v>
      </c>
      <c r="G902" s="279" t="s">
        <v>2599</v>
      </c>
      <c r="H902" s="280" t="s">
        <v>2600</v>
      </c>
      <c r="I902" s="281">
        <v>44.94</v>
      </c>
      <c r="J902" s="281">
        <v>-89.84</v>
      </c>
      <c r="K902" s="281">
        <v>44.94</v>
      </c>
      <c r="L902" s="281">
        <v>-89.84</v>
      </c>
      <c r="M902" s="281">
        <v>1</v>
      </c>
      <c r="N902" s="243">
        <v>0</v>
      </c>
      <c r="O902" s="243">
        <v>0</v>
      </c>
    </row>
    <row r="903" spans="1:15" s="244" customFormat="1" ht="21.9" customHeight="1" x14ac:dyDescent="0.3">
      <c r="A903" s="259" t="s">
        <v>283</v>
      </c>
      <c r="B903" s="260">
        <v>194</v>
      </c>
      <c r="C903" s="260"/>
      <c r="D903" s="260">
        <v>10</v>
      </c>
      <c r="E903" s="260">
        <v>24</v>
      </c>
      <c r="F903" s="273">
        <v>2023</v>
      </c>
      <c r="G903" s="274" t="s">
        <v>1916</v>
      </c>
      <c r="H903" s="275" t="s">
        <v>2564</v>
      </c>
      <c r="I903" s="276">
        <v>44.78</v>
      </c>
      <c r="J903" s="276">
        <v>-89.69</v>
      </c>
      <c r="K903" s="276">
        <v>44.78</v>
      </c>
      <c r="L903" s="276">
        <v>-89.69</v>
      </c>
      <c r="M903" s="276">
        <v>0.75</v>
      </c>
      <c r="N903" s="264">
        <v>0</v>
      </c>
      <c r="O903" s="264">
        <v>0</v>
      </c>
    </row>
    <row r="904" spans="1:15" s="244" customFormat="1" ht="21.9" customHeight="1" x14ac:dyDescent="0.3">
      <c r="A904" s="238" t="s">
        <v>283</v>
      </c>
      <c r="B904" s="253">
        <v>195</v>
      </c>
      <c r="C904" s="253"/>
      <c r="D904" s="253">
        <v>10</v>
      </c>
      <c r="E904" s="253">
        <v>24</v>
      </c>
      <c r="F904" s="278">
        <v>2023</v>
      </c>
      <c r="G904" s="283" t="s">
        <v>2601</v>
      </c>
      <c r="H904" s="280" t="s">
        <v>2602</v>
      </c>
      <c r="I904" s="281">
        <v>45.03</v>
      </c>
      <c r="J904" s="281">
        <v>-90.2</v>
      </c>
      <c r="K904" s="281">
        <v>45.03</v>
      </c>
      <c r="L904" s="281">
        <v>-90.2</v>
      </c>
      <c r="M904" s="281">
        <v>1.25</v>
      </c>
      <c r="N904" s="243">
        <v>0</v>
      </c>
      <c r="O904" s="243">
        <v>0</v>
      </c>
    </row>
    <row r="905" spans="1:15" s="244" customFormat="1" ht="21.9" customHeight="1" x14ac:dyDescent="0.3">
      <c r="A905" s="259" t="s">
        <v>283</v>
      </c>
      <c r="B905" s="260">
        <v>196</v>
      </c>
      <c r="C905" s="260"/>
      <c r="D905" s="260">
        <v>10</v>
      </c>
      <c r="E905" s="260">
        <v>24</v>
      </c>
      <c r="F905" s="273">
        <v>2023</v>
      </c>
      <c r="G905" s="284" t="s">
        <v>2603</v>
      </c>
      <c r="H905" s="275" t="s">
        <v>2547</v>
      </c>
      <c r="I905" s="276">
        <v>44.71</v>
      </c>
      <c r="J905" s="276">
        <v>-89.69</v>
      </c>
      <c r="K905" s="276">
        <v>44.71</v>
      </c>
      <c r="L905" s="276">
        <v>-89.69</v>
      </c>
      <c r="M905" s="276">
        <v>1.75</v>
      </c>
      <c r="N905" s="264">
        <v>0</v>
      </c>
      <c r="O905" s="264">
        <v>0</v>
      </c>
    </row>
    <row r="906" spans="1:15" s="244" customFormat="1" ht="21.9" customHeight="1" x14ac:dyDescent="0.3">
      <c r="A906" s="238" t="s">
        <v>283</v>
      </c>
      <c r="B906" s="253">
        <v>197</v>
      </c>
      <c r="C906" s="253"/>
      <c r="D906" s="253">
        <v>10</v>
      </c>
      <c r="E906" s="253">
        <v>24</v>
      </c>
      <c r="F906" s="278">
        <v>2023</v>
      </c>
      <c r="G906" s="279" t="s">
        <v>2604</v>
      </c>
      <c r="H906" s="280" t="s">
        <v>2572</v>
      </c>
      <c r="I906" s="281">
        <v>44.69</v>
      </c>
      <c r="J906" s="281">
        <v>-89.55</v>
      </c>
      <c r="K906" s="281">
        <v>44.69</v>
      </c>
      <c r="L906" s="281">
        <v>-89.55</v>
      </c>
      <c r="M906" s="281">
        <v>0.88</v>
      </c>
      <c r="N906" s="243">
        <v>0</v>
      </c>
      <c r="O906" s="243">
        <v>0</v>
      </c>
    </row>
    <row r="907" spans="1:15" s="244" customFormat="1" ht="21.9" customHeight="1" x14ac:dyDescent="0.3">
      <c r="A907" s="259" t="s">
        <v>283</v>
      </c>
      <c r="B907" s="260">
        <v>198</v>
      </c>
      <c r="C907" s="260"/>
      <c r="D907" s="260">
        <v>10</v>
      </c>
      <c r="E907" s="260">
        <v>24</v>
      </c>
      <c r="F907" s="273">
        <v>2023</v>
      </c>
      <c r="G907" s="274" t="s">
        <v>2605</v>
      </c>
      <c r="H907" s="275" t="s">
        <v>2606</v>
      </c>
      <c r="I907" s="276">
        <v>44.8</v>
      </c>
      <c r="J907" s="276">
        <v>-89.71</v>
      </c>
      <c r="K907" s="276">
        <v>44.8</v>
      </c>
      <c r="L907" s="276">
        <v>-89.71</v>
      </c>
      <c r="M907" s="276">
        <v>2</v>
      </c>
      <c r="N907" s="264">
        <v>0</v>
      </c>
      <c r="O907" s="264">
        <v>0</v>
      </c>
    </row>
    <row r="908" spans="1:15" s="291" customFormat="1" ht="21.9" customHeight="1" x14ac:dyDescent="0.3">
      <c r="A908" s="238" t="s">
        <v>283</v>
      </c>
      <c r="B908" s="285">
        <v>199</v>
      </c>
      <c r="C908" s="285"/>
      <c r="D908" s="285">
        <v>6</v>
      </c>
      <c r="E908" s="285">
        <v>5</v>
      </c>
      <c r="F908" s="286">
        <v>2024</v>
      </c>
      <c r="G908" s="287" t="s">
        <v>4914</v>
      </c>
      <c r="H908" s="288" t="s">
        <v>2506</v>
      </c>
      <c r="I908" s="289">
        <v>44.76</v>
      </c>
      <c r="J908" s="289">
        <v>-89.38</v>
      </c>
      <c r="K908" s="289">
        <v>44.76</v>
      </c>
      <c r="L908" s="289">
        <v>-89.38</v>
      </c>
      <c r="M908" s="289">
        <v>0.88</v>
      </c>
      <c r="N908" s="290">
        <v>0</v>
      </c>
      <c r="O908" s="290">
        <v>0</v>
      </c>
    </row>
    <row r="909" spans="1:15" s="291" customFormat="1" ht="21.9" customHeight="1" x14ac:dyDescent="0.3">
      <c r="A909" s="259" t="s">
        <v>283</v>
      </c>
      <c r="B909" s="293">
        <v>200</v>
      </c>
      <c r="C909" s="293"/>
      <c r="D909" s="293">
        <v>6</v>
      </c>
      <c r="E909" s="293">
        <v>5</v>
      </c>
      <c r="F909" s="294">
        <v>2024</v>
      </c>
      <c r="G909" s="295" t="s">
        <v>4915</v>
      </c>
      <c r="H909" s="296" t="s">
        <v>2521</v>
      </c>
      <c r="I909" s="297">
        <v>44.9</v>
      </c>
      <c r="J909" s="297">
        <v>-89.57</v>
      </c>
      <c r="K909" s="297">
        <v>44.9</v>
      </c>
      <c r="L909" s="297">
        <v>-89.57</v>
      </c>
      <c r="M909" s="297">
        <v>0.88</v>
      </c>
      <c r="N909" s="298">
        <v>0</v>
      </c>
      <c r="O909" s="298">
        <v>0</v>
      </c>
    </row>
    <row r="910" spans="1:15" s="291" customFormat="1" ht="21.9" customHeight="1" x14ac:dyDescent="0.3">
      <c r="A910" s="238" t="s">
        <v>283</v>
      </c>
      <c r="B910" s="285">
        <v>201</v>
      </c>
      <c r="C910" s="285"/>
      <c r="D910" s="285">
        <v>7</v>
      </c>
      <c r="E910" s="285">
        <v>13</v>
      </c>
      <c r="F910" s="286">
        <v>2024</v>
      </c>
      <c r="G910" s="287" t="s">
        <v>4916</v>
      </c>
      <c r="H910" s="288" t="s">
        <v>4917</v>
      </c>
      <c r="I910" s="289">
        <v>44.96</v>
      </c>
      <c r="J910" s="289">
        <v>-90.04</v>
      </c>
      <c r="K910" s="289">
        <v>44.96</v>
      </c>
      <c r="L910" s="289">
        <v>-90.04</v>
      </c>
      <c r="M910" s="289">
        <v>2</v>
      </c>
      <c r="N910" s="290">
        <v>0</v>
      </c>
      <c r="O910" s="290">
        <v>0</v>
      </c>
    </row>
    <row r="911" spans="1:15" s="291" customFormat="1" ht="21.9" customHeight="1" x14ac:dyDescent="0.3">
      <c r="A911" s="259" t="s">
        <v>283</v>
      </c>
      <c r="B911" s="293">
        <v>202</v>
      </c>
      <c r="C911" s="293"/>
      <c r="D911" s="293">
        <v>7</v>
      </c>
      <c r="E911" s="293">
        <v>13</v>
      </c>
      <c r="F911" s="294">
        <v>2024</v>
      </c>
      <c r="G911" s="295" t="s">
        <v>4918</v>
      </c>
      <c r="H911" s="296" t="s">
        <v>4919</v>
      </c>
      <c r="I911" s="297">
        <v>44.98</v>
      </c>
      <c r="J911" s="297">
        <v>-89.98</v>
      </c>
      <c r="K911" s="297">
        <v>44.98</v>
      </c>
      <c r="L911" s="297">
        <v>-89.98</v>
      </c>
      <c r="M911" s="297">
        <v>3</v>
      </c>
      <c r="N911" s="298">
        <v>0</v>
      </c>
      <c r="O911" s="298">
        <v>0</v>
      </c>
    </row>
    <row r="912" spans="1:15" s="291" customFormat="1" ht="21.9" customHeight="1" x14ac:dyDescent="0.3">
      <c r="A912" s="238" t="s">
        <v>283</v>
      </c>
      <c r="B912" s="285">
        <v>203</v>
      </c>
      <c r="C912" s="285"/>
      <c r="D912" s="285">
        <v>7</v>
      </c>
      <c r="E912" s="285">
        <v>30</v>
      </c>
      <c r="F912" s="286">
        <v>2024</v>
      </c>
      <c r="G912" s="287" t="s">
        <v>4920</v>
      </c>
      <c r="H912" s="288" t="s">
        <v>4921</v>
      </c>
      <c r="I912" s="289">
        <v>44.95</v>
      </c>
      <c r="J912" s="289">
        <v>-89.8</v>
      </c>
      <c r="K912" s="289">
        <v>44.95</v>
      </c>
      <c r="L912" s="289">
        <v>-89.8</v>
      </c>
      <c r="M912" s="289">
        <v>0.75</v>
      </c>
      <c r="N912" s="290">
        <v>0</v>
      </c>
      <c r="O912" s="290">
        <v>0</v>
      </c>
    </row>
    <row r="913" spans="1:17" s="291" customFormat="1" ht="21.9" customHeight="1" x14ac:dyDescent="0.3">
      <c r="A913" s="259" t="s">
        <v>283</v>
      </c>
      <c r="B913" s="293">
        <v>204</v>
      </c>
      <c r="C913" s="293" t="s">
        <v>920</v>
      </c>
      <c r="D913" s="293">
        <v>7</v>
      </c>
      <c r="E913" s="293">
        <v>30</v>
      </c>
      <c r="F913" s="294">
        <v>2024</v>
      </c>
      <c r="G913" s="295" t="s">
        <v>4922</v>
      </c>
      <c r="H913" s="296" t="s">
        <v>4923</v>
      </c>
      <c r="I913" s="297">
        <v>44.83</v>
      </c>
      <c r="J913" s="297">
        <v>-89.66</v>
      </c>
      <c r="K913" s="297">
        <v>44.63</v>
      </c>
      <c r="L913" s="297">
        <v>-89.66</v>
      </c>
      <c r="M913" s="297">
        <v>0.88</v>
      </c>
      <c r="N913" s="298">
        <v>0</v>
      </c>
      <c r="O913" s="298">
        <v>0</v>
      </c>
    </row>
    <row r="914" spans="1:17" s="291" customFormat="1" ht="21.9" customHeight="1" x14ac:dyDescent="0.3">
      <c r="A914" s="238" t="s">
        <v>283</v>
      </c>
      <c r="B914" s="285">
        <v>205</v>
      </c>
      <c r="C914" s="285"/>
      <c r="D914" s="285">
        <v>9</v>
      </c>
      <c r="E914" s="285">
        <v>21</v>
      </c>
      <c r="F914" s="286">
        <v>2024</v>
      </c>
      <c r="G914" s="287" t="s">
        <v>1694</v>
      </c>
      <c r="H914" s="288" t="s">
        <v>2572</v>
      </c>
      <c r="I914" s="289">
        <v>44.69</v>
      </c>
      <c r="J914" s="289">
        <v>-89.55</v>
      </c>
      <c r="K914" s="289">
        <v>44.69</v>
      </c>
      <c r="L914" s="289">
        <v>-89.55</v>
      </c>
      <c r="M914" s="289">
        <v>0.75</v>
      </c>
      <c r="N914" s="290">
        <v>0</v>
      </c>
      <c r="O914" s="290">
        <v>0</v>
      </c>
    </row>
    <row r="915" spans="1:17" s="244" customFormat="1" ht="21.9" customHeight="1" x14ac:dyDescent="0.3">
      <c r="A915" s="259"/>
      <c r="B915" s="260"/>
      <c r="C915" s="260"/>
      <c r="D915" s="260"/>
      <c r="E915" s="260"/>
      <c r="F915" s="273"/>
      <c r="G915" s="274"/>
      <c r="H915" s="275"/>
      <c r="I915" s="276"/>
      <c r="J915" s="276"/>
      <c r="K915" s="276"/>
      <c r="L915" s="276"/>
      <c r="M915" s="276"/>
      <c r="N915" s="264"/>
      <c r="O915" s="264"/>
    </row>
    <row r="916" spans="1:17" s="291" customFormat="1" ht="21.9" customHeight="1" x14ac:dyDescent="0.3">
      <c r="A916" s="235"/>
      <c r="B916" s="285"/>
      <c r="C916" s="285"/>
      <c r="D916" s="285"/>
      <c r="E916" s="285"/>
      <c r="F916" s="286"/>
      <c r="G916" s="287"/>
      <c r="H916" s="288"/>
      <c r="I916" s="289"/>
      <c r="J916" s="289"/>
      <c r="K916" s="289"/>
      <c r="L916" s="289"/>
      <c r="M916" s="289"/>
      <c r="N916" s="290"/>
      <c r="O916" s="290"/>
    </row>
    <row r="917" spans="1:17" s="291" customFormat="1" ht="30" customHeight="1" x14ac:dyDescent="0.3">
      <c r="A917" s="929" t="s">
        <v>321</v>
      </c>
      <c r="B917" s="930"/>
      <c r="C917" s="930"/>
      <c r="D917" s="930"/>
      <c r="E917" s="930"/>
      <c r="F917" s="930"/>
      <c r="G917" s="930"/>
      <c r="H917" s="930"/>
      <c r="I917" s="930"/>
      <c r="J917" s="930"/>
      <c r="K917" s="930"/>
      <c r="L917" s="930"/>
      <c r="M917" s="930"/>
      <c r="N917" s="930"/>
      <c r="O917" s="931"/>
    </row>
    <row r="918" spans="1:17" s="245" customFormat="1" ht="21.9" customHeight="1" x14ac:dyDescent="0.3">
      <c r="A918" s="238"/>
      <c r="B918" s="253" t="s">
        <v>909</v>
      </c>
      <c r="C918" s="253"/>
      <c r="D918" s="253" t="s">
        <v>911</v>
      </c>
      <c r="E918" s="253"/>
      <c r="F918" s="278"/>
      <c r="G918" s="279" t="s">
        <v>910</v>
      </c>
      <c r="H918" s="280"/>
      <c r="I918" s="281" t="s">
        <v>916</v>
      </c>
      <c r="J918" s="281" t="s">
        <v>916</v>
      </c>
      <c r="K918" s="281" t="s">
        <v>919</v>
      </c>
      <c r="L918" s="281" t="s">
        <v>919</v>
      </c>
      <c r="M918" s="281" t="s">
        <v>930</v>
      </c>
      <c r="N918" s="243"/>
      <c r="O918" s="243"/>
      <c r="P918" s="244"/>
      <c r="Q918" s="244"/>
    </row>
    <row r="919" spans="1:17" s="455" customFormat="1" ht="21.9" customHeight="1" x14ac:dyDescent="0.3">
      <c r="A919" s="235" t="s">
        <v>908</v>
      </c>
      <c r="B919" s="285" t="s">
        <v>475</v>
      </c>
      <c r="C919" s="285"/>
      <c r="D919" s="285" t="s">
        <v>912</v>
      </c>
      <c r="E919" s="285" t="s">
        <v>913</v>
      </c>
      <c r="F919" s="286" t="s">
        <v>774</v>
      </c>
      <c r="G919" s="287" t="s">
        <v>914</v>
      </c>
      <c r="H919" s="288" t="s">
        <v>915</v>
      </c>
      <c r="I919" s="289" t="s">
        <v>917</v>
      </c>
      <c r="J919" s="289" t="s">
        <v>918</v>
      </c>
      <c r="K919" s="289" t="s">
        <v>917</v>
      </c>
      <c r="L919" s="289" t="s">
        <v>918</v>
      </c>
      <c r="M919" s="289" t="s">
        <v>931</v>
      </c>
      <c r="N919" s="290" t="s">
        <v>926</v>
      </c>
      <c r="O919" s="290" t="s">
        <v>927</v>
      </c>
      <c r="P919" s="291"/>
      <c r="Q919" s="291"/>
    </row>
    <row r="920" spans="1:17" s="291" customFormat="1" ht="21.9" customHeight="1" x14ac:dyDescent="0.3">
      <c r="A920" s="292"/>
      <c r="B920" s="293"/>
      <c r="C920" s="293"/>
      <c r="D920" s="293"/>
      <c r="E920" s="293"/>
      <c r="F920" s="294"/>
      <c r="G920" s="295"/>
      <c r="H920" s="296"/>
      <c r="I920" s="297"/>
      <c r="J920" s="297"/>
      <c r="K920" s="297"/>
      <c r="L920" s="297"/>
      <c r="M920" s="297"/>
      <c r="N920" s="298"/>
      <c r="O920" s="298"/>
    </row>
    <row r="921" spans="1:17" s="455" customFormat="1" ht="21.9" customHeight="1" x14ac:dyDescent="0.3">
      <c r="A921" s="238" t="s">
        <v>321</v>
      </c>
      <c r="B921" s="253">
        <v>1</v>
      </c>
      <c r="C921" s="253"/>
      <c r="D921" s="253">
        <v>5</v>
      </c>
      <c r="E921" s="253">
        <v>8</v>
      </c>
      <c r="F921" s="278">
        <v>1964</v>
      </c>
      <c r="G921" s="279">
        <v>0.75</v>
      </c>
      <c r="H921" s="280" t="s">
        <v>321</v>
      </c>
      <c r="I921" s="281">
        <v>45.1</v>
      </c>
      <c r="J921" s="281">
        <v>-87.62</v>
      </c>
      <c r="K921" s="281">
        <v>45.1</v>
      </c>
      <c r="L921" s="281">
        <v>-87.62</v>
      </c>
      <c r="M921" s="281">
        <v>0.75</v>
      </c>
      <c r="N921" s="243">
        <v>0</v>
      </c>
      <c r="O921" s="243">
        <v>0</v>
      </c>
      <c r="P921" s="291"/>
      <c r="Q921" s="291"/>
    </row>
    <row r="922" spans="1:17" s="244" customFormat="1" ht="21.9" customHeight="1" x14ac:dyDescent="0.3">
      <c r="A922" s="259" t="s">
        <v>321</v>
      </c>
      <c r="B922" s="260">
        <v>2</v>
      </c>
      <c r="C922" s="260"/>
      <c r="D922" s="260">
        <v>8</v>
      </c>
      <c r="E922" s="260">
        <v>19</v>
      </c>
      <c r="F922" s="273">
        <v>1968</v>
      </c>
      <c r="G922" s="274">
        <v>0.67708333333333337</v>
      </c>
      <c r="H922" s="275" t="s">
        <v>1224</v>
      </c>
      <c r="I922" s="276">
        <v>45.08</v>
      </c>
      <c r="J922" s="276">
        <v>-87.78</v>
      </c>
      <c r="K922" s="276">
        <v>45.08</v>
      </c>
      <c r="L922" s="276">
        <v>-87.78</v>
      </c>
      <c r="M922" s="276">
        <v>3</v>
      </c>
      <c r="N922" s="264">
        <v>0</v>
      </c>
      <c r="O922" s="264">
        <v>0</v>
      </c>
    </row>
    <row r="923" spans="1:17" s="245" customFormat="1" ht="21.9" customHeight="1" x14ac:dyDescent="0.3">
      <c r="A923" s="238" t="s">
        <v>321</v>
      </c>
      <c r="B923" s="253">
        <v>3</v>
      </c>
      <c r="C923" s="253"/>
      <c r="D923" s="253">
        <v>8</v>
      </c>
      <c r="E923" s="253">
        <v>17</v>
      </c>
      <c r="F923" s="278">
        <v>1973</v>
      </c>
      <c r="G923" s="279">
        <v>0.67708333333333337</v>
      </c>
      <c r="H923" s="280" t="s">
        <v>2883</v>
      </c>
      <c r="I923" s="281">
        <v>45.1</v>
      </c>
      <c r="J923" s="281">
        <v>-88.03</v>
      </c>
      <c r="K923" s="281">
        <v>45.1</v>
      </c>
      <c r="L923" s="281">
        <v>-88.03</v>
      </c>
      <c r="M923" s="281">
        <v>0.75</v>
      </c>
      <c r="N923" s="243">
        <v>0</v>
      </c>
      <c r="O923" s="243">
        <v>0</v>
      </c>
      <c r="P923" s="244"/>
      <c r="Q923" s="244"/>
    </row>
    <row r="924" spans="1:17" s="244" customFormat="1" ht="21.9" customHeight="1" x14ac:dyDescent="0.3">
      <c r="A924" s="259" t="s">
        <v>321</v>
      </c>
      <c r="B924" s="260">
        <v>4</v>
      </c>
      <c r="C924" s="260"/>
      <c r="D924" s="260">
        <v>7</v>
      </c>
      <c r="E924" s="260">
        <v>28</v>
      </c>
      <c r="F924" s="273">
        <v>1980</v>
      </c>
      <c r="G924" s="274">
        <v>0.63541666666666663</v>
      </c>
      <c r="H924" s="275" t="s">
        <v>322</v>
      </c>
      <c r="I924" s="276">
        <v>45.77</v>
      </c>
      <c r="J924" s="276">
        <v>-88</v>
      </c>
      <c r="K924" s="276">
        <v>45.77</v>
      </c>
      <c r="L924" s="276">
        <v>-88</v>
      </c>
      <c r="M924" s="276">
        <v>0.75</v>
      </c>
      <c r="N924" s="264">
        <v>0</v>
      </c>
      <c r="O924" s="264">
        <v>0</v>
      </c>
    </row>
    <row r="925" spans="1:17" s="245" customFormat="1" ht="21.9" customHeight="1" x14ac:dyDescent="0.3">
      <c r="A925" s="238" t="s">
        <v>321</v>
      </c>
      <c r="B925" s="253">
        <v>5</v>
      </c>
      <c r="C925" s="253"/>
      <c r="D925" s="253">
        <v>6</v>
      </c>
      <c r="E925" s="253">
        <v>8</v>
      </c>
      <c r="F925" s="278">
        <v>1985</v>
      </c>
      <c r="G925" s="279">
        <v>0.80347222222222225</v>
      </c>
      <c r="H925" s="280" t="s">
        <v>1225</v>
      </c>
      <c r="I925" s="281">
        <v>45.23</v>
      </c>
      <c r="J925" s="281">
        <v>-88.02</v>
      </c>
      <c r="K925" s="281">
        <v>45.23</v>
      </c>
      <c r="L925" s="281">
        <v>-88.02</v>
      </c>
      <c r="M925" s="281">
        <v>2.75</v>
      </c>
      <c r="N925" s="243">
        <v>0</v>
      </c>
      <c r="O925" s="243">
        <v>0</v>
      </c>
      <c r="P925" s="244"/>
      <c r="Q925" s="244"/>
    </row>
    <row r="926" spans="1:17" s="244" customFormat="1" ht="21.9" customHeight="1" x14ac:dyDescent="0.3">
      <c r="A926" s="259" t="s">
        <v>321</v>
      </c>
      <c r="B926" s="260">
        <v>6</v>
      </c>
      <c r="C926" s="260"/>
      <c r="D926" s="260">
        <v>6</v>
      </c>
      <c r="E926" s="260">
        <v>8</v>
      </c>
      <c r="F926" s="273">
        <v>1985</v>
      </c>
      <c r="G926" s="274">
        <v>0.82152777777777775</v>
      </c>
      <c r="H926" s="275" t="s">
        <v>321</v>
      </c>
      <c r="I926" s="276">
        <v>45.1</v>
      </c>
      <c r="J926" s="276">
        <v>-87.62</v>
      </c>
      <c r="K926" s="276">
        <v>45.1</v>
      </c>
      <c r="L926" s="276">
        <v>-87.62</v>
      </c>
      <c r="M926" s="276">
        <v>2.75</v>
      </c>
      <c r="N926" s="264">
        <v>0</v>
      </c>
      <c r="O926" s="264">
        <v>0</v>
      </c>
    </row>
    <row r="927" spans="1:17" s="245" customFormat="1" ht="21.9" customHeight="1" x14ac:dyDescent="0.3">
      <c r="A927" s="238" t="s">
        <v>321</v>
      </c>
      <c r="B927" s="253">
        <v>7</v>
      </c>
      <c r="C927" s="253"/>
      <c r="D927" s="253">
        <v>9</v>
      </c>
      <c r="E927" s="253">
        <v>12</v>
      </c>
      <c r="F927" s="278">
        <v>1988</v>
      </c>
      <c r="G927" s="279">
        <v>0.5625</v>
      </c>
      <c r="H927" s="280" t="s">
        <v>321</v>
      </c>
      <c r="I927" s="281">
        <v>45.1</v>
      </c>
      <c r="J927" s="281">
        <v>-87.62</v>
      </c>
      <c r="K927" s="281">
        <v>45.1</v>
      </c>
      <c r="L927" s="281">
        <v>-87.62</v>
      </c>
      <c r="M927" s="281">
        <v>0.75</v>
      </c>
      <c r="N927" s="243">
        <v>0</v>
      </c>
      <c r="O927" s="243">
        <v>0</v>
      </c>
      <c r="P927" s="244"/>
      <c r="Q927" s="244"/>
    </row>
    <row r="928" spans="1:17" s="244" customFormat="1" ht="21.9" customHeight="1" x14ac:dyDescent="0.3">
      <c r="A928" s="259" t="s">
        <v>321</v>
      </c>
      <c r="B928" s="260">
        <v>8</v>
      </c>
      <c r="C928" s="260"/>
      <c r="D928" s="260">
        <v>5</v>
      </c>
      <c r="E928" s="260">
        <v>27</v>
      </c>
      <c r="F928" s="273">
        <v>1991</v>
      </c>
      <c r="G928" s="284">
        <v>0.88541666666666663</v>
      </c>
      <c r="H928" s="275" t="s">
        <v>2884</v>
      </c>
      <c r="I928" s="276">
        <v>45.37</v>
      </c>
      <c r="J928" s="276">
        <v>-87.95</v>
      </c>
      <c r="K928" s="276">
        <v>45.37</v>
      </c>
      <c r="L928" s="276">
        <v>-87.95</v>
      </c>
      <c r="M928" s="276">
        <v>1.75</v>
      </c>
      <c r="N928" s="264">
        <v>0</v>
      </c>
      <c r="O928" s="264">
        <v>0</v>
      </c>
    </row>
    <row r="929" spans="1:17" s="245" customFormat="1" ht="21.9" customHeight="1" x14ac:dyDescent="0.3">
      <c r="A929" s="238" t="s">
        <v>321</v>
      </c>
      <c r="B929" s="253">
        <v>9</v>
      </c>
      <c r="C929" s="253"/>
      <c r="D929" s="253">
        <v>4</v>
      </c>
      <c r="E929" s="253">
        <v>24</v>
      </c>
      <c r="F929" s="278">
        <v>1994</v>
      </c>
      <c r="G929" s="279">
        <v>0.58680555555555558</v>
      </c>
      <c r="H929" s="280" t="s">
        <v>1225</v>
      </c>
      <c r="I929" s="281">
        <v>45.24</v>
      </c>
      <c r="J929" s="281">
        <v>-88</v>
      </c>
      <c r="K929" s="281">
        <v>45.24</v>
      </c>
      <c r="L929" s="281">
        <v>-88</v>
      </c>
      <c r="M929" s="281">
        <v>0.88</v>
      </c>
      <c r="N929" s="243">
        <v>0</v>
      </c>
      <c r="O929" s="243">
        <v>0</v>
      </c>
      <c r="P929" s="244"/>
      <c r="Q929" s="244"/>
    </row>
    <row r="930" spans="1:17" s="244" customFormat="1" ht="21.9" customHeight="1" x14ac:dyDescent="0.3">
      <c r="A930" s="259" t="s">
        <v>321</v>
      </c>
      <c r="B930" s="260">
        <v>10</v>
      </c>
      <c r="C930" s="260"/>
      <c r="D930" s="260">
        <v>4</v>
      </c>
      <c r="E930" s="260">
        <v>24</v>
      </c>
      <c r="F930" s="273">
        <v>1994</v>
      </c>
      <c r="G930" s="274">
        <v>0.59722222222222221</v>
      </c>
      <c r="H930" s="275" t="s">
        <v>1225</v>
      </c>
      <c r="I930" s="276">
        <v>45.24</v>
      </c>
      <c r="J930" s="276">
        <v>-88</v>
      </c>
      <c r="K930" s="276">
        <v>45.24</v>
      </c>
      <c r="L930" s="276">
        <v>-88</v>
      </c>
      <c r="M930" s="276">
        <v>1.75</v>
      </c>
      <c r="N930" s="264">
        <v>0</v>
      </c>
      <c r="O930" s="264">
        <v>0</v>
      </c>
    </row>
    <row r="931" spans="1:17" s="245" customFormat="1" ht="21.9" customHeight="1" x14ac:dyDescent="0.3">
      <c r="A931" s="238" t="s">
        <v>321</v>
      </c>
      <c r="B931" s="253">
        <v>11</v>
      </c>
      <c r="C931" s="253"/>
      <c r="D931" s="253">
        <v>7</v>
      </c>
      <c r="E931" s="253">
        <v>23</v>
      </c>
      <c r="F931" s="278">
        <v>1994</v>
      </c>
      <c r="G931" s="279">
        <v>0.59722222222222221</v>
      </c>
      <c r="H931" s="280" t="s">
        <v>1226</v>
      </c>
      <c r="I931" s="281">
        <v>45.43</v>
      </c>
      <c r="J931" s="281">
        <v>-88.09</v>
      </c>
      <c r="K931" s="281">
        <v>45.43</v>
      </c>
      <c r="L931" s="281">
        <v>-88.09</v>
      </c>
      <c r="M931" s="281">
        <v>1.75</v>
      </c>
      <c r="N931" s="243">
        <v>0</v>
      </c>
      <c r="O931" s="243">
        <v>0</v>
      </c>
      <c r="P931" s="244"/>
      <c r="Q931" s="244"/>
    </row>
    <row r="932" spans="1:17" s="244" customFormat="1" ht="21.9" customHeight="1" x14ac:dyDescent="0.3">
      <c r="A932" s="259" t="s">
        <v>321</v>
      </c>
      <c r="B932" s="260">
        <v>12</v>
      </c>
      <c r="C932" s="260"/>
      <c r="D932" s="260">
        <v>7</v>
      </c>
      <c r="E932" s="260">
        <v>14</v>
      </c>
      <c r="F932" s="273">
        <v>1995</v>
      </c>
      <c r="G932" s="274">
        <v>0.62847222222222221</v>
      </c>
      <c r="H932" s="275" t="s">
        <v>1226</v>
      </c>
      <c r="I932" s="276">
        <v>45.43</v>
      </c>
      <c r="J932" s="276">
        <v>-88.09</v>
      </c>
      <c r="K932" s="276">
        <v>45.43</v>
      </c>
      <c r="L932" s="276">
        <v>-88.09</v>
      </c>
      <c r="M932" s="276">
        <v>2.75</v>
      </c>
      <c r="N932" s="264">
        <v>0</v>
      </c>
      <c r="O932" s="264">
        <v>0</v>
      </c>
    </row>
    <row r="933" spans="1:17" s="245" customFormat="1" ht="21.9" customHeight="1" x14ac:dyDescent="0.3">
      <c r="A933" s="238" t="s">
        <v>321</v>
      </c>
      <c r="B933" s="253">
        <v>13</v>
      </c>
      <c r="C933" s="253"/>
      <c r="D933" s="253">
        <v>7</v>
      </c>
      <c r="E933" s="253">
        <v>2</v>
      </c>
      <c r="F933" s="278">
        <v>1996</v>
      </c>
      <c r="G933" s="279">
        <v>0.61111111111111105</v>
      </c>
      <c r="H933" s="280" t="s">
        <v>2885</v>
      </c>
      <c r="I933" s="281">
        <v>45.18</v>
      </c>
      <c r="J933" s="281">
        <v>-87.95</v>
      </c>
      <c r="K933" s="281">
        <v>45.18</v>
      </c>
      <c r="L933" s="281">
        <v>-87.95</v>
      </c>
      <c r="M933" s="281">
        <v>1</v>
      </c>
      <c r="N933" s="243">
        <v>0</v>
      </c>
      <c r="O933" s="243">
        <v>0</v>
      </c>
      <c r="P933" s="244"/>
      <c r="Q933" s="244"/>
    </row>
    <row r="934" spans="1:17" s="244" customFormat="1" ht="21.9" customHeight="1" x14ac:dyDescent="0.3">
      <c r="A934" s="259" t="s">
        <v>321</v>
      </c>
      <c r="B934" s="260">
        <v>14</v>
      </c>
      <c r="C934" s="260"/>
      <c r="D934" s="260">
        <v>9</v>
      </c>
      <c r="E934" s="260">
        <v>10</v>
      </c>
      <c r="F934" s="273">
        <v>1996</v>
      </c>
      <c r="G934" s="274">
        <v>0.68402777777777779</v>
      </c>
      <c r="H934" s="275" t="s">
        <v>1226</v>
      </c>
      <c r="I934" s="276">
        <v>45.43</v>
      </c>
      <c r="J934" s="276">
        <v>-88.1</v>
      </c>
      <c r="K934" s="276">
        <v>45.43</v>
      </c>
      <c r="L934" s="276">
        <v>-88.1</v>
      </c>
      <c r="M934" s="276">
        <v>0.88</v>
      </c>
      <c r="N934" s="264">
        <v>0</v>
      </c>
      <c r="O934" s="264">
        <v>0</v>
      </c>
    </row>
    <row r="935" spans="1:17" s="245" customFormat="1" ht="21.9" customHeight="1" x14ac:dyDescent="0.3">
      <c r="A935" s="238" t="s">
        <v>321</v>
      </c>
      <c r="B935" s="253">
        <v>15</v>
      </c>
      <c r="C935" s="253"/>
      <c r="D935" s="253">
        <v>9</v>
      </c>
      <c r="E935" s="253">
        <v>10</v>
      </c>
      <c r="F935" s="278">
        <v>1996</v>
      </c>
      <c r="G935" s="283">
        <v>0.72222222222222221</v>
      </c>
      <c r="H935" s="280" t="s">
        <v>323</v>
      </c>
      <c r="I935" s="281">
        <v>45.1</v>
      </c>
      <c r="J935" s="281">
        <v>-88.03</v>
      </c>
      <c r="K935" s="281">
        <v>45.1</v>
      </c>
      <c r="L935" s="281">
        <v>-88.03</v>
      </c>
      <c r="M935" s="281">
        <v>1.75</v>
      </c>
      <c r="N935" s="243">
        <v>0</v>
      </c>
      <c r="O935" s="243">
        <v>0</v>
      </c>
      <c r="P935" s="244"/>
      <c r="Q935" s="244"/>
    </row>
    <row r="936" spans="1:17" s="244" customFormat="1" ht="21.9" customHeight="1" x14ac:dyDescent="0.3">
      <c r="A936" s="259" t="s">
        <v>321</v>
      </c>
      <c r="B936" s="260">
        <v>16</v>
      </c>
      <c r="C936" s="260"/>
      <c r="D936" s="260">
        <v>9</v>
      </c>
      <c r="E936" s="260">
        <v>10</v>
      </c>
      <c r="F936" s="273">
        <v>1996</v>
      </c>
      <c r="G936" s="274">
        <v>0.78819444444444453</v>
      </c>
      <c r="H936" s="275" t="s">
        <v>1226</v>
      </c>
      <c r="I936" s="276">
        <v>45.43</v>
      </c>
      <c r="J936" s="276">
        <v>-88.1</v>
      </c>
      <c r="K936" s="276">
        <v>45.43</v>
      </c>
      <c r="L936" s="276">
        <v>-88.1</v>
      </c>
      <c r="M936" s="276">
        <v>1</v>
      </c>
      <c r="N936" s="264">
        <v>0</v>
      </c>
      <c r="O936" s="264">
        <v>0</v>
      </c>
    </row>
    <row r="937" spans="1:17" s="245" customFormat="1" ht="21.9" customHeight="1" x14ac:dyDescent="0.3">
      <c r="A937" s="238" t="s">
        <v>321</v>
      </c>
      <c r="B937" s="253">
        <v>17</v>
      </c>
      <c r="C937" s="253"/>
      <c r="D937" s="253">
        <v>3</v>
      </c>
      <c r="E937" s="253">
        <v>29</v>
      </c>
      <c r="F937" s="278">
        <v>1998</v>
      </c>
      <c r="G937" s="279">
        <v>0.64930555555555558</v>
      </c>
      <c r="H937" s="280" t="s">
        <v>2886</v>
      </c>
      <c r="I937" s="281">
        <v>44.98</v>
      </c>
      <c r="J937" s="281">
        <v>-87.67</v>
      </c>
      <c r="K937" s="281">
        <v>44.98</v>
      </c>
      <c r="L937" s="281">
        <v>-87.67</v>
      </c>
      <c r="M937" s="281">
        <v>0.88</v>
      </c>
      <c r="N937" s="243">
        <v>0</v>
      </c>
      <c r="O937" s="243">
        <v>0</v>
      </c>
      <c r="P937" s="244"/>
      <c r="Q937" s="244"/>
    </row>
    <row r="938" spans="1:17" s="244" customFormat="1" ht="21.9" customHeight="1" x14ac:dyDescent="0.3">
      <c r="A938" s="259" t="s">
        <v>321</v>
      </c>
      <c r="B938" s="260">
        <v>18</v>
      </c>
      <c r="C938" s="260"/>
      <c r="D938" s="260">
        <v>5</v>
      </c>
      <c r="E938" s="260">
        <v>15</v>
      </c>
      <c r="F938" s="273">
        <v>1998</v>
      </c>
      <c r="G938" s="274">
        <v>0.94097222222222221</v>
      </c>
      <c r="H938" s="275" t="s">
        <v>324</v>
      </c>
      <c r="I938" s="276">
        <v>45.63</v>
      </c>
      <c r="J938" s="276">
        <v>-88.35</v>
      </c>
      <c r="K938" s="276">
        <v>45.63</v>
      </c>
      <c r="L938" s="276">
        <v>-88.35</v>
      </c>
      <c r="M938" s="276">
        <v>0.75</v>
      </c>
      <c r="N938" s="264">
        <v>0</v>
      </c>
      <c r="O938" s="264">
        <v>0</v>
      </c>
    </row>
    <row r="939" spans="1:17" s="245" customFormat="1" ht="21.9" customHeight="1" x14ac:dyDescent="0.3">
      <c r="A939" s="238" t="s">
        <v>321</v>
      </c>
      <c r="B939" s="253">
        <v>19</v>
      </c>
      <c r="C939" s="253"/>
      <c r="D939" s="253">
        <v>6</v>
      </c>
      <c r="E939" s="253">
        <v>12</v>
      </c>
      <c r="F939" s="278">
        <v>1998</v>
      </c>
      <c r="G939" s="279">
        <v>0.71666666666666667</v>
      </c>
      <c r="H939" s="280" t="s">
        <v>2887</v>
      </c>
      <c r="I939" s="281">
        <v>45.3</v>
      </c>
      <c r="J939" s="281">
        <v>-88.1</v>
      </c>
      <c r="K939" s="281">
        <v>45.3</v>
      </c>
      <c r="L939" s="281">
        <v>-88.1</v>
      </c>
      <c r="M939" s="281">
        <v>1.75</v>
      </c>
      <c r="N939" s="243">
        <v>0</v>
      </c>
      <c r="O939" s="243">
        <v>0</v>
      </c>
      <c r="P939" s="244"/>
      <c r="Q939" s="244"/>
    </row>
    <row r="940" spans="1:17" s="244" customFormat="1" ht="21.9" customHeight="1" x14ac:dyDescent="0.3">
      <c r="A940" s="259" t="s">
        <v>321</v>
      </c>
      <c r="B940" s="260">
        <v>20</v>
      </c>
      <c r="C940" s="260"/>
      <c r="D940" s="260">
        <v>8</v>
      </c>
      <c r="E940" s="260">
        <v>23</v>
      </c>
      <c r="F940" s="273">
        <v>1998</v>
      </c>
      <c r="G940" s="274">
        <v>0.69444444444444453</v>
      </c>
      <c r="H940" s="275" t="s">
        <v>2888</v>
      </c>
      <c r="I940" s="276">
        <v>45.2</v>
      </c>
      <c r="J940" s="276">
        <v>-87.77</v>
      </c>
      <c r="K940" s="276">
        <v>45.2</v>
      </c>
      <c r="L940" s="276">
        <v>-87.77</v>
      </c>
      <c r="M940" s="276">
        <v>1.5</v>
      </c>
      <c r="N940" s="264">
        <v>0</v>
      </c>
      <c r="O940" s="264">
        <v>0</v>
      </c>
    </row>
    <row r="941" spans="1:17" s="245" customFormat="1" ht="21.9" customHeight="1" x14ac:dyDescent="0.3">
      <c r="A941" s="238" t="s">
        <v>321</v>
      </c>
      <c r="B941" s="253">
        <v>21</v>
      </c>
      <c r="C941" s="253"/>
      <c r="D941" s="253">
        <v>6</v>
      </c>
      <c r="E941" s="253">
        <v>8</v>
      </c>
      <c r="F941" s="278">
        <v>2000</v>
      </c>
      <c r="G941" s="279">
        <v>0.89236111111111116</v>
      </c>
      <c r="H941" s="280" t="s">
        <v>2884</v>
      </c>
      <c r="I941" s="281">
        <v>45.37</v>
      </c>
      <c r="J941" s="281">
        <v>-87.95</v>
      </c>
      <c r="K941" s="281">
        <v>45.37</v>
      </c>
      <c r="L941" s="281">
        <v>-87.95</v>
      </c>
      <c r="M941" s="281">
        <v>1.75</v>
      </c>
      <c r="N941" s="243">
        <v>0</v>
      </c>
      <c r="O941" s="243">
        <v>0</v>
      </c>
      <c r="P941" s="244"/>
      <c r="Q941" s="244"/>
    </row>
    <row r="942" spans="1:17" s="244" customFormat="1" ht="21.9" customHeight="1" x14ac:dyDescent="0.3">
      <c r="A942" s="259" t="s">
        <v>321</v>
      </c>
      <c r="B942" s="260">
        <v>22</v>
      </c>
      <c r="C942" s="260"/>
      <c r="D942" s="260">
        <v>6</v>
      </c>
      <c r="E942" s="260">
        <v>8</v>
      </c>
      <c r="F942" s="273">
        <v>2000</v>
      </c>
      <c r="G942" s="274">
        <v>0.9375</v>
      </c>
      <c r="H942" s="275" t="s">
        <v>1227</v>
      </c>
      <c r="I942" s="276">
        <v>45.3</v>
      </c>
      <c r="J942" s="276">
        <v>-88.2</v>
      </c>
      <c r="K942" s="276">
        <v>45.3</v>
      </c>
      <c r="L942" s="276">
        <v>-88.2</v>
      </c>
      <c r="M942" s="276">
        <v>3.5</v>
      </c>
      <c r="N942" s="264">
        <v>0</v>
      </c>
      <c r="O942" s="264">
        <v>0</v>
      </c>
    </row>
    <row r="943" spans="1:17" s="245" customFormat="1" ht="21.9" customHeight="1" x14ac:dyDescent="0.3">
      <c r="A943" s="238" t="s">
        <v>321</v>
      </c>
      <c r="B943" s="253">
        <v>23</v>
      </c>
      <c r="C943" s="253"/>
      <c r="D943" s="253">
        <v>6</v>
      </c>
      <c r="E943" s="253">
        <v>8</v>
      </c>
      <c r="F943" s="278">
        <v>2000</v>
      </c>
      <c r="G943" s="279">
        <v>0.9604166666666667</v>
      </c>
      <c r="H943" s="280" t="s">
        <v>323</v>
      </c>
      <c r="I943" s="281">
        <v>45.1</v>
      </c>
      <c r="J943" s="281">
        <v>-88.03</v>
      </c>
      <c r="K943" s="281">
        <v>45.1</v>
      </c>
      <c r="L943" s="281">
        <v>-88.03</v>
      </c>
      <c r="M943" s="281">
        <v>1</v>
      </c>
      <c r="N943" s="243">
        <v>0</v>
      </c>
      <c r="O943" s="243">
        <v>0</v>
      </c>
      <c r="P943" s="244"/>
      <c r="Q943" s="244"/>
    </row>
    <row r="944" spans="1:17" s="244" customFormat="1" ht="21.9" customHeight="1" x14ac:dyDescent="0.3">
      <c r="A944" s="259" t="s">
        <v>321</v>
      </c>
      <c r="B944" s="260">
        <v>24</v>
      </c>
      <c r="C944" s="260"/>
      <c r="D944" s="260">
        <v>7</v>
      </c>
      <c r="E944" s="260">
        <v>13</v>
      </c>
      <c r="F944" s="273">
        <v>2000</v>
      </c>
      <c r="G944" s="274">
        <v>0.57291666666666663</v>
      </c>
      <c r="H944" s="275" t="s">
        <v>321</v>
      </c>
      <c r="I944" s="276">
        <v>45.1</v>
      </c>
      <c r="J944" s="276">
        <v>-87.62</v>
      </c>
      <c r="K944" s="276">
        <v>45.1</v>
      </c>
      <c r="L944" s="276">
        <v>-87.62</v>
      </c>
      <c r="M944" s="276">
        <v>0.75</v>
      </c>
      <c r="N944" s="264">
        <v>0</v>
      </c>
      <c r="O944" s="264">
        <v>0</v>
      </c>
    </row>
    <row r="945" spans="1:17" s="245" customFormat="1" ht="21.9" customHeight="1" x14ac:dyDescent="0.3">
      <c r="A945" s="238" t="s">
        <v>321</v>
      </c>
      <c r="B945" s="253">
        <v>25</v>
      </c>
      <c r="C945" s="253"/>
      <c r="D945" s="253">
        <v>7</v>
      </c>
      <c r="E945" s="253">
        <v>13</v>
      </c>
      <c r="F945" s="278">
        <v>2000</v>
      </c>
      <c r="G945" s="279">
        <v>0.59236111111111112</v>
      </c>
      <c r="H945" s="280" t="s">
        <v>2889</v>
      </c>
      <c r="I945" s="281">
        <v>45.2</v>
      </c>
      <c r="J945" s="281">
        <v>-87.92</v>
      </c>
      <c r="K945" s="281">
        <v>45.2</v>
      </c>
      <c r="L945" s="281">
        <v>-87.92</v>
      </c>
      <c r="M945" s="281">
        <v>1</v>
      </c>
      <c r="N945" s="243">
        <v>0</v>
      </c>
      <c r="O945" s="243">
        <v>0</v>
      </c>
      <c r="P945" s="244"/>
      <c r="Q945" s="244"/>
    </row>
    <row r="946" spans="1:17" s="244" customFormat="1" ht="21.9" customHeight="1" x14ac:dyDescent="0.3">
      <c r="A946" s="259" t="s">
        <v>321</v>
      </c>
      <c r="B946" s="260">
        <v>26</v>
      </c>
      <c r="C946" s="260"/>
      <c r="D946" s="260">
        <v>8</v>
      </c>
      <c r="E946" s="260">
        <v>9</v>
      </c>
      <c r="F946" s="273">
        <v>2001</v>
      </c>
      <c r="G946" s="284">
        <v>0.47916666666666669</v>
      </c>
      <c r="H946" s="275" t="s">
        <v>2890</v>
      </c>
      <c r="I946" s="276">
        <v>45.07</v>
      </c>
      <c r="J946" s="276">
        <v>-88.05</v>
      </c>
      <c r="K946" s="276">
        <v>45.07</v>
      </c>
      <c r="L946" s="276">
        <v>-88.05</v>
      </c>
      <c r="M946" s="276">
        <v>1</v>
      </c>
      <c r="N946" s="264">
        <v>0</v>
      </c>
      <c r="O946" s="264">
        <v>0</v>
      </c>
    </row>
    <row r="947" spans="1:17" s="245" customFormat="1" ht="21.9" customHeight="1" x14ac:dyDescent="0.3">
      <c r="A947" s="238" t="s">
        <v>321</v>
      </c>
      <c r="B947" s="253">
        <v>27</v>
      </c>
      <c r="C947" s="253"/>
      <c r="D947" s="253">
        <v>8</v>
      </c>
      <c r="E947" s="253">
        <v>1</v>
      </c>
      <c r="F947" s="278">
        <v>2002</v>
      </c>
      <c r="G947" s="283" t="s">
        <v>2891</v>
      </c>
      <c r="H947" s="280" t="s">
        <v>2892</v>
      </c>
      <c r="I947" s="281">
        <v>45.5</v>
      </c>
      <c r="J947" s="281">
        <v>-88</v>
      </c>
      <c r="K947" s="281">
        <v>45.5</v>
      </c>
      <c r="L947" s="281">
        <v>-88</v>
      </c>
      <c r="M947" s="281">
        <v>1</v>
      </c>
      <c r="N947" s="243">
        <v>0</v>
      </c>
      <c r="O947" s="243">
        <v>0</v>
      </c>
      <c r="P947" s="244"/>
      <c r="Q947" s="244"/>
    </row>
    <row r="948" spans="1:17" s="244" customFormat="1" ht="21.9" customHeight="1" x14ac:dyDescent="0.3">
      <c r="A948" s="259" t="s">
        <v>321</v>
      </c>
      <c r="B948" s="260">
        <v>28</v>
      </c>
      <c r="C948" s="260"/>
      <c r="D948" s="260">
        <v>7</v>
      </c>
      <c r="E948" s="260">
        <v>31</v>
      </c>
      <c r="F948" s="273">
        <v>2003</v>
      </c>
      <c r="G948" s="284">
        <v>0.63541666666666663</v>
      </c>
      <c r="H948" s="275" t="s">
        <v>2893</v>
      </c>
      <c r="I948" s="276">
        <v>45.33</v>
      </c>
      <c r="J948" s="276">
        <v>-87.85</v>
      </c>
      <c r="K948" s="276">
        <v>45.33</v>
      </c>
      <c r="L948" s="276">
        <v>-87.85</v>
      </c>
      <c r="M948" s="276">
        <v>0.75</v>
      </c>
      <c r="N948" s="264">
        <v>0</v>
      </c>
      <c r="O948" s="264">
        <v>0</v>
      </c>
    </row>
    <row r="949" spans="1:17" s="245" customFormat="1" ht="21.9" customHeight="1" x14ac:dyDescent="0.3">
      <c r="A949" s="238" t="s">
        <v>321</v>
      </c>
      <c r="B949" s="253">
        <v>29</v>
      </c>
      <c r="C949" s="253"/>
      <c r="D949" s="253">
        <v>7</v>
      </c>
      <c r="E949" s="253">
        <v>31</v>
      </c>
      <c r="F949" s="278">
        <v>2003</v>
      </c>
      <c r="G949" s="283">
        <v>0.66666666666666663</v>
      </c>
      <c r="H949" s="280" t="s">
        <v>325</v>
      </c>
      <c r="I949" s="281">
        <v>45.33</v>
      </c>
      <c r="J949" s="281">
        <v>-87.72</v>
      </c>
      <c r="K949" s="281">
        <v>45.33</v>
      </c>
      <c r="L949" s="281">
        <v>-87.72</v>
      </c>
      <c r="M949" s="281">
        <v>0.75</v>
      </c>
      <c r="N949" s="243">
        <v>0</v>
      </c>
      <c r="O949" s="243">
        <v>0</v>
      </c>
      <c r="P949" s="244"/>
      <c r="Q949" s="244"/>
    </row>
    <row r="950" spans="1:17" s="244" customFormat="1" ht="21.9" customHeight="1" x14ac:dyDescent="0.3">
      <c r="A950" s="259" t="s">
        <v>321</v>
      </c>
      <c r="B950" s="260">
        <v>30</v>
      </c>
      <c r="C950" s="260"/>
      <c r="D950" s="260">
        <v>7</v>
      </c>
      <c r="E950" s="260">
        <v>13</v>
      </c>
      <c r="F950" s="273">
        <v>2004</v>
      </c>
      <c r="G950" s="274">
        <v>0.60069444444444442</v>
      </c>
      <c r="H950" s="275" t="s">
        <v>2894</v>
      </c>
      <c r="I950" s="276">
        <v>45.07</v>
      </c>
      <c r="J950" s="276">
        <v>-88.03</v>
      </c>
      <c r="K950" s="276">
        <v>45.07</v>
      </c>
      <c r="L950" s="276">
        <v>-88.03</v>
      </c>
      <c r="M950" s="276">
        <v>0.88</v>
      </c>
      <c r="N950" s="264">
        <v>0</v>
      </c>
      <c r="O950" s="264">
        <v>0</v>
      </c>
    </row>
    <row r="951" spans="1:17" s="245" customFormat="1" ht="21.9" customHeight="1" x14ac:dyDescent="0.3">
      <c r="A951" s="238" t="s">
        <v>321</v>
      </c>
      <c r="B951" s="253">
        <v>31</v>
      </c>
      <c r="C951" s="253"/>
      <c r="D951" s="253">
        <v>9</v>
      </c>
      <c r="E951" s="253">
        <v>11</v>
      </c>
      <c r="F951" s="278">
        <v>2004</v>
      </c>
      <c r="G951" s="279" t="s">
        <v>1228</v>
      </c>
      <c r="H951" s="280" t="s">
        <v>1229</v>
      </c>
      <c r="I951" s="281">
        <v>45.13</v>
      </c>
      <c r="J951" s="281">
        <v>-88.02</v>
      </c>
      <c r="K951" s="281">
        <v>45.1</v>
      </c>
      <c r="L951" s="281">
        <v>-88.02</v>
      </c>
      <c r="M951" s="281">
        <v>2</v>
      </c>
      <c r="N951" s="243">
        <v>0</v>
      </c>
      <c r="O951" s="243">
        <v>0</v>
      </c>
      <c r="P951" s="244"/>
      <c r="Q951" s="244"/>
    </row>
    <row r="952" spans="1:17" s="244" customFormat="1" ht="21.9" customHeight="1" x14ac:dyDescent="0.3">
      <c r="A952" s="259" t="s">
        <v>321</v>
      </c>
      <c r="B952" s="260">
        <v>32</v>
      </c>
      <c r="C952" s="260"/>
      <c r="D952" s="260">
        <v>9</v>
      </c>
      <c r="E952" s="260">
        <v>11</v>
      </c>
      <c r="F952" s="273">
        <v>2004</v>
      </c>
      <c r="G952" s="274" t="s">
        <v>2895</v>
      </c>
      <c r="H952" s="275" t="s">
        <v>2896</v>
      </c>
      <c r="I952" s="276">
        <v>45.05</v>
      </c>
      <c r="J952" s="276">
        <v>-87.83</v>
      </c>
      <c r="K952" s="276">
        <v>45.05</v>
      </c>
      <c r="L952" s="276">
        <v>-87.75</v>
      </c>
      <c r="M952" s="276">
        <v>0.88</v>
      </c>
      <c r="N952" s="264">
        <v>0</v>
      </c>
      <c r="O952" s="264">
        <v>0</v>
      </c>
    </row>
    <row r="953" spans="1:17" s="245" customFormat="1" ht="21.9" customHeight="1" x14ac:dyDescent="0.3">
      <c r="A953" s="238" t="s">
        <v>321</v>
      </c>
      <c r="B953" s="253">
        <v>33</v>
      </c>
      <c r="C953" s="253"/>
      <c r="D953" s="253">
        <v>6</v>
      </c>
      <c r="E953" s="253">
        <v>7</v>
      </c>
      <c r="F953" s="278">
        <v>2005</v>
      </c>
      <c r="G953" s="279">
        <v>0.86458333333333337</v>
      </c>
      <c r="H953" s="280" t="s">
        <v>2897</v>
      </c>
      <c r="I953" s="281">
        <v>45.23</v>
      </c>
      <c r="J953" s="281">
        <v>-87.93</v>
      </c>
      <c r="K953" s="281">
        <v>45.23</v>
      </c>
      <c r="L953" s="281">
        <v>-87.93</v>
      </c>
      <c r="M953" s="281">
        <v>0.75</v>
      </c>
      <c r="N953" s="243">
        <v>0</v>
      </c>
      <c r="O953" s="243">
        <v>0</v>
      </c>
      <c r="P953" s="244"/>
      <c r="Q953" s="244"/>
    </row>
    <row r="954" spans="1:17" s="244" customFormat="1" ht="21.9" customHeight="1" x14ac:dyDescent="0.3">
      <c r="A954" s="259" t="s">
        <v>321</v>
      </c>
      <c r="B954" s="260">
        <v>34</v>
      </c>
      <c r="C954" s="260"/>
      <c r="D954" s="260">
        <v>8</v>
      </c>
      <c r="E954" s="260">
        <v>9</v>
      </c>
      <c r="F954" s="273">
        <v>2005</v>
      </c>
      <c r="G954" s="274">
        <v>0.6875</v>
      </c>
      <c r="H954" s="275" t="s">
        <v>2898</v>
      </c>
      <c r="I954" s="276">
        <v>45.17</v>
      </c>
      <c r="J954" s="276">
        <v>-88.02</v>
      </c>
      <c r="K954" s="276">
        <v>45.12</v>
      </c>
      <c r="L954" s="276">
        <v>-88.02</v>
      </c>
      <c r="M954" s="276">
        <v>1</v>
      </c>
      <c r="N954" s="264">
        <v>0</v>
      </c>
      <c r="O954" s="264">
        <v>0</v>
      </c>
    </row>
    <row r="955" spans="1:17" s="245" customFormat="1" ht="21.9" customHeight="1" x14ac:dyDescent="0.3">
      <c r="A955" s="238" t="s">
        <v>321</v>
      </c>
      <c r="B955" s="253">
        <v>35</v>
      </c>
      <c r="C955" s="253"/>
      <c r="D955" s="253">
        <v>8</v>
      </c>
      <c r="E955" s="253">
        <v>9</v>
      </c>
      <c r="F955" s="278">
        <v>2005</v>
      </c>
      <c r="G955" s="279">
        <v>0.71736111111111101</v>
      </c>
      <c r="H955" s="280" t="s">
        <v>2899</v>
      </c>
      <c r="I955" s="281">
        <v>45.05</v>
      </c>
      <c r="J955" s="281">
        <v>-87.92</v>
      </c>
      <c r="K955" s="281">
        <v>45.05</v>
      </c>
      <c r="L955" s="281">
        <v>-87.92</v>
      </c>
      <c r="M955" s="281">
        <v>0.75</v>
      </c>
      <c r="N955" s="243">
        <v>0</v>
      </c>
      <c r="O955" s="243">
        <v>0</v>
      </c>
      <c r="P955" s="244"/>
      <c r="Q955" s="244"/>
    </row>
    <row r="956" spans="1:17" s="244" customFormat="1" ht="21.9" customHeight="1" x14ac:dyDescent="0.3">
      <c r="A956" s="259" t="s">
        <v>321</v>
      </c>
      <c r="B956" s="260">
        <v>36</v>
      </c>
      <c r="C956" s="260"/>
      <c r="D956" s="260">
        <v>4</v>
      </c>
      <c r="E956" s="260">
        <v>13</v>
      </c>
      <c r="F956" s="273">
        <v>2006</v>
      </c>
      <c r="G956" s="274" t="s">
        <v>2900</v>
      </c>
      <c r="H956" s="275" t="s">
        <v>2901</v>
      </c>
      <c r="I956" s="276">
        <v>45.1</v>
      </c>
      <c r="J956" s="276">
        <v>-87.82</v>
      </c>
      <c r="K956" s="276">
        <v>45.05</v>
      </c>
      <c r="L956" s="276">
        <v>-87.75</v>
      </c>
      <c r="M956" s="276">
        <v>1</v>
      </c>
      <c r="N956" s="264">
        <v>0</v>
      </c>
      <c r="O956" s="264">
        <v>0</v>
      </c>
    </row>
    <row r="957" spans="1:17" s="245" customFormat="1" ht="21.9" customHeight="1" x14ac:dyDescent="0.3">
      <c r="A957" s="238" t="s">
        <v>321</v>
      </c>
      <c r="B957" s="253">
        <v>37</v>
      </c>
      <c r="C957" s="253"/>
      <c r="D957" s="253">
        <v>4</v>
      </c>
      <c r="E957" s="253">
        <v>13</v>
      </c>
      <c r="F957" s="278">
        <v>2006</v>
      </c>
      <c r="G957" s="279">
        <v>0.91875000000000007</v>
      </c>
      <c r="H957" s="280" t="s">
        <v>321</v>
      </c>
      <c r="I957" s="281">
        <v>45.1</v>
      </c>
      <c r="J957" s="281">
        <v>-87.62</v>
      </c>
      <c r="K957" s="281">
        <v>45.1</v>
      </c>
      <c r="L957" s="281">
        <v>-87.62</v>
      </c>
      <c r="M957" s="281">
        <v>0.75</v>
      </c>
      <c r="N957" s="243">
        <v>0</v>
      </c>
      <c r="O957" s="243">
        <v>0</v>
      </c>
      <c r="P957" s="244"/>
      <c r="Q957" s="244"/>
    </row>
    <row r="958" spans="1:17" s="244" customFormat="1" ht="21.9" customHeight="1" x14ac:dyDescent="0.3">
      <c r="A958" s="259" t="s">
        <v>321</v>
      </c>
      <c r="B958" s="260">
        <v>38</v>
      </c>
      <c r="C958" s="260"/>
      <c r="D958" s="260">
        <v>6</v>
      </c>
      <c r="E958" s="260">
        <v>27</v>
      </c>
      <c r="F958" s="273">
        <v>2006</v>
      </c>
      <c r="G958" s="274">
        <v>0.74722222222222223</v>
      </c>
      <c r="H958" s="275" t="s">
        <v>2902</v>
      </c>
      <c r="I958" s="276">
        <v>45.15</v>
      </c>
      <c r="J958" s="276">
        <v>-87.8</v>
      </c>
      <c r="K958" s="276">
        <v>45.15</v>
      </c>
      <c r="L958" s="276">
        <v>-87.8</v>
      </c>
      <c r="M958" s="276">
        <v>1</v>
      </c>
      <c r="N958" s="264">
        <v>0</v>
      </c>
      <c r="O958" s="264">
        <v>0</v>
      </c>
    </row>
    <row r="959" spans="1:17" s="245" customFormat="1" ht="21.9" customHeight="1" x14ac:dyDescent="0.3">
      <c r="A959" s="238" t="s">
        <v>321</v>
      </c>
      <c r="B959" s="253">
        <v>39</v>
      </c>
      <c r="C959" s="253"/>
      <c r="D959" s="253">
        <v>6</v>
      </c>
      <c r="E959" s="253">
        <v>28</v>
      </c>
      <c r="F959" s="278">
        <v>2006</v>
      </c>
      <c r="G959" s="279">
        <v>0.52569444444444446</v>
      </c>
      <c r="H959" s="280" t="s">
        <v>2903</v>
      </c>
      <c r="I959" s="281">
        <v>45.23</v>
      </c>
      <c r="J959" s="281">
        <v>-88.05</v>
      </c>
      <c r="K959" s="281">
        <v>45.23</v>
      </c>
      <c r="L959" s="281">
        <v>-88.05</v>
      </c>
      <c r="M959" s="281">
        <v>0.88</v>
      </c>
      <c r="N959" s="243">
        <v>0</v>
      </c>
      <c r="O959" s="243">
        <v>0</v>
      </c>
      <c r="P959" s="244"/>
      <c r="Q959" s="244"/>
    </row>
    <row r="960" spans="1:17" s="244" customFormat="1" ht="21.9" customHeight="1" x14ac:dyDescent="0.3">
      <c r="A960" s="259" t="s">
        <v>321</v>
      </c>
      <c r="B960" s="260">
        <v>40</v>
      </c>
      <c r="C960" s="260"/>
      <c r="D960" s="260">
        <v>6</v>
      </c>
      <c r="E960" s="260">
        <v>28</v>
      </c>
      <c r="F960" s="273">
        <v>2006</v>
      </c>
      <c r="G960" s="274">
        <v>0.55208333333333337</v>
      </c>
      <c r="H960" s="275" t="s">
        <v>2894</v>
      </c>
      <c r="I960" s="276">
        <v>45.07</v>
      </c>
      <c r="J960" s="276">
        <v>-88.03</v>
      </c>
      <c r="K960" s="276">
        <v>45.07</v>
      </c>
      <c r="L960" s="276">
        <v>-88.03</v>
      </c>
      <c r="M960" s="276">
        <v>0.75</v>
      </c>
      <c r="N960" s="264">
        <v>0</v>
      </c>
      <c r="O960" s="264">
        <v>0</v>
      </c>
    </row>
    <row r="961" spans="1:17" s="245" customFormat="1" ht="21.9" customHeight="1" x14ac:dyDescent="0.3">
      <c r="A961" s="238" t="s">
        <v>321</v>
      </c>
      <c r="B961" s="253">
        <v>41</v>
      </c>
      <c r="C961" s="253"/>
      <c r="D961" s="253">
        <v>7</v>
      </c>
      <c r="E961" s="253">
        <v>3</v>
      </c>
      <c r="F961" s="278">
        <v>2006</v>
      </c>
      <c r="G961" s="283">
        <v>0.73611111111111116</v>
      </c>
      <c r="H961" s="280" t="s">
        <v>2904</v>
      </c>
      <c r="I961" s="281">
        <v>45.23</v>
      </c>
      <c r="J961" s="281">
        <v>-88.13</v>
      </c>
      <c r="K961" s="281">
        <v>45.23</v>
      </c>
      <c r="L961" s="281">
        <v>-88.13</v>
      </c>
      <c r="M961" s="281">
        <v>1</v>
      </c>
      <c r="N961" s="243">
        <v>0</v>
      </c>
      <c r="O961" s="243">
        <v>0</v>
      </c>
      <c r="P961" s="244"/>
      <c r="Q961" s="244"/>
    </row>
    <row r="962" spans="1:17" s="244" customFormat="1" ht="21.9" customHeight="1" x14ac:dyDescent="0.3">
      <c r="A962" s="259" t="s">
        <v>321</v>
      </c>
      <c r="B962" s="260">
        <v>42</v>
      </c>
      <c r="C962" s="260"/>
      <c r="D962" s="260">
        <v>7</v>
      </c>
      <c r="E962" s="260">
        <v>3</v>
      </c>
      <c r="F962" s="273">
        <v>2006</v>
      </c>
      <c r="G962" s="274" t="s">
        <v>2905</v>
      </c>
      <c r="H962" s="275" t="s">
        <v>2906</v>
      </c>
      <c r="I962" s="276">
        <v>45.1</v>
      </c>
      <c r="J962" s="276">
        <v>-88.03</v>
      </c>
      <c r="K962" s="276">
        <v>45.08</v>
      </c>
      <c r="L962" s="276">
        <v>-88.03</v>
      </c>
      <c r="M962" s="276">
        <v>1.25</v>
      </c>
      <c r="N962" s="264">
        <v>0</v>
      </c>
      <c r="O962" s="264">
        <v>0</v>
      </c>
    </row>
    <row r="963" spans="1:17" s="245" customFormat="1" ht="21.9" customHeight="1" x14ac:dyDescent="0.3">
      <c r="A963" s="238" t="s">
        <v>321</v>
      </c>
      <c r="B963" s="253">
        <v>43</v>
      </c>
      <c r="C963" s="253"/>
      <c r="D963" s="253">
        <v>7</v>
      </c>
      <c r="E963" s="253">
        <v>9</v>
      </c>
      <c r="F963" s="278">
        <v>2006</v>
      </c>
      <c r="G963" s="279">
        <v>0.54166666666666663</v>
      </c>
      <c r="H963" s="280" t="s">
        <v>2907</v>
      </c>
      <c r="I963" s="281">
        <v>45.22</v>
      </c>
      <c r="J963" s="281">
        <v>-87.77</v>
      </c>
      <c r="K963" s="281">
        <v>45.22</v>
      </c>
      <c r="L963" s="281">
        <v>-87.77</v>
      </c>
      <c r="M963" s="281">
        <v>0.75</v>
      </c>
      <c r="N963" s="243">
        <v>0</v>
      </c>
      <c r="O963" s="243">
        <v>0</v>
      </c>
      <c r="P963" s="244"/>
      <c r="Q963" s="244"/>
    </row>
    <row r="964" spans="1:17" s="244" customFormat="1" ht="21.9" customHeight="1" x14ac:dyDescent="0.3">
      <c r="A964" s="259" t="s">
        <v>321</v>
      </c>
      <c r="B964" s="260">
        <v>44</v>
      </c>
      <c r="C964" s="260"/>
      <c r="D964" s="260">
        <v>7</v>
      </c>
      <c r="E964" s="260">
        <v>22</v>
      </c>
      <c r="F964" s="273">
        <v>2006</v>
      </c>
      <c r="G964" s="274">
        <v>0.52777777777777779</v>
      </c>
      <c r="H964" s="275" t="s">
        <v>2908</v>
      </c>
      <c r="I964" s="276">
        <v>45.05</v>
      </c>
      <c r="J964" s="276">
        <v>-87.68</v>
      </c>
      <c r="K964" s="276">
        <v>45.05</v>
      </c>
      <c r="L964" s="276">
        <v>-87.68</v>
      </c>
      <c r="M964" s="276">
        <v>0.75</v>
      </c>
      <c r="N964" s="264">
        <v>0</v>
      </c>
      <c r="O964" s="264">
        <v>0</v>
      </c>
    </row>
    <row r="965" spans="1:17" s="245" customFormat="1" ht="21.9" customHeight="1" x14ac:dyDescent="0.3">
      <c r="A965" s="238" t="s">
        <v>321</v>
      </c>
      <c r="B965" s="253">
        <v>45</v>
      </c>
      <c r="C965" s="253"/>
      <c r="D965" s="253">
        <v>7</v>
      </c>
      <c r="E965" s="253">
        <v>24</v>
      </c>
      <c r="F965" s="278">
        <v>2006</v>
      </c>
      <c r="G965" s="279">
        <v>0.58888888888888891</v>
      </c>
      <c r="H965" s="280" t="s">
        <v>2909</v>
      </c>
      <c r="I965" s="281">
        <v>45.15</v>
      </c>
      <c r="J965" s="281">
        <v>-87.82</v>
      </c>
      <c r="K965" s="281">
        <v>45.15</v>
      </c>
      <c r="L965" s="281">
        <v>-87.82</v>
      </c>
      <c r="M965" s="281">
        <v>1</v>
      </c>
      <c r="N965" s="243">
        <v>0</v>
      </c>
      <c r="O965" s="243">
        <v>0</v>
      </c>
      <c r="P965" s="244"/>
      <c r="Q965" s="244"/>
    </row>
    <row r="966" spans="1:17" s="244" customFormat="1" ht="21.9" customHeight="1" x14ac:dyDescent="0.3">
      <c r="A966" s="259" t="s">
        <v>321</v>
      </c>
      <c r="B966" s="260">
        <v>46</v>
      </c>
      <c r="C966" s="260"/>
      <c r="D966" s="260">
        <v>7</v>
      </c>
      <c r="E966" s="260">
        <v>24</v>
      </c>
      <c r="F966" s="273">
        <v>2006</v>
      </c>
      <c r="G966" s="274">
        <v>0.59583333333333333</v>
      </c>
      <c r="H966" s="275" t="s">
        <v>321</v>
      </c>
      <c r="I966" s="276">
        <v>45.1</v>
      </c>
      <c r="J966" s="276">
        <v>-87.62</v>
      </c>
      <c r="K966" s="276">
        <v>45.1</v>
      </c>
      <c r="L966" s="276">
        <v>-87.62</v>
      </c>
      <c r="M966" s="276">
        <v>1</v>
      </c>
      <c r="N966" s="264">
        <v>0</v>
      </c>
      <c r="O966" s="264">
        <v>0</v>
      </c>
    </row>
    <row r="967" spans="1:17" s="245" customFormat="1" ht="21.9" customHeight="1" x14ac:dyDescent="0.3">
      <c r="A967" s="238" t="s">
        <v>321</v>
      </c>
      <c r="B967" s="253">
        <v>47</v>
      </c>
      <c r="C967" s="253"/>
      <c r="D967" s="253">
        <v>7</v>
      </c>
      <c r="E967" s="253">
        <v>25</v>
      </c>
      <c r="F967" s="278">
        <v>2006</v>
      </c>
      <c r="G967" s="279">
        <v>0.73819444444444438</v>
      </c>
      <c r="H967" s="280" t="s">
        <v>2910</v>
      </c>
      <c r="I967" s="281">
        <v>45.63</v>
      </c>
      <c r="J967" s="281">
        <v>-88</v>
      </c>
      <c r="K967" s="281">
        <v>45.63</v>
      </c>
      <c r="L967" s="281">
        <v>-88</v>
      </c>
      <c r="M967" s="281">
        <v>0.75</v>
      </c>
      <c r="N967" s="243">
        <v>0</v>
      </c>
      <c r="O967" s="243">
        <v>0</v>
      </c>
      <c r="P967" s="244"/>
      <c r="Q967" s="244"/>
    </row>
    <row r="968" spans="1:17" s="244" customFormat="1" ht="21.9" customHeight="1" x14ac:dyDescent="0.3">
      <c r="A968" s="259" t="s">
        <v>321</v>
      </c>
      <c r="B968" s="260">
        <v>48</v>
      </c>
      <c r="C968" s="260"/>
      <c r="D968" s="260">
        <v>7</v>
      </c>
      <c r="E968" s="260">
        <v>25</v>
      </c>
      <c r="F968" s="273">
        <v>2006</v>
      </c>
      <c r="G968" s="274">
        <v>0.75555555555555554</v>
      </c>
      <c r="H968" s="275" t="s">
        <v>2910</v>
      </c>
      <c r="I968" s="276">
        <v>45.63</v>
      </c>
      <c r="J968" s="276">
        <v>-88</v>
      </c>
      <c r="K968" s="276">
        <v>45.63</v>
      </c>
      <c r="L968" s="276">
        <v>-88</v>
      </c>
      <c r="M968" s="276">
        <v>0.88</v>
      </c>
      <c r="N968" s="264">
        <v>0</v>
      </c>
      <c r="O968" s="264">
        <v>0</v>
      </c>
    </row>
    <row r="969" spans="1:17" s="245" customFormat="1" ht="21.9" customHeight="1" x14ac:dyDescent="0.3">
      <c r="A969" s="238" t="s">
        <v>321</v>
      </c>
      <c r="B969" s="253">
        <v>49</v>
      </c>
      <c r="C969" s="253"/>
      <c r="D969" s="253">
        <v>7</v>
      </c>
      <c r="E969" s="253">
        <v>25</v>
      </c>
      <c r="F969" s="278">
        <v>2006</v>
      </c>
      <c r="G969" s="279">
        <v>0.79999999999999993</v>
      </c>
      <c r="H969" s="280" t="s">
        <v>2884</v>
      </c>
      <c r="I969" s="281">
        <v>45.37</v>
      </c>
      <c r="J969" s="281">
        <v>-87.95</v>
      </c>
      <c r="K969" s="281">
        <v>45.37</v>
      </c>
      <c r="L969" s="281">
        <v>-87.95</v>
      </c>
      <c r="M969" s="281">
        <v>0.75</v>
      </c>
      <c r="N969" s="243">
        <v>0</v>
      </c>
      <c r="O969" s="243">
        <v>0</v>
      </c>
      <c r="P969" s="244"/>
      <c r="Q969" s="244"/>
    </row>
    <row r="970" spans="1:17" s="244" customFormat="1" ht="21.9" customHeight="1" x14ac:dyDescent="0.3">
      <c r="A970" s="259" t="s">
        <v>321</v>
      </c>
      <c r="B970" s="260">
        <v>50</v>
      </c>
      <c r="C970" s="260"/>
      <c r="D970" s="260">
        <v>8</v>
      </c>
      <c r="E970" s="260">
        <v>1</v>
      </c>
      <c r="F970" s="273">
        <v>2006</v>
      </c>
      <c r="G970" s="274">
        <v>0.6791666666666667</v>
      </c>
      <c r="H970" s="275" t="s">
        <v>1230</v>
      </c>
      <c r="I970" s="276">
        <v>45</v>
      </c>
      <c r="J970" s="276">
        <v>-87.75</v>
      </c>
      <c r="K970" s="276">
        <v>45</v>
      </c>
      <c r="L970" s="276">
        <v>-87.75</v>
      </c>
      <c r="M970" s="276">
        <v>2.5</v>
      </c>
      <c r="N970" s="264">
        <v>0</v>
      </c>
      <c r="O970" s="264">
        <v>0</v>
      </c>
    </row>
    <row r="971" spans="1:17" s="245" customFormat="1" ht="21.9" customHeight="1" x14ac:dyDescent="0.3">
      <c r="A971" s="238" t="s">
        <v>321</v>
      </c>
      <c r="B971" s="253">
        <v>51</v>
      </c>
      <c r="C971" s="253"/>
      <c r="D971" s="253">
        <v>6</v>
      </c>
      <c r="E971" s="253">
        <v>7</v>
      </c>
      <c r="F971" s="278">
        <v>2007</v>
      </c>
      <c r="G971" s="279">
        <v>0.68402777777777779</v>
      </c>
      <c r="H971" s="280" t="s">
        <v>2911</v>
      </c>
      <c r="I971" s="281">
        <v>45.409599999999998</v>
      </c>
      <c r="J971" s="281">
        <v>-88.070899999999995</v>
      </c>
      <c r="K971" s="281">
        <v>45.409599999999998</v>
      </c>
      <c r="L971" s="281">
        <v>-88.070899999999995</v>
      </c>
      <c r="M971" s="281">
        <v>1</v>
      </c>
      <c r="N971" s="243">
        <v>0</v>
      </c>
      <c r="O971" s="243">
        <v>0</v>
      </c>
      <c r="P971" s="244"/>
      <c r="Q971" s="244"/>
    </row>
    <row r="972" spans="1:17" s="244" customFormat="1" ht="21.9" customHeight="1" x14ac:dyDescent="0.3">
      <c r="A972" s="259" t="s">
        <v>321</v>
      </c>
      <c r="B972" s="260">
        <v>52</v>
      </c>
      <c r="C972" s="260"/>
      <c r="D972" s="260">
        <v>6</v>
      </c>
      <c r="E972" s="260">
        <v>17</v>
      </c>
      <c r="F972" s="273">
        <v>2007</v>
      </c>
      <c r="G972" s="274">
        <v>0.6645833333333333</v>
      </c>
      <c r="H972" s="275" t="s">
        <v>2912</v>
      </c>
      <c r="I972" s="276">
        <v>45.23</v>
      </c>
      <c r="J972" s="276">
        <v>-88.102099999999993</v>
      </c>
      <c r="K972" s="276">
        <v>45.23</v>
      </c>
      <c r="L972" s="276">
        <v>-88.102099999999993</v>
      </c>
      <c r="M972" s="276">
        <v>0.75</v>
      </c>
      <c r="N972" s="264">
        <v>0</v>
      </c>
      <c r="O972" s="264">
        <v>0</v>
      </c>
    </row>
    <row r="973" spans="1:17" s="245" customFormat="1" ht="21.9" customHeight="1" x14ac:dyDescent="0.3">
      <c r="A973" s="238" t="s">
        <v>321</v>
      </c>
      <c r="B973" s="253">
        <v>53</v>
      </c>
      <c r="C973" s="253"/>
      <c r="D973" s="253">
        <v>6</v>
      </c>
      <c r="E973" s="253">
        <v>20</v>
      </c>
      <c r="F973" s="278">
        <v>2007</v>
      </c>
      <c r="G973" s="279">
        <v>0.64583333333333337</v>
      </c>
      <c r="H973" s="280" t="s">
        <v>2913</v>
      </c>
      <c r="I973" s="281">
        <v>45.23</v>
      </c>
      <c r="J973" s="281">
        <v>-88.040499999999994</v>
      </c>
      <c r="K973" s="281">
        <v>45.23</v>
      </c>
      <c r="L973" s="281">
        <v>-88.040499999999994</v>
      </c>
      <c r="M973" s="281">
        <v>1</v>
      </c>
      <c r="N973" s="243">
        <v>0</v>
      </c>
      <c r="O973" s="243">
        <v>0</v>
      </c>
      <c r="P973" s="244"/>
      <c r="Q973" s="244"/>
    </row>
    <row r="974" spans="1:17" s="244" customFormat="1" ht="21.9" customHeight="1" x14ac:dyDescent="0.3">
      <c r="A974" s="259" t="s">
        <v>321</v>
      </c>
      <c r="B974" s="260">
        <v>54</v>
      </c>
      <c r="C974" s="260"/>
      <c r="D974" s="260">
        <v>6</v>
      </c>
      <c r="E974" s="260">
        <v>20</v>
      </c>
      <c r="F974" s="273">
        <v>2007</v>
      </c>
      <c r="G974" s="274">
        <v>0.66597222222222219</v>
      </c>
      <c r="H974" s="275" t="s">
        <v>2884</v>
      </c>
      <c r="I974" s="276">
        <v>45.37</v>
      </c>
      <c r="J974" s="276">
        <v>-87.95</v>
      </c>
      <c r="K974" s="276">
        <v>45.37</v>
      </c>
      <c r="L974" s="276">
        <v>-87.95</v>
      </c>
      <c r="M974" s="276">
        <v>0.75</v>
      </c>
      <c r="N974" s="264">
        <v>0</v>
      </c>
      <c r="O974" s="264">
        <v>0</v>
      </c>
    </row>
    <row r="975" spans="1:17" s="322" customFormat="1" ht="21.9" customHeight="1" x14ac:dyDescent="0.3">
      <c r="A975" s="238" t="s">
        <v>321</v>
      </c>
      <c r="B975" s="253">
        <v>55</v>
      </c>
      <c r="C975" s="253"/>
      <c r="D975" s="253">
        <v>6</v>
      </c>
      <c r="E975" s="253">
        <v>20</v>
      </c>
      <c r="F975" s="278">
        <v>2007</v>
      </c>
      <c r="G975" s="279">
        <v>0.6743055555555556</v>
      </c>
      <c r="H975" s="280" t="s">
        <v>2914</v>
      </c>
      <c r="I975" s="281">
        <v>45.248199999999997</v>
      </c>
      <c r="J975" s="281">
        <v>-87.836200000000005</v>
      </c>
      <c r="K975" s="281">
        <v>45.248199999999997</v>
      </c>
      <c r="L975" s="281">
        <v>-87.836200000000005</v>
      </c>
      <c r="M975" s="281">
        <v>0.75</v>
      </c>
      <c r="N975" s="243">
        <v>0</v>
      </c>
      <c r="O975" s="321">
        <v>0</v>
      </c>
      <c r="P975" s="324"/>
      <c r="Q975" s="324"/>
    </row>
    <row r="976" spans="1:17" s="324" customFormat="1" ht="21.9" customHeight="1" x14ac:dyDescent="0.3">
      <c r="A976" s="259" t="s">
        <v>321</v>
      </c>
      <c r="B976" s="260">
        <v>56</v>
      </c>
      <c r="C976" s="260"/>
      <c r="D976" s="260">
        <v>6</v>
      </c>
      <c r="E976" s="260">
        <v>20</v>
      </c>
      <c r="F976" s="273">
        <v>2007</v>
      </c>
      <c r="G976" s="274">
        <v>0.6875</v>
      </c>
      <c r="H976" s="275" t="s">
        <v>2913</v>
      </c>
      <c r="I976" s="276">
        <v>45.23</v>
      </c>
      <c r="J976" s="276">
        <v>-88.040499999999994</v>
      </c>
      <c r="K976" s="276">
        <v>45.23</v>
      </c>
      <c r="L976" s="276">
        <v>-88.040499999999994</v>
      </c>
      <c r="M976" s="276">
        <v>1</v>
      </c>
      <c r="N976" s="264">
        <v>0</v>
      </c>
      <c r="O976" s="323">
        <v>0</v>
      </c>
    </row>
    <row r="977" spans="1:17" s="322" customFormat="1" ht="21.9" customHeight="1" x14ac:dyDescent="0.3">
      <c r="A977" s="238" t="s">
        <v>321</v>
      </c>
      <c r="B977" s="253">
        <v>57</v>
      </c>
      <c r="C977" s="253"/>
      <c r="D977" s="253">
        <v>6</v>
      </c>
      <c r="E977" s="253">
        <v>20</v>
      </c>
      <c r="F977" s="278">
        <v>2007</v>
      </c>
      <c r="G977" s="279">
        <v>0.70763888888888893</v>
      </c>
      <c r="H977" s="280" t="s">
        <v>2915</v>
      </c>
      <c r="I977" s="281">
        <v>45.107799999999997</v>
      </c>
      <c r="J977" s="281">
        <v>-87.75</v>
      </c>
      <c r="K977" s="281">
        <v>45.107799999999997</v>
      </c>
      <c r="L977" s="281">
        <v>-87.75</v>
      </c>
      <c r="M977" s="281">
        <v>0.75</v>
      </c>
      <c r="N977" s="243">
        <v>0</v>
      </c>
      <c r="O977" s="321">
        <v>0</v>
      </c>
      <c r="P977" s="324"/>
      <c r="Q977" s="324"/>
    </row>
    <row r="978" spans="1:17" s="324" customFormat="1" ht="21.9" customHeight="1" x14ac:dyDescent="0.3">
      <c r="A978" s="259" t="s">
        <v>321</v>
      </c>
      <c r="B978" s="260">
        <v>58</v>
      </c>
      <c r="C978" s="260"/>
      <c r="D978" s="260">
        <v>5</v>
      </c>
      <c r="E978" s="260">
        <v>25</v>
      </c>
      <c r="F978" s="273">
        <v>2008</v>
      </c>
      <c r="G978" s="284">
        <v>0.6875</v>
      </c>
      <c r="H978" s="275" t="s">
        <v>2916</v>
      </c>
      <c r="I978" s="276">
        <v>45.76</v>
      </c>
      <c r="J978" s="276">
        <v>-88</v>
      </c>
      <c r="K978" s="276">
        <v>45.76</v>
      </c>
      <c r="L978" s="276">
        <v>-88</v>
      </c>
      <c r="M978" s="276">
        <v>0.88</v>
      </c>
      <c r="N978" s="264">
        <v>0</v>
      </c>
      <c r="O978" s="323">
        <v>0</v>
      </c>
    </row>
    <row r="979" spans="1:17" s="322" customFormat="1" ht="21.9" customHeight="1" x14ac:dyDescent="0.3">
      <c r="A979" s="238" t="s">
        <v>321</v>
      </c>
      <c r="B979" s="253">
        <v>59</v>
      </c>
      <c r="C979" s="253"/>
      <c r="D979" s="253">
        <v>7</v>
      </c>
      <c r="E979" s="253">
        <v>17</v>
      </c>
      <c r="F979" s="278">
        <v>2008</v>
      </c>
      <c r="G979" s="283">
        <v>0.60416666666666663</v>
      </c>
      <c r="H979" s="280" t="s">
        <v>2917</v>
      </c>
      <c r="I979" s="281">
        <v>45.04</v>
      </c>
      <c r="J979" s="281">
        <v>-87.84</v>
      </c>
      <c r="K979" s="281">
        <v>45.04</v>
      </c>
      <c r="L979" s="281">
        <v>-87.84</v>
      </c>
      <c r="M979" s="281">
        <v>0.88</v>
      </c>
      <c r="N979" s="243">
        <v>0</v>
      </c>
      <c r="O979" s="321">
        <v>0</v>
      </c>
      <c r="P979" s="324"/>
      <c r="Q979" s="324"/>
    </row>
    <row r="980" spans="1:17" s="324" customFormat="1" ht="21.9" customHeight="1" x14ac:dyDescent="0.3">
      <c r="A980" s="259" t="s">
        <v>321</v>
      </c>
      <c r="B980" s="260">
        <v>60</v>
      </c>
      <c r="C980" s="260"/>
      <c r="D980" s="260">
        <v>7</v>
      </c>
      <c r="E980" s="260">
        <v>20</v>
      </c>
      <c r="F980" s="273">
        <v>2008</v>
      </c>
      <c r="G980" s="284">
        <v>0.84236111111111101</v>
      </c>
      <c r="H980" s="275" t="s">
        <v>2918</v>
      </c>
      <c r="I980" s="276">
        <v>45.11</v>
      </c>
      <c r="J980" s="276">
        <v>-87.85</v>
      </c>
      <c r="K980" s="276">
        <v>45.11</v>
      </c>
      <c r="L980" s="276">
        <v>-87.85</v>
      </c>
      <c r="M980" s="276">
        <v>0.75</v>
      </c>
      <c r="N980" s="264">
        <v>0</v>
      </c>
      <c r="O980" s="323">
        <v>0</v>
      </c>
    </row>
    <row r="981" spans="1:17" s="322" customFormat="1" ht="21.9" customHeight="1" x14ac:dyDescent="0.3">
      <c r="A981" s="238" t="s">
        <v>321</v>
      </c>
      <c r="B981" s="253">
        <v>61</v>
      </c>
      <c r="C981" s="253"/>
      <c r="D981" s="253">
        <v>7</v>
      </c>
      <c r="E981" s="253">
        <v>20</v>
      </c>
      <c r="F981" s="278">
        <v>2008</v>
      </c>
      <c r="G981" s="283">
        <v>0.84583333333333333</v>
      </c>
      <c r="H981" s="280" t="s">
        <v>2919</v>
      </c>
      <c r="I981" s="281">
        <v>45.09</v>
      </c>
      <c r="J981" s="281">
        <v>-87.77</v>
      </c>
      <c r="K981" s="281">
        <v>45.09</v>
      </c>
      <c r="L981" s="281">
        <v>-87.77</v>
      </c>
      <c r="M981" s="281">
        <v>1.5</v>
      </c>
      <c r="N981" s="243">
        <v>0</v>
      </c>
      <c r="O981" s="321">
        <v>0</v>
      </c>
      <c r="P981" s="324"/>
      <c r="Q981" s="324"/>
    </row>
    <row r="982" spans="1:17" s="324" customFormat="1" ht="21.9" customHeight="1" x14ac:dyDescent="0.3">
      <c r="A982" s="259" t="s">
        <v>321</v>
      </c>
      <c r="B982" s="260">
        <v>62</v>
      </c>
      <c r="C982" s="260"/>
      <c r="D982" s="260">
        <v>7</v>
      </c>
      <c r="E982" s="260">
        <v>20</v>
      </c>
      <c r="F982" s="273">
        <v>2008</v>
      </c>
      <c r="G982" s="284">
        <v>0.8847222222222223</v>
      </c>
      <c r="H982" s="275" t="s">
        <v>1231</v>
      </c>
      <c r="I982" s="276">
        <v>45.11</v>
      </c>
      <c r="J982" s="276">
        <v>-87.79</v>
      </c>
      <c r="K982" s="276">
        <v>45.11</v>
      </c>
      <c r="L982" s="276">
        <v>-87.79</v>
      </c>
      <c r="M982" s="276">
        <v>2</v>
      </c>
      <c r="N982" s="264">
        <v>0</v>
      </c>
      <c r="O982" s="323">
        <v>0</v>
      </c>
    </row>
    <row r="983" spans="1:17" s="245" customFormat="1" ht="21.9" customHeight="1" x14ac:dyDescent="0.3">
      <c r="A983" s="238" t="s">
        <v>321</v>
      </c>
      <c r="B983" s="253">
        <v>63</v>
      </c>
      <c r="C983" s="253"/>
      <c r="D983" s="253">
        <v>7</v>
      </c>
      <c r="E983" s="253">
        <v>20</v>
      </c>
      <c r="F983" s="278">
        <v>2008</v>
      </c>
      <c r="G983" s="279">
        <v>0.89236111111111116</v>
      </c>
      <c r="H983" s="280" t="s">
        <v>2920</v>
      </c>
      <c r="I983" s="281">
        <v>45.1</v>
      </c>
      <c r="J983" s="281">
        <v>-87.63</v>
      </c>
      <c r="K983" s="281">
        <v>45.1</v>
      </c>
      <c r="L983" s="281">
        <v>-87.63</v>
      </c>
      <c r="M983" s="281">
        <v>0.75</v>
      </c>
      <c r="N983" s="243">
        <v>0</v>
      </c>
      <c r="O983" s="243">
        <v>0</v>
      </c>
      <c r="P983" s="244"/>
      <c r="Q983" s="244"/>
    </row>
    <row r="984" spans="1:17" s="244" customFormat="1" ht="21.9" customHeight="1" x14ac:dyDescent="0.3">
      <c r="A984" s="259" t="s">
        <v>321</v>
      </c>
      <c r="B984" s="260">
        <v>64</v>
      </c>
      <c r="C984" s="260"/>
      <c r="D984" s="260">
        <v>8</v>
      </c>
      <c r="E984" s="260">
        <v>1</v>
      </c>
      <c r="F984" s="273">
        <v>2008</v>
      </c>
      <c r="G984" s="274">
        <v>0.54166666666666663</v>
      </c>
      <c r="H984" s="275" t="s">
        <v>2921</v>
      </c>
      <c r="I984" s="276">
        <v>45.33</v>
      </c>
      <c r="J984" s="276">
        <v>-87.71</v>
      </c>
      <c r="K984" s="276">
        <v>45.33</v>
      </c>
      <c r="L984" s="276">
        <v>-87.71</v>
      </c>
      <c r="M984" s="276">
        <v>0.75</v>
      </c>
      <c r="N984" s="264">
        <v>0</v>
      </c>
      <c r="O984" s="264">
        <v>0</v>
      </c>
    </row>
    <row r="985" spans="1:17" s="245" customFormat="1" ht="21.9" customHeight="1" x14ac:dyDescent="0.3">
      <c r="A985" s="238" t="s">
        <v>321</v>
      </c>
      <c r="B985" s="253">
        <v>65</v>
      </c>
      <c r="C985" s="253"/>
      <c r="D985" s="253">
        <v>8</v>
      </c>
      <c r="E985" s="253">
        <v>14</v>
      </c>
      <c r="F985" s="253">
        <v>2009</v>
      </c>
      <c r="G985" s="254">
        <v>0.67291666666666661</v>
      </c>
      <c r="H985" s="255" t="s">
        <v>2922</v>
      </c>
      <c r="I985" s="256">
        <v>45.08</v>
      </c>
      <c r="J985" s="256">
        <v>-87.74</v>
      </c>
      <c r="K985" s="256">
        <v>45.08</v>
      </c>
      <c r="L985" s="256">
        <v>-87.74</v>
      </c>
      <c r="M985" s="256">
        <v>1.25</v>
      </c>
      <c r="N985" s="243">
        <v>0</v>
      </c>
      <c r="O985" s="243">
        <v>0</v>
      </c>
      <c r="P985" s="244"/>
      <c r="Q985" s="244"/>
    </row>
    <row r="986" spans="1:17" s="244" customFormat="1" ht="21.9" customHeight="1" x14ac:dyDescent="0.3">
      <c r="A986" s="259" t="s">
        <v>321</v>
      </c>
      <c r="B986" s="260">
        <v>66</v>
      </c>
      <c r="C986" s="260"/>
      <c r="D986" s="260">
        <v>8</v>
      </c>
      <c r="E986" s="260">
        <v>7</v>
      </c>
      <c r="F986" s="260">
        <v>2010</v>
      </c>
      <c r="G986" s="261">
        <v>0.79513888888888884</v>
      </c>
      <c r="H986" s="262" t="s">
        <v>2923</v>
      </c>
      <c r="I986" s="263">
        <v>45.11</v>
      </c>
      <c r="J986" s="263">
        <v>-87.76</v>
      </c>
      <c r="K986" s="263">
        <v>45.11</v>
      </c>
      <c r="L986" s="263">
        <v>-87.76</v>
      </c>
      <c r="M986" s="263">
        <v>1</v>
      </c>
      <c r="N986" s="264">
        <v>0</v>
      </c>
      <c r="O986" s="264">
        <v>0</v>
      </c>
    </row>
    <row r="987" spans="1:17" s="245" customFormat="1" ht="21.9" customHeight="1" x14ac:dyDescent="0.3">
      <c r="A987" s="238" t="s">
        <v>321</v>
      </c>
      <c r="B987" s="253">
        <v>67</v>
      </c>
      <c r="C987" s="253"/>
      <c r="D987" s="253">
        <v>5</v>
      </c>
      <c r="E987" s="253">
        <v>11</v>
      </c>
      <c r="F987" s="253">
        <v>2011</v>
      </c>
      <c r="G987" s="254" t="s">
        <v>2052</v>
      </c>
      <c r="H987" s="255" t="s">
        <v>2924</v>
      </c>
      <c r="I987" s="256">
        <v>45.11</v>
      </c>
      <c r="J987" s="256">
        <v>-88.02</v>
      </c>
      <c r="K987" s="256">
        <v>45.11</v>
      </c>
      <c r="L987" s="256">
        <v>-88.02</v>
      </c>
      <c r="M987" s="256">
        <v>1</v>
      </c>
      <c r="N987" s="243">
        <v>0</v>
      </c>
      <c r="O987" s="243">
        <v>0</v>
      </c>
      <c r="P987" s="244"/>
      <c r="Q987" s="244"/>
    </row>
    <row r="988" spans="1:17" s="244" customFormat="1" ht="21.9" customHeight="1" x14ac:dyDescent="0.3">
      <c r="A988" s="259" t="s">
        <v>321</v>
      </c>
      <c r="B988" s="260">
        <v>68</v>
      </c>
      <c r="C988" s="260"/>
      <c r="D988" s="260">
        <v>5</v>
      </c>
      <c r="E988" s="260">
        <v>11</v>
      </c>
      <c r="F988" s="273">
        <v>2011</v>
      </c>
      <c r="G988" s="284" t="s">
        <v>1111</v>
      </c>
      <c r="H988" s="275" t="s">
        <v>2925</v>
      </c>
      <c r="I988" s="276">
        <v>45.06</v>
      </c>
      <c r="J988" s="276">
        <v>-88.03</v>
      </c>
      <c r="K988" s="263">
        <v>45.06</v>
      </c>
      <c r="L988" s="263">
        <v>-88.03</v>
      </c>
      <c r="M988" s="263">
        <v>0.75</v>
      </c>
      <c r="N988" s="264">
        <v>0</v>
      </c>
      <c r="O988" s="264">
        <v>0</v>
      </c>
    </row>
    <row r="989" spans="1:17" s="245" customFormat="1" ht="21.9" customHeight="1" x14ac:dyDescent="0.3">
      <c r="A989" s="238" t="s">
        <v>321</v>
      </c>
      <c r="B989" s="253">
        <v>69</v>
      </c>
      <c r="C989" s="253"/>
      <c r="D989" s="253">
        <v>8</v>
      </c>
      <c r="E989" s="253">
        <v>19</v>
      </c>
      <c r="F989" s="278">
        <v>2011</v>
      </c>
      <c r="G989" s="283">
        <v>0.63194444444444442</v>
      </c>
      <c r="H989" s="280" t="s">
        <v>324</v>
      </c>
      <c r="I989" s="281">
        <v>45.63</v>
      </c>
      <c r="J989" s="281">
        <v>-88.35</v>
      </c>
      <c r="K989" s="256">
        <v>45.63</v>
      </c>
      <c r="L989" s="256">
        <v>-88.35</v>
      </c>
      <c r="M989" s="256">
        <v>2</v>
      </c>
      <c r="N989" s="243">
        <v>0</v>
      </c>
      <c r="O989" s="243">
        <v>0</v>
      </c>
      <c r="P989" s="244"/>
      <c r="Q989" s="244"/>
    </row>
    <row r="990" spans="1:17" s="244" customFormat="1" ht="21.9" customHeight="1" x14ac:dyDescent="0.3">
      <c r="A990" s="259" t="s">
        <v>321</v>
      </c>
      <c r="B990" s="260">
        <v>70</v>
      </c>
      <c r="C990" s="260"/>
      <c r="D990" s="260">
        <v>8</v>
      </c>
      <c r="E990" s="260">
        <v>19</v>
      </c>
      <c r="F990" s="273">
        <v>2011</v>
      </c>
      <c r="G990" s="284">
        <v>0.66249999999999998</v>
      </c>
      <c r="H990" s="275" t="s">
        <v>2926</v>
      </c>
      <c r="I990" s="276">
        <v>45.36</v>
      </c>
      <c r="J990" s="276">
        <v>-87.94</v>
      </c>
      <c r="K990" s="263">
        <v>45.36</v>
      </c>
      <c r="L990" s="263">
        <v>-87.94</v>
      </c>
      <c r="M990" s="263">
        <v>1.75</v>
      </c>
      <c r="N990" s="264">
        <v>0</v>
      </c>
      <c r="O990" s="264">
        <v>0</v>
      </c>
    </row>
    <row r="991" spans="1:17" s="245" customFormat="1" ht="21.9" customHeight="1" x14ac:dyDescent="0.3">
      <c r="A991" s="238" t="s">
        <v>321</v>
      </c>
      <c r="B991" s="253">
        <v>71</v>
      </c>
      <c r="C991" s="253"/>
      <c r="D991" s="253">
        <v>5</v>
      </c>
      <c r="E991" s="253">
        <v>20</v>
      </c>
      <c r="F991" s="278">
        <v>2012</v>
      </c>
      <c r="G991" s="283">
        <v>0.6958333333333333</v>
      </c>
      <c r="H991" s="280" t="s">
        <v>2892</v>
      </c>
      <c r="I991" s="281">
        <v>45.5</v>
      </c>
      <c r="J991" s="281">
        <v>-88</v>
      </c>
      <c r="K991" s="256">
        <v>45.5</v>
      </c>
      <c r="L991" s="256">
        <v>-88</v>
      </c>
      <c r="M991" s="256">
        <v>1</v>
      </c>
      <c r="N991" s="243">
        <v>0</v>
      </c>
      <c r="O991" s="243">
        <v>0</v>
      </c>
      <c r="P991" s="244"/>
      <c r="Q991" s="244"/>
    </row>
    <row r="992" spans="1:17" s="244" customFormat="1" ht="21.9" customHeight="1" x14ac:dyDescent="0.3">
      <c r="A992" s="259" t="s">
        <v>321</v>
      </c>
      <c r="B992" s="260">
        <v>72</v>
      </c>
      <c r="C992" s="260"/>
      <c r="D992" s="260">
        <v>6</v>
      </c>
      <c r="E992" s="260">
        <v>18</v>
      </c>
      <c r="F992" s="273">
        <v>2012</v>
      </c>
      <c r="G992" s="284">
        <v>0.64444444444444449</v>
      </c>
      <c r="H992" s="275" t="s">
        <v>2927</v>
      </c>
      <c r="I992" s="276">
        <v>45.04</v>
      </c>
      <c r="J992" s="276">
        <v>-87.75</v>
      </c>
      <c r="K992" s="263">
        <v>45.04</v>
      </c>
      <c r="L992" s="263">
        <v>-87.75</v>
      </c>
      <c r="M992" s="263">
        <v>1.5</v>
      </c>
      <c r="N992" s="264">
        <v>0</v>
      </c>
      <c r="O992" s="264">
        <v>0</v>
      </c>
    </row>
    <row r="993" spans="1:17" s="245" customFormat="1" ht="21.9" customHeight="1" x14ac:dyDescent="0.3">
      <c r="A993" s="238" t="s">
        <v>321</v>
      </c>
      <c r="B993" s="253">
        <v>73</v>
      </c>
      <c r="C993" s="253"/>
      <c r="D993" s="253">
        <v>6</v>
      </c>
      <c r="E993" s="253">
        <v>22</v>
      </c>
      <c r="F993" s="278">
        <v>2012</v>
      </c>
      <c r="G993" s="283">
        <v>0.58611111111111114</v>
      </c>
      <c r="H993" s="280" t="s">
        <v>2928</v>
      </c>
      <c r="I993" s="281">
        <v>45.26</v>
      </c>
      <c r="J993" s="281">
        <v>-88.01</v>
      </c>
      <c r="K993" s="256">
        <v>45.26</v>
      </c>
      <c r="L993" s="256">
        <v>-88.01</v>
      </c>
      <c r="M993" s="256">
        <v>0.75</v>
      </c>
      <c r="N993" s="243">
        <v>0</v>
      </c>
      <c r="O993" s="243">
        <v>0</v>
      </c>
      <c r="P993" s="244"/>
      <c r="Q993" s="244"/>
    </row>
    <row r="994" spans="1:17" s="244" customFormat="1" ht="21.9" customHeight="1" x14ac:dyDescent="0.3">
      <c r="A994" s="259" t="s">
        <v>321</v>
      </c>
      <c r="B994" s="260">
        <v>74</v>
      </c>
      <c r="C994" s="260"/>
      <c r="D994" s="260">
        <v>7</v>
      </c>
      <c r="E994" s="260">
        <v>30</v>
      </c>
      <c r="F994" s="273">
        <v>2012</v>
      </c>
      <c r="G994" s="284">
        <v>0.63888888888888895</v>
      </c>
      <c r="H994" s="275" t="s">
        <v>2929</v>
      </c>
      <c r="I994" s="276">
        <v>45.75</v>
      </c>
      <c r="J994" s="276">
        <v>-88</v>
      </c>
      <c r="K994" s="263">
        <v>45.75</v>
      </c>
      <c r="L994" s="263">
        <v>-88</v>
      </c>
      <c r="M994" s="263">
        <v>1</v>
      </c>
      <c r="N994" s="264">
        <v>0</v>
      </c>
      <c r="O994" s="264">
        <v>0</v>
      </c>
    </row>
    <row r="995" spans="1:17" s="245" customFormat="1" ht="21.9" customHeight="1" x14ac:dyDescent="0.3">
      <c r="A995" s="238" t="s">
        <v>321</v>
      </c>
      <c r="B995" s="253">
        <v>75</v>
      </c>
      <c r="C995" s="253"/>
      <c r="D995" s="253">
        <v>10</v>
      </c>
      <c r="E995" s="253">
        <v>25</v>
      </c>
      <c r="F995" s="253">
        <v>2012</v>
      </c>
      <c r="G995" s="254">
        <v>0.55833333333333335</v>
      </c>
      <c r="H995" s="255" t="s">
        <v>321</v>
      </c>
      <c r="I995" s="256">
        <v>45.1</v>
      </c>
      <c r="J995" s="256">
        <v>-87.62</v>
      </c>
      <c r="K995" s="256">
        <v>45.1</v>
      </c>
      <c r="L995" s="256">
        <v>-87.62</v>
      </c>
      <c r="M995" s="256">
        <v>1</v>
      </c>
      <c r="N995" s="243">
        <v>0</v>
      </c>
      <c r="O995" s="243">
        <v>0</v>
      </c>
      <c r="P995" s="244"/>
      <c r="Q995" s="244"/>
    </row>
    <row r="996" spans="1:17" s="244" customFormat="1" ht="21.9" customHeight="1" x14ac:dyDescent="0.3">
      <c r="A996" s="259" t="s">
        <v>321</v>
      </c>
      <c r="B996" s="260">
        <v>76</v>
      </c>
      <c r="C996" s="260"/>
      <c r="D996" s="260">
        <v>9</v>
      </c>
      <c r="E996" s="260">
        <v>4</v>
      </c>
      <c r="F996" s="260">
        <v>2014</v>
      </c>
      <c r="G996" s="261">
        <v>0.5541666666666667</v>
      </c>
      <c r="H996" s="262" t="s">
        <v>2930</v>
      </c>
      <c r="I996" s="263">
        <v>45.35</v>
      </c>
      <c r="J996" s="263">
        <v>-88.25</v>
      </c>
      <c r="K996" s="263">
        <v>45.35</v>
      </c>
      <c r="L996" s="263">
        <v>-88.25</v>
      </c>
      <c r="M996" s="263">
        <v>0.75</v>
      </c>
      <c r="N996" s="264">
        <v>0</v>
      </c>
      <c r="O996" s="264">
        <v>0</v>
      </c>
    </row>
    <row r="997" spans="1:17" s="245" customFormat="1" ht="21.9" customHeight="1" x14ac:dyDescent="0.3">
      <c r="A997" s="238" t="s">
        <v>321</v>
      </c>
      <c r="B997" s="253">
        <v>77</v>
      </c>
      <c r="C997" s="253"/>
      <c r="D997" s="253">
        <v>9</v>
      </c>
      <c r="E997" s="253">
        <v>5</v>
      </c>
      <c r="F997" s="253">
        <v>2014</v>
      </c>
      <c r="G997" s="254" t="s">
        <v>967</v>
      </c>
      <c r="H997" s="255" t="s">
        <v>2931</v>
      </c>
      <c r="I997" s="256">
        <v>45.53</v>
      </c>
      <c r="J997" s="256">
        <v>-88</v>
      </c>
      <c r="K997" s="256">
        <v>45.53</v>
      </c>
      <c r="L997" s="256">
        <v>-88</v>
      </c>
      <c r="M997" s="256">
        <v>1</v>
      </c>
      <c r="N997" s="243">
        <v>0</v>
      </c>
      <c r="O997" s="243">
        <v>0</v>
      </c>
      <c r="P997" s="244"/>
      <c r="Q997" s="244"/>
    </row>
    <row r="998" spans="1:17" s="244" customFormat="1" ht="21.9" customHeight="1" x14ac:dyDescent="0.3">
      <c r="A998" s="259" t="s">
        <v>321</v>
      </c>
      <c r="B998" s="260">
        <v>78</v>
      </c>
      <c r="C998" s="260"/>
      <c r="D998" s="260">
        <v>9</v>
      </c>
      <c r="E998" s="260">
        <v>5</v>
      </c>
      <c r="F998" s="260">
        <v>2014</v>
      </c>
      <c r="G998" s="261" t="s">
        <v>967</v>
      </c>
      <c r="H998" s="262" t="s">
        <v>2932</v>
      </c>
      <c r="I998" s="263">
        <v>45.38</v>
      </c>
      <c r="J998" s="263">
        <v>-87.95</v>
      </c>
      <c r="K998" s="263">
        <v>45.38</v>
      </c>
      <c r="L998" s="263">
        <v>-87.95</v>
      </c>
      <c r="M998" s="263">
        <v>1</v>
      </c>
      <c r="N998" s="264">
        <v>0</v>
      </c>
      <c r="O998" s="264">
        <v>0</v>
      </c>
    </row>
    <row r="999" spans="1:17" s="245" customFormat="1" ht="21.9" customHeight="1" x14ac:dyDescent="0.3">
      <c r="A999" s="238" t="s">
        <v>321</v>
      </c>
      <c r="B999" s="253">
        <v>79</v>
      </c>
      <c r="C999" s="253"/>
      <c r="D999" s="253">
        <v>10</v>
      </c>
      <c r="E999" s="253" t="s">
        <v>2933</v>
      </c>
      <c r="F999" s="253">
        <v>2014</v>
      </c>
      <c r="G999" s="254" t="s">
        <v>2934</v>
      </c>
      <c r="H999" s="255" t="s">
        <v>2927</v>
      </c>
      <c r="I999" s="256">
        <v>45.04</v>
      </c>
      <c r="J999" s="256">
        <v>-87.75</v>
      </c>
      <c r="K999" s="256">
        <v>45.04</v>
      </c>
      <c r="L999" s="256">
        <v>-87.75</v>
      </c>
      <c r="M999" s="256">
        <v>1.5</v>
      </c>
      <c r="N999" s="243">
        <v>0</v>
      </c>
      <c r="O999" s="243">
        <v>0</v>
      </c>
      <c r="P999" s="244"/>
      <c r="Q999" s="244"/>
    </row>
    <row r="1000" spans="1:17" s="244" customFormat="1" ht="21.9" customHeight="1" x14ac:dyDescent="0.3">
      <c r="A1000" s="259" t="s">
        <v>321</v>
      </c>
      <c r="B1000" s="260">
        <v>80</v>
      </c>
      <c r="C1000" s="260"/>
      <c r="D1000" s="260">
        <v>5</v>
      </c>
      <c r="E1000" s="260">
        <v>27</v>
      </c>
      <c r="F1000" s="260">
        <v>2015</v>
      </c>
      <c r="G1000" s="266">
        <v>0.78472222222222221</v>
      </c>
      <c r="H1000" s="262" t="s">
        <v>2935</v>
      </c>
      <c r="I1000" s="263">
        <v>45.36</v>
      </c>
      <c r="J1000" s="263">
        <v>-88.23</v>
      </c>
      <c r="K1000" s="263">
        <v>45.36</v>
      </c>
      <c r="L1000" s="263">
        <v>-88.23</v>
      </c>
      <c r="M1000" s="263">
        <v>0.75</v>
      </c>
      <c r="N1000" s="264">
        <v>0</v>
      </c>
      <c r="O1000" s="264">
        <v>0</v>
      </c>
    </row>
    <row r="1001" spans="1:17" s="245" customFormat="1" ht="21.9" customHeight="1" x14ac:dyDescent="0.3">
      <c r="A1001" s="238" t="s">
        <v>321</v>
      </c>
      <c r="B1001" s="253">
        <v>81</v>
      </c>
      <c r="C1001" s="253"/>
      <c r="D1001" s="253">
        <v>5</v>
      </c>
      <c r="E1001" s="253">
        <v>28</v>
      </c>
      <c r="F1001" s="253">
        <v>2015</v>
      </c>
      <c r="G1001" s="265">
        <v>0.63263888888888886</v>
      </c>
      <c r="H1001" s="255" t="s">
        <v>2936</v>
      </c>
      <c r="I1001" s="256">
        <v>45.77</v>
      </c>
      <c r="J1001" s="256">
        <v>-87.98</v>
      </c>
      <c r="K1001" s="256">
        <v>45.77</v>
      </c>
      <c r="L1001" s="256">
        <v>-87.98</v>
      </c>
      <c r="M1001" s="256">
        <v>1</v>
      </c>
      <c r="N1001" s="243">
        <v>0</v>
      </c>
      <c r="O1001" s="243">
        <v>0</v>
      </c>
      <c r="P1001" s="244"/>
      <c r="Q1001" s="244"/>
    </row>
    <row r="1002" spans="1:17" s="244" customFormat="1" ht="21.9" customHeight="1" x14ac:dyDescent="0.3">
      <c r="A1002" s="259" t="s">
        <v>321</v>
      </c>
      <c r="B1002" s="260">
        <v>82</v>
      </c>
      <c r="C1002" s="260"/>
      <c r="D1002" s="260">
        <v>8</v>
      </c>
      <c r="E1002" s="260">
        <v>14</v>
      </c>
      <c r="F1002" s="260">
        <v>2015</v>
      </c>
      <c r="G1002" s="266">
        <v>0.59444444444444444</v>
      </c>
      <c r="H1002" s="262" t="s">
        <v>2937</v>
      </c>
      <c r="I1002" s="263">
        <v>45.09</v>
      </c>
      <c r="J1002" s="263">
        <v>-87.61</v>
      </c>
      <c r="K1002" s="263">
        <v>45.09</v>
      </c>
      <c r="L1002" s="263">
        <v>-87.61</v>
      </c>
      <c r="M1002" s="263">
        <v>1</v>
      </c>
      <c r="N1002" s="264">
        <v>0</v>
      </c>
      <c r="O1002" s="264">
        <v>0</v>
      </c>
    </row>
    <row r="1003" spans="1:17" s="245" customFormat="1" ht="21.9" customHeight="1" x14ac:dyDescent="0.3">
      <c r="A1003" s="238" t="s">
        <v>321</v>
      </c>
      <c r="B1003" s="253">
        <v>83</v>
      </c>
      <c r="C1003" s="253"/>
      <c r="D1003" s="253">
        <v>8</v>
      </c>
      <c r="E1003" s="253">
        <v>14</v>
      </c>
      <c r="F1003" s="253">
        <v>2015</v>
      </c>
      <c r="G1003" s="265">
        <v>0.61458333333333337</v>
      </c>
      <c r="H1003" s="255" t="s">
        <v>2938</v>
      </c>
      <c r="I1003" s="256">
        <v>45.04</v>
      </c>
      <c r="J1003" s="256">
        <v>-87.81</v>
      </c>
      <c r="K1003" s="256">
        <v>45.04</v>
      </c>
      <c r="L1003" s="256">
        <v>-87.81</v>
      </c>
      <c r="M1003" s="256">
        <v>0.88</v>
      </c>
      <c r="N1003" s="243">
        <v>0</v>
      </c>
      <c r="O1003" s="243">
        <v>0</v>
      </c>
      <c r="P1003" s="244"/>
      <c r="Q1003" s="244"/>
    </row>
    <row r="1004" spans="1:17" s="244" customFormat="1" ht="21.9" customHeight="1" x14ac:dyDescent="0.3">
      <c r="A1004" s="259" t="s">
        <v>321</v>
      </c>
      <c r="B1004" s="260">
        <v>84</v>
      </c>
      <c r="C1004" s="260"/>
      <c r="D1004" s="260">
        <v>9</v>
      </c>
      <c r="E1004" s="260">
        <v>2</v>
      </c>
      <c r="F1004" s="260">
        <v>2015</v>
      </c>
      <c r="G1004" s="266">
        <v>0.6118055555555556</v>
      </c>
      <c r="H1004" s="262" t="s">
        <v>2939</v>
      </c>
      <c r="I1004" s="263">
        <v>45.04</v>
      </c>
      <c r="J1004" s="263">
        <v>-87.81</v>
      </c>
      <c r="K1004" s="263">
        <v>45.04</v>
      </c>
      <c r="L1004" s="263">
        <v>-87.81</v>
      </c>
      <c r="M1004" s="263">
        <v>1</v>
      </c>
      <c r="N1004" s="264">
        <v>0</v>
      </c>
      <c r="O1004" s="264">
        <v>0</v>
      </c>
    </row>
    <row r="1005" spans="1:17" s="245" customFormat="1" ht="21.9" customHeight="1" x14ac:dyDescent="0.3">
      <c r="A1005" s="238" t="s">
        <v>321</v>
      </c>
      <c r="B1005" s="253">
        <v>85</v>
      </c>
      <c r="C1005" s="253"/>
      <c r="D1005" s="253">
        <v>4</v>
      </c>
      <c r="E1005" s="253">
        <v>9</v>
      </c>
      <c r="F1005" s="253">
        <v>2017</v>
      </c>
      <c r="G1005" s="265">
        <v>0.72569444444444453</v>
      </c>
      <c r="H1005" s="255" t="s">
        <v>2935</v>
      </c>
      <c r="I1005" s="256">
        <v>45.36</v>
      </c>
      <c r="J1005" s="256">
        <v>-88.23</v>
      </c>
      <c r="K1005" s="256">
        <v>45.36</v>
      </c>
      <c r="L1005" s="256">
        <v>-88.23</v>
      </c>
      <c r="M1005" s="256">
        <v>0.88</v>
      </c>
      <c r="N1005" s="243">
        <v>0</v>
      </c>
      <c r="O1005" s="243">
        <v>0</v>
      </c>
      <c r="P1005" s="244"/>
      <c r="Q1005" s="244"/>
    </row>
    <row r="1006" spans="1:17" s="244" customFormat="1" ht="21.9" customHeight="1" x14ac:dyDescent="0.3">
      <c r="A1006" s="259" t="s">
        <v>321</v>
      </c>
      <c r="B1006" s="260">
        <v>86</v>
      </c>
      <c r="C1006" s="260"/>
      <c r="D1006" s="260">
        <v>7</v>
      </c>
      <c r="E1006" s="260">
        <v>1</v>
      </c>
      <c r="F1006" s="260">
        <v>2018</v>
      </c>
      <c r="G1006" s="266">
        <v>0.51041666666666663</v>
      </c>
      <c r="H1006" s="262" t="s">
        <v>2940</v>
      </c>
      <c r="I1006" s="263">
        <v>45.29</v>
      </c>
      <c r="J1006" s="263">
        <v>-88.2</v>
      </c>
      <c r="K1006" s="263">
        <v>45.29</v>
      </c>
      <c r="L1006" s="263">
        <v>-88.2</v>
      </c>
      <c r="M1006" s="263">
        <v>1</v>
      </c>
      <c r="N1006" s="264">
        <v>0</v>
      </c>
      <c r="O1006" s="264">
        <v>0</v>
      </c>
    </row>
    <row r="1007" spans="1:17" s="245" customFormat="1" ht="21.9" customHeight="1" x14ac:dyDescent="0.3">
      <c r="A1007" s="238" t="s">
        <v>321</v>
      </c>
      <c r="B1007" s="253">
        <v>87</v>
      </c>
      <c r="C1007" s="253"/>
      <c r="D1007" s="253">
        <v>8</v>
      </c>
      <c r="E1007" s="253">
        <v>7</v>
      </c>
      <c r="F1007" s="253">
        <v>2019</v>
      </c>
      <c r="G1007" s="265">
        <v>0.5708333333333333</v>
      </c>
      <c r="H1007" s="255" t="s">
        <v>2941</v>
      </c>
      <c r="I1007" s="256">
        <v>45.23</v>
      </c>
      <c r="J1007" s="256">
        <v>-88.28</v>
      </c>
      <c r="K1007" s="256">
        <v>45.23</v>
      </c>
      <c r="L1007" s="256">
        <v>-88.28</v>
      </c>
      <c r="M1007" s="256">
        <v>1</v>
      </c>
      <c r="N1007" s="243">
        <v>0</v>
      </c>
      <c r="O1007" s="243">
        <v>0</v>
      </c>
      <c r="P1007" s="244"/>
      <c r="Q1007" s="244"/>
    </row>
    <row r="1008" spans="1:17" s="244" customFormat="1" ht="21.9" customHeight="1" x14ac:dyDescent="0.3">
      <c r="A1008" s="259" t="s">
        <v>321</v>
      </c>
      <c r="B1008" s="260">
        <v>88</v>
      </c>
      <c r="C1008" s="260"/>
      <c r="D1008" s="260">
        <v>8</v>
      </c>
      <c r="E1008" s="260">
        <v>7</v>
      </c>
      <c r="F1008" s="260">
        <v>2019</v>
      </c>
      <c r="G1008" s="266">
        <v>0.60555555555555551</v>
      </c>
      <c r="H1008" s="262" t="s">
        <v>2942</v>
      </c>
      <c r="I1008" s="263">
        <v>45.16</v>
      </c>
      <c r="J1008" s="263">
        <v>-88.12</v>
      </c>
      <c r="K1008" s="263">
        <v>45.16</v>
      </c>
      <c r="L1008" s="263">
        <v>-88.12</v>
      </c>
      <c r="M1008" s="263">
        <v>1.5</v>
      </c>
      <c r="N1008" s="264">
        <v>0</v>
      </c>
      <c r="O1008" s="264">
        <v>0</v>
      </c>
    </row>
    <row r="1009" spans="1:17" s="245" customFormat="1" ht="21.9" customHeight="1" x14ac:dyDescent="0.3">
      <c r="A1009" s="238" t="s">
        <v>321</v>
      </c>
      <c r="B1009" s="253">
        <v>89</v>
      </c>
      <c r="C1009" s="253"/>
      <c r="D1009" s="253">
        <v>8</v>
      </c>
      <c r="E1009" s="253">
        <v>7</v>
      </c>
      <c r="F1009" s="253">
        <v>2019</v>
      </c>
      <c r="G1009" s="265">
        <v>0.61111111111111105</v>
      </c>
      <c r="H1009" s="255" t="s">
        <v>2925</v>
      </c>
      <c r="I1009" s="256">
        <v>45.07</v>
      </c>
      <c r="J1009" s="256">
        <v>-88.03</v>
      </c>
      <c r="K1009" s="256">
        <v>45.07</v>
      </c>
      <c r="L1009" s="256">
        <v>-88.03</v>
      </c>
      <c r="M1009" s="256">
        <v>0.88</v>
      </c>
      <c r="N1009" s="243">
        <v>0</v>
      </c>
      <c r="O1009" s="243">
        <v>0</v>
      </c>
      <c r="P1009" s="244"/>
      <c r="Q1009" s="244"/>
    </row>
    <row r="1010" spans="1:17" s="244" customFormat="1" ht="21.9" customHeight="1" x14ac:dyDescent="0.3">
      <c r="A1010" s="259" t="s">
        <v>321</v>
      </c>
      <c r="B1010" s="300">
        <v>90</v>
      </c>
      <c r="C1010" s="300"/>
      <c r="D1010" s="300">
        <v>8</v>
      </c>
      <c r="E1010" s="300">
        <v>7</v>
      </c>
      <c r="F1010" s="301">
        <v>2019</v>
      </c>
      <c r="G1010" s="302">
        <v>0.61111111111111105</v>
      </c>
      <c r="H1010" s="303" t="s">
        <v>2894</v>
      </c>
      <c r="I1010" s="304">
        <v>45.073999999999998</v>
      </c>
      <c r="J1010" s="304">
        <v>-88.03</v>
      </c>
      <c r="K1010" s="304">
        <v>45.07</v>
      </c>
      <c r="L1010" s="304">
        <v>-88.03</v>
      </c>
      <c r="M1010" s="304">
        <v>1.75</v>
      </c>
      <c r="N1010" s="264">
        <v>0</v>
      </c>
      <c r="O1010" s="264">
        <v>0</v>
      </c>
    </row>
    <row r="1011" spans="1:17" s="245" customFormat="1" ht="21.9" customHeight="1" x14ac:dyDescent="0.3">
      <c r="A1011" s="238" t="s">
        <v>321</v>
      </c>
      <c r="B1011" s="253">
        <v>91</v>
      </c>
      <c r="C1011" s="253"/>
      <c r="D1011" s="253">
        <v>4</v>
      </c>
      <c r="E1011" s="253">
        <v>7</v>
      </c>
      <c r="F1011" s="278">
        <v>2020</v>
      </c>
      <c r="G1011" s="279">
        <v>0.62847222222222221</v>
      </c>
      <c r="H1011" s="280" t="s">
        <v>2943</v>
      </c>
      <c r="I1011" s="281">
        <v>45.23</v>
      </c>
      <c r="J1011" s="281">
        <v>-88.01</v>
      </c>
      <c r="K1011" s="281">
        <v>45.23</v>
      </c>
      <c r="L1011" s="281">
        <v>-88.01</v>
      </c>
      <c r="M1011" s="281">
        <v>1</v>
      </c>
      <c r="N1011" s="243">
        <v>0</v>
      </c>
      <c r="O1011" s="243">
        <v>0</v>
      </c>
      <c r="P1011" s="244"/>
      <c r="Q1011" s="244"/>
    </row>
    <row r="1012" spans="1:17" s="244" customFormat="1" ht="21.9" customHeight="1" x14ac:dyDescent="0.3">
      <c r="A1012" s="259" t="s">
        <v>321</v>
      </c>
      <c r="B1012" s="260">
        <v>92</v>
      </c>
      <c r="C1012" s="260"/>
      <c r="D1012" s="260">
        <v>8</v>
      </c>
      <c r="E1012" s="260">
        <v>21</v>
      </c>
      <c r="F1012" s="273">
        <v>2020</v>
      </c>
      <c r="G1012" s="274">
        <v>0.66875000000000007</v>
      </c>
      <c r="H1012" s="275" t="s">
        <v>2944</v>
      </c>
      <c r="I1012" s="276">
        <v>45.75</v>
      </c>
      <c r="J1012" s="276">
        <v>-87.92</v>
      </c>
      <c r="K1012" s="276">
        <v>45.75</v>
      </c>
      <c r="L1012" s="276">
        <v>-87.92</v>
      </c>
      <c r="M1012" s="276">
        <v>0.88</v>
      </c>
      <c r="N1012" s="264">
        <v>0</v>
      </c>
      <c r="O1012" s="264">
        <v>0</v>
      </c>
    </row>
    <row r="1013" spans="1:17" s="245" customFormat="1" ht="21.9" customHeight="1" x14ac:dyDescent="0.3">
      <c r="A1013" s="238" t="s">
        <v>321</v>
      </c>
      <c r="B1013" s="253">
        <v>93</v>
      </c>
      <c r="C1013" s="253"/>
      <c r="D1013" s="253">
        <v>8</v>
      </c>
      <c r="E1013" s="253">
        <v>21</v>
      </c>
      <c r="F1013" s="278">
        <v>2020</v>
      </c>
      <c r="G1013" s="279">
        <v>0.67083333333333339</v>
      </c>
      <c r="H1013" s="280" t="s">
        <v>2945</v>
      </c>
      <c r="I1013" s="281">
        <v>45.73</v>
      </c>
      <c r="J1013" s="281">
        <v>-87.96</v>
      </c>
      <c r="K1013" s="281">
        <v>45.73</v>
      </c>
      <c r="L1013" s="281">
        <v>-87.96</v>
      </c>
      <c r="M1013" s="281">
        <v>1.25</v>
      </c>
      <c r="N1013" s="243">
        <v>0</v>
      </c>
      <c r="O1013" s="243">
        <v>0</v>
      </c>
      <c r="P1013" s="244"/>
      <c r="Q1013" s="244"/>
    </row>
    <row r="1014" spans="1:17" s="244" customFormat="1" ht="21.9" customHeight="1" x14ac:dyDescent="0.3">
      <c r="A1014" s="259" t="s">
        <v>321</v>
      </c>
      <c r="B1014" s="260">
        <v>94</v>
      </c>
      <c r="C1014" s="260"/>
      <c r="D1014" s="260">
        <v>8</v>
      </c>
      <c r="E1014" s="260">
        <v>21</v>
      </c>
      <c r="F1014" s="273">
        <v>2020</v>
      </c>
      <c r="G1014" s="274">
        <v>0.67291666666666661</v>
      </c>
      <c r="H1014" s="275" t="s">
        <v>2946</v>
      </c>
      <c r="I1014" s="276">
        <v>45.73</v>
      </c>
      <c r="J1014" s="276">
        <v>-87.9</v>
      </c>
      <c r="K1014" s="276">
        <v>45.73</v>
      </c>
      <c r="L1014" s="276">
        <v>-87.9</v>
      </c>
      <c r="M1014" s="276">
        <v>1</v>
      </c>
      <c r="N1014" s="264">
        <v>0</v>
      </c>
      <c r="O1014" s="264">
        <v>0</v>
      </c>
    </row>
    <row r="1015" spans="1:17" s="245" customFormat="1" ht="21.9" customHeight="1" x14ac:dyDescent="0.3">
      <c r="A1015" s="238" t="s">
        <v>321</v>
      </c>
      <c r="B1015" s="253">
        <v>95</v>
      </c>
      <c r="C1015" s="253"/>
      <c r="D1015" s="253">
        <v>8</v>
      </c>
      <c r="E1015" s="253">
        <v>21</v>
      </c>
      <c r="F1015" s="278">
        <v>2020</v>
      </c>
      <c r="G1015" s="279">
        <v>0.70972222222222225</v>
      </c>
      <c r="H1015" s="280" t="s">
        <v>2947</v>
      </c>
      <c r="I1015" s="281">
        <v>45.5</v>
      </c>
      <c r="J1015" s="281">
        <v>-87.98</v>
      </c>
      <c r="K1015" s="281">
        <v>45.5</v>
      </c>
      <c r="L1015" s="281">
        <v>-87.98</v>
      </c>
      <c r="M1015" s="281">
        <v>0.88</v>
      </c>
      <c r="N1015" s="243">
        <v>0</v>
      </c>
      <c r="O1015" s="243">
        <v>0</v>
      </c>
      <c r="P1015" s="244"/>
      <c r="Q1015" s="244"/>
    </row>
    <row r="1016" spans="1:17" s="244" customFormat="1" ht="21.9" customHeight="1" x14ac:dyDescent="0.3">
      <c r="A1016" s="259" t="s">
        <v>321</v>
      </c>
      <c r="B1016" s="260">
        <v>96</v>
      </c>
      <c r="C1016" s="260" t="s">
        <v>920</v>
      </c>
      <c r="D1016" s="260">
        <v>4</v>
      </c>
      <c r="E1016" s="260">
        <v>27</v>
      </c>
      <c r="F1016" s="273">
        <v>2021</v>
      </c>
      <c r="G1016" s="274" t="s">
        <v>2948</v>
      </c>
      <c r="H1016" s="275" t="s">
        <v>2949</v>
      </c>
      <c r="I1016" s="276">
        <v>45.32</v>
      </c>
      <c r="J1016" s="276">
        <v>-88.04</v>
      </c>
      <c r="K1016" s="276">
        <v>45.32</v>
      </c>
      <c r="L1016" s="276">
        <v>-88.04</v>
      </c>
      <c r="M1016" s="276">
        <v>1</v>
      </c>
      <c r="N1016" s="264">
        <v>0</v>
      </c>
      <c r="O1016" s="264">
        <v>0</v>
      </c>
    </row>
    <row r="1017" spans="1:17" s="245" customFormat="1" ht="21.9" customHeight="1" x14ac:dyDescent="0.3">
      <c r="A1017" s="238" t="s">
        <v>321</v>
      </c>
      <c r="B1017" s="253">
        <v>97</v>
      </c>
      <c r="C1017" s="253"/>
      <c r="D1017" s="253">
        <v>7</v>
      </c>
      <c r="E1017" s="253">
        <v>26</v>
      </c>
      <c r="F1017" s="278">
        <v>2021</v>
      </c>
      <c r="G1017" s="279" t="s">
        <v>2950</v>
      </c>
      <c r="H1017" s="280" t="s">
        <v>2927</v>
      </c>
      <c r="I1017" s="281">
        <v>45.04</v>
      </c>
      <c r="J1017" s="281">
        <v>-87.75</v>
      </c>
      <c r="K1017" s="281">
        <v>45.04</v>
      </c>
      <c r="L1017" s="281">
        <v>-87.75</v>
      </c>
      <c r="M1017" s="281">
        <v>1.25</v>
      </c>
      <c r="N1017" s="243">
        <v>0</v>
      </c>
      <c r="O1017" s="243">
        <v>0</v>
      </c>
      <c r="P1017" s="244"/>
      <c r="Q1017" s="244"/>
    </row>
    <row r="1018" spans="1:17" s="244" customFormat="1" ht="21.9" customHeight="1" x14ac:dyDescent="0.3">
      <c r="A1018" s="259" t="s">
        <v>321</v>
      </c>
      <c r="B1018" s="260">
        <v>98</v>
      </c>
      <c r="C1018" s="260"/>
      <c r="D1018" s="260">
        <v>7</v>
      </c>
      <c r="E1018" s="260">
        <v>26</v>
      </c>
      <c r="F1018" s="273">
        <v>2021</v>
      </c>
      <c r="G1018" s="274" t="s">
        <v>2951</v>
      </c>
      <c r="H1018" s="275" t="s">
        <v>2902</v>
      </c>
      <c r="I1018" s="276">
        <v>45.15</v>
      </c>
      <c r="J1018" s="276">
        <v>-87.8</v>
      </c>
      <c r="K1018" s="276">
        <v>45.15</v>
      </c>
      <c r="L1018" s="276">
        <v>-87.8</v>
      </c>
      <c r="M1018" s="276">
        <v>0.88</v>
      </c>
      <c r="N1018" s="264">
        <v>0</v>
      </c>
      <c r="O1018" s="264">
        <v>0</v>
      </c>
    </row>
    <row r="1019" spans="1:17" s="245" customFormat="1" ht="21.9" customHeight="1" x14ac:dyDescent="0.3">
      <c r="A1019" s="238" t="s">
        <v>321</v>
      </c>
      <c r="B1019" s="253">
        <v>99</v>
      </c>
      <c r="C1019" s="253"/>
      <c r="D1019" s="253">
        <v>8</v>
      </c>
      <c r="E1019" s="253">
        <v>24</v>
      </c>
      <c r="F1019" s="278">
        <v>2022</v>
      </c>
      <c r="G1019" s="279" t="s">
        <v>1441</v>
      </c>
      <c r="H1019" s="280" t="s">
        <v>2952</v>
      </c>
      <c r="I1019" s="281">
        <v>45.09</v>
      </c>
      <c r="J1019" s="281">
        <v>-87.73</v>
      </c>
      <c r="K1019" s="281">
        <v>45.09</v>
      </c>
      <c r="L1019" s="281">
        <v>-87.73</v>
      </c>
      <c r="M1019" s="281">
        <v>0.88</v>
      </c>
      <c r="N1019" s="243">
        <v>0</v>
      </c>
      <c r="O1019" s="243">
        <v>0</v>
      </c>
      <c r="P1019" s="244"/>
      <c r="Q1019" s="244"/>
    </row>
    <row r="1020" spans="1:17" s="244" customFormat="1" ht="21.9" customHeight="1" x14ac:dyDescent="0.3">
      <c r="A1020" s="259" t="s">
        <v>321</v>
      </c>
      <c r="B1020" s="260">
        <v>100</v>
      </c>
      <c r="C1020" s="260"/>
      <c r="D1020" s="260">
        <v>8</v>
      </c>
      <c r="E1020" s="260">
        <v>11</v>
      </c>
      <c r="F1020" s="273">
        <v>2023</v>
      </c>
      <c r="G1020" s="274" t="s">
        <v>2128</v>
      </c>
      <c r="H1020" s="275" t="s">
        <v>2953</v>
      </c>
      <c r="I1020" s="276">
        <v>45.29</v>
      </c>
      <c r="J1020" s="276">
        <v>-88</v>
      </c>
      <c r="K1020" s="276">
        <v>45.29</v>
      </c>
      <c r="L1020" s="276">
        <v>-88</v>
      </c>
      <c r="M1020" s="276">
        <v>2.5</v>
      </c>
      <c r="N1020" s="264">
        <v>0</v>
      </c>
      <c r="O1020" s="264">
        <v>0</v>
      </c>
    </row>
    <row r="1021" spans="1:17" s="245" customFormat="1" ht="21.9" customHeight="1" x14ac:dyDescent="0.3">
      <c r="A1021" s="238" t="s">
        <v>321</v>
      </c>
      <c r="B1021" s="253">
        <v>101</v>
      </c>
      <c r="C1021" s="253"/>
      <c r="D1021" s="253">
        <v>10</v>
      </c>
      <c r="E1021" s="253">
        <v>24</v>
      </c>
      <c r="F1021" s="278">
        <v>2023</v>
      </c>
      <c r="G1021" s="279" t="s">
        <v>2954</v>
      </c>
      <c r="H1021" s="280" t="s">
        <v>2955</v>
      </c>
      <c r="I1021" s="281">
        <v>45.25</v>
      </c>
      <c r="J1021" s="281">
        <v>-87.73</v>
      </c>
      <c r="K1021" s="281">
        <v>45.25</v>
      </c>
      <c r="L1021" s="281">
        <v>45.25</v>
      </c>
      <c r="M1021" s="281">
        <v>0.88</v>
      </c>
      <c r="N1021" s="243">
        <v>0</v>
      </c>
      <c r="O1021" s="243">
        <v>0</v>
      </c>
      <c r="P1021" s="244"/>
      <c r="Q1021" s="244"/>
    </row>
    <row r="1022" spans="1:17" s="291" customFormat="1" ht="21.9" customHeight="1" x14ac:dyDescent="0.3">
      <c r="A1022" s="292" t="s">
        <v>321</v>
      </c>
      <c r="B1022" s="419">
        <v>102</v>
      </c>
      <c r="C1022" s="419"/>
      <c r="D1022" s="419">
        <v>5</v>
      </c>
      <c r="E1022" s="419">
        <v>18</v>
      </c>
      <c r="F1022" s="504">
        <v>2024</v>
      </c>
      <c r="G1022" s="509" t="s">
        <v>4931</v>
      </c>
      <c r="H1022" s="505" t="s">
        <v>4932</v>
      </c>
      <c r="I1022" s="506">
        <v>45.55</v>
      </c>
      <c r="J1022" s="506">
        <v>-88</v>
      </c>
      <c r="K1022" s="506">
        <v>45.55</v>
      </c>
      <c r="L1022" s="506">
        <v>-88</v>
      </c>
      <c r="M1022" s="506">
        <v>1</v>
      </c>
      <c r="N1022" s="505">
        <v>0</v>
      </c>
      <c r="O1022" s="505">
        <v>0</v>
      </c>
    </row>
    <row r="1023" spans="1:17" s="455" customFormat="1" ht="21.9" customHeight="1" x14ac:dyDescent="0.3">
      <c r="A1023" s="235"/>
      <c r="B1023" s="285"/>
      <c r="C1023" s="285"/>
      <c r="D1023" s="285"/>
      <c r="E1023" s="285"/>
      <c r="F1023" s="286"/>
      <c r="G1023" s="287"/>
      <c r="H1023" s="288"/>
      <c r="I1023" s="289"/>
      <c r="J1023" s="289"/>
      <c r="K1023" s="289"/>
      <c r="L1023" s="289"/>
      <c r="M1023" s="289"/>
      <c r="N1023" s="290"/>
      <c r="O1023" s="290"/>
      <c r="P1023" s="291"/>
      <c r="Q1023" s="291"/>
    </row>
    <row r="1024" spans="1:17" s="244" customFormat="1" ht="30" customHeight="1" x14ac:dyDescent="0.3">
      <c r="A1024" s="929" t="s">
        <v>538</v>
      </c>
      <c r="B1024" s="930"/>
      <c r="C1024" s="930"/>
      <c r="D1024" s="930"/>
      <c r="E1024" s="930"/>
      <c r="F1024" s="930"/>
      <c r="G1024" s="930"/>
      <c r="H1024" s="930"/>
      <c r="I1024" s="930"/>
      <c r="J1024" s="930"/>
      <c r="K1024" s="930"/>
      <c r="L1024" s="930"/>
      <c r="M1024" s="930"/>
      <c r="N1024" s="930"/>
      <c r="O1024" s="931"/>
    </row>
    <row r="1025" spans="1:17" s="291" customFormat="1" ht="21.9" customHeight="1" x14ac:dyDescent="0.3">
      <c r="A1025" s="238"/>
      <c r="B1025" s="253" t="s">
        <v>909</v>
      </c>
      <c r="C1025" s="253"/>
      <c r="D1025" s="253" t="s">
        <v>911</v>
      </c>
      <c r="E1025" s="253"/>
      <c r="F1025" s="278"/>
      <c r="G1025" s="279" t="s">
        <v>910</v>
      </c>
      <c r="H1025" s="280"/>
      <c r="I1025" s="281" t="s">
        <v>916</v>
      </c>
      <c r="J1025" s="281" t="s">
        <v>916</v>
      </c>
      <c r="K1025" s="281" t="s">
        <v>919</v>
      </c>
      <c r="L1025" s="281" t="s">
        <v>919</v>
      </c>
      <c r="M1025" s="281" t="s">
        <v>930</v>
      </c>
      <c r="N1025" s="243"/>
      <c r="O1025" s="243"/>
    </row>
    <row r="1026" spans="1:17" s="291" customFormat="1" ht="21.9" customHeight="1" x14ac:dyDescent="0.3">
      <c r="A1026" s="235" t="s">
        <v>908</v>
      </c>
      <c r="B1026" s="285" t="s">
        <v>475</v>
      </c>
      <c r="C1026" s="285"/>
      <c r="D1026" s="285" t="s">
        <v>912</v>
      </c>
      <c r="E1026" s="285" t="s">
        <v>913</v>
      </c>
      <c r="F1026" s="286" t="s">
        <v>774</v>
      </c>
      <c r="G1026" s="287" t="s">
        <v>914</v>
      </c>
      <c r="H1026" s="288" t="s">
        <v>915</v>
      </c>
      <c r="I1026" s="289" t="s">
        <v>917</v>
      </c>
      <c r="J1026" s="289" t="s">
        <v>918</v>
      </c>
      <c r="K1026" s="289" t="s">
        <v>917</v>
      </c>
      <c r="L1026" s="289" t="s">
        <v>918</v>
      </c>
      <c r="M1026" s="289" t="s">
        <v>931</v>
      </c>
      <c r="N1026" s="290" t="s">
        <v>926</v>
      </c>
      <c r="O1026" s="290" t="s">
        <v>927</v>
      </c>
    </row>
    <row r="1027" spans="1:17" s="291" customFormat="1" ht="21.9" customHeight="1" x14ac:dyDescent="0.3">
      <c r="A1027" s="292"/>
      <c r="B1027" s="293"/>
      <c r="C1027" s="293"/>
      <c r="D1027" s="293"/>
      <c r="E1027" s="293"/>
      <c r="F1027" s="294"/>
      <c r="G1027" s="457"/>
      <c r="H1027" s="296"/>
      <c r="I1027" s="297"/>
      <c r="J1027" s="297"/>
      <c r="K1027" s="297"/>
      <c r="L1027" s="297"/>
      <c r="M1027" s="297"/>
      <c r="N1027" s="298"/>
      <c r="O1027" s="298"/>
    </row>
    <row r="1028" spans="1:17" s="245" customFormat="1" ht="21.9" customHeight="1" x14ac:dyDescent="0.3">
      <c r="A1028" s="238" t="s">
        <v>538</v>
      </c>
      <c r="B1028" s="253">
        <v>1</v>
      </c>
      <c r="C1028" s="253"/>
      <c r="D1028" s="253">
        <v>5</v>
      </c>
      <c r="E1028" s="253">
        <v>19</v>
      </c>
      <c r="F1028" s="278">
        <v>1996</v>
      </c>
      <c r="G1028" s="283">
        <v>0.55555555555555558</v>
      </c>
      <c r="H1028" s="280" t="s">
        <v>3019</v>
      </c>
      <c r="I1028" s="281">
        <v>45.08</v>
      </c>
      <c r="J1028" s="281">
        <v>-88.88</v>
      </c>
      <c r="K1028" s="281">
        <v>45.08</v>
      </c>
      <c r="L1028" s="281">
        <v>-88.88</v>
      </c>
      <c r="M1028" s="281">
        <v>1</v>
      </c>
      <c r="N1028" s="243">
        <v>0</v>
      </c>
      <c r="O1028" s="243">
        <v>0</v>
      </c>
      <c r="P1028" s="244"/>
      <c r="Q1028" s="244"/>
    </row>
    <row r="1029" spans="1:17" s="244" customFormat="1" ht="21.9" customHeight="1" x14ac:dyDescent="0.3">
      <c r="A1029" s="259" t="s">
        <v>538</v>
      </c>
      <c r="B1029" s="260">
        <v>2</v>
      </c>
      <c r="C1029" s="260"/>
      <c r="D1029" s="260">
        <v>3</v>
      </c>
      <c r="E1029" s="260">
        <v>29</v>
      </c>
      <c r="F1029" s="273">
        <v>1998</v>
      </c>
      <c r="G1029" s="274">
        <v>0.60555555555555551</v>
      </c>
      <c r="H1029" s="275" t="s">
        <v>3020</v>
      </c>
      <c r="I1029" s="276">
        <v>44.88</v>
      </c>
      <c r="J1029" s="276">
        <v>-88.63</v>
      </c>
      <c r="K1029" s="276">
        <v>44.88</v>
      </c>
      <c r="L1029" s="276">
        <v>-88.63</v>
      </c>
      <c r="M1029" s="276">
        <v>0.75</v>
      </c>
      <c r="N1029" s="264">
        <v>0</v>
      </c>
      <c r="O1029" s="264">
        <v>0</v>
      </c>
    </row>
    <row r="1030" spans="1:17" s="245" customFormat="1" ht="21.9" customHeight="1" x14ac:dyDescent="0.3">
      <c r="A1030" s="238" t="s">
        <v>538</v>
      </c>
      <c r="B1030" s="253">
        <v>3</v>
      </c>
      <c r="C1030" s="253"/>
      <c r="D1030" s="253">
        <v>5</v>
      </c>
      <c r="E1030" s="253">
        <v>12</v>
      </c>
      <c r="F1030" s="278">
        <v>1998</v>
      </c>
      <c r="G1030" s="279">
        <v>0.87847222222222221</v>
      </c>
      <c r="H1030" s="280" t="s">
        <v>3021</v>
      </c>
      <c r="I1030" s="281">
        <v>45.08</v>
      </c>
      <c r="J1030" s="281">
        <v>-88.52</v>
      </c>
      <c r="K1030" s="281">
        <v>45.08</v>
      </c>
      <c r="L1030" s="281">
        <v>-88.52</v>
      </c>
      <c r="M1030" s="281">
        <v>1.75</v>
      </c>
      <c r="N1030" s="243">
        <v>0</v>
      </c>
      <c r="O1030" s="243">
        <v>0</v>
      </c>
      <c r="P1030" s="244"/>
      <c r="Q1030" s="244"/>
    </row>
    <row r="1031" spans="1:17" s="244" customFormat="1" ht="21.9" customHeight="1" x14ac:dyDescent="0.3">
      <c r="A1031" s="259" t="s">
        <v>538</v>
      </c>
      <c r="B1031" s="260">
        <v>4</v>
      </c>
      <c r="C1031" s="260"/>
      <c r="D1031" s="260">
        <v>5</v>
      </c>
      <c r="E1031" s="260">
        <v>31</v>
      </c>
      <c r="F1031" s="273">
        <v>1998</v>
      </c>
      <c r="G1031" s="274" t="s">
        <v>3022</v>
      </c>
      <c r="H1031" s="275" t="s">
        <v>3023</v>
      </c>
      <c r="I1031" s="276">
        <v>44.93</v>
      </c>
      <c r="J1031" s="276">
        <v>-88.7</v>
      </c>
      <c r="K1031" s="276">
        <v>44.93</v>
      </c>
      <c r="L1031" s="276">
        <v>-88.7</v>
      </c>
      <c r="M1031" s="276">
        <v>0.75</v>
      </c>
      <c r="N1031" s="264">
        <v>0</v>
      </c>
      <c r="O1031" s="264">
        <v>0</v>
      </c>
    </row>
    <row r="1032" spans="1:17" s="245" customFormat="1" ht="21.9" customHeight="1" x14ac:dyDescent="0.3">
      <c r="A1032" s="238" t="s">
        <v>538</v>
      </c>
      <c r="B1032" s="253">
        <v>5</v>
      </c>
      <c r="C1032" s="253"/>
      <c r="D1032" s="253">
        <v>8</v>
      </c>
      <c r="E1032" s="253">
        <v>11</v>
      </c>
      <c r="F1032" s="278">
        <v>2002</v>
      </c>
      <c r="G1032" s="279">
        <v>0.68402777777777779</v>
      </c>
      <c r="H1032" s="280" t="s">
        <v>3024</v>
      </c>
      <c r="I1032" s="281">
        <v>45.1</v>
      </c>
      <c r="J1032" s="281">
        <v>-88.63</v>
      </c>
      <c r="K1032" s="281">
        <v>45.1</v>
      </c>
      <c r="L1032" s="281">
        <v>-88.63</v>
      </c>
      <c r="M1032" s="281">
        <v>1</v>
      </c>
      <c r="N1032" s="243">
        <v>0</v>
      </c>
      <c r="O1032" s="243">
        <v>0</v>
      </c>
      <c r="P1032" s="244"/>
      <c r="Q1032" s="244"/>
    </row>
    <row r="1033" spans="1:17" s="244" customFormat="1" ht="21.9" customHeight="1" x14ac:dyDescent="0.3">
      <c r="A1033" s="259" t="s">
        <v>538</v>
      </c>
      <c r="B1033" s="260">
        <v>6</v>
      </c>
      <c r="C1033" s="260"/>
      <c r="D1033" s="260">
        <v>7</v>
      </c>
      <c r="E1033" s="260">
        <v>1</v>
      </c>
      <c r="F1033" s="273">
        <v>2006</v>
      </c>
      <c r="G1033" s="274">
        <v>0.6</v>
      </c>
      <c r="H1033" s="275" t="s">
        <v>3025</v>
      </c>
      <c r="I1033" s="276">
        <v>45.05</v>
      </c>
      <c r="J1033" s="276">
        <v>-88.53</v>
      </c>
      <c r="K1033" s="276">
        <v>45.05</v>
      </c>
      <c r="L1033" s="276">
        <v>-88.53</v>
      </c>
      <c r="M1033" s="276">
        <v>0.88</v>
      </c>
      <c r="N1033" s="264">
        <v>0</v>
      </c>
      <c r="O1033" s="264">
        <v>0</v>
      </c>
    </row>
    <row r="1034" spans="1:17" s="245" customFormat="1" ht="21.9" customHeight="1" x14ac:dyDescent="0.3">
      <c r="A1034" s="238" t="s">
        <v>538</v>
      </c>
      <c r="B1034" s="253">
        <v>7</v>
      </c>
      <c r="C1034" s="253"/>
      <c r="D1034" s="253">
        <v>10</v>
      </c>
      <c r="E1034" s="253">
        <v>3</v>
      </c>
      <c r="F1034" s="278">
        <v>2006</v>
      </c>
      <c r="G1034" s="279">
        <v>0.78472222222222221</v>
      </c>
      <c r="H1034" s="280" t="s">
        <v>3026</v>
      </c>
      <c r="I1034" s="281">
        <v>45.02</v>
      </c>
      <c r="J1034" s="281">
        <v>-88.63</v>
      </c>
      <c r="K1034" s="281">
        <v>45.02</v>
      </c>
      <c r="L1034" s="281">
        <v>-88.63</v>
      </c>
      <c r="M1034" s="281">
        <v>1</v>
      </c>
      <c r="N1034" s="243">
        <v>0</v>
      </c>
      <c r="O1034" s="243">
        <v>0</v>
      </c>
      <c r="P1034" s="244"/>
      <c r="Q1034" s="244"/>
    </row>
    <row r="1035" spans="1:17" s="244" customFormat="1" ht="21.9" customHeight="1" x14ac:dyDescent="0.3">
      <c r="A1035" s="259" t="s">
        <v>538</v>
      </c>
      <c r="B1035" s="260">
        <v>8</v>
      </c>
      <c r="C1035" s="260"/>
      <c r="D1035" s="260">
        <v>6</v>
      </c>
      <c r="E1035" s="260">
        <v>20</v>
      </c>
      <c r="F1035" s="273">
        <v>2007</v>
      </c>
      <c r="G1035" s="274">
        <v>0.82291666666666663</v>
      </c>
      <c r="H1035" s="275" t="s">
        <v>3027</v>
      </c>
      <c r="I1035" s="276">
        <v>44.98</v>
      </c>
      <c r="J1035" s="276">
        <v>-89.63</v>
      </c>
      <c r="K1035" s="276">
        <v>44.98</v>
      </c>
      <c r="L1035" s="276">
        <v>-89.63</v>
      </c>
      <c r="M1035" s="276">
        <v>1</v>
      </c>
      <c r="N1035" s="264">
        <v>0</v>
      </c>
      <c r="O1035" s="264">
        <v>0</v>
      </c>
    </row>
    <row r="1036" spans="1:17" s="245" customFormat="1" ht="21.9" customHeight="1" x14ac:dyDescent="0.3">
      <c r="A1036" s="238" t="s">
        <v>538</v>
      </c>
      <c r="B1036" s="253">
        <v>9</v>
      </c>
      <c r="C1036" s="253"/>
      <c r="D1036" s="253">
        <v>6</v>
      </c>
      <c r="E1036" s="253">
        <v>28</v>
      </c>
      <c r="F1036" s="278">
        <v>2008</v>
      </c>
      <c r="G1036" s="283">
        <v>0.53472222222222221</v>
      </c>
      <c r="H1036" s="280" t="s">
        <v>3028</v>
      </c>
      <c r="I1036" s="281">
        <v>44.95</v>
      </c>
      <c r="J1036" s="281">
        <v>-88.63</v>
      </c>
      <c r="K1036" s="281">
        <v>44.95</v>
      </c>
      <c r="L1036" s="281">
        <v>-88.63</v>
      </c>
      <c r="M1036" s="281">
        <v>0.75</v>
      </c>
      <c r="N1036" s="243">
        <v>0</v>
      </c>
      <c r="O1036" s="243">
        <v>0</v>
      </c>
      <c r="P1036" s="244"/>
      <c r="Q1036" s="244"/>
    </row>
    <row r="1037" spans="1:17" s="244" customFormat="1" ht="21.9" customHeight="1" x14ac:dyDescent="0.3">
      <c r="A1037" s="259" t="s">
        <v>538</v>
      </c>
      <c r="B1037" s="260">
        <v>10</v>
      </c>
      <c r="C1037" s="260"/>
      <c r="D1037" s="260">
        <v>7</v>
      </c>
      <c r="E1037" s="260">
        <v>22</v>
      </c>
      <c r="F1037" s="273">
        <v>2013</v>
      </c>
      <c r="G1037" s="274">
        <v>0.7944444444444444</v>
      </c>
      <c r="H1037" s="275" t="s">
        <v>3029</v>
      </c>
      <c r="I1037" s="276">
        <v>45.01</v>
      </c>
      <c r="J1037" s="276">
        <v>-88.62</v>
      </c>
      <c r="K1037" s="276">
        <v>45.01</v>
      </c>
      <c r="L1037" s="276">
        <v>-88.62</v>
      </c>
      <c r="M1037" s="276">
        <v>0.75</v>
      </c>
      <c r="N1037" s="264">
        <v>0</v>
      </c>
      <c r="O1037" s="264">
        <v>0</v>
      </c>
    </row>
    <row r="1038" spans="1:17" s="245" customFormat="1" ht="21.9" customHeight="1" x14ac:dyDescent="0.3">
      <c r="A1038" s="238" t="s">
        <v>538</v>
      </c>
      <c r="B1038" s="253">
        <v>11</v>
      </c>
      <c r="C1038" s="253"/>
      <c r="D1038" s="253">
        <v>5</v>
      </c>
      <c r="E1038" s="253">
        <v>12</v>
      </c>
      <c r="F1038" s="278">
        <v>2022</v>
      </c>
      <c r="G1038" s="279" t="s">
        <v>3030</v>
      </c>
      <c r="H1038" s="280" t="s">
        <v>3031</v>
      </c>
      <c r="I1038" s="281">
        <v>44.97</v>
      </c>
      <c r="J1038" s="281">
        <v>-88.81</v>
      </c>
      <c r="K1038" s="281">
        <v>44.97</v>
      </c>
      <c r="L1038" s="281">
        <v>-88.81</v>
      </c>
      <c r="M1038" s="281">
        <v>1.75</v>
      </c>
      <c r="N1038" s="243">
        <v>0</v>
      </c>
      <c r="O1038" s="243">
        <v>0</v>
      </c>
      <c r="P1038" s="244"/>
      <c r="Q1038" s="244"/>
    </row>
    <row r="1039" spans="1:17" s="291" customFormat="1" ht="21.9" customHeight="1" x14ac:dyDescent="0.3">
      <c r="A1039" s="292"/>
      <c r="B1039" s="293"/>
      <c r="C1039" s="293"/>
      <c r="D1039" s="293"/>
      <c r="E1039" s="293"/>
      <c r="F1039" s="294"/>
      <c r="G1039" s="295"/>
      <c r="H1039" s="296"/>
      <c r="I1039" s="297"/>
      <c r="J1039" s="297"/>
      <c r="K1039" s="297"/>
      <c r="L1039" s="297"/>
      <c r="M1039" s="297"/>
      <c r="N1039" s="298"/>
      <c r="O1039" s="298"/>
    </row>
    <row r="1040" spans="1:17" s="455" customFormat="1" ht="21.9" customHeight="1" x14ac:dyDescent="0.3">
      <c r="A1040" s="235"/>
      <c r="B1040" s="285"/>
      <c r="C1040" s="285"/>
      <c r="D1040" s="285"/>
      <c r="E1040" s="285"/>
      <c r="F1040" s="286"/>
      <c r="G1040" s="287"/>
      <c r="H1040" s="288"/>
      <c r="I1040" s="289"/>
      <c r="J1040" s="289"/>
      <c r="K1040" s="289"/>
      <c r="L1040" s="289"/>
      <c r="M1040" s="289"/>
      <c r="N1040" s="290"/>
      <c r="O1040" s="290"/>
      <c r="P1040" s="291"/>
      <c r="Q1040" s="291"/>
    </row>
    <row r="1041" spans="1:17" s="244" customFormat="1" ht="30" customHeight="1" x14ac:dyDescent="0.3">
      <c r="A1041" s="929" t="s">
        <v>339</v>
      </c>
      <c r="B1041" s="930"/>
      <c r="C1041" s="930"/>
      <c r="D1041" s="930"/>
      <c r="E1041" s="930"/>
      <c r="F1041" s="930"/>
      <c r="G1041" s="930"/>
      <c r="H1041" s="930"/>
      <c r="I1041" s="930"/>
      <c r="J1041" s="930"/>
      <c r="K1041" s="930"/>
      <c r="L1041" s="930"/>
      <c r="M1041" s="930"/>
      <c r="N1041" s="930"/>
      <c r="O1041" s="931"/>
    </row>
    <row r="1042" spans="1:17" s="291" customFormat="1" ht="21.9" customHeight="1" x14ac:dyDescent="0.3">
      <c r="A1042" s="238"/>
      <c r="B1042" s="253" t="s">
        <v>909</v>
      </c>
      <c r="C1042" s="253"/>
      <c r="D1042" s="253" t="s">
        <v>911</v>
      </c>
      <c r="E1042" s="253"/>
      <c r="F1042" s="278"/>
      <c r="G1042" s="279" t="s">
        <v>910</v>
      </c>
      <c r="H1042" s="280"/>
      <c r="I1042" s="281" t="s">
        <v>916</v>
      </c>
      <c r="J1042" s="281" t="s">
        <v>916</v>
      </c>
      <c r="K1042" s="281" t="s">
        <v>919</v>
      </c>
      <c r="L1042" s="281" t="s">
        <v>919</v>
      </c>
      <c r="M1042" s="281" t="s">
        <v>930</v>
      </c>
      <c r="N1042" s="243"/>
      <c r="O1042" s="243"/>
    </row>
    <row r="1043" spans="1:17" s="291" customFormat="1" ht="21.9" customHeight="1" x14ac:dyDescent="0.3">
      <c r="A1043" s="235" t="s">
        <v>908</v>
      </c>
      <c r="B1043" s="285" t="s">
        <v>475</v>
      </c>
      <c r="C1043" s="285"/>
      <c r="D1043" s="285" t="s">
        <v>912</v>
      </c>
      <c r="E1043" s="285" t="s">
        <v>913</v>
      </c>
      <c r="F1043" s="286" t="s">
        <v>774</v>
      </c>
      <c r="G1043" s="287" t="s">
        <v>914</v>
      </c>
      <c r="H1043" s="288" t="s">
        <v>915</v>
      </c>
      <c r="I1043" s="289" t="s">
        <v>917</v>
      </c>
      <c r="J1043" s="289" t="s">
        <v>918</v>
      </c>
      <c r="K1043" s="289" t="s">
        <v>917</v>
      </c>
      <c r="L1043" s="289" t="s">
        <v>918</v>
      </c>
      <c r="M1043" s="289" t="s">
        <v>931</v>
      </c>
      <c r="N1043" s="290" t="s">
        <v>926</v>
      </c>
      <c r="O1043" s="290" t="s">
        <v>927</v>
      </c>
    </row>
    <row r="1044" spans="1:17" s="291" customFormat="1" ht="21.9" customHeight="1" x14ac:dyDescent="0.3">
      <c r="A1044" s="292"/>
      <c r="B1044" s="293"/>
      <c r="C1044" s="293"/>
      <c r="D1044" s="293"/>
      <c r="E1044" s="293"/>
      <c r="F1044" s="294"/>
      <c r="G1044" s="295"/>
      <c r="H1044" s="296"/>
      <c r="I1044" s="297"/>
      <c r="J1044" s="297"/>
      <c r="K1044" s="297"/>
      <c r="L1044" s="297"/>
      <c r="M1044" s="297"/>
      <c r="N1044" s="298"/>
      <c r="O1044" s="298"/>
    </row>
    <row r="1045" spans="1:17" s="245" customFormat="1" ht="21.9" customHeight="1" x14ac:dyDescent="0.3">
      <c r="A1045" s="238" t="s">
        <v>339</v>
      </c>
      <c r="B1045" s="253">
        <v>1</v>
      </c>
      <c r="C1045" s="253"/>
      <c r="D1045" s="253">
        <v>8</v>
      </c>
      <c r="E1045" s="253">
        <v>17</v>
      </c>
      <c r="F1045" s="278">
        <v>1965</v>
      </c>
      <c r="G1045" s="279">
        <v>0.70833333333333337</v>
      </c>
      <c r="H1045" s="280" t="s">
        <v>3062</v>
      </c>
      <c r="I1045" s="281">
        <v>44.88</v>
      </c>
      <c r="J1045" s="281">
        <v>-87.9</v>
      </c>
      <c r="K1045" s="281">
        <v>44.88</v>
      </c>
      <c r="L1045" s="281">
        <v>-87.9</v>
      </c>
      <c r="M1045" s="281">
        <v>1</v>
      </c>
      <c r="N1045" s="243">
        <v>0</v>
      </c>
      <c r="O1045" s="243">
        <v>0</v>
      </c>
      <c r="P1045" s="244"/>
      <c r="Q1045" s="244"/>
    </row>
    <row r="1046" spans="1:17" s="244" customFormat="1" ht="21.9" customHeight="1" x14ac:dyDescent="0.3">
      <c r="A1046" s="259" t="s">
        <v>339</v>
      </c>
      <c r="B1046" s="260">
        <v>2</v>
      </c>
      <c r="C1046" s="260"/>
      <c r="D1046" s="260">
        <v>6</v>
      </c>
      <c r="E1046" s="260">
        <v>4</v>
      </c>
      <c r="F1046" s="273">
        <v>1966</v>
      </c>
      <c r="G1046" s="274">
        <v>0.79166666666666663</v>
      </c>
      <c r="H1046" s="275" t="s">
        <v>3063</v>
      </c>
      <c r="I1046" s="276">
        <v>44.9</v>
      </c>
      <c r="J1046" s="276">
        <v>-88.31</v>
      </c>
      <c r="K1046" s="276">
        <v>44.9</v>
      </c>
      <c r="L1046" s="276">
        <v>-88.31</v>
      </c>
      <c r="M1046" s="276">
        <v>0.75</v>
      </c>
      <c r="N1046" s="264">
        <v>0</v>
      </c>
      <c r="O1046" s="264">
        <v>0</v>
      </c>
    </row>
    <row r="1047" spans="1:17" s="245" customFormat="1" ht="21.9" customHeight="1" x14ac:dyDescent="0.3">
      <c r="A1047" s="238" t="s">
        <v>339</v>
      </c>
      <c r="B1047" s="253">
        <v>3</v>
      </c>
      <c r="C1047" s="253"/>
      <c r="D1047" s="253">
        <v>6</v>
      </c>
      <c r="E1047" s="253">
        <v>4</v>
      </c>
      <c r="F1047" s="278">
        <v>1966</v>
      </c>
      <c r="G1047" s="279">
        <v>0.79166666666666663</v>
      </c>
      <c r="H1047" s="280" t="s">
        <v>338</v>
      </c>
      <c r="I1047" s="281">
        <v>45</v>
      </c>
      <c r="J1047" s="281">
        <v>-88.38</v>
      </c>
      <c r="K1047" s="281">
        <v>45</v>
      </c>
      <c r="L1047" s="281">
        <v>-88.38</v>
      </c>
      <c r="M1047" s="281">
        <v>1</v>
      </c>
      <c r="N1047" s="243">
        <v>0</v>
      </c>
      <c r="O1047" s="243">
        <v>0</v>
      </c>
      <c r="P1047" s="244"/>
      <c r="Q1047" s="244"/>
    </row>
    <row r="1048" spans="1:17" s="244" customFormat="1" ht="21.9" customHeight="1" x14ac:dyDescent="0.3">
      <c r="A1048" s="259" t="s">
        <v>339</v>
      </c>
      <c r="B1048" s="260">
        <v>4</v>
      </c>
      <c r="C1048" s="260"/>
      <c r="D1048" s="260">
        <v>6</v>
      </c>
      <c r="E1048" s="260">
        <v>4</v>
      </c>
      <c r="F1048" s="273">
        <v>1966</v>
      </c>
      <c r="G1048" s="274">
        <v>0.79861111111111116</v>
      </c>
      <c r="H1048" s="275" t="s">
        <v>3064</v>
      </c>
      <c r="I1048" s="276">
        <v>44.95</v>
      </c>
      <c r="J1048" s="276">
        <v>-88.4</v>
      </c>
      <c r="K1048" s="276">
        <v>44.95</v>
      </c>
      <c r="L1048" s="276">
        <v>-88.4</v>
      </c>
      <c r="M1048" s="276">
        <v>0.75</v>
      </c>
      <c r="N1048" s="264">
        <v>0</v>
      </c>
      <c r="O1048" s="264">
        <v>0</v>
      </c>
    </row>
    <row r="1049" spans="1:17" s="245" customFormat="1" ht="21.9" customHeight="1" x14ac:dyDescent="0.3">
      <c r="A1049" s="238" t="s">
        <v>339</v>
      </c>
      <c r="B1049" s="253">
        <v>5</v>
      </c>
      <c r="C1049" s="253"/>
      <c r="D1049" s="253">
        <v>6</v>
      </c>
      <c r="E1049" s="253">
        <v>14</v>
      </c>
      <c r="F1049" s="278">
        <v>1980</v>
      </c>
      <c r="G1049" s="279">
        <v>0.63541666666666663</v>
      </c>
      <c r="H1049" s="280" t="s">
        <v>3065</v>
      </c>
      <c r="I1049" s="281">
        <v>45.3</v>
      </c>
      <c r="J1049" s="281">
        <v>-88.52</v>
      </c>
      <c r="K1049" s="281">
        <v>45.3</v>
      </c>
      <c r="L1049" s="281">
        <v>-88.52</v>
      </c>
      <c r="M1049" s="281">
        <v>1.5</v>
      </c>
      <c r="N1049" s="243">
        <v>0</v>
      </c>
      <c r="O1049" s="243">
        <v>0</v>
      </c>
      <c r="P1049" s="244"/>
      <c r="Q1049" s="244"/>
    </row>
    <row r="1050" spans="1:17" s="244" customFormat="1" ht="21.9" customHeight="1" x14ac:dyDescent="0.3">
      <c r="A1050" s="259" t="s">
        <v>339</v>
      </c>
      <c r="B1050" s="260">
        <v>6</v>
      </c>
      <c r="C1050" s="260"/>
      <c r="D1050" s="260">
        <v>7</v>
      </c>
      <c r="E1050" s="260">
        <v>28</v>
      </c>
      <c r="F1050" s="273">
        <v>1980</v>
      </c>
      <c r="G1050" s="274">
        <v>0.79861111111111116</v>
      </c>
      <c r="H1050" s="275" t="s">
        <v>3063</v>
      </c>
      <c r="I1050" s="276">
        <v>44.88</v>
      </c>
      <c r="J1050" s="276">
        <v>-88.3</v>
      </c>
      <c r="K1050" s="276">
        <v>44.88</v>
      </c>
      <c r="L1050" s="276">
        <v>-88.3</v>
      </c>
      <c r="M1050" s="276">
        <v>1</v>
      </c>
      <c r="N1050" s="264">
        <v>0</v>
      </c>
      <c r="O1050" s="264">
        <v>0</v>
      </c>
    </row>
    <row r="1051" spans="1:17" s="245" customFormat="1" ht="21.9" customHeight="1" x14ac:dyDescent="0.3">
      <c r="A1051" s="238" t="s">
        <v>339</v>
      </c>
      <c r="B1051" s="253">
        <v>7</v>
      </c>
      <c r="C1051" s="253"/>
      <c r="D1051" s="253">
        <v>8</v>
      </c>
      <c r="E1051" s="253">
        <v>6</v>
      </c>
      <c r="F1051" s="278">
        <v>1981</v>
      </c>
      <c r="G1051" s="279">
        <v>0.77083333333333337</v>
      </c>
      <c r="H1051" s="280" t="s">
        <v>3063</v>
      </c>
      <c r="I1051" s="281">
        <v>44.88</v>
      </c>
      <c r="J1051" s="281">
        <v>-88.3</v>
      </c>
      <c r="K1051" s="281">
        <v>44.88</v>
      </c>
      <c r="L1051" s="281">
        <v>-88.3</v>
      </c>
      <c r="M1051" s="281">
        <v>1.75</v>
      </c>
      <c r="N1051" s="243">
        <v>0</v>
      </c>
      <c r="O1051" s="243">
        <v>0</v>
      </c>
      <c r="P1051" s="244"/>
      <c r="Q1051" s="244"/>
    </row>
    <row r="1052" spans="1:17" s="244" customFormat="1" ht="21.9" customHeight="1" x14ac:dyDescent="0.3">
      <c r="A1052" s="259" t="s">
        <v>339</v>
      </c>
      <c r="B1052" s="260">
        <v>8</v>
      </c>
      <c r="C1052" s="260"/>
      <c r="D1052" s="260">
        <v>8</v>
      </c>
      <c r="E1052" s="260">
        <v>3</v>
      </c>
      <c r="F1052" s="273">
        <v>1982</v>
      </c>
      <c r="G1052" s="274">
        <v>0.61805555555555558</v>
      </c>
      <c r="H1052" s="275" t="s">
        <v>3066</v>
      </c>
      <c r="I1052" s="276">
        <v>44.88</v>
      </c>
      <c r="J1052" s="276">
        <v>-88.32</v>
      </c>
      <c r="K1052" s="276">
        <v>44.88</v>
      </c>
      <c r="L1052" s="276">
        <v>-88.32</v>
      </c>
      <c r="M1052" s="276">
        <v>1.5</v>
      </c>
      <c r="N1052" s="264">
        <v>0</v>
      </c>
      <c r="O1052" s="264">
        <v>0</v>
      </c>
    </row>
    <row r="1053" spans="1:17" s="245" customFormat="1" ht="21.9" customHeight="1" x14ac:dyDescent="0.3">
      <c r="A1053" s="238" t="s">
        <v>339</v>
      </c>
      <c r="B1053" s="253">
        <v>9</v>
      </c>
      <c r="C1053" s="253"/>
      <c r="D1053" s="253">
        <v>8</v>
      </c>
      <c r="E1053" s="253">
        <v>3</v>
      </c>
      <c r="F1053" s="278">
        <v>1982</v>
      </c>
      <c r="G1053" s="279">
        <v>0.625</v>
      </c>
      <c r="H1053" s="280" t="s">
        <v>3067</v>
      </c>
      <c r="I1053" s="281">
        <v>45</v>
      </c>
      <c r="J1053" s="281">
        <v>-88.18</v>
      </c>
      <c r="K1053" s="281">
        <v>45</v>
      </c>
      <c r="L1053" s="281">
        <v>-88.18</v>
      </c>
      <c r="M1053" s="281">
        <v>1.5</v>
      </c>
      <c r="N1053" s="243">
        <v>0</v>
      </c>
      <c r="O1053" s="243">
        <v>0</v>
      </c>
      <c r="P1053" s="244"/>
      <c r="Q1053" s="244"/>
    </row>
    <row r="1054" spans="1:17" s="244" customFormat="1" ht="21.9" customHeight="1" x14ac:dyDescent="0.3">
      <c r="A1054" s="259" t="s">
        <v>339</v>
      </c>
      <c r="B1054" s="260">
        <v>10</v>
      </c>
      <c r="C1054" s="260"/>
      <c r="D1054" s="260">
        <v>5</v>
      </c>
      <c r="E1054" s="260">
        <v>19</v>
      </c>
      <c r="F1054" s="273">
        <v>1985</v>
      </c>
      <c r="G1054" s="284">
        <v>0.77083333333333337</v>
      </c>
      <c r="H1054" s="275" t="s">
        <v>3068</v>
      </c>
      <c r="I1054" s="276">
        <v>44.88</v>
      </c>
      <c r="J1054" s="276">
        <v>-88.3</v>
      </c>
      <c r="K1054" s="276">
        <v>44.88</v>
      </c>
      <c r="L1054" s="276">
        <v>-88.3</v>
      </c>
      <c r="M1054" s="276">
        <v>1.75</v>
      </c>
      <c r="N1054" s="264">
        <v>0</v>
      </c>
      <c r="O1054" s="264">
        <v>0</v>
      </c>
    </row>
    <row r="1055" spans="1:17" s="245" customFormat="1" ht="21.9" customHeight="1" x14ac:dyDescent="0.3">
      <c r="A1055" s="238" t="s">
        <v>339</v>
      </c>
      <c r="B1055" s="253">
        <v>11</v>
      </c>
      <c r="C1055" s="253"/>
      <c r="D1055" s="253">
        <v>7</v>
      </c>
      <c r="E1055" s="253">
        <v>9</v>
      </c>
      <c r="F1055" s="278">
        <v>1985</v>
      </c>
      <c r="G1055" s="283">
        <v>0.69097222222222221</v>
      </c>
      <c r="H1055" s="280" t="s">
        <v>3069</v>
      </c>
      <c r="I1055" s="281">
        <v>44.88</v>
      </c>
      <c r="J1055" s="281">
        <v>-88.32</v>
      </c>
      <c r="K1055" s="281">
        <v>44.88</v>
      </c>
      <c r="L1055" s="281">
        <v>-88.32</v>
      </c>
      <c r="M1055" s="281">
        <v>0.75</v>
      </c>
      <c r="N1055" s="243">
        <v>0</v>
      </c>
      <c r="O1055" s="243">
        <v>0</v>
      </c>
      <c r="P1055" s="244"/>
      <c r="Q1055" s="244"/>
    </row>
    <row r="1056" spans="1:17" s="244" customFormat="1" ht="21.9" customHeight="1" x14ac:dyDescent="0.3">
      <c r="A1056" s="259" t="s">
        <v>339</v>
      </c>
      <c r="B1056" s="260">
        <v>12</v>
      </c>
      <c r="C1056" s="260"/>
      <c r="D1056" s="260">
        <v>7</v>
      </c>
      <c r="E1056" s="260">
        <v>20</v>
      </c>
      <c r="F1056" s="273">
        <v>1987</v>
      </c>
      <c r="G1056" s="284">
        <v>0.52916666666666667</v>
      </c>
      <c r="H1056" s="275" t="s">
        <v>338</v>
      </c>
      <c r="I1056" s="276">
        <v>45</v>
      </c>
      <c r="J1056" s="276">
        <v>-88.38</v>
      </c>
      <c r="K1056" s="276">
        <v>45</v>
      </c>
      <c r="L1056" s="276">
        <v>-88.38</v>
      </c>
      <c r="M1056" s="276">
        <v>1.75</v>
      </c>
      <c r="N1056" s="264">
        <v>0</v>
      </c>
      <c r="O1056" s="264">
        <v>0</v>
      </c>
    </row>
    <row r="1057" spans="1:17" s="245" customFormat="1" ht="21.9" customHeight="1" x14ac:dyDescent="0.3">
      <c r="A1057" s="238" t="s">
        <v>339</v>
      </c>
      <c r="B1057" s="253">
        <v>13</v>
      </c>
      <c r="C1057" s="253"/>
      <c r="D1057" s="253">
        <v>8</v>
      </c>
      <c r="E1057" s="253">
        <v>16</v>
      </c>
      <c r="F1057" s="278">
        <v>1988</v>
      </c>
      <c r="G1057" s="283">
        <v>0.72916666666666663</v>
      </c>
      <c r="H1057" s="280" t="s">
        <v>339</v>
      </c>
      <c r="I1057" s="281">
        <v>44.88</v>
      </c>
      <c r="J1057" s="281">
        <v>-87.88</v>
      </c>
      <c r="K1057" s="281">
        <v>44.88</v>
      </c>
      <c r="L1057" s="281">
        <v>-87.88</v>
      </c>
      <c r="M1057" s="281">
        <v>1.75</v>
      </c>
      <c r="N1057" s="243">
        <v>0</v>
      </c>
      <c r="O1057" s="243">
        <v>0</v>
      </c>
      <c r="P1057" s="244"/>
      <c r="Q1057" s="244"/>
    </row>
    <row r="1058" spans="1:17" s="244" customFormat="1" ht="21.9" customHeight="1" x14ac:dyDescent="0.3">
      <c r="A1058" s="259" t="s">
        <v>339</v>
      </c>
      <c r="B1058" s="260">
        <v>14</v>
      </c>
      <c r="C1058" s="260"/>
      <c r="D1058" s="260">
        <v>8</v>
      </c>
      <c r="E1058" s="260">
        <v>3</v>
      </c>
      <c r="F1058" s="273">
        <v>1993</v>
      </c>
      <c r="G1058" s="284">
        <v>0.55694444444444446</v>
      </c>
      <c r="H1058" s="275" t="s">
        <v>3070</v>
      </c>
      <c r="I1058" s="276">
        <v>44.89</v>
      </c>
      <c r="J1058" s="276">
        <v>-87.86</v>
      </c>
      <c r="K1058" s="276">
        <v>44.89</v>
      </c>
      <c r="L1058" s="276">
        <v>-87.86</v>
      </c>
      <c r="M1058" s="276">
        <v>0.88</v>
      </c>
      <c r="N1058" s="264">
        <v>0</v>
      </c>
      <c r="O1058" s="264">
        <v>0</v>
      </c>
    </row>
    <row r="1059" spans="1:17" s="245" customFormat="1" ht="21.9" customHeight="1" x14ac:dyDescent="0.3">
      <c r="A1059" s="238" t="s">
        <v>339</v>
      </c>
      <c r="B1059" s="253">
        <v>15</v>
      </c>
      <c r="C1059" s="253"/>
      <c r="D1059" s="253">
        <v>5</v>
      </c>
      <c r="E1059" s="253">
        <v>16</v>
      </c>
      <c r="F1059" s="278">
        <v>1995</v>
      </c>
      <c r="G1059" s="279" t="s">
        <v>1092</v>
      </c>
      <c r="H1059" s="280" t="s">
        <v>339</v>
      </c>
      <c r="I1059" s="281">
        <v>44.88</v>
      </c>
      <c r="J1059" s="281">
        <v>-87.88</v>
      </c>
      <c r="K1059" s="281">
        <v>44.88</v>
      </c>
      <c r="L1059" s="281">
        <v>-87.88</v>
      </c>
      <c r="M1059" s="281">
        <v>0.88</v>
      </c>
      <c r="N1059" s="243">
        <v>0</v>
      </c>
      <c r="O1059" s="243">
        <v>0</v>
      </c>
      <c r="P1059" s="244"/>
      <c r="Q1059" s="244"/>
    </row>
    <row r="1060" spans="1:17" s="244" customFormat="1" ht="21.9" customHeight="1" x14ac:dyDescent="0.3">
      <c r="A1060" s="259" t="s">
        <v>339</v>
      </c>
      <c r="B1060" s="260">
        <v>16</v>
      </c>
      <c r="C1060" s="260"/>
      <c r="D1060" s="260">
        <v>5</v>
      </c>
      <c r="E1060" s="260">
        <v>16</v>
      </c>
      <c r="F1060" s="273">
        <v>1995</v>
      </c>
      <c r="G1060" s="274">
        <v>0.6875</v>
      </c>
      <c r="H1060" s="275" t="s">
        <v>3071</v>
      </c>
      <c r="I1060" s="276">
        <v>44.81</v>
      </c>
      <c r="J1060" s="276">
        <v>-87.91</v>
      </c>
      <c r="K1060" s="276">
        <v>44.81</v>
      </c>
      <c r="L1060" s="276">
        <v>-87.91</v>
      </c>
      <c r="M1060" s="276">
        <v>0.75</v>
      </c>
      <c r="N1060" s="264">
        <v>0</v>
      </c>
      <c r="O1060" s="264">
        <v>0</v>
      </c>
    </row>
    <row r="1061" spans="1:17" s="245" customFormat="1" ht="21.9" customHeight="1" x14ac:dyDescent="0.3">
      <c r="A1061" s="238" t="s">
        <v>339</v>
      </c>
      <c r="B1061" s="253">
        <v>17</v>
      </c>
      <c r="C1061" s="253"/>
      <c r="D1061" s="253">
        <v>7</v>
      </c>
      <c r="E1061" s="253">
        <v>2</v>
      </c>
      <c r="F1061" s="278">
        <v>1996</v>
      </c>
      <c r="G1061" s="279">
        <v>0.63194444444444442</v>
      </c>
      <c r="H1061" s="280" t="s">
        <v>3072</v>
      </c>
      <c r="I1061" s="281">
        <v>44.93</v>
      </c>
      <c r="J1061" s="281">
        <v>-87.88</v>
      </c>
      <c r="K1061" s="281">
        <v>44.93</v>
      </c>
      <c r="L1061" s="281">
        <v>-87.88</v>
      </c>
      <c r="M1061" s="281">
        <v>0.75</v>
      </c>
      <c r="N1061" s="243">
        <v>0</v>
      </c>
      <c r="O1061" s="243">
        <v>0</v>
      </c>
      <c r="P1061" s="244"/>
      <c r="Q1061" s="244"/>
    </row>
    <row r="1062" spans="1:17" s="244" customFormat="1" ht="21.9" customHeight="1" x14ac:dyDescent="0.3">
      <c r="A1062" s="259" t="s">
        <v>339</v>
      </c>
      <c r="B1062" s="260">
        <v>18</v>
      </c>
      <c r="C1062" s="260"/>
      <c r="D1062" s="260">
        <v>9</v>
      </c>
      <c r="E1062" s="260">
        <v>10</v>
      </c>
      <c r="F1062" s="273">
        <v>1996</v>
      </c>
      <c r="G1062" s="274">
        <v>0.70138888888888884</v>
      </c>
      <c r="H1062" s="275" t="s">
        <v>3065</v>
      </c>
      <c r="I1062" s="276">
        <v>45.3</v>
      </c>
      <c r="J1062" s="276">
        <v>-88.52</v>
      </c>
      <c r="K1062" s="276">
        <v>45.3</v>
      </c>
      <c r="L1062" s="276">
        <v>-88.52</v>
      </c>
      <c r="M1062" s="276">
        <v>0.75</v>
      </c>
      <c r="N1062" s="264">
        <v>0</v>
      </c>
      <c r="O1062" s="264">
        <v>0</v>
      </c>
    </row>
    <row r="1063" spans="1:17" s="245" customFormat="1" ht="21.9" customHeight="1" x14ac:dyDescent="0.3">
      <c r="A1063" s="238" t="s">
        <v>339</v>
      </c>
      <c r="B1063" s="253">
        <v>19</v>
      </c>
      <c r="C1063" s="253"/>
      <c r="D1063" s="253">
        <v>9</v>
      </c>
      <c r="E1063" s="253">
        <v>21</v>
      </c>
      <c r="F1063" s="278">
        <v>1996</v>
      </c>
      <c r="G1063" s="279">
        <v>0.77083333333333337</v>
      </c>
      <c r="H1063" s="280" t="s">
        <v>3073</v>
      </c>
      <c r="I1063" s="281">
        <v>44.88</v>
      </c>
      <c r="J1063" s="281">
        <v>-88.3</v>
      </c>
      <c r="K1063" s="281">
        <v>44.88</v>
      </c>
      <c r="L1063" s="281">
        <v>-88.3</v>
      </c>
      <c r="M1063" s="281">
        <v>0.88</v>
      </c>
      <c r="N1063" s="243">
        <v>0</v>
      </c>
      <c r="O1063" s="243">
        <v>0</v>
      </c>
      <c r="P1063" s="244"/>
      <c r="Q1063" s="244"/>
    </row>
    <row r="1064" spans="1:17" s="244" customFormat="1" ht="21.9" customHeight="1" x14ac:dyDescent="0.3">
      <c r="A1064" s="259" t="s">
        <v>339</v>
      </c>
      <c r="B1064" s="260">
        <v>20</v>
      </c>
      <c r="C1064" s="260"/>
      <c r="D1064" s="260">
        <v>7</v>
      </c>
      <c r="E1064" s="260">
        <v>27</v>
      </c>
      <c r="F1064" s="273">
        <v>1997</v>
      </c>
      <c r="G1064" s="274">
        <v>0.64097222222222217</v>
      </c>
      <c r="H1064" s="275" t="s">
        <v>338</v>
      </c>
      <c r="I1064" s="276">
        <v>45</v>
      </c>
      <c r="J1064" s="276">
        <v>-88.38</v>
      </c>
      <c r="K1064" s="276">
        <v>45</v>
      </c>
      <c r="L1064" s="276">
        <v>-88.38</v>
      </c>
      <c r="M1064" s="276">
        <v>1</v>
      </c>
      <c r="N1064" s="264">
        <v>0</v>
      </c>
      <c r="O1064" s="264">
        <v>0</v>
      </c>
    </row>
    <row r="1065" spans="1:17" s="245" customFormat="1" ht="21.9" customHeight="1" x14ac:dyDescent="0.3">
      <c r="A1065" s="238" t="s">
        <v>339</v>
      </c>
      <c r="B1065" s="253">
        <v>21</v>
      </c>
      <c r="C1065" s="253"/>
      <c r="D1065" s="253">
        <v>3</v>
      </c>
      <c r="E1065" s="253">
        <v>29</v>
      </c>
      <c r="F1065" s="278">
        <v>1998</v>
      </c>
      <c r="G1065" s="279">
        <v>0.61944444444444446</v>
      </c>
      <c r="H1065" s="280" t="s">
        <v>3063</v>
      </c>
      <c r="I1065" s="281">
        <v>44.88</v>
      </c>
      <c r="J1065" s="281">
        <v>-88.32</v>
      </c>
      <c r="K1065" s="281">
        <v>44.88</v>
      </c>
      <c r="L1065" s="281">
        <v>-88.32</v>
      </c>
      <c r="M1065" s="281">
        <v>1.75</v>
      </c>
      <c r="N1065" s="243">
        <v>0</v>
      </c>
      <c r="O1065" s="243">
        <v>0</v>
      </c>
      <c r="P1065" s="244"/>
      <c r="Q1065" s="244"/>
    </row>
    <row r="1066" spans="1:17" s="244" customFormat="1" ht="21.9" customHeight="1" x14ac:dyDescent="0.3">
      <c r="A1066" s="259" t="s">
        <v>339</v>
      </c>
      <c r="B1066" s="260">
        <v>22</v>
      </c>
      <c r="C1066" s="260"/>
      <c r="D1066" s="260">
        <v>3</v>
      </c>
      <c r="E1066" s="260">
        <v>29</v>
      </c>
      <c r="F1066" s="273">
        <v>1998</v>
      </c>
      <c r="G1066" s="284">
        <v>0.6333333333333333</v>
      </c>
      <c r="H1066" s="275" t="s">
        <v>3074</v>
      </c>
      <c r="I1066" s="276">
        <v>44.93</v>
      </c>
      <c r="J1066" s="276">
        <v>-88.05</v>
      </c>
      <c r="K1066" s="276">
        <v>44.93</v>
      </c>
      <c r="L1066" s="276">
        <v>-88.05</v>
      </c>
      <c r="M1066" s="276">
        <v>1.75</v>
      </c>
      <c r="N1066" s="264">
        <v>0</v>
      </c>
      <c r="O1066" s="264">
        <v>0</v>
      </c>
    </row>
    <row r="1067" spans="1:17" s="245" customFormat="1" ht="21.9" customHeight="1" x14ac:dyDescent="0.3">
      <c r="A1067" s="238" t="s">
        <v>339</v>
      </c>
      <c r="B1067" s="253">
        <v>23</v>
      </c>
      <c r="C1067" s="253"/>
      <c r="D1067" s="253">
        <v>3</v>
      </c>
      <c r="E1067" s="253">
        <v>29</v>
      </c>
      <c r="F1067" s="278">
        <v>1998</v>
      </c>
      <c r="G1067" s="279">
        <v>0.63541666666666663</v>
      </c>
      <c r="H1067" s="280" t="s">
        <v>1246</v>
      </c>
      <c r="I1067" s="281">
        <v>44.9</v>
      </c>
      <c r="J1067" s="281">
        <v>-87.88</v>
      </c>
      <c r="K1067" s="281">
        <v>44.9</v>
      </c>
      <c r="L1067" s="281">
        <v>-87.88</v>
      </c>
      <c r="M1067" s="281">
        <v>2.75</v>
      </c>
      <c r="N1067" s="243">
        <v>0</v>
      </c>
      <c r="O1067" s="243">
        <v>1</v>
      </c>
      <c r="P1067" s="244"/>
      <c r="Q1067" s="244"/>
    </row>
    <row r="1068" spans="1:17" s="244" customFormat="1" ht="21.9" customHeight="1" x14ac:dyDescent="0.3">
      <c r="A1068" s="259" t="s">
        <v>339</v>
      </c>
      <c r="B1068" s="260">
        <v>24</v>
      </c>
      <c r="C1068" s="260"/>
      <c r="D1068" s="260">
        <v>5</v>
      </c>
      <c r="E1068" s="260">
        <v>12</v>
      </c>
      <c r="F1068" s="273">
        <v>1998</v>
      </c>
      <c r="G1068" s="274">
        <v>0.89583333333333337</v>
      </c>
      <c r="H1068" s="275" t="s">
        <v>3065</v>
      </c>
      <c r="I1068" s="276">
        <v>45.3</v>
      </c>
      <c r="J1068" s="276">
        <v>-88.52</v>
      </c>
      <c r="K1068" s="276">
        <v>45.3</v>
      </c>
      <c r="L1068" s="276">
        <v>-88.52</v>
      </c>
      <c r="M1068" s="276">
        <v>1.75</v>
      </c>
      <c r="N1068" s="264">
        <v>0</v>
      </c>
      <c r="O1068" s="264">
        <v>0</v>
      </c>
    </row>
    <row r="1069" spans="1:17" s="245" customFormat="1" ht="21.9" customHeight="1" x14ac:dyDescent="0.3">
      <c r="A1069" s="238" t="s">
        <v>339</v>
      </c>
      <c r="B1069" s="253">
        <v>25</v>
      </c>
      <c r="C1069" s="253"/>
      <c r="D1069" s="253">
        <v>5</v>
      </c>
      <c r="E1069" s="253">
        <v>31</v>
      </c>
      <c r="F1069" s="278">
        <v>1998</v>
      </c>
      <c r="G1069" s="279" t="s">
        <v>3075</v>
      </c>
      <c r="H1069" s="280" t="s">
        <v>339</v>
      </c>
      <c r="I1069" s="281">
        <v>44.88</v>
      </c>
      <c r="J1069" s="281">
        <v>-87.88</v>
      </c>
      <c r="K1069" s="281">
        <v>44.88</v>
      </c>
      <c r="L1069" s="281">
        <v>-87.88</v>
      </c>
      <c r="M1069" s="281">
        <v>0.88</v>
      </c>
      <c r="N1069" s="243">
        <v>0</v>
      </c>
      <c r="O1069" s="243">
        <v>0</v>
      </c>
      <c r="P1069" s="244"/>
      <c r="Q1069" s="244"/>
    </row>
    <row r="1070" spans="1:17" s="244" customFormat="1" ht="21.9" customHeight="1" x14ac:dyDescent="0.3">
      <c r="A1070" s="259" t="s">
        <v>339</v>
      </c>
      <c r="B1070" s="260">
        <v>26</v>
      </c>
      <c r="C1070" s="260"/>
      <c r="D1070" s="260">
        <v>6</v>
      </c>
      <c r="E1070" s="260">
        <v>10</v>
      </c>
      <c r="F1070" s="273">
        <v>1999</v>
      </c>
      <c r="G1070" s="274">
        <v>0.62638888888888888</v>
      </c>
      <c r="H1070" s="275" t="s">
        <v>3076</v>
      </c>
      <c r="I1070" s="276">
        <v>44.95</v>
      </c>
      <c r="J1070" s="276">
        <v>-88.05</v>
      </c>
      <c r="K1070" s="276">
        <v>44.95</v>
      </c>
      <c r="L1070" s="276">
        <v>-88.05</v>
      </c>
      <c r="M1070" s="276">
        <v>1.75</v>
      </c>
      <c r="N1070" s="264">
        <v>0</v>
      </c>
      <c r="O1070" s="264">
        <v>0</v>
      </c>
    </row>
    <row r="1071" spans="1:17" s="245" customFormat="1" ht="21.9" customHeight="1" x14ac:dyDescent="0.3">
      <c r="A1071" s="238" t="s">
        <v>339</v>
      </c>
      <c r="B1071" s="253">
        <v>27</v>
      </c>
      <c r="C1071" s="253"/>
      <c r="D1071" s="253">
        <v>5</v>
      </c>
      <c r="E1071" s="253">
        <v>12</v>
      </c>
      <c r="F1071" s="278">
        <v>2000</v>
      </c>
      <c r="G1071" s="279">
        <v>0.59166666666666667</v>
      </c>
      <c r="H1071" s="280" t="s">
        <v>338</v>
      </c>
      <c r="I1071" s="281">
        <v>45</v>
      </c>
      <c r="J1071" s="281">
        <v>-88.38</v>
      </c>
      <c r="K1071" s="281">
        <v>45</v>
      </c>
      <c r="L1071" s="281">
        <v>-88.38</v>
      </c>
      <c r="M1071" s="281">
        <v>0.75</v>
      </c>
      <c r="N1071" s="243">
        <v>0</v>
      </c>
      <c r="O1071" s="243">
        <v>0</v>
      </c>
      <c r="P1071" s="244"/>
      <c r="Q1071" s="244"/>
    </row>
    <row r="1072" spans="1:17" s="244" customFormat="1" ht="21.9" customHeight="1" x14ac:dyDescent="0.3">
      <c r="A1072" s="259" t="s">
        <v>339</v>
      </c>
      <c r="B1072" s="260">
        <v>28</v>
      </c>
      <c r="C1072" s="260"/>
      <c r="D1072" s="260">
        <v>6</v>
      </c>
      <c r="E1072" s="260">
        <v>8</v>
      </c>
      <c r="F1072" s="273">
        <v>2000</v>
      </c>
      <c r="G1072" s="274">
        <v>0.9375</v>
      </c>
      <c r="H1072" s="275" t="s">
        <v>3077</v>
      </c>
      <c r="I1072" s="276">
        <v>45.3</v>
      </c>
      <c r="J1072" s="276">
        <v>-88.37</v>
      </c>
      <c r="K1072" s="276">
        <v>45.3</v>
      </c>
      <c r="L1072" s="276">
        <v>-88.37</v>
      </c>
      <c r="M1072" s="276">
        <v>1</v>
      </c>
      <c r="N1072" s="264">
        <v>0</v>
      </c>
      <c r="O1072" s="264">
        <v>0</v>
      </c>
    </row>
    <row r="1073" spans="1:17" s="245" customFormat="1" ht="21.9" customHeight="1" x14ac:dyDescent="0.3">
      <c r="A1073" s="238" t="s">
        <v>339</v>
      </c>
      <c r="B1073" s="253">
        <v>29</v>
      </c>
      <c r="C1073" s="253"/>
      <c r="D1073" s="253">
        <v>6</v>
      </c>
      <c r="E1073" s="253">
        <v>18</v>
      </c>
      <c r="F1073" s="278">
        <v>2000</v>
      </c>
      <c r="G1073" s="279">
        <v>0.52847222222222223</v>
      </c>
      <c r="H1073" s="280" t="s">
        <v>3078</v>
      </c>
      <c r="I1073" s="281">
        <v>45.18</v>
      </c>
      <c r="J1073" s="281">
        <v>-88.48</v>
      </c>
      <c r="K1073" s="281">
        <v>45.18</v>
      </c>
      <c r="L1073" s="281">
        <v>-88.48</v>
      </c>
      <c r="M1073" s="281">
        <v>0.75</v>
      </c>
      <c r="N1073" s="243">
        <v>0</v>
      </c>
      <c r="O1073" s="243">
        <v>0</v>
      </c>
      <c r="P1073" s="244"/>
      <c r="Q1073" s="244"/>
    </row>
    <row r="1074" spans="1:17" s="244" customFormat="1" ht="21.9" customHeight="1" x14ac:dyDescent="0.3">
      <c r="A1074" s="259" t="s">
        <v>339</v>
      </c>
      <c r="B1074" s="260">
        <v>30</v>
      </c>
      <c r="C1074" s="260"/>
      <c r="D1074" s="260">
        <v>5</v>
      </c>
      <c r="E1074" s="260">
        <v>30</v>
      </c>
      <c r="F1074" s="273">
        <v>2002</v>
      </c>
      <c r="G1074" s="274">
        <v>0.5805555555555556</v>
      </c>
      <c r="H1074" s="275" t="s">
        <v>3079</v>
      </c>
      <c r="I1074" s="276">
        <v>44.95</v>
      </c>
      <c r="J1074" s="276">
        <v>-88.32</v>
      </c>
      <c r="K1074" s="276">
        <v>44.95</v>
      </c>
      <c r="L1074" s="276">
        <v>-88.32</v>
      </c>
      <c r="M1074" s="276">
        <v>0.75</v>
      </c>
      <c r="N1074" s="264">
        <v>0</v>
      </c>
      <c r="O1074" s="264">
        <v>0</v>
      </c>
    </row>
    <row r="1075" spans="1:17" s="245" customFormat="1" ht="21.9" customHeight="1" x14ac:dyDescent="0.3">
      <c r="A1075" s="238" t="s">
        <v>339</v>
      </c>
      <c r="B1075" s="253">
        <v>31</v>
      </c>
      <c r="C1075" s="253"/>
      <c r="D1075" s="253">
        <v>8</v>
      </c>
      <c r="E1075" s="253">
        <v>11</v>
      </c>
      <c r="F1075" s="278">
        <v>2002</v>
      </c>
      <c r="G1075" s="279">
        <v>0.71180555555555547</v>
      </c>
      <c r="H1075" s="280" t="s">
        <v>3080</v>
      </c>
      <c r="I1075" s="281">
        <v>45.03</v>
      </c>
      <c r="J1075" s="281">
        <v>-88.17</v>
      </c>
      <c r="K1075" s="281">
        <v>45.03</v>
      </c>
      <c r="L1075" s="281">
        <v>-88.17</v>
      </c>
      <c r="M1075" s="281">
        <v>0.88</v>
      </c>
      <c r="N1075" s="243">
        <v>0</v>
      </c>
      <c r="O1075" s="243">
        <v>0</v>
      </c>
      <c r="P1075" s="244"/>
      <c r="Q1075" s="244"/>
    </row>
    <row r="1076" spans="1:17" s="244" customFormat="1" ht="21.9" customHeight="1" x14ac:dyDescent="0.3">
      <c r="A1076" s="259" t="s">
        <v>339</v>
      </c>
      <c r="B1076" s="260">
        <v>32</v>
      </c>
      <c r="C1076" s="260"/>
      <c r="D1076" s="260">
        <v>4</v>
      </c>
      <c r="E1076" s="260">
        <v>15</v>
      </c>
      <c r="F1076" s="273">
        <v>2003</v>
      </c>
      <c r="G1076" s="274">
        <v>0.81597222222222221</v>
      </c>
      <c r="H1076" s="275" t="s">
        <v>3071</v>
      </c>
      <c r="I1076" s="276">
        <v>44.82</v>
      </c>
      <c r="J1076" s="276">
        <v>-87.92</v>
      </c>
      <c r="K1076" s="276">
        <v>44.82</v>
      </c>
      <c r="L1076" s="276">
        <v>-87.92</v>
      </c>
      <c r="M1076" s="276">
        <v>1</v>
      </c>
      <c r="N1076" s="264">
        <v>0</v>
      </c>
      <c r="O1076" s="264">
        <v>0</v>
      </c>
    </row>
    <row r="1077" spans="1:17" s="245" customFormat="1" ht="21.9" customHeight="1" x14ac:dyDescent="0.3">
      <c r="A1077" s="238" t="s">
        <v>339</v>
      </c>
      <c r="B1077" s="253">
        <v>33</v>
      </c>
      <c r="C1077" s="253"/>
      <c r="D1077" s="253">
        <v>6</v>
      </c>
      <c r="E1077" s="253">
        <v>14</v>
      </c>
      <c r="F1077" s="278">
        <v>2004</v>
      </c>
      <c r="G1077" s="279">
        <v>0.65972222222222221</v>
      </c>
      <c r="H1077" s="280" t="s">
        <v>3072</v>
      </c>
      <c r="I1077" s="281">
        <v>44.93</v>
      </c>
      <c r="J1077" s="281">
        <v>-87.88</v>
      </c>
      <c r="K1077" s="281">
        <v>44.93</v>
      </c>
      <c r="L1077" s="281">
        <v>-87.88</v>
      </c>
      <c r="M1077" s="281">
        <v>0.75</v>
      </c>
      <c r="N1077" s="243">
        <v>0</v>
      </c>
      <c r="O1077" s="243">
        <v>0</v>
      </c>
      <c r="P1077" s="244"/>
      <c r="Q1077" s="244"/>
    </row>
    <row r="1078" spans="1:17" s="244" customFormat="1" ht="21.9" customHeight="1" x14ac:dyDescent="0.3">
      <c r="A1078" s="259" t="s">
        <v>339</v>
      </c>
      <c r="B1078" s="260">
        <v>34</v>
      </c>
      <c r="C1078" s="260"/>
      <c r="D1078" s="260">
        <v>7</v>
      </c>
      <c r="E1078" s="260">
        <v>13</v>
      </c>
      <c r="F1078" s="273">
        <v>2004</v>
      </c>
      <c r="G1078" s="274">
        <v>0.56527777777777777</v>
      </c>
      <c r="H1078" s="275" t="s">
        <v>3065</v>
      </c>
      <c r="I1078" s="276">
        <v>45.3</v>
      </c>
      <c r="J1078" s="276">
        <v>-88.52</v>
      </c>
      <c r="K1078" s="276">
        <v>45.3</v>
      </c>
      <c r="L1078" s="276">
        <v>-88.52</v>
      </c>
      <c r="M1078" s="276">
        <v>1.75</v>
      </c>
      <c r="N1078" s="264">
        <v>0</v>
      </c>
      <c r="O1078" s="264">
        <v>0</v>
      </c>
    </row>
    <row r="1079" spans="1:17" s="245" customFormat="1" ht="21.9" customHeight="1" x14ac:dyDescent="0.3">
      <c r="A1079" s="238" t="s">
        <v>339</v>
      </c>
      <c r="B1079" s="253">
        <v>35</v>
      </c>
      <c r="C1079" s="253"/>
      <c r="D1079" s="253">
        <v>7</v>
      </c>
      <c r="E1079" s="253">
        <v>13</v>
      </c>
      <c r="F1079" s="278">
        <v>2004</v>
      </c>
      <c r="G1079" s="279">
        <v>0.62291666666666667</v>
      </c>
      <c r="H1079" s="280" t="s">
        <v>3076</v>
      </c>
      <c r="I1079" s="281">
        <v>44.95</v>
      </c>
      <c r="J1079" s="281">
        <v>-88.05</v>
      </c>
      <c r="K1079" s="281">
        <v>44.95</v>
      </c>
      <c r="L1079" s="281">
        <v>-88.05</v>
      </c>
      <c r="M1079" s="281">
        <v>0.75</v>
      </c>
      <c r="N1079" s="243">
        <v>0</v>
      </c>
      <c r="O1079" s="243">
        <v>0</v>
      </c>
      <c r="P1079" s="244"/>
      <c r="Q1079" s="244"/>
    </row>
    <row r="1080" spans="1:17" s="244" customFormat="1" ht="21.9" customHeight="1" x14ac:dyDescent="0.3">
      <c r="A1080" s="259" t="s">
        <v>339</v>
      </c>
      <c r="B1080" s="260">
        <v>36</v>
      </c>
      <c r="C1080" s="260"/>
      <c r="D1080" s="260">
        <v>9</v>
      </c>
      <c r="E1080" s="260">
        <v>11</v>
      </c>
      <c r="F1080" s="273">
        <v>2004</v>
      </c>
      <c r="G1080" s="274">
        <v>0.64583333333333337</v>
      </c>
      <c r="H1080" s="275" t="s">
        <v>3081</v>
      </c>
      <c r="I1080" s="276">
        <v>45.25</v>
      </c>
      <c r="J1080" s="276">
        <v>-88.45</v>
      </c>
      <c r="K1080" s="276">
        <v>45.25</v>
      </c>
      <c r="L1080" s="276">
        <v>-88.45</v>
      </c>
      <c r="M1080" s="276">
        <v>0.88</v>
      </c>
      <c r="N1080" s="264">
        <v>0</v>
      </c>
      <c r="O1080" s="264">
        <v>0</v>
      </c>
    </row>
    <row r="1081" spans="1:17" s="245" customFormat="1" ht="21.9" customHeight="1" x14ac:dyDescent="0.3">
      <c r="A1081" s="238" t="s">
        <v>339</v>
      </c>
      <c r="B1081" s="253">
        <v>37</v>
      </c>
      <c r="C1081" s="253"/>
      <c r="D1081" s="253">
        <v>9</v>
      </c>
      <c r="E1081" s="253">
        <v>11</v>
      </c>
      <c r="F1081" s="278">
        <v>2004</v>
      </c>
      <c r="G1081" s="279">
        <v>0.73472222222222217</v>
      </c>
      <c r="H1081" s="280" t="s">
        <v>3082</v>
      </c>
      <c r="I1081" s="281">
        <v>44.88</v>
      </c>
      <c r="J1081" s="281">
        <v>-87.97</v>
      </c>
      <c r="K1081" s="281">
        <v>44.88</v>
      </c>
      <c r="L1081" s="281">
        <v>-87.97</v>
      </c>
      <c r="M1081" s="281">
        <v>0.75</v>
      </c>
      <c r="N1081" s="243">
        <v>0</v>
      </c>
      <c r="O1081" s="243">
        <v>0</v>
      </c>
      <c r="P1081" s="244"/>
      <c r="Q1081" s="244"/>
    </row>
    <row r="1082" spans="1:17" s="244" customFormat="1" ht="21.9" customHeight="1" x14ac:dyDescent="0.3">
      <c r="A1082" s="259" t="s">
        <v>339</v>
      </c>
      <c r="B1082" s="260">
        <v>38</v>
      </c>
      <c r="C1082" s="260"/>
      <c r="D1082" s="260">
        <v>8</v>
      </c>
      <c r="E1082" s="260">
        <v>9</v>
      </c>
      <c r="F1082" s="273">
        <v>2005</v>
      </c>
      <c r="G1082" s="284">
        <v>0.65</v>
      </c>
      <c r="H1082" s="275" t="s">
        <v>3078</v>
      </c>
      <c r="I1082" s="276">
        <v>45.18</v>
      </c>
      <c r="J1082" s="276">
        <v>-88.48</v>
      </c>
      <c r="K1082" s="276">
        <v>45.18</v>
      </c>
      <c r="L1082" s="276">
        <v>-88.48</v>
      </c>
      <c r="M1082" s="276">
        <v>1</v>
      </c>
      <c r="N1082" s="264">
        <v>0</v>
      </c>
      <c r="O1082" s="264">
        <v>0</v>
      </c>
    </row>
    <row r="1083" spans="1:17" s="245" customFormat="1" ht="21.9" customHeight="1" x14ac:dyDescent="0.3">
      <c r="A1083" s="238" t="s">
        <v>339</v>
      </c>
      <c r="B1083" s="253">
        <v>39</v>
      </c>
      <c r="C1083" s="253"/>
      <c r="D1083" s="253">
        <v>5</v>
      </c>
      <c r="E1083" s="253">
        <v>16</v>
      </c>
      <c r="F1083" s="278">
        <v>2006</v>
      </c>
      <c r="G1083" s="279">
        <v>0.57638888888888895</v>
      </c>
      <c r="H1083" s="280" t="s">
        <v>3076</v>
      </c>
      <c r="I1083" s="281">
        <v>44.95</v>
      </c>
      <c r="J1083" s="281">
        <v>-88.05</v>
      </c>
      <c r="K1083" s="281">
        <v>44.95</v>
      </c>
      <c r="L1083" s="281">
        <v>-88.05</v>
      </c>
      <c r="M1083" s="281">
        <v>1</v>
      </c>
      <c r="N1083" s="243">
        <v>0</v>
      </c>
      <c r="O1083" s="243">
        <v>0</v>
      </c>
      <c r="P1083" s="244"/>
      <c r="Q1083" s="244"/>
    </row>
    <row r="1084" spans="1:17" s="244" customFormat="1" ht="21.9" customHeight="1" x14ac:dyDescent="0.3">
      <c r="A1084" s="259" t="s">
        <v>339</v>
      </c>
      <c r="B1084" s="260">
        <v>40</v>
      </c>
      <c r="C1084" s="260"/>
      <c r="D1084" s="260">
        <v>6</v>
      </c>
      <c r="E1084" s="260">
        <v>28</v>
      </c>
      <c r="F1084" s="273">
        <v>2006</v>
      </c>
      <c r="G1084" s="274">
        <v>0.56597222222222221</v>
      </c>
      <c r="H1084" s="275" t="s">
        <v>338</v>
      </c>
      <c r="I1084" s="276">
        <v>45</v>
      </c>
      <c r="J1084" s="276">
        <v>-88.38</v>
      </c>
      <c r="K1084" s="276">
        <v>45</v>
      </c>
      <c r="L1084" s="276">
        <v>-88.38</v>
      </c>
      <c r="M1084" s="276">
        <v>0.75</v>
      </c>
      <c r="N1084" s="264">
        <v>0</v>
      </c>
      <c r="O1084" s="264">
        <v>0</v>
      </c>
    </row>
    <row r="1085" spans="1:17" s="245" customFormat="1" ht="21.9" customHeight="1" x14ac:dyDescent="0.3">
      <c r="A1085" s="238" t="s">
        <v>339</v>
      </c>
      <c r="B1085" s="253">
        <v>41</v>
      </c>
      <c r="C1085" s="253"/>
      <c r="D1085" s="253">
        <v>7</v>
      </c>
      <c r="E1085" s="253">
        <v>1</v>
      </c>
      <c r="F1085" s="278">
        <v>2006</v>
      </c>
      <c r="G1085" s="279" t="s">
        <v>1247</v>
      </c>
      <c r="H1085" s="280" t="s">
        <v>1248</v>
      </c>
      <c r="I1085" s="281">
        <v>45.02</v>
      </c>
      <c r="J1085" s="281">
        <v>-88.3</v>
      </c>
      <c r="K1085" s="281">
        <v>45</v>
      </c>
      <c r="L1085" s="281">
        <v>-88.4</v>
      </c>
      <c r="M1085" s="281">
        <v>4</v>
      </c>
      <c r="N1085" s="243">
        <v>0</v>
      </c>
      <c r="O1085" s="243">
        <v>0</v>
      </c>
      <c r="P1085" s="244"/>
      <c r="Q1085" s="244"/>
    </row>
    <row r="1086" spans="1:17" s="244" customFormat="1" ht="21.9" customHeight="1" x14ac:dyDescent="0.3">
      <c r="A1086" s="259" t="s">
        <v>339</v>
      </c>
      <c r="B1086" s="260">
        <v>42</v>
      </c>
      <c r="C1086" s="260"/>
      <c r="D1086" s="260">
        <v>7</v>
      </c>
      <c r="E1086" s="260">
        <v>1</v>
      </c>
      <c r="F1086" s="273">
        <v>2006</v>
      </c>
      <c r="G1086" s="274" t="s">
        <v>1249</v>
      </c>
      <c r="H1086" s="275" t="s">
        <v>1250</v>
      </c>
      <c r="I1086" s="276">
        <v>44.88</v>
      </c>
      <c r="J1086" s="276">
        <v>-88.3</v>
      </c>
      <c r="K1086" s="276">
        <v>44.88</v>
      </c>
      <c r="L1086" s="276">
        <v>-88.18</v>
      </c>
      <c r="M1086" s="276">
        <v>3.25</v>
      </c>
      <c r="N1086" s="264">
        <v>0</v>
      </c>
      <c r="O1086" s="264">
        <v>0</v>
      </c>
    </row>
    <row r="1087" spans="1:17" s="245" customFormat="1" ht="21.9" customHeight="1" x14ac:dyDescent="0.3">
      <c r="A1087" s="238" t="s">
        <v>339</v>
      </c>
      <c r="B1087" s="253">
        <v>43</v>
      </c>
      <c r="C1087" s="253"/>
      <c r="D1087" s="253">
        <v>10</v>
      </c>
      <c r="E1087" s="253">
        <v>3</v>
      </c>
      <c r="F1087" s="278">
        <v>2006</v>
      </c>
      <c r="G1087" s="279">
        <v>0.78819444444444453</v>
      </c>
      <c r="H1087" s="280" t="s">
        <v>3063</v>
      </c>
      <c r="I1087" s="281">
        <v>44.88</v>
      </c>
      <c r="J1087" s="281">
        <v>-88.32</v>
      </c>
      <c r="K1087" s="281">
        <v>44.88</v>
      </c>
      <c r="L1087" s="281">
        <v>-88.32</v>
      </c>
      <c r="M1087" s="281">
        <v>0.75</v>
      </c>
      <c r="N1087" s="243">
        <v>0</v>
      </c>
      <c r="O1087" s="243">
        <v>0</v>
      </c>
      <c r="P1087" s="244"/>
      <c r="Q1087" s="244"/>
    </row>
    <row r="1088" spans="1:17" s="244" customFormat="1" ht="21.9" customHeight="1" x14ac:dyDescent="0.3">
      <c r="A1088" s="259" t="s">
        <v>339</v>
      </c>
      <c r="B1088" s="260">
        <v>44</v>
      </c>
      <c r="C1088" s="260"/>
      <c r="D1088" s="260">
        <v>6</v>
      </c>
      <c r="E1088" s="260">
        <v>20</v>
      </c>
      <c r="F1088" s="273">
        <v>2007</v>
      </c>
      <c r="G1088" s="274">
        <v>0.84513888888888899</v>
      </c>
      <c r="H1088" s="275" t="s">
        <v>3063</v>
      </c>
      <c r="I1088" s="276">
        <v>44.88</v>
      </c>
      <c r="J1088" s="276">
        <v>-88.32</v>
      </c>
      <c r="K1088" s="276">
        <v>44.88</v>
      </c>
      <c r="L1088" s="276">
        <v>-88.32</v>
      </c>
      <c r="M1088" s="276">
        <v>1.75</v>
      </c>
      <c r="N1088" s="264">
        <v>0</v>
      </c>
      <c r="O1088" s="264">
        <v>0</v>
      </c>
    </row>
    <row r="1089" spans="1:22" s="245" customFormat="1" ht="21.9" customHeight="1" x14ac:dyDescent="0.3">
      <c r="A1089" s="238" t="s">
        <v>339</v>
      </c>
      <c r="B1089" s="253">
        <v>45</v>
      </c>
      <c r="C1089" s="253"/>
      <c r="D1089" s="253">
        <v>7</v>
      </c>
      <c r="E1089" s="253">
        <v>17</v>
      </c>
      <c r="F1089" s="278">
        <v>2008</v>
      </c>
      <c r="G1089" s="279">
        <v>0.59166666666666667</v>
      </c>
      <c r="H1089" s="280" t="s">
        <v>3076</v>
      </c>
      <c r="I1089" s="281">
        <v>44.95</v>
      </c>
      <c r="J1089" s="281">
        <v>-88.05</v>
      </c>
      <c r="K1089" s="281">
        <v>44.95</v>
      </c>
      <c r="L1089" s="281">
        <v>-88.05</v>
      </c>
      <c r="M1089" s="281">
        <v>0.88</v>
      </c>
      <c r="N1089" s="243">
        <v>0</v>
      </c>
      <c r="O1089" s="243">
        <v>0</v>
      </c>
      <c r="P1089" s="244"/>
      <c r="Q1089" s="244"/>
    </row>
    <row r="1090" spans="1:22" s="244" customFormat="1" ht="21.9" customHeight="1" x14ac:dyDescent="0.3">
      <c r="A1090" s="259" t="s">
        <v>339</v>
      </c>
      <c r="B1090" s="260">
        <v>46</v>
      </c>
      <c r="C1090" s="260"/>
      <c r="D1090" s="260">
        <v>7</v>
      </c>
      <c r="E1090" s="260">
        <v>17</v>
      </c>
      <c r="F1090" s="273">
        <v>2008</v>
      </c>
      <c r="G1090" s="274">
        <v>0.61111111111111105</v>
      </c>
      <c r="H1090" s="275" t="s">
        <v>3083</v>
      </c>
      <c r="I1090" s="276">
        <v>44.98</v>
      </c>
      <c r="J1090" s="276">
        <v>-87.96</v>
      </c>
      <c r="K1090" s="276">
        <v>44.98</v>
      </c>
      <c r="L1090" s="276">
        <v>-87.96</v>
      </c>
      <c r="M1090" s="276">
        <v>1</v>
      </c>
      <c r="N1090" s="264">
        <v>0</v>
      </c>
      <c r="O1090" s="264">
        <v>0</v>
      </c>
      <c r="P1090" s="326"/>
      <c r="Q1090" s="326"/>
      <c r="R1090" s="326"/>
      <c r="S1090" s="326"/>
      <c r="T1090" s="326"/>
      <c r="U1090" s="326"/>
      <c r="V1090" s="326"/>
    </row>
    <row r="1091" spans="1:22" s="245" customFormat="1" ht="21.9" customHeight="1" x14ac:dyDescent="0.3">
      <c r="A1091" s="238" t="s">
        <v>339</v>
      </c>
      <c r="B1091" s="253">
        <v>47</v>
      </c>
      <c r="C1091" s="253"/>
      <c r="D1091" s="253">
        <v>5</v>
      </c>
      <c r="E1091" s="253">
        <v>10</v>
      </c>
      <c r="F1091" s="278">
        <v>2011</v>
      </c>
      <c r="G1091" s="279" t="s">
        <v>1108</v>
      </c>
      <c r="H1091" s="280" t="s">
        <v>3078</v>
      </c>
      <c r="I1091" s="281">
        <v>45.18</v>
      </c>
      <c r="J1091" s="281">
        <v>-88.48</v>
      </c>
      <c r="K1091" s="281">
        <v>45.18</v>
      </c>
      <c r="L1091" s="281">
        <v>-88.48</v>
      </c>
      <c r="M1091" s="281">
        <v>1</v>
      </c>
      <c r="N1091" s="243">
        <v>0</v>
      </c>
      <c r="O1091" s="243">
        <v>0</v>
      </c>
      <c r="P1091" s="326"/>
      <c r="Q1091" s="326"/>
      <c r="R1091" s="327"/>
      <c r="S1091" s="327"/>
      <c r="T1091" s="327"/>
      <c r="U1091" s="327"/>
      <c r="V1091" s="327"/>
    </row>
    <row r="1092" spans="1:22" s="244" customFormat="1" ht="21.9" customHeight="1" x14ac:dyDescent="0.3">
      <c r="A1092" s="259" t="s">
        <v>339</v>
      </c>
      <c r="B1092" s="260">
        <v>48</v>
      </c>
      <c r="C1092" s="260"/>
      <c r="D1092" s="260">
        <v>5</v>
      </c>
      <c r="E1092" s="260">
        <v>11</v>
      </c>
      <c r="F1092" s="273">
        <v>2011</v>
      </c>
      <c r="G1092" s="274" t="s">
        <v>3084</v>
      </c>
      <c r="H1092" s="275" t="s">
        <v>3085</v>
      </c>
      <c r="I1092" s="276">
        <v>44.88</v>
      </c>
      <c r="J1092" s="276">
        <v>-88.15</v>
      </c>
      <c r="K1092" s="276">
        <v>44.88</v>
      </c>
      <c r="L1092" s="276">
        <v>-88.15</v>
      </c>
      <c r="M1092" s="276">
        <v>1.25</v>
      </c>
      <c r="N1092" s="264">
        <v>0</v>
      </c>
      <c r="O1092" s="264">
        <v>0</v>
      </c>
      <c r="P1092" s="326"/>
      <c r="Q1092" s="326"/>
      <c r="R1092" s="326"/>
      <c r="S1092" s="326"/>
      <c r="T1092" s="326"/>
      <c r="U1092" s="326"/>
      <c r="V1092" s="326"/>
    </row>
    <row r="1093" spans="1:22" s="245" customFormat="1" ht="21.9" customHeight="1" x14ac:dyDescent="0.3">
      <c r="A1093" s="238" t="s">
        <v>339</v>
      </c>
      <c r="B1093" s="253">
        <v>49</v>
      </c>
      <c r="C1093" s="253"/>
      <c r="D1093" s="253">
        <v>5</v>
      </c>
      <c r="E1093" s="253">
        <v>11</v>
      </c>
      <c r="F1093" s="278">
        <v>2011</v>
      </c>
      <c r="G1093" s="279" t="s">
        <v>2960</v>
      </c>
      <c r="H1093" s="280" t="s">
        <v>3086</v>
      </c>
      <c r="I1093" s="281">
        <v>44.83</v>
      </c>
      <c r="J1093" s="281">
        <v>-87.97</v>
      </c>
      <c r="K1093" s="281">
        <v>44.83</v>
      </c>
      <c r="L1093" s="281">
        <v>-87.97</v>
      </c>
      <c r="M1093" s="281">
        <v>1</v>
      </c>
      <c r="N1093" s="243">
        <v>0</v>
      </c>
      <c r="O1093" s="243">
        <v>0</v>
      </c>
      <c r="P1093" s="244"/>
      <c r="Q1093" s="244"/>
      <c r="R1093" s="328"/>
      <c r="S1093" s="329"/>
      <c r="T1093" s="330"/>
      <c r="U1093" s="331"/>
      <c r="V1093" s="331"/>
    </row>
    <row r="1094" spans="1:22" s="324" customFormat="1" ht="21.9" customHeight="1" x14ac:dyDescent="0.3">
      <c r="A1094" s="259" t="s">
        <v>339</v>
      </c>
      <c r="B1094" s="260">
        <v>50</v>
      </c>
      <c r="C1094" s="260"/>
      <c r="D1094" s="260">
        <v>5</v>
      </c>
      <c r="E1094" s="260">
        <v>11</v>
      </c>
      <c r="F1094" s="273">
        <v>2011</v>
      </c>
      <c r="G1094" s="274">
        <v>0.44930555555555557</v>
      </c>
      <c r="H1094" s="275" t="s">
        <v>3087</v>
      </c>
      <c r="I1094" s="276">
        <v>44.88</v>
      </c>
      <c r="J1094" s="276">
        <v>-88.15</v>
      </c>
      <c r="K1094" s="276">
        <v>44.88</v>
      </c>
      <c r="L1094" s="276">
        <v>-88.15</v>
      </c>
      <c r="M1094" s="276">
        <v>1</v>
      </c>
      <c r="N1094" s="264">
        <v>0</v>
      </c>
      <c r="O1094" s="323">
        <v>0</v>
      </c>
      <c r="R1094" s="332"/>
      <c r="S1094" s="333"/>
      <c r="T1094" s="334"/>
      <c r="U1094" s="335"/>
      <c r="V1094" s="335"/>
    </row>
    <row r="1095" spans="1:22" s="322" customFormat="1" ht="21.9" customHeight="1" x14ac:dyDescent="0.3">
      <c r="A1095" s="238" t="s">
        <v>339</v>
      </c>
      <c r="B1095" s="253">
        <v>51</v>
      </c>
      <c r="C1095" s="253"/>
      <c r="D1095" s="253">
        <v>6</v>
      </c>
      <c r="E1095" s="253">
        <v>19</v>
      </c>
      <c r="F1095" s="278">
        <v>2012</v>
      </c>
      <c r="G1095" s="279" t="s">
        <v>3088</v>
      </c>
      <c r="H1095" s="280" t="s">
        <v>338</v>
      </c>
      <c r="I1095" s="281">
        <v>45</v>
      </c>
      <c r="J1095" s="281">
        <v>-88.38</v>
      </c>
      <c r="K1095" s="281">
        <v>45</v>
      </c>
      <c r="L1095" s="281">
        <v>-88.38</v>
      </c>
      <c r="M1095" s="281">
        <v>1</v>
      </c>
      <c r="N1095" s="243">
        <v>0</v>
      </c>
      <c r="O1095" s="321">
        <v>0</v>
      </c>
      <c r="P1095" s="324"/>
      <c r="Q1095" s="324"/>
      <c r="R1095" s="336"/>
      <c r="S1095" s="337"/>
      <c r="T1095" s="338"/>
      <c r="U1095" s="339"/>
      <c r="V1095" s="339"/>
    </row>
    <row r="1096" spans="1:22" s="324" customFormat="1" ht="21.9" customHeight="1" x14ac:dyDescent="0.3">
      <c r="A1096" s="259" t="s">
        <v>339</v>
      </c>
      <c r="B1096" s="260">
        <v>52</v>
      </c>
      <c r="C1096" s="260"/>
      <c r="D1096" s="260">
        <v>6</v>
      </c>
      <c r="E1096" s="260">
        <v>19</v>
      </c>
      <c r="F1096" s="273">
        <v>2012</v>
      </c>
      <c r="G1096" s="274" t="s">
        <v>1974</v>
      </c>
      <c r="H1096" s="275" t="s">
        <v>3089</v>
      </c>
      <c r="I1096" s="276">
        <v>45</v>
      </c>
      <c r="J1096" s="276">
        <v>-88.38</v>
      </c>
      <c r="K1096" s="276">
        <v>45</v>
      </c>
      <c r="L1096" s="276">
        <v>-88.38</v>
      </c>
      <c r="M1096" s="276">
        <v>1.5</v>
      </c>
      <c r="N1096" s="264">
        <v>0</v>
      </c>
      <c r="O1096" s="323">
        <v>0</v>
      </c>
      <c r="R1096" s="332"/>
      <c r="S1096" s="333"/>
      <c r="T1096" s="334"/>
      <c r="U1096" s="335"/>
      <c r="V1096" s="335"/>
    </row>
    <row r="1097" spans="1:22" s="322" customFormat="1" ht="21.9" customHeight="1" x14ac:dyDescent="0.3">
      <c r="A1097" s="238" t="s">
        <v>339</v>
      </c>
      <c r="B1097" s="253">
        <v>53</v>
      </c>
      <c r="C1097" s="253"/>
      <c r="D1097" s="253">
        <v>6</v>
      </c>
      <c r="E1097" s="253">
        <v>19</v>
      </c>
      <c r="F1097" s="278">
        <v>2012</v>
      </c>
      <c r="G1097" s="279" t="s">
        <v>3090</v>
      </c>
      <c r="H1097" s="280" t="s">
        <v>339</v>
      </c>
      <c r="I1097" s="281">
        <v>44.88</v>
      </c>
      <c r="J1097" s="281">
        <v>-87.88</v>
      </c>
      <c r="K1097" s="281">
        <v>44.88</v>
      </c>
      <c r="L1097" s="281">
        <v>-87.88</v>
      </c>
      <c r="M1097" s="281">
        <v>1</v>
      </c>
      <c r="N1097" s="243">
        <v>0</v>
      </c>
      <c r="O1097" s="321">
        <v>0</v>
      </c>
      <c r="P1097" s="324"/>
      <c r="Q1097" s="324"/>
      <c r="R1097" s="336"/>
      <c r="S1097" s="337"/>
      <c r="T1097" s="338"/>
      <c r="U1097" s="339"/>
      <c r="V1097" s="339"/>
    </row>
    <row r="1098" spans="1:22" s="324" customFormat="1" ht="21.9" customHeight="1" x14ac:dyDescent="0.3">
      <c r="A1098" s="259" t="s">
        <v>339</v>
      </c>
      <c r="B1098" s="260">
        <v>54</v>
      </c>
      <c r="C1098" s="260"/>
      <c r="D1098" s="260">
        <v>7</v>
      </c>
      <c r="E1098" s="260">
        <v>30</v>
      </c>
      <c r="F1098" s="273">
        <v>2012</v>
      </c>
      <c r="G1098" s="274">
        <v>0.6875</v>
      </c>
      <c r="H1098" s="275" t="s">
        <v>1251</v>
      </c>
      <c r="I1098" s="276">
        <v>44.71</v>
      </c>
      <c r="J1098" s="276">
        <v>-88.14</v>
      </c>
      <c r="K1098" s="276">
        <v>44.71</v>
      </c>
      <c r="L1098" s="276">
        <v>-88.14</v>
      </c>
      <c r="M1098" s="276">
        <v>2</v>
      </c>
      <c r="N1098" s="264">
        <v>0</v>
      </c>
      <c r="O1098" s="323">
        <v>0</v>
      </c>
      <c r="R1098" s="332"/>
      <c r="S1098" s="333"/>
      <c r="T1098" s="334"/>
      <c r="U1098" s="335"/>
      <c r="V1098" s="335"/>
    </row>
    <row r="1099" spans="1:22" s="322" customFormat="1" ht="21.9" customHeight="1" x14ac:dyDescent="0.3">
      <c r="A1099" s="238" t="s">
        <v>339</v>
      </c>
      <c r="B1099" s="253">
        <v>55</v>
      </c>
      <c r="C1099" s="253"/>
      <c r="D1099" s="253">
        <v>7</v>
      </c>
      <c r="E1099" s="253">
        <v>30</v>
      </c>
      <c r="F1099" s="278">
        <v>2012</v>
      </c>
      <c r="G1099" s="279">
        <v>0.6958333333333333</v>
      </c>
      <c r="H1099" s="280" t="s">
        <v>3091</v>
      </c>
      <c r="I1099" s="281">
        <v>44.71</v>
      </c>
      <c r="J1099" s="281">
        <v>-87.99</v>
      </c>
      <c r="K1099" s="281">
        <v>44.71</v>
      </c>
      <c r="L1099" s="281">
        <v>-87.99</v>
      </c>
      <c r="M1099" s="281">
        <v>1</v>
      </c>
      <c r="N1099" s="243">
        <v>0</v>
      </c>
      <c r="O1099" s="321">
        <v>0</v>
      </c>
      <c r="P1099" s="324"/>
      <c r="Q1099" s="324"/>
    </row>
    <row r="1100" spans="1:22" s="324" customFormat="1" ht="21.9" customHeight="1" x14ac:dyDescent="0.3">
      <c r="A1100" s="259" t="s">
        <v>339</v>
      </c>
      <c r="B1100" s="260">
        <v>56</v>
      </c>
      <c r="C1100" s="260"/>
      <c r="D1100" s="260">
        <v>7</v>
      </c>
      <c r="E1100" s="260">
        <v>22</v>
      </c>
      <c r="F1100" s="260">
        <v>2013</v>
      </c>
      <c r="G1100" s="261">
        <v>0.83194444444444438</v>
      </c>
      <c r="H1100" s="262" t="s">
        <v>3092</v>
      </c>
      <c r="I1100" s="263">
        <v>44.77</v>
      </c>
      <c r="J1100" s="263">
        <v>-88.1</v>
      </c>
      <c r="K1100" s="263">
        <v>44.77</v>
      </c>
      <c r="L1100" s="263">
        <v>-88.1</v>
      </c>
      <c r="M1100" s="263">
        <v>1</v>
      </c>
      <c r="N1100" s="264">
        <v>0</v>
      </c>
      <c r="O1100" s="323">
        <v>0</v>
      </c>
    </row>
    <row r="1101" spans="1:22" s="322" customFormat="1" ht="21.9" customHeight="1" x14ac:dyDescent="0.3">
      <c r="A1101" s="238" t="s">
        <v>339</v>
      </c>
      <c r="B1101" s="253">
        <v>57</v>
      </c>
      <c r="C1101" s="253"/>
      <c r="D1101" s="253">
        <v>7</v>
      </c>
      <c r="E1101" s="253">
        <v>26</v>
      </c>
      <c r="F1101" s="253">
        <v>2013</v>
      </c>
      <c r="G1101" s="254">
        <v>0.7631944444444444</v>
      </c>
      <c r="H1101" s="255" t="s">
        <v>3093</v>
      </c>
      <c r="I1101" s="256">
        <v>44.75</v>
      </c>
      <c r="J1101" s="256">
        <v>-88.05</v>
      </c>
      <c r="K1101" s="256">
        <v>44.75</v>
      </c>
      <c r="L1101" s="256">
        <v>-88.05</v>
      </c>
      <c r="M1101" s="256">
        <v>0.88</v>
      </c>
      <c r="N1101" s="243">
        <v>0</v>
      </c>
      <c r="O1101" s="321">
        <v>0</v>
      </c>
      <c r="P1101" s="324"/>
      <c r="Q1101" s="324"/>
    </row>
    <row r="1102" spans="1:22" s="244" customFormat="1" ht="21.9" customHeight="1" x14ac:dyDescent="0.3">
      <c r="A1102" s="259" t="s">
        <v>339</v>
      </c>
      <c r="B1102" s="260">
        <v>58</v>
      </c>
      <c r="C1102" s="260"/>
      <c r="D1102" s="260">
        <v>10</v>
      </c>
      <c r="E1102" s="260">
        <v>27</v>
      </c>
      <c r="F1102" s="260">
        <v>2014</v>
      </c>
      <c r="G1102" s="261">
        <v>0.96875</v>
      </c>
      <c r="H1102" s="262" t="s">
        <v>3094</v>
      </c>
      <c r="I1102" s="263">
        <v>44.8</v>
      </c>
      <c r="J1102" s="263">
        <v>-88.19</v>
      </c>
      <c r="K1102" s="263">
        <v>44.8</v>
      </c>
      <c r="L1102" s="263">
        <v>-88.19</v>
      </c>
      <c r="M1102" s="263">
        <v>1</v>
      </c>
      <c r="N1102" s="264">
        <v>0</v>
      </c>
      <c r="O1102" s="264">
        <v>0</v>
      </c>
    </row>
    <row r="1103" spans="1:22" s="245" customFormat="1" ht="21.9" customHeight="1" x14ac:dyDescent="0.3">
      <c r="A1103" s="238" t="s">
        <v>339</v>
      </c>
      <c r="B1103" s="253">
        <v>59</v>
      </c>
      <c r="C1103" s="253"/>
      <c r="D1103" s="253">
        <v>8</v>
      </c>
      <c r="E1103" s="253">
        <v>2</v>
      </c>
      <c r="F1103" s="253">
        <v>2015</v>
      </c>
      <c r="G1103" s="254" t="s">
        <v>3095</v>
      </c>
      <c r="H1103" s="255" t="s">
        <v>339</v>
      </c>
      <c r="I1103" s="256">
        <v>44.88</v>
      </c>
      <c r="J1103" s="256">
        <v>-87.88</v>
      </c>
      <c r="K1103" s="256">
        <v>44.88</v>
      </c>
      <c r="L1103" s="256">
        <v>-87.88</v>
      </c>
      <c r="M1103" s="256">
        <v>1</v>
      </c>
      <c r="N1103" s="243">
        <v>0</v>
      </c>
      <c r="O1103" s="243">
        <v>0</v>
      </c>
      <c r="P1103" s="244"/>
      <c r="Q1103" s="244"/>
    </row>
    <row r="1104" spans="1:22" s="244" customFormat="1" ht="21.9" customHeight="1" x14ac:dyDescent="0.3">
      <c r="A1104" s="259" t="s">
        <v>339</v>
      </c>
      <c r="B1104" s="260">
        <v>60</v>
      </c>
      <c r="C1104" s="260"/>
      <c r="D1104" s="260">
        <v>8</v>
      </c>
      <c r="E1104" s="260">
        <v>2</v>
      </c>
      <c r="F1104" s="260">
        <v>2015</v>
      </c>
      <c r="G1104" s="261">
        <v>0.55833333333333335</v>
      </c>
      <c r="H1104" s="262" t="s">
        <v>1252</v>
      </c>
      <c r="I1104" s="263">
        <v>44.78</v>
      </c>
      <c r="J1104" s="263">
        <v>-88.06</v>
      </c>
      <c r="K1104" s="263">
        <v>44.78</v>
      </c>
      <c r="L1104" s="263">
        <v>-88.06</v>
      </c>
      <c r="M1104" s="263">
        <v>4</v>
      </c>
      <c r="N1104" s="264">
        <v>0</v>
      </c>
      <c r="O1104" s="264">
        <v>0</v>
      </c>
    </row>
    <row r="1105" spans="1:17" s="245" customFormat="1" ht="21.9" customHeight="1" x14ac:dyDescent="0.3">
      <c r="A1105" s="238" t="s">
        <v>339</v>
      </c>
      <c r="B1105" s="253">
        <v>61</v>
      </c>
      <c r="C1105" s="253"/>
      <c r="D1105" s="253">
        <v>8</v>
      </c>
      <c r="E1105" s="253">
        <v>2</v>
      </c>
      <c r="F1105" s="253">
        <v>2015</v>
      </c>
      <c r="G1105" s="254">
        <v>0.56388888888888888</v>
      </c>
      <c r="H1105" s="255" t="s">
        <v>1253</v>
      </c>
      <c r="I1105" s="256">
        <v>44.78</v>
      </c>
      <c r="J1105" s="256">
        <v>-87.95</v>
      </c>
      <c r="K1105" s="256">
        <v>44.78</v>
      </c>
      <c r="L1105" s="256">
        <v>-87.95</v>
      </c>
      <c r="M1105" s="256">
        <v>2.5</v>
      </c>
      <c r="N1105" s="243">
        <v>0</v>
      </c>
      <c r="O1105" s="243">
        <v>0</v>
      </c>
      <c r="P1105" s="244"/>
      <c r="Q1105" s="244"/>
    </row>
    <row r="1106" spans="1:17" s="244" customFormat="1" ht="21.9" customHeight="1" x14ac:dyDescent="0.3">
      <c r="A1106" s="259" t="s">
        <v>339</v>
      </c>
      <c r="B1106" s="260">
        <v>62</v>
      </c>
      <c r="C1106" s="260"/>
      <c r="D1106" s="260">
        <v>8</v>
      </c>
      <c r="E1106" s="260">
        <v>2</v>
      </c>
      <c r="F1106" s="260">
        <v>2015</v>
      </c>
      <c r="G1106" s="261">
        <v>0.56388888888888888</v>
      </c>
      <c r="H1106" s="262" t="s">
        <v>1254</v>
      </c>
      <c r="I1106" s="263">
        <v>44.78</v>
      </c>
      <c r="J1106" s="263">
        <v>-88</v>
      </c>
      <c r="K1106" s="263">
        <v>44.78</v>
      </c>
      <c r="L1106" s="263">
        <v>-88</v>
      </c>
      <c r="M1106" s="263">
        <v>4</v>
      </c>
      <c r="N1106" s="264">
        <v>0</v>
      </c>
      <c r="O1106" s="264">
        <v>0</v>
      </c>
    </row>
    <row r="1107" spans="1:17" s="245" customFormat="1" ht="21.9" customHeight="1" x14ac:dyDescent="0.3">
      <c r="A1107" s="238" t="s">
        <v>339</v>
      </c>
      <c r="B1107" s="253">
        <v>63</v>
      </c>
      <c r="C1107" s="253"/>
      <c r="D1107" s="253">
        <v>8</v>
      </c>
      <c r="E1107" s="253">
        <v>2</v>
      </c>
      <c r="F1107" s="253">
        <v>2015</v>
      </c>
      <c r="G1107" s="254">
        <v>0.59375</v>
      </c>
      <c r="H1107" s="255" t="s">
        <v>3096</v>
      </c>
      <c r="I1107" s="256">
        <v>44.76</v>
      </c>
      <c r="J1107" s="256">
        <v>-88.05</v>
      </c>
      <c r="K1107" s="256">
        <v>44.76</v>
      </c>
      <c r="L1107" s="256">
        <v>-88.05</v>
      </c>
      <c r="M1107" s="256">
        <v>1</v>
      </c>
      <c r="N1107" s="243">
        <v>0</v>
      </c>
      <c r="O1107" s="243">
        <v>0</v>
      </c>
      <c r="P1107" s="244"/>
      <c r="Q1107" s="244"/>
    </row>
    <row r="1108" spans="1:17" s="244" customFormat="1" ht="21.9" customHeight="1" x14ac:dyDescent="0.3">
      <c r="A1108" s="259" t="s">
        <v>339</v>
      </c>
      <c r="B1108" s="260">
        <v>64</v>
      </c>
      <c r="C1108" s="260"/>
      <c r="D1108" s="260">
        <v>8</v>
      </c>
      <c r="E1108" s="260">
        <v>14</v>
      </c>
      <c r="F1108" s="260">
        <v>2015</v>
      </c>
      <c r="G1108" s="261">
        <v>0.61458333333333337</v>
      </c>
      <c r="H1108" s="262" t="s">
        <v>2938</v>
      </c>
      <c r="I1108" s="263">
        <v>44.88</v>
      </c>
      <c r="J1108" s="263">
        <v>-87.92</v>
      </c>
      <c r="K1108" s="263">
        <v>44.88</v>
      </c>
      <c r="L1108" s="263">
        <v>-87.92</v>
      </c>
      <c r="M1108" s="263">
        <v>1</v>
      </c>
      <c r="N1108" s="264">
        <v>0</v>
      </c>
      <c r="O1108" s="264">
        <v>0</v>
      </c>
    </row>
    <row r="1109" spans="1:17" s="245" customFormat="1" ht="21.9" customHeight="1" x14ac:dyDescent="0.3">
      <c r="A1109" s="238" t="s">
        <v>339</v>
      </c>
      <c r="B1109" s="253">
        <v>65</v>
      </c>
      <c r="C1109" s="253"/>
      <c r="D1109" s="253">
        <v>8</v>
      </c>
      <c r="E1109" s="253">
        <v>14</v>
      </c>
      <c r="F1109" s="253">
        <v>2015</v>
      </c>
      <c r="G1109" s="254">
        <v>0.63541666666666663</v>
      </c>
      <c r="H1109" s="255" t="s">
        <v>3097</v>
      </c>
      <c r="I1109" s="256">
        <v>44.71</v>
      </c>
      <c r="J1109" s="256">
        <v>-88.06</v>
      </c>
      <c r="K1109" s="256">
        <v>44.71</v>
      </c>
      <c r="L1109" s="256">
        <v>-88.06</v>
      </c>
      <c r="M1109" s="256">
        <v>1.75</v>
      </c>
      <c r="N1109" s="243">
        <v>0</v>
      </c>
      <c r="O1109" s="243">
        <v>0</v>
      </c>
      <c r="P1109" s="244"/>
      <c r="Q1109" s="244"/>
    </row>
    <row r="1110" spans="1:17" s="244" customFormat="1" ht="21.9" customHeight="1" x14ac:dyDescent="0.3">
      <c r="A1110" s="259" t="s">
        <v>339</v>
      </c>
      <c r="B1110" s="260">
        <v>66</v>
      </c>
      <c r="C1110" s="260"/>
      <c r="D1110" s="260">
        <v>7</v>
      </c>
      <c r="E1110" s="260">
        <v>15</v>
      </c>
      <c r="F1110" s="260">
        <v>2017</v>
      </c>
      <c r="G1110" s="261">
        <v>0.76180555555555562</v>
      </c>
      <c r="H1110" s="262" t="s">
        <v>3076</v>
      </c>
      <c r="I1110" s="263">
        <v>44.95</v>
      </c>
      <c r="J1110" s="263">
        <v>-88.05</v>
      </c>
      <c r="K1110" s="263">
        <v>44.95</v>
      </c>
      <c r="L1110" s="263">
        <v>-88.05</v>
      </c>
      <c r="M1110" s="263">
        <v>0.75</v>
      </c>
      <c r="N1110" s="264">
        <v>0</v>
      </c>
      <c r="O1110" s="264">
        <v>0</v>
      </c>
    </row>
    <row r="1111" spans="1:17" s="322" customFormat="1" ht="21.9" customHeight="1" x14ac:dyDescent="0.3">
      <c r="A1111" s="238" t="s">
        <v>339</v>
      </c>
      <c r="B1111" s="253">
        <v>67</v>
      </c>
      <c r="C1111" s="253"/>
      <c r="D1111" s="253">
        <v>7</v>
      </c>
      <c r="E1111" s="253">
        <v>1</v>
      </c>
      <c r="F1111" s="253">
        <v>2018</v>
      </c>
      <c r="G1111" s="254">
        <v>0.48958333333333331</v>
      </c>
      <c r="H1111" s="255" t="s">
        <v>3078</v>
      </c>
      <c r="I1111" s="256">
        <v>45.18</v>
      </c>
      <c r="J1111" s="256">
        <v>-88.48</v>
      </c>
      <c r="K1111" s="256">
        <v>45.18</v>
      </c>
      <c r="L1111" s="256">
        <v>-88.48</v>
      </c>
      <c r="M1111" s="256">
        <v>1</v>
      </c>
      <c r="N1111" s="243">
        <v>0</v>
      </c>
      <c r="O1111" s="321">
        <v>0</v>
      </c>
      <c r="P1111" s="324"/>
      <c r="Q1111" s="324"/>
    </row>
    <row r="1112" spans="1:17" s="244" customFormat="1" ht="21.9" customHeight="1" x14ac:dyDescent="0.3">
      <c r="A1112" s="259" t="s">
        <v>339</v>
      </c>
      <c r="B1112" s="260">
        <v>68</v>
      </c>
      <c r="C1112" s="260"/>
      <c r="D1112" s="260">
        <v>7</v>
      </c>
      <c r="E1112" s="260">
        <v>1</v>
      </c>
      <c r="F1112" s="260">
        <v>2018</v>
      </c>
      <c r="G1112" s="261">
        <v>0.49305555555555558</v>
      </c>
      <c r="H1112" s="262" t="s">
        <v>3078</v>
      </c>
      <c r="I1112" s="263">
        <v>45.18</v>
      </c>
      <c r="J1112" s="263">
        <v>-88.48</v>
      </c>
      <c r="K1112" s="263">
        <v>45.18</v>
      </c>
      <c r="L1112" s="263">
        <v>-88.48</v>
      </c>
      <c r="M1112" s="263">
        <v>1</v>
      </c>
      <c r="N1112" s="264">
        <v>0</v>
      </c>
      <c r="O1112" s="264">
        <v>0</v>
      </c>
    </row>
    <row r="1113" spans="1:17" s="245" customFormat="1" ht="21.9" customHeight="1" x14ac:dyDescent="0.3">
      <c r="A1113" s="238" t="s">
        <v>339</v>
      </c>
      <c r="B1113" s="253">
        <v>69</v>
      </c>
      <c r="C1113" s="253"/>
      <c r="D1113" s="253">
        <v>8</v>
      </c>
      <c r="E1113" s="253">
        <v>3</v>
      </c>
      <c r="F1113" s="253">
        <v>2019</v>
      </c>
      <c r="G1113" s="254">
        <v>0.61805555555555558</v>
      </c>
      <c r="H1113" s="255" t="s">
        <v>3098</v>
      </c>
      <c r="I1113" s="256">
        <v>44.76</v>
      </c>
      <c r="J1113" s="256">
        <v>-88.12</v>
      </c>
      <c r="K1113" s="256">
        <v>44.76</v>
      </c>
      <c r="L1113" s="256">
        <v>-88.12</v>
      </c>
      <c r="M1113" s="256">
        <v>0.75</v>
      </c>
      <c r="N1113" s="243">
        <v>0</v>
      </c>
      <c r="O1113" s="243">
        <v>0</v>
      </c>
      <c r="P1113" s="244"/>
      <c r="Q1113" s="244"/>
    </row>
    <row r="1114" spans="1:17" s="244" customFormat="1" ht="21.9" customHeight="1" x14ac:dyDescent="0.3">
      <c r="A1114" s="259" t="s">
        <v>339</v>
      </c>
      <c r="B1114" s="260">
        <v>70</v>
      </c>
      <c r="C1114" s="260"/>
      <c r="D1114" s="260">
        <v>8</v>
      </c>
      <c r="E1114" s="260">
        <v>7</v>
      </c>
      <c r="F1114" s="260">
        <v>2019</v>
      </c>
      <c r="G1114" s="261">
        <v>0.62916666666666665</v>
      </c>
      <c r="H1114" s="262" t="s">
        <v>339</v>
      </c>
      <c r="I1114" s="263">
        <v>44.88</v>
      </c>
      <c r="J1114" s="263">
        <v>-87.88</v>
      </c>
      <c r="K1114" s="263">
        <v>44.88</v>
      </c>
      <c r="L1114" s="263">
        <v>-87.88</v>
      </c>
      <c r="M1114" s="263">
        <v>1.5</v>
      </c>
      <c r="N1114" s="264">
        <v>0</v>
      </c>
      <c r="O1114" s="264">
        <v>0</v>
      </c>
    </row>
    <row r="1115" spans="1:17" s="245" customFormat="1" ht="21.9" customHeight="1" x14ac:dyDescent="0.3">
      <c r="A1115" s="238" t="s">
        <v>339</v>
      </c>
      <c r="B1115" s="253">
        <v>71</v>
      </c>
      <c r="C1115" s="253"/>
      <c r="D1115" s="253">
        <v>4</v>
      </c>
      <c r="E1115" s="253">
        <v>7</v>
      </c>
      <c r="F1115" s="253">
        <v>2020</v>
      </c>
      <c r="G1115" s="254">
        <v>0.57152777777777775</v>
      </c>
      <c r="H1115" s="255" t="s">
        <v>3099</v>
      </c>
      <c r="I1115" s="256">
        <v>44.79</v>
      </c>
      <c r="J1115" s="256">
        <v>-88</v>
      </c>
      <c r="K1115" s="256">
        <v>44.79</v>
      </c>
      <c r="L1115" s="256">
        <v>-88</v>
      </c>
      <c r="M1115" s="256">
        <v>1</v>
      </c>
      <c r="N1115" s="243">
        <v>0</v>
      </c>
      <c r="O1115" s="243">
        <v>0</v>
      </c>
      <c r="P1115" s="244"/>
      <c r="Q1115" s="244"/>
    </row>
    <row r="1116" spans="1:17" s="244" customFormat="1" ht="21.9" customHeight="1" x14ac:dyDescent="0.3">
      <c r="A1116" s="259" t="s">
        <v>339</v>
      </c>
      <c r="B1116" s="260">
        <v>72</v>
      </c>
      <c r="C1116" s="260"/>
      <c r="D1116" s="260">
        <v>4</v>
      </c>
      <c r="E1116" s="260">
        <v>7</v>
      </c>
      <c r="F1116" s="260">
        <v>2020</v>
      </c>
      <c r="G1116" s="261">
        <v>0.58472222222222225</v>
      </c>
      <c r="H1116" s="262" t="s">
        <v>3100</v>
      </c>
      <c r="I1116" s="263">
        <v>44.81</v>
      </c>
      <c r="J1116" s="263">
        <v>-87.92</v>
      </c>
      <c r="K1116" s="263">
        <v>44.81</v>
      </c>
      <c r="L1116" s="263">
        <v>-87.92</v>
      </c>
      <c r="M1116" s="263">
        <v>0.88</v>
      </c>
      <c r="N1116" s="264">
        <v>0</v>
      </c>
      <c r="O1116" s="264">
        <v>0</v>
      </c>
    </row>
    <row r="1117" spans="1:17" s="245" customFormat="1" ht="21.9" customHeight="1" x14ac:dyDescent="0.3">
      <c r="A1117" s="238" t="s">
        <v>339</v>
      </c>
      <c r="B1117" s="253">
        <v>73</v>
      </c>
      <c r="C1117" s="253"/>
      <c r="D1117" s="253">
        <v>9</v>
      </c>
      <c r="E1117" s="253">
        <v>26</v>
      </c>
      <c r="F1117" s="253">
        <v>2020</v>
      </c>
      <c r="G1117" s="254">
        <v>0.62430555555555556</v>
      </c>
      <c r="H1117" s="255" t="s">
        <v>3101</v>
      </c>
      <c r="I1117" s="256">
        <v>44.96</v>
      </c>
      <c r="J1117" s="256">
        <v>-88.26</v>
      </c>
      <c r="K1117" s="256">
        <v>44.96</v>
      </c>
      <c r="L1117" s="256">
        <v>-88.26</v>
      </c>
      <c r="M1117" s="256">
        <v>1.25</v>
      </c>
      <c r="N1117" s="243">
        <v>0</v>
      </c>
      <c r="O1117" s="243">
        <v>0</v>
      </c>
      <c r="P1117" s="244"/>
      <c r="Q1117" s="244"/>
    </row>
    <row r="1118" spans="1:17" s="244" customFormat="1" ht="21.9" customHeight="1" x14ac:dyDescent="0.3">
      <c r="A1118" s="259" t="s">
        <v>339</v>
      </c>
      <c r="B1118" s="260">
        <v>74</v>
      </c>
      <c r="C1118" s="260"/>
      <c r="D1118" s="260">
        <v>9</v>
      </c>
      <c r="E1118" s="260">
        <v>26</v>
      </c>
      <c r="F1118" s="260">
        <v>2020</v>
      </c>
      <c r="G1118" s="261">
        <v>0.62569444444444444</v>
      </c>
      <c r="H1118" s="262" t="s">
        <v>3076</v>
      </c>
      <c r="I1118" s="263">
        <v>44.95</v>
      </c>
      <c r="J1118" s="263">
        <v>-88.05</v>
      </c>
      <c r="K1118" s="263">
        <v>44.95</v>
      </c>
      <c r="L1118" s="263">
        <v>-88.05</v>
      </c>
      <c r="M1118" s="263">
        <v>0.75</v>
      </c>
      <c r="N1118" s="264">
        <v>0</v>
      </c>
      <c r="O1118" s="264">
        <v>0</v>
      </c>
    </row>
    <row r="1119" spans="1:17" s="245" customFormat="1" ht="21.9" customHeight="1" x14ac:dyDescent="0.3">
      <c r="A1119" s="238" t="s">
        <v>339</v>
      </c>
      <c r="B1119" s="253">
        <v>75</v>
      </c>
      <c r="C1119" s="253"/>
      <c r="D1119" s="253">
        <v>9</v>
      </c>
      <c r="E1119" s="253">
        <v>26</v>
      </c>
      <c r="F1119" s="253">
        <v>2020</v>
      </c>
      <c r="G1119" s="265">
        <v>0.62708333333333333</v>
      </c>
      <c r="H1119" s="255" t="s">
        <v>3102</v>
      </c>
      <c r="I1119" s="256">
        <v>44.95</v>
      </c>
      <c r="J1119" s="256">
        <v>-88.03</v>
      </c>
      <c r="K1119" s="256">
        <v>44.95</v>
      </c>
      <c r="L1119" s="256">
        <v>-88.03</v>
      </c>
      <c r="M1119" s="256">
        <v>0.75</v>
      </c>
      <c r="N1119" s="243">
        <v>0</v>
      </c>
      <c r="O1119" s="243">
        <v>0</v>
      </c>
      <c r="P1119" s="244"/>
      <c r="Q1119" s="244"/>
    </row>
    <row r="1120" spans="1:17" s="244" customFormat="1" ht="21.9" customHeight="1" x14ac:dyDescent="0.3">
      <c r="A1120" s="259" t="s">
        <v>339</v>
      </c>
      <c r="B1120" s="260">
        <v>76</v>
      </c>
      <c r="C1120" s="260"/>
      <c r="D1120" s="260">
        <v>4</v>
      </c>
      <c r="E1120" s="260">
        <v>27</v>
      </c>
      <c r="F1120" s="260">
        <v>2021</v>
      </c>
      <c r="G1120" s="261" t="s">
        <v>3103</v>
      </c>
      <c r="H1120" s="262" t="s">
        <v>3104</v>
      </c>
      <c r="I1120" s="263">
        <v>45.17</v>
      </c>
      <c r="J1120" s="263">
        <v>-88.47</v>
      </c>
      <c r="K1120" s="263">
        <v>45.17</v>
      </c>
      <c r="L1120" s="263">
        <v>-88.47</v>
      </c>
      <c r="M1120" s="263">
        <v>0.75</v>
      </c>
      <c r="N1120" s="264">
        <v>0</v>
      </c>
      <c r="O1120" s="264">
        <v>0</v>
      </c>
    </row>
    <row r="1121" spans="1:17" s="245" customFormat="1" ht="21.9" customHeight="1" x14ac:dyDescent="0.3">
      <c r="A1121" s="238" t="s">
        <v>339</v>
      </c>
      <c r="B1121" s="253">
        <v>77</v>
      </c>
      <c r="C1121" s="253"/>
      <c r="D1121" s="253">
        <v>4</v>
      </c>
      <c r="E1121" s="253">
        <v>27</v>
      </c>
      <c r="F1121" s="253">
        <v>2021</v>
      </c>
      <c r="G1121" s="254" t="s">
        <v>3105</v>
      </c>
      <c r="H1121" s="255" t="s">
        <v>3106</v>
      </c>
      <c r="I1121" s="256">
        <v>45.18</v>
      </c>
      <c r="J1121" s="256">
        <v>-88.5</v>
      </c>
      <c r="K1121" s="256">
        <v>45.18</v>
      </c>
      <c r="L1121" s="256">
        <v>-88.5</v>
      </c>
      <c r="M1121" s="256">
        <v>1</v>
      </c>
      <c r="N1121" s="243">
        <v>0</v>
      </c>
      <c r="O1121" s="243">
        <v>0</v>
      </c>
      <c r="P1121" s="244"/>
      <c r="Q1121" s="244"/>
    </row>
    <row r="1122" spans="1:17" s="244" customFormat="1" ht="21.9" customHeight="1" x14ac:dyDescent="0.3">
      <c r="A1122" s="259" t="s">
        <v>339</v>
      </c>
      <c r="B1122" s="260">
        <v>78</v>
      </c>
      <c r="C1122" s="260"/>
      <c r="D1122" s="260">
        <v>4</v>
      </c>
      <c r="E1122" s="260">
        <v>27</v>
      </c>
      <c r="F1122" s="260">
        <v>2021</v>
      </c>
      <c r="G1122" s="261" t="s">
        <v>3107</v>
      </c>
      <c r="H1122" s="262" t="s">
        <v>3108</v>
      </c>
      <c r="I1122" s="263">
        <v>45.33</v>
      </c>
      <c r="J1122" s="263">
        <v>-88.58</v>
      </c>
      <c r="K1122" s="263">
        <v>45.33</v>
      </c>
      <c r="L1122" s="263">
        <v>-88.58</v>
      </c>
      <c r="M1122" s="263">
        <v>0.88</v>
      </c>
      <c r="N1122" s="264">
        <v>0</v>
      </c>
      <c r="O1122" s="264">
        <v>0</v>
      </c>
    </row>
    <row r="1123" spans="1:17" s="245" customFormat="1" ht="21.9" customHeight="1" x14ac:dyDescent="0.3">
      <c r="A1123" s="238" t="s">
        <v>339</v>
      </c>
      <c r="B1123" s="253">
        <v>79</v>
      </c>
      <c r="C1123" s="253"/>
      <c r="D1123" s="253">
        <v>9</v>
      </c>
      <c r="E1123" s="253">
        <v>7</v>
      </c>
      <c r="F1123" s="253">
        <v>2021</v>
      </c>
      <c r="G1123" s="254" t="s">
        <v>3109</v>
      </c>
      <c r="H1123" s="255" t="s">
        <v>1252</v>
      </c>
      <c r="I1123" s="256">
        <v>44.78</v>
      </c>
      <c r="J1123" s="256">
        <v>-88.06</v>
      </c>
      <c r="K1123" s="256">
        <v>44.78</v>
      </c>
      <c r="L1123" s="256">
        <v>-88.06</v>
      </c>
      <c r="M1123" s="256">
        <v>0.75</v>
      </c>
      <c r="N1123" s="243">
        <v>0</v>
      </c>
      <c r="O1123" s="243">
        <v>0</v>
      </c>
      <c r="P1123" s="244"/>
      <c r="Q1123" s="244"/>
    </row>
    <row r="1124" spans="1:17" s="244" customFormat="1" ht="21.9" customHeight="1" x14ac:dyDescent="0.3">
      <c r="A1124" s="259" t="s">
        <v>339</v>
      </c>
      <c r="B1124" s="260">
        <v>80</v>
      </c>
      <c r="C1124" s="260"/>
      <c r="D1124" s="260">
        <v>5</v>
      </c>
      <c r="E1124" s="260">
        <v>12</v>
      </c>
      <c r="F1124" s="260">
        <v>2022</v>
      </c>
      <c r="G1124" s="261">
        <v>0.58333333333333337</v>
      </c>
      <c r="H1124" s="262" t="s">
        <v>3078</v>
      </c>
      <c r="I1124" s="263">
        <v>45.18</v>
      </c>
      <c r="J1124" s="263">
        <v>-88.48</v>
      </c>
      <c r="K1124" s="263">
        <v>45.18</v>
      </c>
      <c r="L1124" s="263">
        <v>-88.48</v>
      </c>
      <c r="M1124" s="263">
        <v>1.5</v>
      </c>
      <c r="N1124" s="264">
        <v>0</v>
      </c>
      <c r="O1124" s="264">
        <v>0</v>
      </c>
    </row>
    <row r="1125" spans="1:17" s="245" customFormat="1" ht="21.9" customHeight="1" x14ac:dyDescent="0.3">
      <c r="A1125" s="238" t="s">
        <v>339</v>
      </c>
      <c r="B1125" s="253">
        <v>81</v>
      </c>
      <c r="C1125" s="253"/>
      <c r="D1125" s="253">
        <v>5</v>
      </c>
      <c r="E1125" s="253">
        <v>12</v>
      </c>
      <c r="F1125" s="253">
        <v>2022</v>
      </c>
      <c r="G1125" s="254" t="s">
        <v>3110</v>
      </c>
      <c r="H1125" s="255" t="s">
        <v>3111</v>
      </c>
      <c r="I1125" s="256">
        <v>45.24</v>
      </c>
      <c r="J1125" s="256">
        <v>-88.35</v>
      </c>
      <c r="K1125" s="256">
        <v>45.24</v>
      </c>
      <c r="L1125" s="256">
        <v>-88.35</v>
      </c>
      <c r="M1125" s="256">
        <v>0.75</v>
      </c>
      <c r="N1125" s="243">
        <v>0</v>
      </c>
      <c r="O1125" s="243">
        <v>0</v>
      </c>
      <c r="P1125" s="244"/>
      <c r="Q1125" s="244"/>
    </row>
    <row r="1126" spans="1:17" s="244" customFormat="1" ht="21.9" customHeight="1" x14ac:dyDescent="0.3">
      <c r="A1126" s="259" t="s">
        <v>339</v>
      </c>
      <c r="B1126" s="260">
        <v>82</v>
      </c>
      <c r="C1126" s="260"/>
      <c r="D1126" s="260">
        <v>5</v>
      </c>
      <c r="E1126" s="260">
        <v>12</v>
      </c>
      <c r="F1126" s="260">
        <v>2022</v>
      </c>
      <c r="G1126" s="261" t="s">
        <v>3112</v>
      </c>
      <c r="H1126" s="262" t="s">
        <v>3113</v>
      </c>
      <c r="I1126" s="263">
        <v>45</v>
      </c>
      <c r="J1126" s="263">
        <v>-88.34</v>
      </c>
      <c r="K1126" s="263">
        <v>45</v>
      </c>
      <c r="L1126" s="263">
        <v>-88.34</v>
      </c>
      <c r="M1126" s="263">
        <v>1</v>
      </c>
      <c r="N1126" s="264">
        <v>0</v>
      </c>
      <c r="O1126" s="264">
        <v>0</v>
      </c>
    </row>
    <row r="1127" spans="1:17" s="245" customFormat="1" ht="21.9" customHeight="1" x14ac:dyDescent="0.3">
      <c r="A1127" s="238" t="s">
        <v>339</v>
      </c>
      <c r="B1127" s="253">
        <v>83</v>
      </c>
      <c r="C1127" s="253"/>
      <c r="D1127" s="253">
        <v>5</v>
      </c>
      <c r="E1127" s="253">
        <v>12</v>
      </c>
      <c r="F1127" s="253">
        <v>2022</v>
      </c>
      <c r="G1127" s="254" t="s">
        <v>1918</v>
      </c>
      <c r="H1127" s="255" t="s">
        <v>3114</v>
      </c>
      <c r="I1127" s="256">
        <v>44.95</v>
      </c>
      <c r="J1127" s="256">
        <v>-88.16</v>
      </c>
      <c r="K1127" s="256">
        <v>44.95</v>
      </c>
      <c r="L1127" s="256">
        <v>-88.16</v>
      </c>
      <c r="M1127" s="256">
        <v>1</v>
      </c>
      <c r="N1127" s="243">
        <v>0</v>
      </c>
      <c r="O1127" s="243">
        <v>0</v>
      </c>
      <c r="P1127" s="244"/>
      <c r="Q1127" s="244"/>
    </row>
    <row r="1128" spans="1:17" s="244" customFormat="1" ht="21.9" customHeight="1" x14ac:dyDescent="0.3">
      <c r="A1128" s="259" t="s">
        <v>339</v>
      </c>
      <c r="B1128" s="260">
        <v>84</v>
      </c>
      <c r="C1128" s="260"/>
      <c r="D1128" s="260">
        <v>7</v>
      </c>
      <c r="E1128" s="260">
        <v>28</v>
      </c>
      <c r="F1128" s="260">
        <v>2023</v>
      </c>
      <c r="G1128" s="261" t="s">
        <v>3115</v>
      </c>
      <c r="H1128" s="262" t="s">
        <v>3116</v>
      </c>
      <c r="I1128" s="263">
        <v>45.15</v>
      </c>
      <c r="J1128" s="263">
        <v>-88.45</v>
      </c>
      <c r="K1128" s="263">
        <v>45.15</v>
      </c>
      <c r="L1128" s="263">
        <v>-88.45</v>
      </c>
      <c r="M1128" s="263">
        <v>1.5</v>
      </c>
      <c r="N1128" s="264">
        <v>0</v>
      </c>
      <c r="O1128" s="264">
        <v>0</v>
      </c>
    </row>
    <row r="1129" spans="1:17" s="245" customFormat="1" ht="21.9" customHeight="1" x14ac:dyDescent="0.3">
      <c r="A1129" s="238" t="s">
        <v>339</v>
      </c>
      <c r="B1129" s="253">
        <v>85</v>
      </c>
      <c r="C1129" s="253"/>
      <c r="D1129" s="253">
        <v>10</v>
      </c>
      <c r="E1129" s="253">
        <v>24</v>
      </c>
      <c r="F1129" s="253">
        <v>2023</v>
      </c>
      <c r="G1129" s="254" t="s">
        <v>3117</v>
      </c>
      <c r="H1129" s="255" t="s">
        <v>3118</v>
      </c>
      <c r="I1129" s="256">
        <v>44.97</v>
      </c>
      <c r="J1129" s="256">
        <v>-88.14</v>
      </c>
      <c r="K1129" s="256">
        <v>44.97</v>
      </c>
      <c r="L1129" s="256">
        <v>-88.14</v>
      </c>
      <c r="M1129" s="256">
        <v>1</v>
      </c>
      <c r="N1129" s="243">
        <v>0</v>
      </c>
      <c r="O1129" s="243">
        <v>0</v>
      </c>
      <c r="P1129" s="244"/>
      <c r="Q1129" s="244"/>
    </row>
    <row r="1130" spans="1:17" s="244" customFormat="1" ht="21.9" customHeight="1" x14ac:dyDescent="0.3">
      <c r="A1130" s="259" t="s">
        <v>339</v>
      </c>
      <c r="B1130" s="260">
        <v>86</v>
      </c>
      <c r="C1130" s="260"/>
      <c r="D1130" s="260">
        <v>10</v>
      </c>
      <c r="E1130" s="260">
        <v>24</v>
      </c>
      <c r="F1130" s="260">
        <v>2023</v>
      </c>
      <c r="G1130" s="261" t="s">
        <v>3119</v>
      </c>
      <c r="H1130" s="262" t="s">
        <v>3120</v>
      </c>
      <c r="I1130" s="263">
        <v>44.86</v>
      </c>
      <c r="J1130" s="263">
        <v>-88.04</v>
      </c>
      <c r="K1130" s="263">
        <v>44.86</v>
      </c>
      <c r="L1130" s="263">
        <v>-88.04</v>
      </c>
      <c r="M1130" s="263">
        <v>0.75</v>
      </c>
      <c r="N1130" s="264">
        <v>0</v>
      </c>
      <c r="O1130" s="264">
        <v>0</v>
      </c>
    </row>
    <row r="1131" spans="1:17" s="291" customFormat="1" ht="21.9" customHeight="1" x14ac:dyDescent="0.3">
      <c r="A1131" s="235" t="s">
        <v>339</v>
      </c>
      <c r="B1131" s="285">
        <v>87</v>
      </c>
      <c r="C1131" s="285"/>
      <c r="D1131" s="285">
        <v>6</v>
      </c>
      <c r="E1131" s="285">
        <v>25</v>
      </c>
      <c r="F1131" s="285">
        <v>2024</v>
      </c>
      <c r="G1131" s="482" t="s">
        <v>4760</v>
      </c>
      <c r="H1131" s="230" t="s">
        <v>4966</v>
      </c>
      <c r="I1131" s="477">
        <v>44.89</v>
      </c>
      <c r="J1131" s="477">
        <v>-88.48</v>
      </c>
      <c r="K1131" s="477">
        <v>44.89</v>
      </c>
      <c r="L1131" s="477">
        <v>-88.48</v>
      </c>
      <c r="M1131" s="477">
        <v>1.5</v>
      </c>
      <c r="N1131" s="290">
        <v>0</v>
      </c>
      <c r="O1131" s="290">
        <v>0</v>
      </c>
    </row>
    <row r="1132" spans="1:17" s="291" customFormat="1" ht="21.9" customHeight="1" x14ac:dyDescent="0.3">
      <c r="A1132" s="292"/>
      <c r="B1132" s="293"/>
      <c r="C1132" s="293"/>
      <c r="D1132" s="293"/>
      <c r="E1132" s="293"/>
      <c r="F1132" s="293"/>
      <c r="G1132" s="481"/>
      <c r="H1132" s="420"/>
      <c r="I1132" s="478"/>
      <c r="J1132" s="478"/>
      <c r="K1132" s="478"/>
      <c r="L1132" s="478"/>
      <c r="M1132" s="478"/>
      <c r="N1132" s="298"/>
      <c r="O1132" s="298"/>
    </row>
    <row r="1133" spans="1:17" s="245" customFormat="1" ht="21.9" customHeight="1" x14ac:dyDescent="0.3">
      <c r="A1133" s="238"/>
      <c r="B1133" s="253"/>
      <c r="C1133" s="253"/>
      <c r="D1133" s="253"/>
      <c r="E1133" s="253"/>
      <c r="F1133" s="253"/>
      <c r="G1133" s="254"/>
      <c r="H1133" s="255"/>
      <c r="I1133" s="256"/>
      <c r="J1133" s="256"/>
      <c r="K1133" s="256"/>
      <c r="L1133" s="256"/>
      <c r="M1133" s="256"/>
      <c r="N1133" s="243"/>
      <c r="O1133" s="243"/>
      <c r="P1133" s="244"/>
      <c r="Q1133" s="244"/>
    </row>
    <row r="1134" spans="1:17" s="455" customFormat="1" ht="30" customHeight="1" x14ac:dyDescent="0.3">
      <c r="A1134" s="929" t="s">
        <v>363</v>
      </c>
      <c r="B1134" s="930"/>
      <c r="C1134" s="930"/>
      <c r="D1134" s="930"/>
      <c r="E1134" s="930"/>
      <c r="F1134" s="930"/>
      <c r="G1134" s="930"/>
      <c r="H1134" s="930"/>
      <c r="I1134" s="930"/>
      <c r="J1134" s="930"/>
      <c r="K1134" s="930"/>
      <c r="L1134" s="930"/>
      <c r="M1134" s="930"/>
      <c r="N1134" s="930"/>
      <c r="O1134" s="931"/>
      <c r="P1134" s="291"/>
      <c r="Q1134" s="291"/>
    </row>
    <row r="1135" spans="1:17" s="455" customFormat="1" ht="21.9" customHeight="1" x14ac:dyDescent="0.3">
      <c r="A1135" s="238"/>
      <c r="B1135" s="253" t="s">
        <v>909</v>
      </c>
      <c r="C1135" s="253"/>
      <c r="D1135" s="253" t="s">
        <v>911</v>
      </c>
      <c r="E1135" s="253"/>
      <c r="F1135" s="278"/>
      <c r="G1135" s="279" t="s">
        <v>910</v>
      </c>
      <c r="H1135" s="280"/>
      <c r="I1135" s="281" t="s">
        <v>916</v>
      </c>
      <c r="J1135" s="281" t="s">
        <v>916</v>
      </c>
      <c r="K1135" s="281" t="s">
        <v>919</v>
      </c>
      <c r="L1135" s="281" t="s">
        <v>919</v>
      </c>
      <c r="M1135" s="281" t="s">
        <v>930</v>
      </c>
      <c r="N1135" s="243"/>
      <c r="O1135" s="243"/>
      <c r="P1135" s="291"/>
      <c r="Q1135" s="291"/>
    </row>
    <row r="1136" spans="1:17" s="455" customFormat="1" ht="21.9" customHeight="1" x14ac:dyDescent="0.3">
      <c r="A1136" s="235" t="s">
        <v>908</v>
      </c>
      <c r="B1136" s="285" t="s">
        <v>475</v>
      </c>
      <c r="C1136" s="285"/>
      <c r="D1136" s="285" t="s">
        <v>912</v>
      </c>
      <c r="E1136" s="285" t="s">
        <v>913</v>
      </c>
      <c r="F1136" s="286" t="s">
        <v>774</v>
      </c>
      <c r="G1136" s="287" t="s">
        <v>914</v>
      </c>
      <c r="H1136" s="288" t="s">
        <v>915</v>
      </c>
      <c r="I1136" s="289" t="s">
        <v>917</v>
      </c>
      <c r="J1136" s="289" t="s">
        <v>918</v>
      </c>
      <c r="K1136" s="289" t="s">
        <v>917</v>
      </c>
      <c r="L1136" s="289" t="s">
        <v>918</v>
      </c>
      <c r="M1136" s="289" t="s">
        <v>931</v>
      </c>
      <c r="N1136" s="290" t="s">
        <v>926</v>
      </c>
      <c r="O1136" s="290" t="s">
        <v>927</v>
      </c>
      <c r="P1136" s="291"/>
      <c r="Q1136" s="291"/>
    </row>
    <row r="1137" spans="1:15" s="291" customFormat="1" ht="21.9" customHeight="1" x14ac:dyDescent="0.3">
      <c r="A1137" s="292"/>
      <c r="B1137" s="293"/>
      <c r="C1137" s="293"/>
      <c r="D1137" s="293"/>
      <c r="E1137" s="293"/>
      <c r="F1137" s="293"/>
      <c r="G1137" s="481"/>
      <c r="H1137" s="420"/>
      <c r="I1137" s="478"/>
      <c r="J1137" s="478"/>
      <c r="K1137" s="478"/>
      <c r="L1137" s="478"/>
      <c r="M1137" s="478"/>
      <c r="N1137" s="298"/>
      <c r="O1137" s="298"/>
    </row>
    <row r="1138" spans="1:15" s="244" customFormat="1" ht="21.9" customHeight="1" x14ac:dyDescent="0.3">
      <c r="A1138" s="238" t="s">
        <v>363</v>
      </c>
      <c r="B1138" s="253">
        <v>1</v>
      </c>
      <c r="C1138" s="253"/>
      <c r="D1138" s="253">
        <v>5</v>
      </c>
      <c r="E1138" s="253">
        <v>3</v>
      </c>
      <c r="F1138" s="253">
        <v>1955</v>
      </c>
      <c r="G1138" s="254">
        <v>0.75</v>
      </c>
      <c r="H1138" s="255" t="s">
        <v>3193</v>
      </c>
      <c r="I1138" s="256">
        <v>45.58</v>
      </c>
      <c r="J1138" s="256">
        <v>-89.08</v>
      </c>
      <c r="K1138" s="256">
        <v>45.58</v>
      </c>
      <c r="L1138" s="256">
        <v>-89.08</v>
      </c>
      <c r="M1138" s="256">
        <v>1.75</v>
      </c>
      <c r="N1138" s="243">
        <v>0</v>
      </c>
      <c r="O1138" s="243">
        <v>0</v>
      </c>
    </row>
    <row r="1139" spans="1:15" s="244" customFormat="1" ht="21.9" customHeight="1" x14ac:dyDescent="0.3">
      <c r="A1139" s="259" t="s">
        <v>363</v>
      </c>
      <c r="B1139" s="260">
        <v>2</v>
      </c>
      <c r="C1139" s="260"/>
      <c r="D1139" s="260">
        <v>7</v>
      </c>
      <c r="E1139" s="260">
        <v>19</v>
      </c>
      <c r="F1139" s="260">
        <v>1963</v>
      </c>
      <c r="G1139" s="261">
        <v>0.625</v>
      </c>
      <c r="H1139" s="262" t="s">
        <v>1269</v>
      </c>
      <c r="I1139" s="263">
        <v>45.58</v>
      </c>
      <c r="J1139" s="263">
        <v>-89.4</v>
      </c>
      <c r="K1139" s="263">
        <v>45.58</v>
      </c>
      <c r="L1139" s="263">
        <v>-89.4</v>
      </c>
      <c r="M1139" s="263">
        <v>3</v>
      </c>
      <c r="N1139" s="264">
        <v>0</v>
      </c>
      <c r="O1139" s="264">
        <v>0</v>
      </c>
    </row>
    <row r="1140" spans="1:15" s="244" customFormat="1" ht="21.9" customHeight="1" x14ac:dyDescent="0.3">
      <c r="A1140" s="238" t="s">
        <v>363</v>
      </c>
      <c r="B1140" s="253">
        <v>3</v>
      </c>
      <c r="C1140" s="253"/>
      <c r="D1140" s="253">
        <v>7</v>
      </c>
      <c r="E1140" s="253">
        <v>28</v>
      </c>
      <c r="F1140" s="253">
        <v>1980</v>
      </c>
      <c r="G1140" s="254">
        <v>0.64583333333333337</v>
      </c>
      <c r="H1140" s="255" t="s">
        <v>1270</v>
      </c>
      <c r="I1140" s="256">
        <v>45.63</v>
      </c>
      <c r="J1140" s="256">
        <v>-89.92</v>
      </c>
      <c r="K1140" s="256">
        <v>45.63</v>
      </c>
      <c r="L1140" s="256">
        <v>-89.92</v>
      </c>
      <c r="M1140" s="256">
        <v>2</v>
      </c>
      <c r="N1140" s="243">
        <v>0</v>
      </c>
      <c r="O1140" s="243">
        <v>0</v>
      </c>
    </row>
    <row r="1141" spans="1:15" s="244" customFormat="1" ht="21.9" customHeight="1" x14ac:dyDescent="0.3">
      <c r="A1141" s="259" t="s">
        <v>363</v>
      </c>
      <c r="B1141" s="260">
        <v>4</v>
      </c>
      <c r="C1141" s="260"/>
      <c r="D1141" s="260">
        <v>5</v>
      </c>
      <c r="E1141" s="260">
        <v>9</v>
      </c>
      <c r="F1141" s="260">
        <v>1985</v>
      </c>
      <c r="G1141" s="261">
        <v>0.80902777777777779</v>
      </c>
      <c r="H1141" s="262" t="s">
        <v>1271</v>
      </c>
      <c r="I1141" s="263">
        <v>45.87</v>
      </c>
      <c r="J1141" s="263">
        <v>-89.7</v>
      </c>
      <c r="K1141" s="263">
        <v>45.87</v>
      </c>
      <c r="L1141" s="263">
        <v>-89.7</v>
      </c>
      <c r="M1141" s="263">
        <v>0.88</v>
      </c>
      <c r="N1141" s="264">
        <v>0</v>
      </c>
      <c r="O1141" s="264">
        <v>0</v>
      </c>
    </row>
    <row r="1142" spans="1:15" s="244" customFormat="1" ht="21.9" customHeight="1" x14ac:dyDescent="0.3">
      <c r="A1142" s="238" t="s">
        <v>363</v>
      </c>
      <c r="B1142" s="253">
        <v>5</v>
      </c>
      <c r="C1142" s="253"/>
      <c r="D1142" s="253">
        <v>7</v>
      </c>
      <c r="E1142" s="253">
        <v>4</v>
      </c>
      <c r="F1142" s="253">
        <v>1985</v>
      </c>
      <c r="G1142" s="254">
        <v>0.60069444444444442</v>
      </c>
      <c r="H1142" s="255" t="s">
        <v>1271</v>
      </c>
      <c r="I1142" s="256">
        <v>45.87</v>
      </c>
      <c r="J1142" s="256">
        <v>-89.7</v>
      </c>
      <c r="K1142" s="256">
        <v>45.87</v>
      </c>
      <c r="L1142" s="256">
        <v>-89.7</v>
      </c>
      <c r="M1142" s="256">
        <v>2</v>
      </c>
      <c r="N1142" s="243">
        <v>0</v>
      </c>
      <c r="O1142" s="243">
        <v>0</v>
      </c>
    </row>
    <row r="1143" spans="1:15" s="244" customFormat="1" ht="21.9" customHeight="1" x14ac:dyDescent="0.3">
      <c r="A1143" s="259" t="s">
        <v>363</v>
      </c>
      <c r="B1143" s="260">
        <v>6</v>
      </c>
      <c r="C1143" s="260"/>
      <c r="D1143" s="260">
        <v>7</v>
      </c>
      <c r="E1143" s="260">
        <v>9</v>
      </c>
      <c r="F1143" s="260">
        <v>1985</v>
      </c>
      <c r="G1143" s="261">
        <v>0.64583333333333337</v>
      </c>
      <c r="H1143" s="262" t="s">
        <v>1272</v>
      </c>
      <c r="I1143" s="263">
        <v>45.63</v>
      </c>
      <c r="J1143" s="263">
        <v>-89.42</v>
      </c>
      <c r="K1143" s="263">
        <v>45.63</v>
      </c>
      <c r="L1143" s="263">
        <v>-89.42</v>
      </c>
      <c r="M1143" s="263">
        <v>0.75</v>
      </c>
      <c r="N1143" s="264">
        <v>0</v>
      </c>
      <c r="O1143" s="264">
        <v>0</v>
      </c>
    </row>
    <row r="1144" spans="1:15" s="244" customFormat="1" ht="21.9" customHeight="1" x14ac:dyDescent="0.3">
      <c r="A1144" s="238" t="s">
        <v>363</v>
      </c>
      <c r="B1144" s="253">
        <v>7</v>
      </c>
      <c r="C1144" s="253"/>
      <c r="D1144" s="253">
        <v>7</v>
      </c>
      <c r="E1144" s="253">
        <v>9</v>
      </c>
      <c r="F1144" s="253">
        <v>1985</v>
      </c>
      <c r="G1144" s="254">
        <v>0.67013888888888884</v>
      </c>
      <c r="H1144" s="255" t="s">
        <v>3194</v>
      </c>
      <c r="I1144" s="256">
        <v>45.58</v>
      </c>
      <c r="J1144" s="256">
        <v>-89.12</v>
      </c>
      <c r="K1144" s="256">
        <v>45.58</v>
      </c>
      <c r="L1144" s="256">
        <v>-89.12</v>
      </c>
      <c r="M1144" s="256">
        <v>0.75</v>
      </c>
      <c r="N1144" s="243">
        <v>0</v>
      </c>
      <c r="O1144" s="243">
        <v>0</v>
      </c>
    </row>
    <row r="1145" spans="1:15" s="244" customFormat="1" ht="21.9" customHeight="1" x14ac:dyDescent="0.3">
      <c r="A1145" s="259" t="s">
        <v>363</v>
      </c>
      <c r="B1145" s="260">
        <v>8</v>
      </c>
      <c r="C1145" s="260"/>
      <c r="D1145" s="260">
        <v>7</v>
      </c>
      <c r="E1145" s="260">
        <v>4</v>
      </c>
      <c r="F1145" s="260">
        <v>1986</v>
      </c>
      <c r="G1145" s="261">
        <v>0.74652777777777779</v>
      </c>
      <c r="H1145" s="262" t="s">
        <v>1271</v>
      </c>
      <c r="I1145" s="263">
        <v>45.87</v>
      </c>
      <c r="J1145" s="263">
        <v>-89.7</v>
      </c>
      <c r="K1145" s="263">
        <v>45.87</v>
      </c>
      <c r="L1145" s="263">
        <v>-89.7</v>
      </c>
      <c r="M1145" s="263">
        <v>1.75</v>
      </c>
      <c r="N1145" s="264">
        <v>0</v>
      </c>
      <c r="O1145" s="264">
        <v>0</v>
      </c>
    </row>
    <row r="1146" spans="1:15" s="244" customFormat="1" ht="21.9" customHeight="1" x14ac:dyDescent="0.3">
      <c r="A1146" s="238" t="s">
        <v>363</v>
      </c>
      <c r="B1146" s="253">
        <v>9</v>
      </c>
      <c r="C1146" s="253"/>
      <c r="D1146" s="253">
        <v>7</v>
      </c>
      <c r="E1146" s="253">
        <v>24</v>
      </c>
      <c r="F1146" s="253">
        <v>1988</v>
      </c>
      <c r="G1146" s="254">
        <v>0.70486111111111116</v>
      </c>
      <c r="H1146" s="255" t="s">
        <v>3195</v>
      </c>
      <c r="I1146" s="256">
        <v>45.88</v>
      </c>
      <c r="J1146" s="256">
        <v>-89.42</v>
      </c>
      <c r="K1146" s="256">
        <v>45.88</v>
      </c>
      <c r="L1146" s="256">
        <v>-89.42</v>
      </c>
      <c r="M1146" s="256">
        <v>1.75</v>
      </c>
      <c r="N1146" s="243">
        <v>0</v>
      </c>
      <c r="O1146" s="243">
        <v>0</v>
      </c>
    </row>
    <row r="1147" spans="1:15" s="244" customFormat="1" ht="21.9" customHeight="1" x14ac:dyDescent="0.3">
      <c r="A1147" s="259" t="s">
        <v>363</v>
      </c>
      <c r="B1147" s="260">
        <v>10</v>
      </c>
      <c r="C1147" s="260"/>
      <c r="D1147" s="260">
        <v>5</v>
      </c>
      <c r="E1147" s="260">
        <v>23</v>
      </c>
      <c r="F1147" s="260">
        <v>1989</v>
      </c>
      <c r="G1147" s="261">
        <v>0.67361111111111116</v>
      </c>
      <c r="H1147" s="262" t="s">
        <v>3196</v>
      </c>
      <c r="I1147" s="263">
        <v>45.6</v>
      </c>
      <c r="J1147" s="263">
        <v>-90</v>
      </c>
      <c r="K1147" s="263">
        <v>45.6</v>
      </c>
      <c r="L1147" s="263">
        <v>-90</v>
      </c>
      <c r="M1147" s="263">
        <v>0.75</v>
      </c>
      <c r="N1147" s="264">
        <v>0</v>
      </c>
      <c r="O1147" s="264">
        <v>0</v>
      </c>
    </row>
    <row r="1148" spans="1:15" s="244" customFormat="1" ht="21.9" customHeight="1" x14ac:dyDescent="0.3">
      <c r="A1148" s="238" t="s">
        <v>363</v>
      </c>
      <c r="B1148" s="253">
        <v>11</v>
      </c>
      <c r="C1148" s="253"/>
      <c r="D1148" s="253">
        <v>5</v>
      </c>
      <c r="E1148" s="253">
        <v>23</v>
      </c>
      <c r="F1148" s="253">
        <v>1989</v>
      </c>
      <c r="G1148" s="265">
        <v>0.67361111111111116</v>
      </c>
      <c r="H1148" s="255" t="s">
        <v>3197</v>
      </c>
      <c r="I1148" s="256">
        <v>45.67</v>
      </c>
      <c r="J1148" s="256">
        <v>-89.65</v>
      </c>
      <c r="K1148" s="256">
        <v>45.67</v>
      </c>
      <c r="L1148" s="256">
        <v>-89.65</v>
      </c>
      <c r="M1148" s="256">
        <v>1.75</v>
      </c>
      <c r="N1148" s="243">
        <v>0</v>
      </c>
      <c r="O1148" s="243">
        <v>0</v>
      </c>
    </row>
    <row r="1149" spans="1:15" s="244" customFormat="1" ht="21.9" customHeight="1" x14ac:dyDescent="0.3">
      <c r="A1149" s="259" t="s">
        <v>363</v>
      </c>
      <c r="B1149" s="260">
        <v>12</v>
      </c>
      <c r="C1149" s="260"/>
      <c r="D1149" s="260">
        <v>5</v>
      </c>
      <c r="E1149" s="260">
        <v>23</v>
      </c>
      <c r="F1149" s="260">
        <v>1989</v>
      </c>
      <c r="G1149" s="266">
        <v>0.6958333333333333</v>
      </c>
      <c r="H1149" s="262" t="s">
        <v>3198</v>
      </c>
      <c r="I1149" s="263">
        <v>45.55</v>
      </c>
      <c r="J1149" s="263">
        <v>-89.42</v>
      </c>
      <c r="K1149" s="263">
        <v>45.55</v>
      </c>
      <c r="L1149" s="263">
        <v>-89.42</v>
      </c>
      <c r="M1149" s="263">
        <v>0.75</v>
      </c>
      <c r="N1149" s="264">
        <v>0</v>
      </c>
      <c r="O1149" s="264">
        <v>0</v>
      </c>
    </row>
    <row r="1150" spans="1:15" s="244" customFormat="1" ht="21.9" customHeight="1" x14ac:dyDescent="0.3">
      <c r="A1150" s="238" t="s">
        <v>363</v>
      </c>
      <c r="B1150" s="474">
        <v>13</v>
      </c>
      <c r="C1150" s="474"/>
      <c r="D1150" s="474">
        <v>8</v>
      </c>
      <c r="E1150" s="474">
        <v>9</v>
      </c>
      <c r="F1150" s="485">
        <v>1990</v>
      </c>
      <c r="G1150" s="486">
        <v>0.58333333333333337</v>
      </c>
      <c r="H1150" s="487" t="s">
        <v>1271</v>
      </c>
      <c r="I1150" s="488">
        <v>45.87</v>
      </c>
      <c r="J1150" s="488">
        <v>-89.7</v>
      </c>
      <c r="K1150" s="488">
        <v>45.87</v>
      </c>
      <c r="L1150" s="488">
        <v>-89.7</v>
      </c>
      <c r="M1150" s="488">
        <v>1</v>
      </c>
      <c r="N1150" s="243">
        <v>0</v>
      </c>
      <c r="O1150" s="243">
        <v>0</v>
      </c>
    </row>
    <row r="1151" spans="1:15" s="244" customFormat="1" ht="21.9" customHeight="1" x14ac:dyDescent="0.3">
      <c r="A1151" s="259" t="s">
        <v>363</v>
      </c>
      <c r="B1151" s="349">
        <v>14</v>
      </c>
      <c r="C1151" s="349"/>
      <c r="D1151" s="349">
        <v>8</v>
      </c>
      <c r="E1151" s="349">
        <v>9</v>
      </c>
      <c r="F1151" s="350">
        <v>1990</v>
      </c>
      <c r="G1151" s="351">
        <v>0.61111111111111105</v>
      </c>
      <c r="H1151" s="352" t="s">
        <v>3197</v>
      </c>
      <c r="I1151" s="353">
        <v>45.67</v>
      </c>
      <c r="J1151" s="353">
        <v>-89.65</v>
      </c>
      <c r="K1151" s="353">
        <v>45.67</v>
      </c>
      <c r="L1151" s="353">
        <v>-89.65</v>
      </c>
      <c r="M1151" s="353">
        <v>0.75</v>
      </c>
      <c r="N1151" s="264">
        <v>0</v>
      </c>
      <c r="O1151" s="264">
        <v>0</v>
      </c>
    </row>
    <row r="1152" spans="1:15" s="244" customFormat="1" ht="21.9" customHeight="1" x14ac:dyDescent="0.3">
      <c r="A1152" s="238" t="s">
        <v>363</v>
      </c>
      <c r="B1152" s="344">
        <v>15</v>
      </c>
      <c r="C1152" s="344"/>
      <c r="D1152" s="344">
        <v>5</v>
      </c>
      <c r="E1152" s="344">
        <v>27</v>
      </c>
      <c r="F1152" s="345">
        <v>1991</v>
      </c>
      <c r="G1152" s="346">
        <v>0.83333333333333337</v>
      </c>
      <c r="H1152" s="347" t="s">
        <v>345</v>
      </c>
      <c r="I1152" s="348">
        <v>45.79</v>
      </c>
      <c r="J1152" s="348">
        <v>-89.16</v>
      </c>
      <c r="K1152" s="348">
        <v>45.79</v>
      </c>
      <c r="L1152" s="348">
        <v>-89.16</v>
      </c>
      <c r="M1152" s="348">
        <v>0.75</v>
      </c>
      <c r="N1152" s="243">
        <v>0</v>
      </c>
      <c r="O1152" s="243">
        <v>0</v>
      </c>
    </row>
    <row r="1153" spans="1:15" s="244" customFormat="1" ht="21.9" customHeight="1" x14ac:dyDescent="0.3">
      <c r="A1153" s="259" t="s">
        <v>363</v>
      </c>
      <c r="B1153" s="349">
        <v>16</v>
      </c>
      <c r="C1153" s="349"/>
      <c r="D1153" s="349">
        <v>5</v>
      </c>
      <c r="E1153" s="349">
        <v>29</v>
      </c>
      <c r="F1153" s="350">
        <v>1991</v>
      </c>
      <c r="G1153" s="351" t="s">
        <v>2394</v>
      </c>
      <c r="H1153" s="352" t="s">
        <v>1271</v>
      </c>
      <c r="I1153" s="353">
        <v>45.87</v>
      </c>
      <c r="J1153" s="353">
        <v>-89.7</v>
      </c>
      <c r="K1153" s="353">
        <v>45.87</v>
      </c>
      <c r="L1153" s="353">
        <v>-89.7</v>
      </c>
      <c r="M1153" s="353">
        <v>0.75</v>
      </c>
      <c r="N1153" s="264">
        <v>0</v>
      </c>
      <c r="O1153" s="264">
        <v>0</v>
      </c>
    </row>
    <row r="1154" spans="1:15" s="244" customFormat="1" ht="21.9" customHeight="1" x14ac:dyDescent="0.3">
      <c r="A1154" s="238" t="s">
        <v>363</v>
      </c>
      <c r="B1154" s="344">
        <v>17</v>
      </c>
      <c r="C1154" s="344"/>
      <c r="D1154" s="344">
        <v>7</v>
      </c>
      <c r="E1154" s="344">
        <v>6</v>
      </c>
      <c r="F1154" s="345">
        <v>1991</v>
      </c>
      <c r="G1154" s="346" t="s">
        <v>2142</v>
      </c>
      <c r="H1154" s="347" t="s">
        <v>346</v>
      </c>
      <c r="I1154" s="348">
        <v>45.82</v>
      </c>
      <c r="J1154" s="348">
        <v>-89.6</v>
      </c>
      <c r="K1154" s="348">
        <v>45.82</v>
      </c>
      <c r="L1154" s="348">
        <v>-89.6</v>
      </c>
      <c r="M1154" s="348">
        <v>1</v>
      </c>
      <c r="N1154" s="243">
        <v>0</v>
      </c>
      <c r="O1154" s="243">
        <v>0</v>
      </c>
    </row>
    <row r="1155" spans="1:15" s="244" customFormat="1" ht="21.9" customHeight="1" x14ac:dyDescent="0.3">
      <c r="A1155" s="259" t="s">
        <v>363</v>
      </c>
      <c r="B1155" s="349">
        <v>18</v>
      </c>
      <c r="C1155" s="349"/>
      <c r="D1155" s="349">
        <v>4</v>
      </c>
      <c r="E1155" s="349">
        <v>26</v>
      </c>
      <c r="F1155" s="350">
        <v>1994</v>
      </c>
      <c r="G1155" s="351">
        <v>0.59722222222222221</v>
      </c>
      <c r="H1155" s="352" t="s">
        <v>1273</v>
      </c>
      <c r="I1155" s="353">
        <v>45.9</v>
      </c>
      <c r="J1155" s="353">
        <v>-89.7</v>
      </c>
      <c r="K1155" s="353">
        <v>45.9</v>
      </c>
      <c r="L1155" s="353">
        <v>-89.7</v>
      </c>
      <c r="M1155" s="353">
        <v>2</v>
      </c>
      <c r="N1155" s="264">
        <v>0</v>
      </c>
      <c r="O1155" s="264">
        <v>0</v>
      </c>
    </row>
    <row r="1156" spans="1:15" s="244" customFormat="1" ht="21.9" customHeight="1" x14ac:dyDescent="0.3">
      <c r="A1156" s="238" t="s">
        <v>363</v>
      </c>
      <c r="B1156" s="344">
        <v>19</v>
      </c>
      <c r="C1156" s="344"/>
      <c r="D1156" s="344">
        <v>5</v>
      </c>
      <c r="E1156" s="344">
        <v>30</v>
      </c>
      <c r="F1156" s="345">
        <v>1994</v>
      </c>
      <c r="G1156" s="346">
        <v>0.84027777777777779</v>
      </c>
      <c r="H1156" s="347" t="s">
        <v>1272</v>
      </c>
      <c r="I1156" s="348">
        <v>45.64</v>
      </c>
      <c r="J1156" s="348">
        <v>-89.41</v>
      </c>
      <c r="K1156" s="348">
        <v>45.64</v>
      </c>
      <c r="L1156" s="348">
        <v>-89.41</v>
      </c>
      <c r="M1156" s="348">
        <v>1</v>
      </c>
      <c r="N1156" s="243">
        <v>0</v>
      </c>
      <c r="O1156" s="243">
        <v>0</v>
      </c>
    </row>
    <row r="1157" spans="1:15" s="244" customFormat="1" ht="21.9" customHeight="1" x14ac:dyDescent="0.3">
      <c r="A1157" s="259" t="s">
        <v>363</v>
      </c>
      <c r="B1157" s="349">
        <v>20</v>
      </c>
      <c r="C1157" s="349"/>
      <c r="D1157" s="349">
        <v>5</v>
      </c>
      <c r="E1157" s="349">
        <v>30</v>
      </c>
      <c r="F1157" s="350">
        <v>1994</v>
      </c>
      <c r="G1157" s="351">
        <v>0.85416666666666663</v>
      </c>
      <c r="H1157" s="352" t="s">
        <v>1271</v>
      </c>
      <c r="I1157" s="353">
        <v>45.86</v>
      </c>
      <c r="J1157" s="353">
        <v>-89.69</v>
      </c>
      <c r="K1157" s="353">
        <v>45.86</v>
      </c>
      <c r="L1157" s="353">
        <v>-89.69</v>
      </c>
      <c r="M1157" s="353">
        <v>1</v>
      </c>
      <c r="N1157" s="264">
        <v>0</v>
      </c>
      <c r="O1157" s="264">
        <v>0</v>
      </c>
    </row>
    <row r="1158" spans="1:15" s="244" customFormat="1" ht="21.9" customHeight="1" x14ac:dyDescent="0.3">
      <c r="A1158" s="238" t="s">
        <v>363</v>
      </c>
      <c r="B1158" s="344">
        <v>21</v>
      </c>
      <c r="C1158" s="344"/>
      <c r="D1158" s="344">
        <v>5</v>
      </c>
      <c r="E1158" s="344">
        <v>30</v>
      </c>
      <c r="F1158" s="345">
        <v>1994</v>
      </c>
      <c r="G1158" s="346">
        <v>0.85416666666666663</v>
      </c>
      <c r="H1158" s="347" t="s">
        <v>1272</v>
      </c>
      <c r="I1158" s="348">
        <v>45.64</v>
      </c>
      <c r="J1158" s="348">
        <v>-89.41</v>
      </c>
      <c r="K1158" s="348">
        <v>45.64</v>
      </c>
      <c r="L1158" s="348">
        <v>-89.41</v>
      </c>
      <c r="M1158" s="348">
        <v>2</v>
      </c>
      <c r="N1158" s="243">
        <v>0</v>
      </c>
      <c r="O1158" s="243">
        <v>0</v>
      </c>
    </row>
    <row r="1159" spans="1:15" s="244" customFormat="1" ht="21.9" customHeight="1" x14ac:dyDescent="0.3">
      <c r="A1159" s="259" t="s">
        <v>363</v>
      </c>
      <c r="B1159" s="349">
        <v>22</v>
      </c>
      <c r="C1159" s="349"/>
      <c r="D1159" s="349">
        <v>5</v>
      </c>
      <c r="E1159" s="349">
        <v>30</v>
      </c>
      <c r="F1159" s="350">
        <v>1994</v>
      </c>
      <c r="G1159" s="351">
        <v>0.86111111111111116</v>
      </c>
      <c r="H1159" s="352" t="s">
        <v>3199</v>
      </c>
      <c r="I1159" s="353">
        <v>45.79</v>
      </c>
      <c r="J1159" s="353">
        <v>-89.71</v>
      </c>
      <c r="K1159" s="353">
        <v>45.79</v>
      </c>
      <c r="L1159" s="353">
        <v>-89.71</v>
      </c>
      <c r="M1159" s="353">
        <v>1.5</v>
      </c>
      <c r="N1159" s="264">
        <v>0</v>
      </c>
      <c r="O1159" s="264">
        <v>0</v>
      </c>
    </row>
    <row r="1160" spans="1:15" s="244" customFormat="1" ht="21.9" customHeight="1" x14ac:dyDescent="0.3">
      <c r="A1160" s="238" t="s">
        <v>363</v>
      </c>
      <c r="B1160" s="344">
        <v>23</v>
      </c>
      <c r="C1160" s="344"/>
      <c r="D1160" s="344">
        <v>5</v>
      </c>
      <c r="E1160" s="344">
        <v>30</v>
      </c>
      <c r="F1160" s="345">
        <v>1994</v>
      </c>
      <c r="G1160" s="346">
        <v>0.86111111111111116</v>
      </c>
      <c r="H1160" s="347" t="s">
        <v>3194</v>
      </c>
      <c r="I1160" s="348">
        <v>45.58</v>
      </c>
      <c r="J1160" s="348">
        <v>-89.11</v>
      </c>
      <c r="K1160" s="348">
        <v>45.58</v>
      </c>
      <c r="L1160" s="348">
        <v>-89.11</v>
      </c>
      <c r="M1160" s="348">
        <v>1</v>
      </c>
      <c r="N1160" s="243">
        <v>0</v>
      </c>
      <c r="O1160" s="243">
        <v>0</v>
      </c>
    </row>
    <row r="1161" spans="1:15" s="244" customFormat="1" ht="21.9" customHeight="1" x14ac:dyDescent="0.3">
      <c r="A1161" s="259" t="s">
        <v>363</v>
      </c>
      <c r="B1161" s="349">
        <v>24</v>
      </c>
      <c r="C1161" s="349"/>
      <c r="D1161" s="349">
        <v>5</v>
      </c>
      <c r="E1161" s="349">
        <v>30</v>
      </c>
      <c r="F1161" s="350">
        <v>1994</v>
      </c>
      <c r="G1161" s="351">
        <v>0.87152777777777779</v>
      </c>
      <c r="H1161" s="352" t="s">
        <v>1271</v>
      </c>
      <c r="I1161" s="353">
        <v>45.86</v>
      </c>
      <c r="J1161" s="353">
        <v>-89.69</v>
      </c>
      <c r="K1161" s="353">
        <v>45.86</v>
      </c>
      <c r="L1161" s="353">
        <v>-89.69</v>
      </c>
      <c r="M1161" s="353">
        <v>2.5</v>
      </c>
      <c r="N1161" s="264">
        <v>0</v>
      </c>
      <c r="O1161" s="264">
        <v>0</v>
      </c>
    </row>
    <row r="1162" spans="1:15" s="244" customFormat="1" ht="21.9" customHeight="1" x14ac:dyDescent="0.3">
      <c r="A1162" s="238" t="s">
        <v>363</v>
      </c>
      <c r="B1162" s="344">
        <v>25</v>
      </c>
      <c r="C1162" s="344"/>
      <c r="D1162" s="344">
        <v>5</v>
      </c>
      <c r="E1162" s="344">
        <v>30</v>
      </c>
      <c r="F1162" s="345">
        <v>1994</v>
      </c>
      <c r="G1162" s="346">
        <v>0.87152777777777779</v>
      </c>
      <c r="H1162" s="347" t="s">
        <v>1274</v>
      </c>
      <c r="I1162" s="348">
        <v>45.57</v>
      </c>
      <c r="J1162" s="348">
        <v>-89.35</v>
      </c>
      <c r="K1162" s="348">
        <v>45.57</v>
      </c>
      <c r="L1162" s="348">
        <v>-89.35</v>
      </c>
      <c r="M1162" s="348">
        <v>2.5</v>
      </c>
      <c r="N1162" s="243">
        <v>0</v>
      </c>
      <c r="O1162" s="243">
        <v>0</v>
      </c>
    </row>
    <row r="1163" spans="1:15" s="244" customFormat="1" ht="21.9" customHeight="1" x14ac:dyDescent="0.3">
      <c r="A1163" s="259" t="s">
        <v>363</v>
      </c>
      <c r="B1163" s="349">
        <v>26</v>
      </c>
      <c r="C1163" s="349"/>
      <c r="D1163" s="349">
        <v>9</v>
      </c>
      <c r="E1163" s="349">
        <v>15</v>
      </c>
      <c r="F1163" s="350">
        <v>1994</v>
      </c>
      <c r="G1163" s="357">
        <v>0.66319444444444442</v>
      </c>
      <c r="H1163" s="352" t="s">
        <v>3200</v>
      </c>
      <c r="I1163" s="353">
        <v>45.63</v>
      </c>
      <c r="J1163" s="353">
        <v>-89.34</v>
      </c>
      <c r="K1163" s="353">
        <v>45.63</v>
      </c>
      <c r="L1163" s="353">
        <v>-89.34</v>
      </c>
      <c r="M1163" s="353">
        <v>1</v>
      </c>
      <c r="N1163" s="264">
        <v>0</v>
      </c>
      <c r="O1163" s="264">
        <v>0</v>
      </c>
    </row>
    <row r="1164" spans="1:15" s="244" customFormat="1" ht="21.9" customHeight="1" x14ac:dyDescent="0.3">
      <c r="A1164" s="238" t="s">
        <v>363</v>
      </c>
      <c r="B1164" s="344">
        <v>27</v>
      </c>
      <c r="C1164" s="344"/>
      <c r="D1164" s="344">
        <v>9</v>
      </c>
      <c r="E1164" s="344">
        <v>6</v>
      </c>
      <c r="F1164" s="345">
        <v>1995</v>
      </c>
      <c r="G1164" s="346">
        <v>0.70833333333333337</v>
      </c>
      <c r="H1164" s="347" t="s">
        <v>3201</v>
      </c>
      <c r="I1164" s="348">
        <v>45.85</v>
      </c>
      <c r="J1164" s="348">
        <v>-89.34</v>
      </c>
      <c r="K1164" s="348">
        <v>45.85</v>
      </c>
      <c r="L1164" s="348">
        <v>-89.34</v>
      </c>
      <c r="M1164" s="348">
        <v>1.75</v>
      </c>
      <c r="N1164" s="243">
        <v>0</v>
      </c>
      <c r="O1164" s="243">
        <v>0</v>
      </c>
    </row>
    <row r="1165" spans="1:15" s="244" customFormat="1" ht="21.9" customHeight="1" x14ac:dyDescent="0.3">
      <c r="A1165" s="259" t="s">
        <v>363</v>
      </c>
      <c r="B1165" s="349">
        <v>28</v>
      </c>
      <c r="C1165" s="349"/>
      <c r="D1165" s="349">
        <v>4</v>
      </c>
      <c r="E1165" s="349">
        <v>11</v>
      </c>
      <c r="F1165" s="350">
        <v>1996</v>
      </c>
      <c r="G1165" s="351" t="s">
        <v>3202</v>
      </c>
      <c r="H1165" s="352" t="s">
        <v>1272</v>
      </c>
      <c r="I1165" s="353">
        <v>45.63</v>
      </c>
      <c r="J1165" s="353">
        <v>-89.42</v>
      </c>
      <c r="K1165" s="353">
        <v>45.63</v>
      </c>
      <c r="L1165" s="353">
        <v>-89.42</v>
      </c>
      <c r="M1165" s="353">
        <v>0.75</v>
      </c>
      <c r="N1165" s="264">
        <v>0</v>
      </c>
      <c r="O1165" s="264">
        <v>0</v>
      </c>
    </row>
    <row r="1166" spans="1:15" s="244" customFormat="1" ht="21.9" customHeight="1" x14ac:dyDescent="0.3">
      <c r="A1166" s="238" t="s">
        <v>363</v>
      </c>
      <c r="B1166" s="344">
        <v>29</v>
      </c>
      <c r="C1166" s="344"/>
      <c r="D1166" s="344">
        <v>7</v>
      </c>
      <c r="E1166" s="344">
        <v>12</v>
      </c>
      <c r="F1166" s="345">
        <v>1996</v>
      </c>
      <c r="G1166" s="346">
        <v>0.60069444444444442</v>
      </c>
      <c r="H1166" s="347" t="s">
        <v>1272</v>
      </c>
      <c r="I1166" s="348">
        <v>45.63</v>
      </c>
      <c r="J1166" s="348">
        <v>-89.42</v>
      </c>
      <c r="K1166" s="348">
        <v>45.63</v>
      </c>
      <c r="L1166" s="348">
        <v>-89.42</v>
      </c>
      <c r="M1166" s="348">
        <v>0.75</v>
      </c>
      <c r="N1166" s="243">
        <v>0</v>
      </c>
      <c r="O1166" s="243">
        <v>0</v>
      </c>
    </row>
    <row r="1167" spans="1:15" s="244" customFormat="1" ht="21.9" customHeight="1" x14ac:dyDescent="0.3">
      <c r="A1167" s="259" t="s">
        <v>363</v>
      </c>
      <c r="B1167" s="349">
        <v>30</v>
      </c>
      <c r="C1167" s="349"/>
      <c r="D1167" s="349">
        <v>9</v>
      </c>
      <c r="E1167" s="349">
        <v>10</v>
      </c>
      <c r="F1167" s="350">
        <v>1996</v>
      </c>
      <c r="G1167" s="351">
        <v>0.75069444444444444</v>
      </c>
      <c r="H1167" s="352" t="s">
        <v>3203</v>
      </c>
      <c r="I1167" s="353">
        <v>45.67</v>
      </c>
      <c r="J1167" s="353">
        <v>-89.42</v>
      </c>
      <c r="K1167" s="353">
        <v>45.67</v>
      </c>
      <c r="L1167" s="353">
        <v>-89.42</v>
      </c>
      <c r="M1167" s="353">
        <v>1.75</v>
      </c>
      <c r="N1167" s="264">
        <v>0</v>
      </c>
      <c r="O1167" s="264">
        <v>0</v>
      </c>
    </row>
    <row r="1168" spans="1:15" s="244" customFormat="1" ht="21.9" customHeight="1" x14ac:dyDescent="0.3">
      <c r="A1168" s="238" t="s">
        <v>363</v>
      </c>
      <c r="B1168" s="344">
        <v>31</v>
      </c>
      <c r="C1168" s="344"/>
      <c r="D1168" s="344">
        <v>9</v>
      </c>
      <c r="E1168" s="344">
        <v>10</v>
      </c>
      <c r="F1168" s="345">
        <v>1996</v>
      </c>
      <c r="G1168" s="346">
        <v>0.75694444444444453</v>
      </c>
      <c r="H1168" s="347" t="s">
        <v>1272</v>
      </c>
      <c r="I1168" s="348">
        <v>45.63</v>
      </c>
      <c r="J1168" s="348">
        <v>-89.42</v>
      </c>
      <c r="K1168" s="348">
        <v>45.63</v>
      </c>
      <c r="L1168" s="348">
        <v>-89.42</v>
      </c>
      <c r="M1168" s="348">
        <v>0.75</v>
      </c>
      <c r="N1168" s="243">
        <v>0</v>
      </c>
      <c r="O1168" s="243">
        <v>0</v>
      </c>
    </row>
    <row r="1169" spans="1:15" s="244" customFormat="1" ht="21.9" customHeight="1" x14ac:dyDescent="0.3">
      <c r="A1169" s="259" t="s">
        <v>363</v>
      </c>
      <c r="B1169" s="349">
        <v>32</v>
      </c>
      <c r="C1169" s="349"/>
      <c r="D1169" s="349">
        <v>6</v>
      </c>
      <c r="E1169" s="349">
        <v>28</v>
      </c>
      <c r="F1169" s="350">
        <v>1997</v>
      </c>
      <c r="G1169" s="357">
        <v>0.71250000000000002</v>
      </c>
      <c r="H1169" s="352" t="s">
        <v>1271</v>
      </c>
      <c r="I1169" s="353">
        <v>45.87</v>
      </c>
      <c r="J1169" s="353">
        <v>-89.7</v>
      </c>
      <c r="K1169" s="353">
        <v>45.87</v>
      </c>
      <c r="L1169" s="353">
        <v>-89.7</v>
      </c>
      <c r="M1169" s="353">
        <v>1.75</v>
      </c>
      <c r="N1169" s="264">
        <v>0</v>
      </c>
      <c r="O1169" s="264">
        <v>0</v>
      </c>
    </row>
    <row r="1170" spans="1:15" s="244" customFormat="1" ht="21.9" customHeight="1" x14ac:dyDescent="0.3">
      <c r="A1170" s="238" t="s">
        <v>363</v>
      </c>
      <c r="B1170" s="344">
        <v>33</v>
      </c>
      <c r="C1170" s="344"/>
      <c r="D1170" s="344">
        <v>7</v>
      </c>
      <c r="E1170" s="344">
        <v>16</v>
      </c>
      <c r="F1170" s="345">
        <v>1997</v>
      </c>
      <c r="G1170" s="346">
        <v>0.54166666666666663</v>
      </c>
      <c r="H1170" s="347" t="s">
        <v>346</v>
      </c>
      <c r="I1170" s="348">
        <v>45.82</v>
      </c>
      <c r="J1170" s="348">
        <v>-89.6</v>
      </c>
      <c r="K1170" s="348">
        <v>45.82</v>
      </c>
      <c r="L1170" s="348">
        <v>-89.6</v>
      </c>
      <c r="M1170" s="348">
        <v>1.5</v>
      </c>
      <c r="N1170" s="243">
        <v>0</v>
      </c>
      <c r="O1170" s="243">
        <v>0</v>
      </c>
    </row>
    <row r="1171" spans="1:15" s="244" customFormat="1" ht="21.9" customHeight="1" x14ac:dyDescent="0.3">
      <c r="A1171" s="259" t="s">
        <v>363</v>
      </c>
      <c r="B1171" s="349">
        <v>34</v>
      </c>
      <c r="C1171" s="349"/>
      <c r="D1171" s="349">
        <v>7</v>
      </c>
      <c r="E1171" s="349">
        <v>16</v>
      </c>
      <c r="F1171" s="350">
        <v>1997</v>
      </c>
      <c r="G1171" s="351">
        <v>0.55208333333333337</v>
      </c>
      <c r="H1171" s="352" t="s">
        <v>3204</v>
      </c>
      <c r="I1171" s="353">
        <v>45.63</v>
      </c>
      <c r="J1171" s="353">
        <v>-89.4</v>
      </c>
      <c r="K1171" s="353">
        <v>45.63</v>
      </c>
      <c r="L1171" s="353">
        <v>-89.4</v>
      </c>
      <c r="M1171" s="353">
        <v>1</v>
      </c>
      <c r="N1171" s="264">
        <v>0</v>
      </c>
      <c r="O1171" s="264">
        <v>0</v>
      </c>
    </row>
    <row r="1172" spans="1:15" s="244" customFormat="1" ht="21.9" customHeight="1" x14ac:dyDescent="0.3">
      <c r="A1172" s="238" t="s">
        <v>363</v>
      </c>
      <c r="B1172" s="344">
        <v>35</v>
      </c>
      <c r="C1172" s="344"/>
      <c r="D1172" s="344">
        <v>7</v>
      </c>
      <c r="E1172" s="344">
        <v>16</v>
      </c>
      <c r="F1172" s="345">
        <v>1997</v>
      </c>
      <c r="G1172" s="346" t="s">
        <v>3205</v>
      </c>
      <c r="H1172" s="347" t="s">
        <v>345</v>
      </c>
      <c r="I1172" s="348">
        <v>45.8</v>
      </c>
      <c r="J1172" s="348">
        <v>-89.17</v>
      </c>
      <c r="K1172" s="348">
        <v>45.8</v>
      </c>
      <c r="L1172" s="348">
        <v>-89.17</v>
      </c>
      <c r="M1172" s="348">
        <v>0.88</v>
      </c>
      <c r="N1172" s="243">
        <v>0</v>
      </c>
      <c r="O1172" s="243">
        <v>0</v>
      </c>
    </row>
    <row r="1173" spans="1:15" s="244" customFormat="1" ht="21.9" customHeight="1" x14ac:dyDescent="0.3">
      <c r="A1173" s="259" t="s">
        <v>363</v>
      </c>
      <c r="B1173" s="349">
        <v>36</v>
      </c>
      <c r="C1173" s="349"/>
      <c r="D1173" s="349">
        <v>7</v>
      </c>
      <c r="E1173" s="349">
        <v>16</v>
      </c>
      <c r="F1173" s="350">
        <v>1997</v>
      </c>
      <c r="G1173" s="351">
        <v>0.52083333333333337</v>
      </c>
      <c r="H1173" s="352" t="s">
        <v>1275</v>
      </c>
      <c r="I1173" s="353">
        <v>45.88</v>
      </c>
      <c r="J1173" s="353">
        <v>-89.7</v>
      </c>
      <c r="K1173" s="353">
        <v>45.88</v>
      </c>
      <c r="L1173" s="353">
        <v>-89.7</v>
      </c>
      <c r="M1173" s="353">
        <v>2.75</v>
      </c>
      <c r="N1173" s="264">
        <v>0</v>
      </c>
      <c r="O1173" s="264">
        <v>0</v>
      </c>
    </row>
    <row r="1174" spans="1:15" s="244" customFormat="1" ht="21.9" customHeight="1" x14ac:dyDescent="0.3">
      <c r="A1174" s="238" t="s">
        <v>363</v>
      </c>
      <c r="B1174" s="344">
        <v>37</v>
      </c>
      <c r="C1174" s="344"/>
      <c r="D1174" s="344">
        <v>7</v>
      </c>
      <c r="E1174" s="344">
        <v>16</v>
      </c>
      <c r="F1174" s="345">
        <v>1997</v>
      </c>
      <c r="G1174" s="346">
        <v>0.53472222222222221</v>
      </c>
      <c r="H1174" s="347" t="s">
        <v>3206</v>
      </c>
      <c r="I1174" s="348">
        <v>45.68</v>
      </c>
      <c r="J1174" s="348">
        <v>-89.42</v>
      </c>
      <c r="K1174" s="348">
        <v>45.68</v>
      </c>
      <c r="L1174" s="348">
        <v>-89.42</v>
      </c>
      <c r="M1174" s="348">
        <v>1.75</v>
      </c>
      <c r="N1174" s="243">
        <v>0</v>
      </c>
      <c r="O1174" s="243">
        <v>0</v>
      </c>
    </row>
    <row r="1175" spans="1:15" s="244" customFormat="1" ht="21.9" customHeight="1" x14ac:dyDescent="0.3">
      <c r="A1175" s="259" t="s">
        <v>363</v>
      </c>
      <c r="B1175" s="349">
        <v>38</v>
      </c>
      <c r="C1175" s="349"/>
      <c r="D1175" s="349">
        <v>3</v>
      </c>
      <c r="E1175" s="349">
        <v>29</v>
      </c>
      <c r="F1175" s="350">
        <v>1998</v>
      </c>
      <c r="G1175" s="351" t="s">
        <v>3207</v>
      </c>
      <c r="H1175" s="352" t="s">
        <v>3208</v>
      </c>
      <c r="I1175" s="353">
        <v>45.63</v>
      </c>
      <c r="J1175" s="353">
        <v>-89.43</v>
      </c>
      <c r="K1175" s="353">
        <v>45.63</v>
      </c>
      <c r="L1175" s="353">
        <v>-89.42</v>
      </c>
      <c r="M1175" s="353">
        <v>0.88</v>
      </c>
      <c r="N1175" s="264">
        <v>0</v>
      </c>
      <c r="O1175" s="264">
        <v>0</v>
      </c>
    </row>
    <row r="1176" spans="1:15" s="244" customFormat="1" ht="21.9" customHeight="1" x14ac:dyDescent="0.3">
      <c r="A1176" s="238" t="s">
        <v>363</v>
      </c>
      <c r="B1176" s="344">
        <v>39</v>
      </c>
      <c r="C1176" s="344"/>
      <c r="D1176" s="344">
        <v>5</v>
      </c>
      <c r="E1176" s="344">
        <v>12</v>
      </c>
      <c r="F1176" s="345">
        <v>1998</v>
      </c>
      <c r="G1176" s="346">
        <v>0.78749999999999998</v>
      </c>
      <c r="H1176" s="347" t="s">
        <v>3209</v>
      </c>
      <c r="I1176" s="348">
        <v>45.72</v>
      </c>
      <c r="J1176" s="348">
        <v>-89.83</v>
      </c>
      <c r="K1176" s="348">
        <v>45.72</v>
      </c>
      <c r="L1176" s="348">
        <v>-89.83</v>
      </c>
      <c r="M1176" s="348">
        <v>0.75</v>
      </c>
      <c r="N1176" s="243">
        <v>0</v>
      </c>
      <c r="O1176" s="243">
        <v>0</v>
      </c>
    </row>
    <row r="1177" spans="1:15" s="244" customFormat="1" ht="21.9" customHeight="1" x14ac:dyDescent="0.3">
      <c r="A1177" s="259" t="s">
        <v>363</v>
      </c>
      <c r="B1177" s="349">
        <v>40</v>
      </c>
      <c r="C1177" s="349"/>
      <c r="D1177" s="349">
        <v>5</v>
      </c>
      <c r="E1177" s="349">
        <v>12</v>
      </c>
      <c r="F1177" s="350">
        <v>1998</v>
      </c>
      <c r="G1177" s="351">
        <v>0.8027777777777777</v>
      </c>
      <c r="H1177" s="352" t="s">
        <v>1271</v>
      </c>
      <c r="I1177" s="353">
        <v>45.87</v>
      </c>
      <c r="J1177" s="353">
        <v>-89.7</v>
      </c>
      <c r="K1177" s="353">
        <v>45.87</v>
      </c>
      <c r="L1177" s="353">
        <v>-89.7</v>
      </c>
      <c r="M1177" s="353">
        <v>1.5</v>
      </c>
      <c r="N1177" s="264">
        <v>0</v>
      </c>
      <c r="O1177" s="264">
        <v>0</v>
      </c>
    </row>
    <row r="1178" spans="1:15" s="244" customFormat="1" ht="21.9" customHeight="1" x14ac:dyDescent="0.3">
      <c r="A1178" s="238" t="s">
        <v>363</v>
      </c>
      <c r="B1178" s="344">
        <v>41</v>
      </c>
      <c r="C1178" s="344"/>
      <c r="D1178" s="344">
        <v>5</v>
      </c>
      <c r="E1178" s="344">
        <v>12</v>
      </c>
      <c r="F1178" s="345">
        <v>1998</v>
      </c>
      <c r="G1178" s="346">
        <v>0.82638888888888884</v>
      </c>
      <c r="H1178" s="347" t="s">
        <v>1271</v>
      </c>
      <c r="I1178" s="348">
        <v>45.87</v>
      </c>
      <c r="J1178" s="348">
        <v>-89.7</v>
      </c>
      <c r="K1178" s="348">
        <v>45.87</v>
      </c>
      <c r="L1178" s="348">
        <v>-89.7</v>
      </c>
      <c r="M1178" s="348">
        <v>1.25</v>
      </c>
      <c r="N1178" s="243">
        <v>0</v>
      </c>
      <c r="O1178" s="243">
        <v>0</v>
      </c>
    </row>
    <row r="1179" spans="1:15" s="244" customFormat="1" ht="21.9" customHeight="1" x14ac:dyDescent="0.3">
      <c r="A1179" s="259" t="s">
        <v>363</v>
      </c>
      <c r="B1179" s="349">
        <v>42</v>
      </c>
      <c r="C1179" s="349"/>
      <c r="D1179" s="349">
        <v>5</v>
      </c>
      <c r="E1179" s="349">
        <v>5</v>
      </c>
      <c r="F1179" s="350">
        <v>1999</v>
      </c>
      <c r="G1179" s="351">
        <v>0.72986111111111107</v>
      </c>
      <c r="H1179" s="352" t="s">
        <v>3210</v>
      </c>
      <c r="I1179" s="353">
        <v>45.63</v>
      </c>
      <c r="J1179" s="353">
        <v>-89.48</v>
      </c>
      <c r="K1179" s="353">
        <v>45.63</v>
      </c>
      <c r="L1179" s="353">
        <v>-89.48</v>
      </c>
      <c r="M1179" s="353">
        <v>0.75</v>
      </c>
      <c r="N1179" s="264">
        <v>0</v>
      </c>
      <c r="O1179" s="264">
        <v>0</v>
      </c>
    </row>
    <row r="1180" spans="1:15" s="244" customFormat="1" ht="21.9" customHeight="1" x14ac:dyDescent="0.3">
      <c r="A1180" s="238" t="s">
        <v>363</v>
      </c>
      <c r="B1180" s="344">
        <v>43</v>
      </c>
      <c r="C1180" s="344"/>
      <c r="D1180" s="344">
        <v>6</v>
      </c>
      <c r="E1180" s="344">
        <v>5</v>
      </c>
      <c r="F1180" s="345">
        <v>1999</v>
      </c>
      <c r="G1180" s="346">
        <v>0.76736111111111116</v>
      </c>
      <c r="H1180" s="347" t="s">
        <v>1272</v>
      </c>
      <c r="I1180" s="348">
        <v>45.63</v>
      </c>
      <c r="J1180" s="348">
        <v>-89.42</v>
      </c>
      <c r="K1180" s="348">
        <v>45.63</v>
      </c>
      <c r="L1180" s="348">
        <v>-89.42</v>
      </c>
      <c r="M1180" s="348">
        <v>1</v>
      </c>
      <c r="N1180" s="243">
        <v>0</v>
      </c>
      <c r="O1180" s="243">
        <v>0</v>
      </c>
    </row>
    <row r="1181" spans="1:15" s="244" customFormat="1" ht="21.9" customHeight="1" x14ac:dyDescent="0.3">
      <c r="A1181" s="259" t="s">
        <v>363</v>
      </c>
      <c r="B1181" s="349">
        <v>44</v>
      </c>
      <c r="C1181" s="349"/>
      <c r="D1181" s="349">
        <v>6</v>
      </c>
      <c r="E1181" s="349">
        <v>5</v>
      </c>
      <c r="F1181" s="350">
        <v>1999</v>
      </c>
      <c r="G1181" s="351">
        <v>0.77083333333333337</v>
      </c>
      <c r="H1181" s="352" t="s">
        <v>3211</v>
      </c>
      <c r="I1181" s="353">
        <v>45.88</v>
      </c>
      <c r="J1181" s="353">
        <v>-89.12</v>
      </c>
      <c r="K1181" s="353">
        <v>45.88</v>
      </c>
      <c r="L1181" s="353">
        <v>-89.12</v>
      </c>
      <c r="M1181" s="353">
        <v>1.5</v>
      </c>
      <c r="N1181" s="264">
        <v>0</v>
      </c>
      <c r="O1181" s="264">
        <v>0</v>
      </c>
    </row>
    <row r="1182" spans="1:15" s="244" customFormat="1" ht="21.9" customHeight="1" x14ac:dyDescent="0.3">
      <c r="A1182" s="238" t="s">
        <v>363</v>
      </c>
      <c r="B1182" s="344">
        <v>45</v>
      </c>
      <c r="C1182" s="344"/>
      <c r="D1182" s="344">
        <v>6</v>
      </c>
      <c r="E1182" s="344">
        <v>5</v>
      </c>
      <c r="F1182" s="345">
        <v>1999</v>
      </c>
      <c r="G1182" s="346">
        <v>0.77222222222222225</v>
      </c>
      <c r="H1182" s="347" t="s">
        <v>345</v>
      </c>
      <c r="I1182" s="348">
        <v>45.8</v>
      </c>
      <c r="J1182" s="348">
        <v>-89.17</v>
      </c>
      <c r="K1182" s="348">
        <v>45.8</v>
      </c>
      <c r="L1182" s="348">
        <v>-89.17</v>
      </c>
      <c r="M1182" s="348">
        <v>2</v>
      </c>
      <c r="N1182" s="243">
        <v>0</v>
      </c>
      <c r="O1182" s="243">
        <v>0</v>
      </c>
    </row>
    <row r="1183" spans="1:15" s="244" customFormat="1" ht="21.9" customHeight="1" x14ac:dyDescent="0.3">
      <c r="A1183" s="259" t="s">
        <v>363</v>
      </c>
      <c r="B1183" s="349">
        <v>46</v>
      </c>
      <c r="C1183" s="349"/>
      <c r="D1183" s="349">
        <v>7</v>
      </c>
      <c r="E1183" s="349">
        <v>3</v>
      </c>
      <c r="F1183" s="350">
        <v>1999</v>
      </c>
      <c r="G1183" s="351" t="s">
        <v>2287</v>
      </c>
      <c r="H1183" s="352" t="s">
        <v>346</v>
      </c>
      <c r="I1183" s="353">
        <v>45.82</v>
      </c>
      <c r="J1183" s="353">
        <v>-89.6</v>
      </c>
      <c r="K1183" s="353">
        <v>45.82</v>
      </c>
      <c r="L1183" s="353">
        <v>-89.6</v>
      </c>
      <c r="M1183" s="353">
        <v>0.75</v>
      </c>
      <c r="N1183" s="264">
        <v>0</v>
      </c>
      <c r="O1183" s="264">
        <v>0</v>
      </c>
    </row>
    <row r="1184" spans="1:15" s="244" customFormat="1" ht="21.9" customHeight="1" x14ac:dyDescent="0.3">
      <c r="A1184" s="238" t="s">
        <v>363</v>
      </c>
      <c r="B1184" s="344">
        <v>47</v>
      </c>
      <c r="C1184" s="344"/>
      <c r="D1184" s="344">
        <v>7</v>
      </c>
      <c r="E1184" s="344">
        <v>3</v>
      </c>
      <c r="F1184" s="345">
        <v>1999</v>
      </c>
      <c r="G1184" s="346" t="s">
        <v>998</v>
      </c>
      <c r="H1184" s="347" t="s">
        <v>3212</v>
      </c>
      <c r="I1184" s="348">
        <v>45.82</v>
      </c>
      <c r="J1184" s="348">
        <v>-89.4</v>
      </c>
      <c r="K1184" s="348">
        <v>45.82</v>
      </c>
      <c r="L1184" s="348">
        <v>-89.4</v>
      </c>
      <c r="M1184" s="348">
        <v>0.75</v>
      </c>
      <c r="N1184" s="243">
        <v>0</v>
      </c>
      <c r="O1184" s="243">
        <v>0</v>
      </c>
    </row>
    <row r="1185" spans="1:15" s="244" customFormat="1" ht="21.9" customHeight="1" x14ac:dyDescent="0.3">
      <c r="A1185" s="259" t="s">
        <v>363</v>
      </c>
      <c r="B1185" s="349">
        <v>48</v>
      </c>
      <c r="C1185" s="349"/>
      <c r="D1185" s="349">
        <v>7</v>
      </c>
      <c r="E1185" s="349">
        <v>5</v>
      </c>
      <c r="F1185" s="350">
        <v>1999</v>
      </c>
      <c r="G1185" s="351" t="s">
        <v>3213</v>
      </c>
      <c r="H1185" s="352" t="s">
        <v>3214</v>
      </c>
      <c r="I1185" s="353">
        <v>45.67</v>
      </c>
      <c r="J1185" s="353">
        <v>-89.2</v>
      </c>
      <c r="K1185" s="353">
        <v>45.67</v>
      </c>
      <c r="L1185" s="353">
        <v>-89.2</v>
      </c>
      <c r="M1185" s="353">
        <v>1</v>
      </c>
      <c r="N1185" s="264">
        <v>0</v>
      </c>
      <c r="O1185" s="264">
        <v>0</v>
      </c>
    </row>
    <row r="1186" spans="1:15" s="244" customFormat="1" ht="21.9" customHeight="1" x14ac:dyDescent="0.3">
      <c r="A1186" s="238" t="s">
        <v>363</v>
      </c>
      <c r="B1186" s="344">
        <v>49</v>
      </c>
      <c r="C1186" s="344"/>
      <c r="D1186" s="344">
        <v>7</v>
      </c>
      <c r="E1186" s="344">
        <v>5</v>
      </c>
      <c r="F1186" s="345">
        <v>1999</v>
      </c>
      <c r="G1186" s="346" t="s">
        <v>1276</v>
      </c>
      <c r="H1186" s="347" t="s">
        <v>1277</v>
      </c>
      <c r="I1186" s="348">
        <v>45.8</v>
      </c>
      <c r="J1186" s="348">
        <v>-89.33</v>
      </c>
      <c r="K1186" s="348">
        <v>45.8</v>
      </c>
      <c r="L1186" s="348">
        <v>-89.33</v>
      </c>
      <c r="M1186" s="348">
        <v>2</v>
      </c>
      <c r="N1186" s="243">
        <v>0</v>
      </c>
      <c r="O1186" s="243">
        <v>0</v>
      </c>
    </row>
    <row r="1187" spans="1:15" s="244" customFormat="1" ht="21.9" customHeight="1" x14ac:dyDescent="0.3">
      <c r="A1187" s="259" t="s">
        <v>363</v>
      </c>
      <c r="B1187" s="349">
        <v>50</v>
      </c>
      <c r="C1187" s="349"/>
      <c r="D1187" s="349">
        <v>5</v>
      </c>
      <c r="E1187" s="349">
        <v>23</v>
      </c>
      <c r="F1187" s="350">
        <v>2000</v>
      </c>
      <c r="G1187" s="351">
        <v>0.83333333333333337</v>
      </c>
      <c r="H1187" s="352" t="s">
        <v>3215</v>
      </c>
      <c r="I1187" s="353">
        <v>45.58</v>
      </c>
      <c r="J1187" s="353">
        <v>-89.42</v>
      </c>
      <c r="K1187" s="353">
        <v>45.58</v>
      </c>
      <c r="L1187" s="353">
        <v>-89.42</v>
      </c>
      <c r="M1187" s="353">
        <v>1</v>
      </c>
      <c r="N1187" s="264">
        <v>0</v>
      </c>
      <c r="O1187" s="264">
        <v>0</v>
      </c>
    </row>
    <row r="1188" spans="1:15" s="356" customFormat="1" ht="21.9" customHeight="1" x14ac:dyDescent="0.3">
      <c r="A1188" s="238" t="s">
        <v>363</v>
      </c>
      <c r="B1188" s="344">
        <v>51</v>
      </c>
      <c r="C1188" s="344"/>
      <c r="D1188" s="344">
        <v>7</v>
      </c>
      <c r="E1188" s="344">
        <v>29</v>
      </c>
      <c r="F1188" s="345">
        <v>2000</v>
      </c>
      <c r="G1188" s="346">
        <v>0.67361111111111116</v>
      </c>
      <c r="H1188" s="347" t="s">
        <v>3216</v>
      </c>
      <c r="I1188" s="348">
        <v>45.53</v>
      </c>
      <c r="J1188" s="348">
        <v>-89.57</v>
      </c>
      <c r="K1188" s="348">
        <v>45.53</v>
      </c>
      <c r="L1188" s="348">
        <v>-89.57</v>
      </c>
      <c r="M1188" s="348">
        <v>0.75</v>
      </c>
      <c r="N1188" s="243">
        <v>0</v>
      </c>
      <c r="O1188" s="317">
        <v>0</v>
      </c>
    </row>
    <row r="1189" spans="1:15" s="244" customFormat="1" ht="21.9" customHeight="1" x14ac:dyDescent="0.3">
      <c r="A1189" s="259" t="s">
        <v>363</v>
      </c>
      <c r="B1189" s="349">
        <v>52</v>
      </c>
      <c r="C1189" s="349"/>
      <c r="D1189" s="349">
        <v>9</v>
      </c>
      <c r="E1189" s="349">
        <v>11</v>
      </c>
      <c r="F1189" s="350">
        <v>2000</v>
      </c>
      <c r="G1189" s="351">
        <v>0.69305555555555554</v>
      </c>
      <c r="H1189" s="352" t="s">
        <v>3217</v>
      </c>
      <c r="I1189" s="353">
        <v>45.65</v>
      </c>
      <c r="J1189" s="353">
        <v>-89.75</v>
      </c>
      <c r="K1189" s="353">
        <v>45.65</v>
      </c>
      <c r="L1189" s="353">
        <v>-89.75</v>
      </c>
      <c r="M1189" s="353">
        <v>1</v>
      </c>
      <c r="N1189" s="264">
        <v>0</v>
      </c>
      <c r="O1189" s="264">
        <v>0</v>
      </c>
    </row>
    <row r="1190" spans="1:15" s="244" customFormat="1" ht="21.9" customHeight="1" x14ac:dyDescent="0.3">
      <c r="A1190" s="238" t="s">
        <v>363</v>
      </c>
      <c r="B1190" s="344">
        <v>53</v>
      </c>
      <c r="C1190" s="344"/>
      <c r="D1190" s="344">
        <v>9</v>
      </c>
      <c r="E1190" s="344">
        <v>11</v>
      </c>
      <c r="F1190" s="345">
        <v>2000</v>
      </c>
      <c r="G1190" s="346">
        <v>0.70138888888888884</v>
      </c>
      <c r="H1190" s="347" t="s">
        <v>1272</v>
      </c>
      <c r="I1190" s="348">
        <v>45.63</v>
      </c>
      <c r="J1190" s="348">
        <v>-89.42</v>
      </c>
      <c r="K1190" s="348">
        <v>45.63</v>
      </c>
      <c r="L1190" s="348">
        <v>-89.42</v>
      </c>
      <c r="M1190" s="348">
        <v>1</v>
      </c>
      <c r="N1190" s="243">
        <v>0</v>
      </c>
      <c r="O1190" s="243">
        <v>0</v>
      </c>
    </row>
    <row r="1191" spans="1:15" s="244" customFormat="1" ht="21.9" customHeight="1" x14ac:dyDescent="0.3">
      <c r="A1191" s="259" t="s">
        <v>363</v>
      </c>
      <c r="B1191" s="349">
        <v>54</v>
      </c>
      <c r="C1191" s="349"/>
      <c r="D1191" s="349">
        <v>4</v>
      </c>
      <c r="E1191" s="349">
        <v>23</v>
      </c>
      <c r="F1191" s="350">
        <v>2001</v>
      </c>
      <c r="G1191" s="351">
        <v>0.47569444444444442</v>
      </c>
      <c r="H1191" s="352" t="s">
        <v>3218</v>
      </c>
      <c r="I1191" s="353">
        <v>45.68</v>
      </c>
      <c r="J1191" s="353">
        <v>-89.35</v>
      </c>
      <c r="K1191" s="353">
        <v>45.68</v>
      </c>
      <c r="L1191" s="353">
        <v>-89.35</v>
      </c>
      <c r="M1191" s="353">
        <v>1.75</v>
      </c>
      <c r="N1191" s="264">
        <v>0</v>
      </c>
      <c r="O1191" s="264">
        <v>0</v>
      </c>
    </row>
    <row r="1192" spans="1:15" s="244" customFormat="1" ht="21.9" customHeight="1" x14ac:dyDescent="0.3">
      <c r="A1192" s="238" t="s">
        <v>363</v>
      </c>
      <c r="B1192" s="344">
        <v>55</v>
      </c>
      <c r="C1192" s="344"/>
      <c r="D1192" s="344">
        <v>4</v>
      </c>
      <c r="E1192" s="344">
        <v>18</v>
      </c>
      <c r="F1192" s="345">
        <v>2002</v>
      </c>
      <c r="G1192" s="346">
        <v>0.63541666666666663</v>
      </c>
      <c r="H1192" s="347" t="s">
        <v>3219</v>
      </c>
      <c r="I1192" s="348">
        <v>45.7</v>
      </c>
      <c r="J1192" s="348">
        <v>-89.87</v>
      </c>
      <c r="K1192" s="348">
        <v>45.7</v>
      </c>
      <c r="L1192" s="348">
        <v>-89.87</v>
      </c>
      <c r="M1192" s="348">
        <v>1.25</v>
      </c>
      <c r="N1192" s="243">
        <v>0</v>
      </c>
      <c r="O1192" s="243">
        <v>0</v>
      </c>
    </row>
    <row r="1193" spans="1:15" s="244" customFormat="1" ht="21.9" customHeight="1" x14ac:dyDescent="0.3">
      <c r="A1193" s="259" t="s">
        <v>363</v>
      </c>
      <c r="B1193" s="349">
        <v>56</v>
      </c>
      <c r="C1193" s="349"/>
      <c r="D1193" s="349">
        <v>4</v>
      </c>
      <c r="E1193" s="349">
        <v>18</v>
      </c>
      <c r="F1193" s="350">
        <v>2002</v>
      </c>
      <c r="G1193" s="351">
        <v>0.65347222222222223</v>
      </c>
      <c r="H1193" s="352" t="s">
        <v>3220</v>
      </c>
      <c r="I1193" s="353">
        <v>45.67</v>
      </c>
      <c r="J1193" s="353">
        <v>-89.75</v>
      </c>
      <c r="K1193" s="353">
        <v>45.67</v>
      </c>
      <c r="L1193" s="353">
        <v>-89.75</v>
      </c>
      <c r="M1193" s="353">
        <v>1.75</v>
      </c>
      <c r="N1193" s="264">
        <v>0</v>
      </c>
      <c r="O1193" s="264">
        <v>0</v>
      </c>
    </row>
    <row r="1194" spans="1:15" s="244" customFormat="1" ht="21.9" customHeight="1" x14ac:dyDescent="0.3">
      <c r="A1194" s="238" t="s">
        <v>363</v>
      </c>
      <c r="B1194" s="344">
        <v>57</v>
      </c>
      <c r="C1194" s="344"/>
      <c r="D1194" s="344">
        <v>4</v>
      </c>
      <c r="E1194" s="344">
        <v>18</v>
      </c>
      <c r="F1194" s="345">
        <v>2002</v>
      </c>
      <c r="G1194" s="346">
        <v>0.65972222222222221</v>
      </c>
      <c r="H1194" s="347" t="s">
        <v>3221</v>
      </c>
      <c r="I1194" s="348">
        <v>45.63</v>
      </c>
      <c r="J1194" s="348">
        <v>-89.5</v>
      </c>
      <c r="K1194" s="348">
        <v>45.63</v>
      </c>
      <c r="L1194" s="348">
        <v>-89.5</v>
      </c>
      <c r="M1194" s="348">
        <v>1.75</v>
      </c>
      <c r="N1194" s="243">
        <v>0</v>
      </c>
      <c r="O1194" s="243">
        <v>0</v>
      </c>
    </row>
    <row r="1195" spans="1:15" s="244" customFormat="1" ht="21.9" customHeight="1" x14ac:dyDescent="0.3">
      <c r="A1195" s="259" t="s">
        <v>363</v>
      </c>
      <c r="B1195" s="349">
        <v>58</v>
      </c>
      <c r="C1195" s="349"/>
      <c r="D1195" s="349">
        <v>4</v>
      </c>
      <c r="E1195" s="349">
        <v>18</v>
      </c>
      <c r="F1195" s="350">
        <v>2002</v>
      </c>
      <c r="G1195" s="351">
        <v>0.76041666666666663</v>
      </c>
      <c r="H1195" s="352" t="s">
        <v>3222</v>
      </c>
      <c r="I1195" s="353">
        <v>45.57</v>
      </c>
      <c r="J1195" s="353">
        <v>-89.65</v>
      </c>
      <c r="K1195" s="353">
        <v>45.57</v>
      </c>
      <c r="L1195" s="353">
        <v>-89.65</v>
      </c>
      <c r="M1195" s="353">
        <v>1</v>
      </c>
      <c r="N1195" s="264">
        <v>0</v>
      </c>
      <c r="O1195" s="264">
        <v>0</v>
      </c>
    </row>
    <row r="1196" spans="1:15" s="244" customFormat="1" ht="21.9" customHeight="1" x14ac:dyDescent="0.3">
      <c r="A1196" s="238" t="s">
        <v>363</v>
      </c>
      <c r="B1196" s="344">
        <v>59</v>
      </c>
      <c r="C1196" s="344"/>
      <c r="D1196" s="344">
        <v>8</v>
      </c>
      <c r="E1196" s="344">
        <v>1</v>
      </c>
      <c r="F1196" s="345">
        <v>2002</v>
      </c>
      <c r="G1196" s="346">
        <v>0.48958333333333331</v>
      </c>
      <c r="H1196" s="347" t="s">
        <v>345</v>
      </c>
      <c r="I1196" s="348">
        <v>45.8</v>
      </c>
      <c r="J1196" s="348">
        <v>-89.17</v>
      </c>
      <c r="K1196" s="348">
        <v>45.8</v>
      </c>
      <c r="L1196" s="348">
        <v>-89.17</v>
      </c>
      <c r="M1196" s="348">
        <v>0.75</v>
      </c>
      <c r="N1196" s="243">
        <v>0</v>
      </c>
      <c r="O1196" s="243">
        <v>0</v>
      </c>
    </row>
    <row r="1197" spans="1:15" s="244" customFormat="1" ht="21.9" customHeight="1" x14ac:dyDescent="0.3">
      <c r="A1197" s="259" t="s">
        <v>363</v>
      </c>
      <c r="B1197" s="349">
        <v>60</v>
      </c>
      <c r="C1197" s="349"/>
      <c r="D1197" s="349">
        <v>9</v>
      </c>
      <c r="E1197" s="349">
        <v>30</v>
      </c>
      <c r="F1197" s="350">
        <v>2002</v>
      </c>
      <c r="G1197" s="351" t="s">
        <v>3223</v>
      </c>
      <c r="H1197" s="352" t="s">
        <v>3224</v>
      </c>
      <c r="I1197" s="353">
        <v>45.87</v>
      </c>
      <c r="J1197" s="353">
        <v>-89.7</v>
      </c>
      <c r="K1197" s="353">
        <v>45.9</v>
      </c>
      <c r="L1197" s="353">
        <v>-89.7</v>
      </c>
      <c r="M1197" s="353">
        <v>1.75</v>
      </c>
      <c r="N1197" s="264">
        <v>0</v>
      </c>
      <c r="O1197" s="264">
        <v>0</v>
      </c>
    </row>
    <row r="1198" spans="1:15" s="244" customFormat="1" ht="21.9" customHeight="1" x14ac:dyDescent="0.3">
      <c r="A1198" s="238" t="s">
        <v>363</v>
      </c>
      <c r="B1198" s="344">
        <v>61</v>
      </c>
      <c r="C1198" s="344"/>
      <c r="D1198" s="344">
        <v>6</v>
      </c>
      <c r="E1198" s="344">
        <v>24</v>
      </c>
      <c r="F1198" s="345">
        <v>2005</v>
      </c>
      <c r="G1198" s="346" t="s">
        <v>3225</v>
      </c>
      <c r="H1198" s="347" t="s">
        <v>1272</v>
      </c>
      <c r="I1198" s="348">
        <v>45.63</v>
      </c>
      <c r="J1198" s="348">
        <v>-89.42</v>
      </c>
      <c r="K1198" s="348">
        <v>45.63</v>
      </c>
      <c r="L1198" s="348">
        <v>-89.42</v>
      </c>
      <c r="M1198" s="348">
        <v>0.88</v>
      </c>
      <c r="N1198" s="243">
        <v>0</v>
      </c>
      <c r="O1198" s="243">
        <v>0</v>
      </c>
    </row>
    <row r="1199" spans="1:15" s="244" customFormat="1" ht="21.9" customHeight="1" x14ac:dyDescent="0.3">
      <c r="A1199" s="259" t="s">
        <v>363</v>
      </c>
      <c r="B1199" s="349">
        <v>62</v>
      </c>
      <c r="C1199" s="349"/>
      <c r="D1199" s="349">
        <v>7</v>
      </c>
      <c r="E1199" s="349">
        <v>25</v>
      </c>
      <c r="F1199" s="350">
        <v>2006</v>
      </c>
      <c r="G1199" s="351">
        <v>0.65277777777777779</v>
      </c>
      <c r="H1199" s="352" t="s">
        <v>3226</v>
      </c>
      <c r="I1199" s="353">
        <v>45.83</v>
      </c>
      <c r="J1199" s="353">
        <v>-89.12</v>
      </c>
      <c r="K1199" s="353">
        <v>45.83</v>
      </c>
      <c r="L1199" s="353">
        <v>-89.12</v>
      </c>
      <c r="M1199" s="353">
        <v>1</v>
      </c>
      <c r="N1199" s="264">
        <v>0</v>
      </c>
      <c r="O1199" s="264">
        <v>0</v>
      </c>
    </row>
    <row r="1200" spans="1:15" s="244" customFormat="1" ht="21.9" customHeight="1" x14ac:dyDescent="0.3">
      <c r="A1200" s="238" t="s">
        <v>363</v>
      </c>
      <c r="B1200" s="344">
        <v>63</v>
      </c>
      <c r="C1200" s="344"/>
      <c r="D1200" s="344">
        <v>6</v>
      </c>
      <c r="E1200" s="344">
        <v>17</v>
      </c>
      <c r="F1200" s="345">
        <v>2007</v>
      </c>
      <c r="G1200" s="346">
        <v>0.5625</v>
      </c>
      <c r="H1200" s="347" t="s">
        <v>3227</v>
      </c>
      <c r="I1200" s="348">
        <v>45.478299999999997</v>
      </c>
      <c r="J1200" s="348">
        <v>-89.25</v>
      </c>
      <c r="K1200" s="348">
        <v>45.478299999999997</v>
      </c>
      <c r="L1200" s="348">
        <v>-89.25</v>
      </c>
      <c r="M1200" s="348">
        <v>1</v>
      </c>
      <c r="N1200" s="243">
        <v>0</v>
      </c>
      <c r="O1200" s="243">
        <v>0</v>
      </c>
    </row>
    <row r="1201" spans="1:15" s="244" customFormat="1" ht="21.9" customHeight="1" x14ac:dyDescent="0.3">
      <c r="A1201" s="259" t="s">
        <v>363</v>
      </c>
      <c r="B1201" s="349">
        <v>64</v>
      </c>
      <c r="C1201" s="349"/>
      <c r="D1201" s="349">
        <v>6</v>
      </c>
      <c r="E1201" s="349">
        <v>17</v>
      </c>
      <c r="F1201" s="350">
        <v>2007</v>
      </c>
      <c r="G1201" s="351">
        <v>0.57638888888888895</v>
      </c>
      <c r="H1201" s="352" t="s">
        <v>3228</v>
      </c>
      <c r="I1201" s="353">
        <v>45.479599999999998</v>
      </c>
      <c r="J1201" s="353">
        <v>-89.149199999999993</v>
      </c>
      <c r="K1201" s="353">
        <v>45.479599999999998</v>
      </c>
      <c r="L1201" s="353">
        <v>-89.149199999999993</v>
      </c>
      <c r="M1201" s="353">
        <v>1.75</v>
      </c>
      <c r="N1201" s="264">
        <v>0</v>
      </c>
      <c r="O1201" s="264">
        <v>0</v>
      </c>
    </row>
    <row r="1202" spans="1:15" s="244" customFormat="1" ht="21.9" customHeight="1" x14ac:dyDescent="0.3">
      <c r="A1202" s="238" t="s">
        <v>363</v>
      </c>
      <c r="B1202" s="344">
        <v>65</v>
      </c>
      <c r="C1202" s="344"/>
      <c r="D1202" s="344">
        <v>6</v>
      </c>
      <c r="E1202" s="344">
        <v>20</v>
      </c>
      <c r="F1202" s="345">
        <v>2007</v>
      </c>
      <c r="G1202" s="346">
        <v>0.60763888888888895</v>
      </c>
      <c r="H1202" s="347" t="s">
        <v>3229</v>
      </c>
      <c r="I1202" s="348">
        <v>45.6</v>
      </c>
      <c r="J1202" s="348">
        <v>-89.55</v>
      </c>
      <c r="K1202" s="348">
        <v>45.6</v>
      </c>
      <c r="L1202" s="348">
        <v>-89.55</v>
      </c>
      <c r="M1202" s="348">
        <v>1</v>
      </c>
      <c r="N1202" s="243">
        <v>0</v>
      </c>
      <c r="O1202" s="243">
        <v>0</v>
      </c>
    </row>
    <row r="1203" spans="1:15" s="244" customFormat="1" ht="21.9" customHeight="1" x14ac:dyDescent="0.3">
      <c r="A1203" s="259" t="s">
        <v>363</v>
      </c>
      <c r="B1203" s="349">
        <v>66</v>
      </c>
      <c r="C1203" s="349"/>
      <c r="D1203" s="349">
        <v>6</v>
      </c>
      <c r="E1203" s="349">
        <v>20</v>
      </c>
      <c r="F1203" s="350">
        <v>2007</v>
      </c>
      <c r="G1203" s="351">
        <v>0.63541666666666663</v>
      </c>
      <c r="H1203" s="352" t="s">
        <v>3230</v>
      </c>
      <c r="I1203" s="353">
        <v>45.73</v>
      </c>
      <c r="J1203" s="353">
        <v>-89.55</v>
      </c>
      <c r="K1203" s="353">
        <v>45.82</v>
      </c>
      <c r="L1203" s="353">
        <v>-89.6</v>
      </c>
      <c r="M1203" s="353">
        <v>1</v>
      </c>
      <c r="N1203" s="264">
        <v>0</v>
      </c>
      <c r="O1203" s="264">
        <v>0</v>
      </c>
    </row>
    <row r="1204" spans="1:15" s="244" customFormat="1" ht="21.9" customHeight="1" x14ac:dyDescent="0.3">
      <c r="A1204" s="238" t="s">
        <v>363</v>
      </c>
      <c r="B1204" s="344">
        <v>67</v>
      </c>
      <c r="C1204" s="344"/>
      <c r="D1204" s="344">
        <v>6</v>
      </c>
      <c r="E1204" s="344">
        <v>20</v>
      </c>
      <c r="F1204" s="345">
        <v>2007</v>
      </c>
      <c r="G1204" s="346">
        <v>0.65277777777777779</v>
      </c>
      <c r="H1204" s="347" t="s">
        <v>3231</v>
      </c>
      <c r="I1204" s="348">
        <v>45.644500000000001</v>
      </c>
      <c r="J1204" s="348">
        <v>-89.42</v>
      </c>
      <c r="K1204" s="348">
        <v>45.644500000000001</v>
      </c>
      <c r="L1204" s="348">
        <v>-89.42</v>
      </c>
      <c r="M1204" s="348">
        <v>0.75</v>
      </c>
      <c r="N1204" s="243">
        <v>0</v>
      </c>
      <c r="O1204" s="243">
        <v>0</v>
      </c>
    </row>
    <row r="1205" spans="1:15" s="244" customFormat="1" ht="21.9" customHeight="1" x14ac:dyDescent="0.3">
      <c r="A1205" s="259" t="s">
        <v>363</v>
      </c>
      <c r="B1205" s="349">
        <v>68</v>
      </c>
      <c r="C1205" s="349"/>
      <c r="D1205" s="349">
        <v>7</v>
      </c>
      <c r="E1205" s="349">
        <v>3</v>
      </c>
      <c r="F1205" s="350">
        <v>2007</v>
      </c>
      <c r="G1205" s="351">
        <v>0.68888888888888899</v>
      </c>
      <c r="H1205" s="352" t="s">
        <v>3232</v>
      </c>
      <c r="I1205" s="353">
        <v>45.87</v>
      </c>
      <c r="J1205" s="353">
        <v>-89.783100000000005</v>
      </c>
      <c r="K1205" s="353">
        <v>45.87</v>
      </c>
      <c r="L1205" s="353">
        <v>-89.783100000000005</v>
      </c>
      <c r="M1205" s="353">
        <v>0.88</v>
      </c>
      <c r="N1205" s="264">
        <v>0</v>
      </c>
      <c r="O1205" s="264">
        <v>0</v>
      </c>
    </row>
    <row r="1206" spans="1:15" s="244" customFormat="1" ht="21.9" customHeight="1" x14ac:dyDescent="0.3">
      <c r="A1206" s="238" t="s">
        <v>363</v>
      </c>
      <c r="B1206" s="344">
        <v>69</v>
      </c>
      <c r="C1206" s="344"/>
      <c r="D1206" s="344">
        <v>7</v>
      </c>
      <c r="E1206" s="344">
        <v>11</v>
      </c>
      <c r="F1206" s="345">
        <v>2007</v>
      </c>
      <c r="G1206" s="346">
        <v>0.66319444444444442</v>
      </c>
      <c r="H1206" s="347" t="s">
        <v>1272</v>
      </c>
      <c r="I1206" s="348">
        <v>45.63</v>
      </c>
      <c r="J1206" s="348">
        <v>-89.42</v>
      </c>
      <c r="K1206" s="348">
        <v>45.63</v>
      </c>
      <c r="L1206" s="348">
        <v>-89.42</v>
      </c>
      <c r="M1206" s="348">
        <v>1</v>
      </c>
      <c r="N1206" s="243">
        <v>0</v>
      </c>
      <c r="O1206" s="243">
        <v>0</v>
      </c>
    </row>
    <row r="1207" spans="1:15" s="244" customFormat="1" ht="21.9" customHeight="1" x14ac:dyDescent="0.3">
      <c r="A1207" s="259" t="s">
        <v>363</v>
      </c>
      <c r="B1207" s="349">
        <v>70</v>
      </c>
      <c r="C1207" s="349"/>
      <c r="D1207" s="349">
        <v>4</v>
      </c>
      <c r="E1207" s="349">
        <v>25</v>
      </c>
      <c r="F1207" s="350">
        <v>2008</v>
      </c>
      <c r="G1207" s="351">
        <v>0.75347222222222221</v>
      </c>
      <c r="H1207" s="352" t="s">
        <v>3233</v>
      </c>
      <c r="I1207" s="353">
        <v>45.79</v>
      </c>
      <c r="J1207" s="353">
        <v>-89.32</v>
      </c>
      <c r="K1207" s="353">
        <v>45.79</v>
      </c>
      <c r="L1207" s="353">
        <v>-89.32</v>
      </c>
      <c r="M1207" s="353">
        <v>1.75</v>
      </c>
      <c r="N1207" s="264">
        <v>0</v>
      </c>
      <c r="O1207" s="264">
        <v>0</v>
      </c>
    </row>
    <row r="1208" spans="1:15" s="244" customFormat="1" ht="21.9" customHeight="1" x14ac:dyDescent="0.3">
      <c r="A1208" s="238" t="s">
        <v>363</v>
      </c>
      <c r="B1208" s="344">
        <v>71</v>
      </c>
      <c r="C1208" s="344"/>
      <c r="D1208" s="344">
        <v>4</v>
      </c>
      <c r="E1208" s="344">
        <v>25</v>
      </c>
      <c r="F1208" s="345">
        <v>2008</v>
      </c>
      <c r="G1208" s="354">
        <v>0.75416666666666676</v>
      </c>
      <c r="H1208" s="347" t="s">
        <v>345</v>
      </c>
      <c r="I1208" s="348">
        <v>45.8</v>
      </c>
      <c r="J1208" s="348">
        <v>-89.17</v>
      </c>
      <c r="K1208" s="348">
        <v>45.8</v>
      </c>
      <c r="L1208" s="348">
        <v>-89.17</v>
      </c>
      <c r="M1208" s="348">
        <v>1.25</v>
      </c>
      <c r="N1208" s="243">
        <v>0</v>
      </c>
      <c r="O1208" s="243">
        <v>0</v>
      </c>
    </row>
    <row r="1209" spans="1:15" s="244" customFormat="1" ht="21.9" customHeight="1" x14ac:dyDescent="0.3">
      <c r="A1209" s="259" t="s">
        <v>363</v>
      </c>
      <c r="B1209" s="349">
        <v>72</v>
      </c>
      <c r="C1209" s="349"/>
      <c r="D1209" s="349">
        <v>4</v>
      </c>
      <c r="E1209" s="349">
        <v>25</v>
      </c>
      <c r="F1209" s="350">
        <v>2008</v>
      </c>
      <c r="G1209" s="351">
        <v>0.76041666666666663</v>
      </c>
      <c r="H1209" s="352" t="s">
        <v>345</v>
      </c>
      <c r="I1209" s="353">
        <v>45.8</v>
      </c>
      <c r="J1209" s="353">
        <v>-89.17</v>
      </c>
      <c r="K1209" s="353">
        <v>45.8</v>
      </c>
      <c r="L1209" s="353">
        <v>-89.17</v>
      </c>
      <c r="M1209" s="353">
        <v>0.88</v>
      </c>
      <c r="N1209" s="264">
        <v>0</v>
      </c>
      <c r="O1209" s="264">
        <v>0</v>
      </c>
    </row>
    <row r="1210" spans="1:15" s="244" customFormat="1" ht="21.9" customHeight="1" x14ac:dyDescent="0.3">
      <c r="A1210" s="238" t="s">
        <v>363</v>
      </c>
      <c r="B1210" s="344">
        <v>73</v>
      </c>
      <c r="C1210" s="344"/>
      <c r="D1210" s="344">
        <v>4</v>
      </c>
      <c r="E1210" s="344">
        <v>25</v>
      </c>
      <c r="F1210" s="345">
        <v>2008</v>
      </c>
      <c r="G1210" s="346">
        <v>0.7631944444444444</v>
      </c>
      <c r="H1210" s="347" t="s">
        <v>3197</v>
      </c>
      <c r="I1210" s="348">
        <v>45.67</v>
      </c>
      <c r="J1210" s="348">
        <v>-89.65</v>
      </c>
      <c r="K1210" s="348">
        <v>45.67</v>
      </c>
      <c r="L1210" s="348">
        <v>-89.65</v>
      </c>
      <c r="M1210" s="348">
        <v>1.75</v>
      </c>
      <c r="N1210" s="243">
        <v>0</v>
      </c>
      <c r="O1210" s="243">
        <v>0</v>
      </c>
    </row>
    <row r="1211" spans="1:15" s="244" customFormat="1" ht="21.9" customHeight="1" x14ac:dyDescent="0.3">
      <c r="A1211" s="259" t="s">
        <v>363</v>
      </c>
      <c r="B1211" s="349">
        <v>74</v>
      </c>
      <c r="C1211" s="349"/>
      <c r="D1211" s="349">
        <v>4</v>
      </c>
      <c r="E1211" s="349">
        <v>25</v>
      </c>
      <c r="F1211" s="350">
        <v>2008</v>
      </c>
      <c r="G1211" s="351">
        <v>0.76388888888888884</v>
      </c>
      <c r="H1211" s="352" t="s">
        <v>3234</v>
      </c>
      <c r="I1211" s="353">
        <v>45.85</v>
      </c>
      <c r="J1211" s="353">
        <v>-89.64</v>
      </c>
      <c r="K1211" s="353">
        <v>45.85</v>
      </c>
      <c r="L1211" s="353">
        <v>-89.64</v>
      </c>
      <c r="M1211" s="353">
        <v>1.75</v>
      </c>
      <c r="N1211" s="264">
        <v>0</v>
      </c>
      <c r="O1211" s="264">
        <v>0</v>
      </c>
    </row>
    <row r="1212" spans="1:15" s="244" customFormat="1" ht="21.9" customHeight="1" x14ac:dyDescent="0.3">
      <c r="A1212" s="238" t="s">
        <v>363</v>
      </c>
      <c r="B1212" s="344">
        <v>75</v>
      </c>
      <c r="C1212" s="344"/>
      <c r="D1212" s="344">
        <v>7</v>
      </c>
      <c r="E1212" s="344">
        <v>25</v>
      </c>
      <c r="F1212" s="345">
        <v>2008</v>
      </c>
      <c r="G1212" s="346">
        <v>0.78819444444444453</v>
      </c>
      <c r="H1212" s="347" t="s">
        <v>3235</v>
      </c>
      <c r="I1212" s="348">
        <v>45.81</v>
      </c>
      <c r="J1212" s="348">
        <v>-89.32</v>
      </c>
      <c r="K1212" s="348">
        <v>45.81</v>
      </c>
      <c r="L1212" s="348">
        <v>-89.32</v>
      </c>
      <c r="M1212" s="348">
        <v>1</v>
      </c>
      <c r="N1212" s="243">
        <v>0</v>
      </c>
      <c r="O1212" s="243">
        <v>0</v>
      </c>
    </row>
    <row r="1213" spans="1:15" s="244" customFormat="1" ht="21.9" customHeight="1" x14ac:dyDescent="0.3">
      <c r="A1213" s="259" t="s">
        <v>363</v>
      </c>
      <c r="B1213" s="349">
        <v>76</v>
      </c>
      <c r="C1213" s="349"/>
      <c r="D1213" s="349">
        <v>7</v>
      </c>
      <c r="E1213" s="349">
        <v>25</v>
      </c>
      <c r="F1213" s="350">
        <v>2008</v>
      </c>
      <c r="G1213" s="351">
        <v>0.79305555555555562</v>
      </c>
      <c r="H1213" s="352" t="s">
        <v>3236</v>
      </c>
      <c r="I1213" s="353">
        <v>45.79</v>
      </c>
      <c r="J1213" s="353">
        <v>-89.16</v>
      </c>
      <c r="K1213" s="353">
        <v>45.79</v>
      </c>
      <c r="L1213" s="353">
        <v>-89.16</v>
      </c>
      <c r="M1213" s="353">
        <v>0.75</v>
      </c>
      <c r="N1213" s="264">
        <v>0</v>
      </c>
      <c r="O1213" s="264">
        <v>0</v>
      </c>
    </row>
    <row r="1214" spans="1:15" s="244" customFormat="1" ht="21.9" customHeight="1" x14ac:dyDescent="0.3">
      <c r="A1214" s="238" t="s">
        <v>363</v>
      </c>
      <c r="B1214" s="344">
        <v>77</v>
      </c>
      <c r="C1214" s="344"/>
      <c r="D1214" s="344">
        <v>4</v>
      </c>
      <c r="E1214" s="344">
        <v>24</v>
      </c>
      <c r="F1214" s="345">
        <v>2009</v>
      </c>
      <c r="G1214" s="346">
        <v>0.77083333333333337</v>
      </c>
      <c r="H1214" s="347" t="s">
        <v>346</v>
      </c>
      <c r="I1214" s="348">
        <v>45.82</v>
      </c>
      <c r="J1214" s="348">
        <v>-89.6</v>
      </c>
      <c r="K1214" s="348">
        <v>45.82</v>
      </c>
      <c r="L1214" s="348">
        <v>-89.6</v>
      </c>
      <c r="M1214" s="348">
        <v>1.5</v>
      </c>
      <c r="N1214" s="243">
        <v>0</v>
      </c>
      <c r="O1214" s="243">
        <v>0</v>
      </c>
    </row>
    <row r="1215" spans="1:15" s="244" customFormat="1" ht="21.9" customHeight="1" x14ac:dyDescent="0.3">
      <c r="A1215" s="259" t="s">
        <v>363</v>
      </c>
      <c r="B1215" s="349">
        <v>78</v>
      </c>
      <c r="C1215" s="349"/>
      <c r="D1215" s="349">
        <v>8</v>
      </c>
      <c r="E1215" s="349">
        <v>20</v>
      </c>
      <c r="F1215" s="350">
        <v>2010</v>
      </c>
      <c r="G1215" s="351" t="s">
        <v>966</v>
      </c>
      <c r="H1215" s="352" t="s">
        <v>3237</v>
      </c>
      <c r="I1215" s="353">
        <v>45.79</v>
      </c>
      <c r="J1215" s="353">
        <v>-89.71</v>
      </c>
      <c r="K1215" s="353">
        <v>45.79</v>
      </c>
      <c r="L1215" s="353">
        <v>-89.71</v>
      </c>
      <c r="M1215" s="353">
        <v>0.88</v>
      </c>
      <c r="N1215" s="264">
        <v>0</v>
      </c>
      <c r="O1215" s="264">
        <v>0</v>
      </c>
    </row>
    <row r="1216" spans="1:15" s="244" customFormat="1" ht="21.9" customHeight="1" x14ac:dyDescent="0.3">
      <c r="A1216" s="238" t="s">
        <v>363</v>
      </c>
      <c r="B1216" s="344">
        <v>79</v>
      </c>
      <c r="C1216" s="344"/>
      <c r="D1216" s="344">
        <v>8</v>
      </c>
      <c r="E1216" s="344">
        <v>20</v>
      </c>
      <c r="F1216" s="345">
        <v>2010</v>
      </c>
      <c r="G1216" s="346" t="s">
        <v>3238</v>
      </c>
      <c r="H1216" s="347" t="s">
        <v>3239</v>
      </c>
      <c r="I1216" s="348">
        <v>45.81</v>
      </c>
      <c r="J1216" s="348">
        <v>-89.59</v>
      </c>
      <c r="K1216" s="348">
        <v>45.81</v>
      </c>
      <c r="L1216" s="348">
        <v>-89.59</v>
      </c>
      <c r="M1216" s="348">
        <v>0.75</v>
      </c>
      <c r="N1216" s="243">
        <v>0</v>
      </c>
      <c r="O1216" s="243">
        <v>0</v>
      </c>
    </row>
    <row r="1217" spans="1:15" s="244" customFormat="1" ht="21.9" customHeight="1" x14ac:dyDescent="0.3">
      <c r="A1217" s="259" t="s">
        <v>363</v>
      </c>
      <c r="B1217" s="349">
        <v>80</v>
      </c>
      <c r="C1217" s="349"/>
      <c r="D1217" s="349">
        <v>5</v>
      </c>
      <c r="E1217" s="349">
        <v>11</v>
      </c>
      <c r="F1217" s="350">
        <v>2011</v>
      </c>
      <c r="G1217" s="351" t="s">
        <v>3240</v>
      </c>
      <c r="H1217" s="352" t="s">
        <v>3241</v>
      </c>
      <c r="I1217" s="353">
        <v>45.63</v>
      </c>
      <c r="J1217" s="353">
        <v>-89.41</v>
      </c>
      <c r="K1217" s="353">
        <v>45.63</v>
      </c>
      <c r="L1217" s="353">
        <v>-89.41</v>
      </c>
      <c r="M1217" s="353">
        <v>1</v>
      </c>
      <c r="N1217" s="264">
        <v>0</v>
      </c>
      <c r="O1217" s="264">
        <v>0</v>
      </c>
    </row>
    <row r="1218" spans="1:15" s="244" customFormat="1" ht="21.9" customHeight="1" x14ac:dyDescent="0.3">
      <c r="A1218" s="238" t="s">
        <v>363</v>
      </c>
      <c r="B1218" s="344">
        <v>81</v>
      </c>
      <c r="C1218" s="344"/>
      <c r="D1218" s="344">
        <v>5</v>
      </c>
      <c r="E1218" s="344">
        <v>11</v>
      </c>
      <c r="F1218" s="345">
        <v>2011</v>
      </c>
      <c r="G1218" s="346" t="s">
        <v>3242</v>
      </c>
      <c r="H1218" s="347" t="s">
        <v>3243</v>
      </c>
      <c r="I1218" s="348">
        <v>45.78</v>
      </c>
      <c r="J1218" s="348">
        <v>-89.3</v>
      </c>
      <c r="K1218" s="348">
        <v>45.78</v>
      </c>
      <c r="L1218" s="348">
        <v>-89.3</v>
      </c>
      <c r="M1218" s="348">
        <v>1</v>
      </c>
      <c r="N1218" s="243">
        <v>0</v>
      </c>
      <c r="O1218" s="243">
        <v>0</v>
      </c>
    </row>
    <row r="1219" spans="1:15" s="244" customFormat="1" ht="21.9" customHeight="1" x14ac:dyDescent="0.3">
      <c r="A1219" s="259" t="s">
        <v>363</v>
      </c>
      <c r="B1219" s="349">
        <v>82</v>
      </c>
      <c r="C1219" s="349"/>
      <c r="D1219" s="349">
        <v>5</v>
      </c>
      <c r="E1219" s="349">
        <v>11</v>
      </c>
      <c r="F1219" s="350">
        <v>2011</v>
      </c>
      <c r="G1219" s="351" t="s">
        <v>3242</v>
      </c>
      <c r="H1219" s="352" t="s">
        <v>3244</v>
      </c>
      <c r="I1219" s="353">
        <v>45.64</v>
      </c>
      <c r="J1219" s="353">
        <v>-89.26</v>
      </c>
      <c r="K1219" s="353">
        <v>45.64</v>
      </c>
      <c r="L1219" s="353">
        <v>-89.26</v>
      </c>
      <c r="M1219" s="353">
        <v>1</v>
      </c>
      <c r="N1219" s="264">
        <v>0</v>
      </c>
      <c r="O1219" s="264">
        <v>0</v>
      </c>
    </row>
    <row r="1220" spans="1:15" s="244" customFormat="1" ht="21.9" customHeight="1" x14ac:dyDescent="0.3">
      <c r="A1220" s="238" t="s">
        <v>363</v>
      </c>
      <c r="B1220" s="344">
        <v>83</v>
      </c>
      <c r="C1220" s="344"/>
      <c r="D1220" s="344">
        <v>5</v>
      </c>
      <c r="E1220" s="344">
        <v>20</v>
      </c>
      <c r="F1220" s="345">
        <v>2012</v>
      </c>
      <c r="G1220" s="346">
        <v>0.53819444444444442</v>
      </c>
      <c r="H1220" s="347" t="s">
        <v>3245</v>
      </c>
      <c r="I1220" s="348">
        <v>45.61</v>
      </c>
      <c r="J1220" s="348">
        <v>-89.71</v>
      </c>
      <c r="K1220" s="348">
        <v>45.61</v>
      </c>
      <c r="L1220" s="348">
        <v>-89.71</v>
      </c>
      <c r="M1220" s="348">
        <v>0.75</v>
      </c>
      <c r="N1220" s="243">
        <v>0</v>
      </c>
      <c r="O1220" s="243">
        <v>0</v>
      </c>
    </row>
    <row r="1221" spans="1:15" s="244" customFormat="1" ht="21.9" customHeight="1" x14ac:dyDescent="0.3">
      <c r="A1221" s="259" t="s">
        <v>363</v>
      </c>
      <c r="B1221" s="349">
        <v>84</v>
      </c>
      <c r="C1221" s="349"/>
      <c r="D1221" s="349">
        <v>5</v>
      </c>
      <c r="E1221" s="349">
        <v>20</v>
      </c>
      <c r="F1221" s="350">
        <v>2012</v>
      </c>
      <c r="G1221" s="357">
        <v>0.57013888888888886</v>
      </c>
      <c r="H1221" s="352" t="s">
        <v>3246</v>
      </c>
      <c r="I1221" s="353">
        <v>45.82</v>
      </c>
      <c r="J1221" s="353">
        <v>-89.3</v>
      </c>
      <c r="K1221" s="353">
        <v>45.82</v>
      </c>
      <c r="L1221" s="353">
        <v>-89.3</v>
      </c>
      <c r="M1221" s="353">
        <v>1</v>
      </c>
      <c r="N1221" s="264">
        <v>0</v>
      </c>
      <c r="O1221" s="264">
        <v>0</v>
      </c>
    </row>
    <row r="1222" spans="1:15" s="244" customFormat="1" ht="21.9" customHeight="1" x14ac:dyDescent="0.3">
      <c r="A1222" s="238" t="s">
        <v>363</v>
      </c>
      <c r="B1222" s="344">
        <v>85</v>
      </c>
      <c r="C1222" s="344"/>
      <c r="D1222" s="344">
        <v>7</v>
      </c>
      <c r="E1222" s="344">
        <v>6</v>
      </c>
      <c r="F1222" s="345">
        <v>2012</v>
      </c>
      <c r="G1222" s="346">
        <v>0.76666666666666661</v>
      </c>
      <c r="H1222" s="347" t="s">
        <v>3237</v>
      </c>
      <c r="I1222" s="348">
        <v>45.79</v>
      </c>
      <c r="J1222" s="348">
        <v>-89.71</v>
      </c>
      <c r="K1222" s="348">
        <v>45.79</v>
      </c>
      <c r="L1222" s="348">
        <v>-89.71</v>
      </c>
      <c r="M1222" s="348">
        <v>0.88</v>
      </c>
      <c r="N1222" s="243">
        <v>0</v>
      </c>
      <c r="O1222" s="243">
        <v>0</v>
      </c>
    </row>
    <row r="1223" spans="1:15" s="244" customFormat="1" ht="21.9" customHeight="1" x14ac:dyDescent="0.3">
      <c r="A1223" s="259" t="s">
        <v>363</v>
      </c>
      <c r="B1223" s="349">
        <v>86</v>
      </c>
      <c r="C1223" s="349"/>
      <c r="D1223" s="349">
        <v>7</v>
      </c>
      <c r="E1223" s="349">
        <v>6</v>
      </c>
      <c r="F1223" s="350">
        <v>2012</v>
      </c>
      <c r="G1223" s="351">
        <v>0.81805555555555554</v>
      </c>
      <c r="H1223" s="352" t="s">
        <v>3247</v>
      </c>
      <c r="I1223" s="353">
        <v>45.66</v>
      </c>
      <c r="J1223" s="353">
        <v>-89.19</v>
      </c>
      <c r="K1223" s="353">
        <v>45.66</v>
      </c>
      <c r="L1223" s="353">
        <v>-89.19</v>
      </c>
      <c r="M1223" s="353">
        <v>0.88</v>
      </c>
      <c r="N1223" s="264">
        <v>0</v>
      </c>
      <c r="O1223" s="264">
        <v>0</v>
      </c>
    </row>
    <row r="1224" spans="1:15" s="244" customFormat="1" ht="21.9" customHeight="1" x14ac:dyDescent="0.3">
      <c r="A1224" s="238" t="s">
        <v>363</v>
      </c>
      <c r="B1224" s="344">
        <v>87</v>
      </c>
      <c r="C1224" s="344"/>
      <c r="D1224" s="344">
        <v>8</v>
      </c>
      <c r="E1224" s="344">
        <v>1</v>
      </c>
      <c r="F1224" s="345">
        <v>2012</v>
      </c>
      <c r="G1224" s="346">
        <v>0.52916666666666667</v>
      </c>
      <c r="H1224" s="347" t="s">
        <v>3236</v>
      </c>
      <c r="I1224" s="348">
        <v>45.79</v>
      </c>
      <c r="J1224" s="348">
        <v>-89.16</v>
      </c>
      <c r="K1224" s="348">
        <v>45.79</v>
      </c>
      <c r="L1224" s="348">
        <v>-89.16</v>
      </c>
      <c r="M1224" s="348">
        <v>0.75</v>
      </c>
      <c r="N1224" s="243">
        <v>0</v>
      </c>
      <c r="O1224" s="243">
        <v>0</v>
      </c>
    </row>
    <row r="1225" spans="1:15" s="244" customFormat="1" ht="21.9" customHeight="1" x14ac:dyDescent="0.3">
      <c r="A1225" s="259" t="s">
        <v>363</v>
      </c>
      <c r="B1225" s="349">
        <v>88</v>
      </c>
      <c r="C1225" s="349"/>
      <c r="D1225" s="349">
        <v>10</v>
      </c>
      <c r="E1225" s="349">
        <v>25</v>
      </c>
      <c r="F1225" s="350">
        <v>2012</v>
      </c>
      <c r="G1225" s="351" t="s">
        <v>2563</v>
      </c>
      <c r="H1225" s="352" t="s">
        <v>3248</v>
      </c>
      <c r="I1225" s="353">
        <v>45.7</v>
      </c>
      <c r="J1225" s="353">
        <v>-89.41</v>
      </c>
      <c r="K1225" s="353">
        <v>45.7</v>
      </c>
      <c r="L1225" s="353">
        <v>-89.41</v>
      </c>
      <c r="M1225" s="353">
        <v>0.88</v>
      </c>
      <c r="N1225" s="264">
        <v>0</v>
      </c>
      <c r="O1225" s="264">
        <v>0</v>
      </c>
    </row>
    <row r="1226" spans="1:15" s="244" customFormat="1" ht="21.9" customHeight="1" x14ac:dyDescent="0.3">
      <c r="A1226" s="238" t="s">
        <v>363</v>
      </c>
      <c r="B1226" s="344">
        <v>89</v>
      </c>
      <c r="C1226" s="344"/>
      <c r="D1226" s="344">
        <v>5</v>
      </c>
      <c r="E1226" s="344">
        <v>31</v>
      </c>
      <c r="F1226" s="345">
        <v>2013</v>
      </c>
      <c r="G1226" s="346">
        <v>0.73263888888888884</v>
      </c>
      <c r="H1226" s="347" t="s">
        <v>3239</v>
      </c>
      <c r="I1226" s="348">
        <v>45.81</v>
      </c>
      <c r="J1226" s="348">
        <v>-89.59</v>
      </c>
      <c r="K1226" s="348">
        <v>45.81</v>
      </c>
      <c r="L1226" s="348">
        <v>-89.59</v>
      </c>
      <c r="M1226" s="348">
        <v>1</v>
      </c>
      <c r="N1226" s="243">
        <v>0</v>
      </c>
      <c r="O1226" s="243">
        <v>0</v>
      </c>
    </row>
    <row r="1227" spans="1:15" s="244" customFormat="1" ht="21.9" customHeight="1" x14ac:dyDescent="0.3">
      <c r="A1227" s="259" t="s">
        <v>363</v>
      </c>
      <c r="B1227" s="300">
        <v>90</v>
      </c>
      <c r="C1227" s="300"/>
      <c r="D1227" s="300">
        <v>5</v>
      </c>
      <c r="E1227" s="300">
        <v>31</v>
      </c>
      <c r="F1227" s="301">
        <v>2013</v>
      </c>
      <c r="G1227" s="302">
        <v>0.74861111111111101</v>
      </c>
      <c r="H1227" s="303" t="s">
        <v>3241</v>
      </c>
      <c r="I1227" s="304">
        <v>45.63</v>
      </c>
      <c r="J1227" s="304">
        <v>-89.41</v>
      </c>
      <c r="K1227" s="304">
        <v>45.63</v>
      </c>
      <c r="L1227" s="304">
        <v>-89.41</v>
      </c>
      <c r="M1227" s="304">
        <v>1</v>
      </c>
      <c r="N1227" s="264">
        <v>0</v>
      </c>
      <c r="O1227" s="264">
        <v>0</v>
      </c>
    </row>
    <row r="1228" spans="1:15" s="244" customFormat="1" ht="21.9" customHeight="1" x14ac:dyDescent="0.3">
      <c r="A1228" s="238" t="s">
        <v>363</v>
      </c>
      <c r="B1228" s="344">
        <v>91</v>
      </c>
      <c r="C1228" s="344"/>
      <c r="D1228" s="344">
        <v>5</v>
      </c>
      <c r="E1228" s="344">
        <v>31</v>
      </c>
      <c r="F1228" s="345">
        <v>2013</v>
      </c>
      <c r="G1228" s="346">
        <v>0.75138888888888899</v>
      </c>
      <c r="H1228" s="347" t="s">
        <v>3249</v>
      </c>
      <c r="I1228" s="348">
        <v>45.67</v>
      </c>
      <c r="J1228" s="348">
        <v>-89.39</v>
      </c>
      <c r="K1228" s="348">
        <v>45.67</v>
      </c>
      <c r="L1228" s="348">
        <v>-89.39</v>
      </c>
      <c r="M1228" s="348">
        <v>1.75</v>
      </c>
      <c r="N1228" s="243">
        <v>0</v>
      </c>
      <c r="O1228" s="243">
        <v>0</v>
      </c>
    </row>
    <row r="1229" spans="1:15" s="244" customFormat="1" ht="21.9" customHeight="1" x14ac:dyDescent="0.3">
      <c r="A1229" s="259" t="s">
        <v>363</v>
      </c>
      <c r="B1229" s="349">
        <v>92</v>
      </c>
      <c r="C1229" s="349"/>
      <c r="D1229" s="349">
        <v>6</v>
      </c>
      <c r="E1229" s="349">
        <v>27</v>
      </c>
      <c r="F1229" s="350">
        <v>2013</v>
      </c>
      <c r="G1229" s="351">
        <v>0.59027777777777779</v>
      </c>
      <c r="H1229" s="352" t="s">
        <v>3250</v>
      </c>
      <c r="I1229" s="353">
        <v>45.68</v>
      </c>
      <c r="J1229" s="353">
        <v>-89.48</v>
      </c>
      <c r="K1229" s="353">
        <v>45.68</v>
      </c>
      <c r="L1229" s="353">
        <v>-89.48</v>
      </c>
      <c r="M1229" s="353">
        <v>1.75</v>
      </c>
      <c r="N1229" s="264">
        <v>0</v>
      </c>
      <c r="O1229" s="264">
        <v>0</v>
      </c>
    </row>
    <row r="1230" spans="1:15" s="244" customFormat="1" ht="21.9" customHeight="1" x14ac:dyDescent="0.3">
      <c r="A1230" s="238" t="s">
        <v>363</v>
      </c>
      <c r="B1230" s="344">
        <v>93</v>
      </c>
      <c r="C1230" s="344"/>
      <c r="D1230" s="344">
        <v>6</v>
      </c>
      <c r="E1230" s="344">
        <v>27</v>
      </c>
      <c r="F1230" s="345">
        <v>2013</v>
      </c>
      <c r="G1230" s="346">
        <v>0.59375</v>
      </c>
      <c r="H1230" s="347" t="s">
        <v>3251</v>
      </c>
      <c r="I1230" s="348">
        <v>45.63</v>
      </c>
      <c r="J1230" s="348">
        <v>-89.43</v>
      </c>
      <c r="K1230" s="348">
        <v>45.63</v>
      </c>
      <c r="L1230" s="348">
        <v>-89.43</v>
      </c>
      <c r="M1230" s="348">
        <v>1</v>
      </c>
      <c r="N1230" s="243">
        <v>0</v>
      </c>
      <c r="O1230" s="243">
        <v>0</v>
      </c>
    </row>
    <row r="1231" spans="1:15" s="356" customFormat="1" ht="21.9" customHeight="1" x14ac:dyDescent="0.3">
      <c r="A1231" s="259" t="s">
        <v>363</v>
      </c>
      <c r="B1231" s="349">
        <v>94</v>
      </c>
      <c r="C1231" s="349"/>
      <c r="D1231" s="349">
        <v>6</v>
      </c>
      <c r="E1231" s="349">
        <v>27</v>
      </c>
      <c r="F1231" s="350">
        <v>2013</v>
      </c>
      <c r="G1231" s="351">
        <v>0.59722222222222221</v>
      </c>
      <c r="H1231" s="352" t="s">
        <v>3252</v>
      </c>
      <c r="I1231" s="353">
        <v>45.6</v>
      </c>
      <c r="J1231" s="353">
        <v>-89.41</v>
      </c>
      <c r="K1231" s="353">
        <v>45.6</v>
      </c>
      <c r="L1231" s="353">
        <v>-89.41</v>
      </c>
      <c r="M1231" s="353">
        <v>1</v>
      </c>
      <c r="N1231" s="264">
        <v>0</v>
      </c>
      <c r="O1231" s="355">
        <v>0</v>
      </c>
    </row>
    <row r="1232" spans="1:15" s="356" customFormat="1" ht="21.9" customHeight="1" x14ac:dyDescent="0.3">
      <c r="A1232" s="238" t="s">
        <v>363</v>
      </c>
      <c r="B1232" s="344">
        <v>95</v>
      </c>
      <c r="C1232" s="344"/>
      <c r="D1232" s="344">
        <v>6</v>
      </c>
      <c r="E1232" s="344">
        <v>27</v>
      </c>
      <c r="F1232" s="345">
        <v>2013</v>
      </c>
      <c r="G1232" s="346">
        <v>0.60277777777777775</v>
      </c>
      <c r="H1232" s="347" t="s">
        <v>3253</v>
      </c>
      <c r="I1232" s="348">
        <v>45.62</v>
      </c>
      <c r="J1232" s="348">
        <v>-89.41</v>
      </c>
      <c r="K1232" s="348">
        <v>45.62</v>
      </c>
      <c r="L1232" s="348">
        <v>-89.41</v>
      </c>
      <c r="M1232" s="348">
        <v>1.25</v>
      </c>
      <c r="N1232" s="243">
        <v>0</v>
      </c>
      <c r="O1232" s="317">
        <v>0</v>
      </c>
    </row>
    <row r="1233" spans="1:15" s="356" customFormat="1" ht="21.9" customHeight="1" x14ac:dyDescent="0.3">
      <c r="A1233" s="259" t="s">
        <v>363</v>
      </c>
      <c r="B1233" s="349">
        <v>96</v>
      </c>
      <c r="C1233" s="349"/>
      <c r="D1233" s="349">
        <v>6</v>
      </c>
      <c r="E1233" s="349">
        <v>27</v>
      </c>
      <c r="F1233" s="350">
        <v>2013</v>
      </c>
      <c r="G1233" s="357">
        <v>0.60347222222222219</v>
      </c>
      <c r="H1233" s="352" t="s">
        <v>3254</v>
      </c>
      <c r="I1233" s="353">
        <v>45.56</v>
      </c>
      <c r="J1233" s="353">
        <v>-89.45</v>
      </c>
      <c r="K1233" s="353">
        <v>45.56</v>
      </c>
      <c r="L1233" s="353">
        <v>-89.45</v>
      </c>
      <c r="M1233" s="353">
        <v>0.88</v>
      </c>
      <c r="N1233" s="264">
        <v>0</v>
      </c>
      <c r="O1233" s="355">
        <v>0</v>
      </c>
    </row>
    <row r="1234" spans="1:15" s="356" customFormat="1" ht="21.9" customHeight="1" x14ac:dyDescent="0.3">
      <c r="A1234" s="238" t="s">
        <v>363</v>
      </c>
      <c r="B1234" s="344">
        <v>97</v>
      </c>
      <c r="C1234" s="344"/>
      <c r="D1234" s="344">
        <v>7</v>
      </c>
      <c r="E1234" s="344">
        <v>6</v>
      </c>
      <c r="F1234" s="345">
        <v>2014</v>
      </c>
      <c r="G1234" s="346">
        <v>0.7631944444444444</v>
      </c>
      <c r="H1234" s="347" t="s">
        <v>3255</v>
      </c>
      <c r="I1234" s="348">
        <v>45.62</v>
      </c>
      <c r="J1234" s="348">
        <v>-89.41</v>
      </c>
      <c r="K1234" s="348">
        <v>45.62</v>
      </c>
      <c r="L1234" s="348">
        <v>-89.41</v>
      </c>
      <c r="M1234" s="348">
        <v>0.75</v>
      </c>
      <c r="N1234" s="243">
        <v>0</v>
      </c>
      <c r="O1234" s="317">
        <v>0</v>
      </c>
    </row>
    <row r="1235" spans="1:15" s="356" customFormat="1" ht="21.9" customHeight="1" x14ac:dyDescent="0.3">
      <c r="A1235" s="259" t="s">
        <v>363</v>
      </c>
      <c r="B1235" s="349">
        <v>98</v>
      </c>
      <c r="C1235" s="349"/>
      <c r="D1235" s="349">
        <v>8</v>
      </c>
      <c r="E1235" s="349">
        <v>3</v>
      </c>
      <c r="F1235" s="350">
        <v>2014</v>
      </c>
      <c r="G1235" s="351">
        <v>0.64374999999999993</v>
      </c>
      <c r="H1235" s="352" t="s">
        <v>3256</v>
      </c>
      <c r="I1235" s="353">
        <v>45.71</v>
      </c>
      <c r="J1235" s="353">
        <v>-89.85</v>
      </c>
      <c r="K1235" s="353">
        <v>45.71</v>
      </c>
      <c r="L1235" s="353">
        <v>-89.85</v>
      </c>
      <c r="M1235" s="353">
        <v>0.88</v>
      </c>
      <c r="N1235" s="264">
        <v>0</v>
      </c>
      <c r="O1235" s="355">
        <v>0</v>
      </c>
    </row>
    <row r="1236" spans="1:15" s="244" customFormat="1" ht="21.9" customHeight="1" x14ac:dyDescent="0.3">
      <c r="A1236" s="238" t="s">
        <v>363</v>
      </c>
      <c r="B1236" s="344">
        <v>99</v>
      </c>
      <c r="C1236" s="344"/>
      <c r="D1236" s="344">
        <v>9</v>
      </c>
      <c r="E1236" s="344">
        <v>3</v>
      </c>
      <c r="F1236" s="345">
        <v>2014</v>
      </c>
      <c r="G1236" s="346">
        <v>0.87847222222222221</v>
      </c>
      <c r="H1236" s="347" t="s">
        <v>3257</v>
      </c>
      <c r="I1236" s="348">
        <v>45.57</v>
      </c>
      <c r="J1236" s="348">
        <v>-89.98</v>
      </c>
      <c r="K1236" s="348">
        <v>45.57</v>
      </c>
      <c r="L1236" s="348">
        <v>-89.98</v>
      </c>
      <c r="M1236" s="348">
        <v>1</v>
      </c>
      <c r="N1236" s="243">
        <v>0</v>
      </c>
      <c r="O1236" s="243">
        <v>0</v>
      </c>
    </row>
    <row r="1237" spans="1:15" s="244" customFormat="1" ht="21.9" customHeight="1" x14ac:dyDescent="0.3">
      <c r="A1237" s="259" t="s">
        <v>363</v>
      </c>
      <c r="B1237" s="349">
        <v>100</v>
      </c>
      <c r="C1237" s="349"/>
      <c r="D1237" s="349">
        <v>9</v>
      </c>
      <c r="E1237" s="349">
        <v>4</v>
      </c>
      <c r="F1237" s="350">
        <v>2014</v>
      </c>
      <c r="G1237" s="351" t="s">
        <v>943</v>
      </c>
      <c r="H1237" s="352" t="s">
        <v>3258</v>
      </c>
      <c r="I1237" s="353">
        <v>45.84</v>
      </c>
      <c r="J1237" s="353">
        <v>-89.72</v>
      </c>
      <c r="K1237" s="353">
        <v>45.84</v>
      </c>
      <c r="L1237" s="353">
        <v>-89.72</v>
      </c>
      <c r="M1237" s="353">
        <v>1</v>
      </c>
      <c r="N1237" s="264">
        <v>0</v>
      </c>
      <c r="O1237" s="264">
        <v>0</v>
      </c>
    </row>
    <row r="1238" spans="1:15" s="244" customFormat="1" ht="21.9" customHeight="1" x14ac:dyDescent="0.3">
      <c r="A1238" s="238" t="s">
        <v>363</v>
      </c>
      <c r="B1238" s="344">
        <v>101</v>
      </c>
      <c r="C1238" s="344"/>
      <c r="D1238" s="344">
        <v>9</v>
      </c>
      <c r="E1238" s="344">
        <v>4</v>
      </c>
      <c r="F1238" s="345">
        <v>2014</v>
      </c>
      <c r="G1238" s="346" t="s">
        <v>1276</v>
      </c>
      <c r="H1238" s="347" t="s">
        <v>3239</v>
      </c>
      <c r="I1238" s="348">
        <v>45.81</v>
      </c>
      <c r="J1238" s="348">
        <v>-89.59</v>
      </c>
      <c r="K1238" s="348">
        <v>45.81</v>
      </c>
      <c r="L1238" s="348">
        <v>-89.59</v>
      </c>
      <c r="M1238" s="348">
        <v>1</v>
      </c>
      <c r="N1238" s="243">
        <v>0</v>
      </c>
      <c r="O1238" s="243">
        <v>0</v>
      </c>
    </row>
    <row r="1239" spans="1:15" s="244" customFormat="1" ht="21.9" customHeight="1" x14ac:dyDescent="0.3">
      <c r="A1239" s="259" t="s">
        <v>363</v>
      </c>
      <c r="B1239" s="349">
        <v>102</v>
      </c>
      <c r="C1239" s="349"/>
      <c r="D1239" s="349">
        <v>9</v>
      </c>
      <c r="E1239" s="349">
        <v>4</v>
      </c>
      <c r="F1239" s="350">
        <v>2014</v>
      </c>
      <c r="G1239" s="351" t="s">
        <v>1276</v>
      </c>
      <c r="H1239" s="352" t="s">
        <v>1278</v>
      </c>
      <c r="I1239" s="353">
        <v>45.86</v>
      </c>
      <c r="J1239" s="353">
        <v>-89.54</v>
      </c>
      <c r="K1239" s="353">
        <v>45.86</v>
      </c>
      <c r="L1239" s="353">
        <v>-89.54</v>
      </c>
      <c r="M1239" s="353">
        <v>2.5</v>
      </c>
      <c r="N1239" s="264">
        <v>0</v>
      </c>
      <c r="O1239" s="264">
        <v>0</v>
      </c>
    </row>
    <row r="1240" spans="1:15" s="244" customFormat="1" ht="21.9" customHeight="1" x14ac:dyDescent="0.3">
      <c r="A1240" s="238" t="s">
        <v>363</v>
      </c>
      <c r="B1240" s="344">
        <v>103</v>
      </c>
      <c r="C1240" s="344"/>
      <c r="D1240" s="344">
        <v>9</v>
      </c>
      <c r="E1240" s="344">
        <v>4</v>
      </c>
      <c r="F1240" s="345">
        <v>2014</v>
      </c>
      <c r="G1240" s="346" t="s">
        <v>3259</v>
      </c>
      <c r="H1240" s="347" t="s">
        <v>3260</v>
      </c>
      <c r="I1240" s="348">
        <v>45.86</v>
      </c>
      <c r="J1240" s="348">
        <v>-89.69</v>
      </c>
      <c r="K1240" s="348">
        <v>45.86</v>
      </c>
      <c r="L1240" s="348">
        <v>-89.69</v>
      </c>
      <c r="M1240" s="348">
        <v>1</v>
      </c>
      <c r="N1240" s="243">
        <v>0</v>
      </c>
      <c r="O1240" s="243">
        <v>0</v>
      </c>
    </row>
    <row r="1241" spans="1:15" s="244" customFormat="1" ht="21.9" customHeight="1" x14ac:dyDescent="0.3">
      <c r="A1241" s="259" t="s">
        <v>363</v>
      </c>
      <c r="B1241" s="349">
        <v>104</v>
      </c>
      <c r="C1241" s="349"/>
      <c r="D1241" s="349">
        <v>9</v>
      </c>
      <c r="E1241" s="349">
        <v>4</v>
      </c>
      <c r="F1241" s="350">
        <v>2014</v>
      </c>
      <c r="G1241" s="351" t="s">
        <v>1109</v>
      </c>
      <c r="H1241" s="352" t="s">
        <v>3261</v>
      </c>
      <c r="I1241" s="353">
        <v>45.81</v>
      </c>
      <c r="J1241" s="353">
        <v>-89.53</v>
      </c>
      <c r="K1241" s="353">
        <v>45.81</v>
      </c>
      <c r="L1241" s="353">
        <v>-89.53</v>
      </c>
      <c r="M1241" s="353">
        <v>1.75</v>
      </c>
      <c r="N1241" s="264">
        <v>0</v>
      </c>
      <c r="O1241" s="264">
        <v>0</v>
      </c>
    </row>
    <row r="1242" spans="1:15" s="244" customFormat="1" ht="21.9" customHeight="1" x14ac:dyDescent="0.3">
      <c r="A1242" s="238" t="s">
        <v>363</v>
      </c>
      <c r="B1242" s="344">
        <v>105</v>
      </c>
      <c r="C1242" s="344"/>
      <c r="D1242" s="344">
        <v>9</v>
      </c>
      <c r="E1242" s="344">
        <v>4</v>
      </c>
      <c r="F1242" s="345">
        <v>2014</v>
      </c>
      <c r="G1242" s="346" t="s">
        <v>1109</v>
      </c>
      <c r="H1242" s="347" t="s">
        <v>1279</v>
      </c>
      <c r="I1242" s="348">
        <v>45.7</v>
      </c>
      <c r="J1242" s="348">
        <v>-89.49</v>
      </c>
      <c r="K1242" s="348">
        <v>45.7</v>
      </c>
      <c r="L1242" s="348">
        <v>-89.49</v>
      </c>
      <c r="M1242" s="348">
        <v>2.5</v>
      </c>
      <c r="N1242" s="243">
        <v>0</v>
      </c>
      <c r="O1242" s="243">
        <v>0</v>
      </c>
    </row>
    <row r="1243" spans="1:15" s="244" customFormat="1" ht="21.9" customHeight="1" x14ac:dyDescent="0.3">
      <c r="A1243" s="259" t="s">
        <v>363</v>
      </c>
      <c r="B1243" s="349">
        <v>106</v>
      </c>
      <c r="C1243" s="349"/>
      <c r="D1243" s="349">
        <v>9</v>
      </c>
      <c r="E1243" s="349">
        <v>4</v>
      </c>
      <c r="F1243" s="350">
        <v>2014</v>
      </c>
      <c r="G1243" s="351" t="s">
        <v>955</v>
      </c>
      <c r="H1243" s="352" t="s">
        <v>3262</v>
      </c>
      <c r="I1243" s="353">
        <v>45.66</v>
      </c>
      <c r="J1243" s="353">
        <v>-89.41</v>
      </c>
      <c r="K1243" s="353">
        <v>45.66</v>
      </c>
      <c r="L1243" s="353">
        <v>-89.41</v>
      </c>
      <c r="M1243" s="353">
        <v>1.75</v>
      </c>
      <c r="N1243" s="264">
        <v>0</v>
      </c>
      <c r="O1243" s="264">
        <v>0</v>
      </c>
    </row>
    <row r="1244" spans="1:15" s="244" customFormat="1" ht="21.9" customHeight="1" x14ac:dyDescent="0.3">
      <c r="A1244" s="238" t="s">
        <v>363</v>
      </c>
      <c r="B1244" s="344">
        <v>107</v>
      </c>
      <c r="C1244" s="344"/>
      <c r="D1244" s="344">
        <v>9</v>
      </c>
      <c r="E1244" s="344">
        <v>4</v>
      </c>
      <c r="F1244" s="345">
        <v>2014</v>
      </c>
      <c r="G1244" s="346" t="s">
        <v>3263</v>
      </c>
      <c r="H1244" s="347" t="s">
        <v>3264</v>
      </c>
      <c r="I1244" s="348">
        <v>45.58</v>
      </c>
      <c r="J1244" s="348">
        <v>-89.73</v>
      </c>
      <c r="K1244" s="348">
        <v>45.58</v>
      </c>
      <c r="L1244" s="348">
        <v>-89.73</v>
      </c>
      <c r="M1244" s="348">
        <v>1</v>
      </c>
      <c r="N1244" s="243">
        <v>0</v>
      </c>
      <c r="O1244" s="243">
        <v>0</v>
      </c>
    </row>
    <row r="1245" spans="1:15" s="244" customFormat="1" ht="21.9" customHeight="1" x14ac:dyDescent="0.3">
      <c r="A1245" s="259" t="s">
        <v>363</v>
      </c>
      <c r="B1245" s="349">
        <v>108</v>
      </c>
      <c r="C1245" s="349"/>
      <c r="D1245" s="349">
        <v>9</v>
      </c>
      <c r="E1245" s="349">
        <v>4</v>
      </c>
      <c r="F1245" s="350">
        <v>2014</v>
      </c>
      <c r="G1245" s="357" t="s">
        <v>932</v>
      </c>
      <c r="H1245" s="352" t="s">
        <v>3236</v>
      </c>
      <c r="I1245" s="353">
        <v>45.79</v>
      </c>
      <c r="J1245" s="353">
        <v>-89.16</v>
      </c>
      <c r="K1245" s="353">
        <v>45.79</v>
      </c>
      <c r="L1245" s="353">
        <v>-89.16</v>
      </c>
      <c r="M1245" s="353">
        <v>1</v>
      </c>
      <c r="N1245" s="264">
        <v>0</v>
      </c>
      <c r="O1245" s="264">
        <v>0</v>
      </c>
    </row>
    <row r="1246" spans="1:15" s="244" customFormat="1" ht="21.9" customHeight="1" x14ac:dyDescent="0.3">
      <c r="A1246" s="238" t="s">
        <v>363</v>
      </c>
      <c r="B1246" s="344">
        <v>109</v>
      </c>
      <c r="C1246" s="344"/>
      <c r="D1246" s="344">
        <v>9</v>
      </c>
      <c r="E1246" s="344">
        <v>4</v>
      </c>
      <c r="F1246" s="345">
        <v>2014</v>
      </c>
      <c r="G1246" s="354" t="s">
        <v>3265</v>
      </c>
      <c r="H1246" s="347" t="s">
        <v>3236</v>
      </c>
      <c r="I1246" s="348">
        <v>45.79</v>
      </c>
      <c r="J1246" s="348">
        <v>-89.16</v>
      </c>
      <c r="K1246" s="348">
        <v>45.79</v>
      </c>
      <c r="L1246" s="348">
        <v>-89.16</v>
      </c>
      <c r="M1246" s="348">
        <v>1</v>
      </c>
      <c r="N1246" s="243">
        <v>0</v>
      </c>
      <c r="O1246" s="243">
        <v>0</v>
      </c>
    </row>
    <row r="1247" spans="1:15" s="244" customFormat="1" ht="21.9" customHeight="1" x14ac:dyDescent="0.3">
      <c r="A1247" s="259" t="s">
        <v>363</v>
      </c>
      <c r="B1247" s="349">
        <v>110</v>
      </c>
      <c r="C1247" s="349"/>
      <c r="D1247" s="349">
        <v>8</v>
      </c>
      <c r="E1247" s="349">
        <v>2</v>
      </c>
      <c r="F1247" s="350">
        <v>2015</v>
      </c>
      <c r="G1247" s="351" t="s">
        <v>3266</v>
      </c>
      <c r="H1247" s="352" t="s">
        <v>3267</v>
      </c>
      <c r="I1247" s="353">
        <v>45.8</v>
      </c>
      <c r="J1247" s="353">
        <v>-89.59</v>
      </c>
      <c r="K1247" s="353">
        <v>45.8</v>
      </c>
      <c r="L1247" s="353">
        <v>-89.59</v>
      </c>
      <c r="M1247" s="353">
        <v>0.88</v>
      </c>
      <c r="N1247" s="264">
        <v>0</v>
      </c>
      <c r="O1247" s="264">
        <v>0</v>
      </c>
    </row>
    <row r="1248" spans="1:15" s="244" customFormat="1" ht="21.9" customHeight="1" x14ac:dyDescent="0.3">
      <c r="A1248" s="238" t="s">
        <v>363</v>
      </c>
      <c r="B1248" s="344">
        <v>111</v>
      </c>
      <c r="C1248" s="344"/>
      <c r="D1248" s="344">
        <v>8</v>
      </c>
      <c r="E1248" s="344">
        <v>2</v>
      </c>
      <c r="F1248" s="345">
        <v>2015</v>
      </c>
      <c r="G1248" s="346">
        <v>0.45833333333333331</v>
      </c>
      <c r="H1248" s="347" t="s">
        <v>3268</v>
      </c>
      <c r="I1248" s="348">
        <v>45.78</v>
      </c>
      <c r="J1248" s="348">
        <v>-89.57</v>
      </c>
      <c r="K1248" s="348">
        <v>45.78</v>
      </c>
      <c r="L1248" s="348">
        <v>-89.57</v>
      </c>
      <c r="M1248" s="348">
        <v>1</v>
      </c>
      <c r="N1248" s="243">
        <v>0</v>
      </c>
      <c r="O1248" s="243">
        <v>0</v>
      </c>
    </row>
    <row r="1249" spans="1:15" s="244" customFormat="1" ht="21.9" customHeight="1" x14ac:dyDescent="0.3">
      <c r="A1249" s="259" t="s">
        <v>363</v>
      </c>
      <c r="B1249" s="349">
        <v>112</v>
      </c>
      <c r="C1249" s="349"/>
      <c r="D1249" s="349">
        <v>8</v>
      </c>
      <c r="E1249" s="349">
        <v>2</v>
      </c>
      <c r="F1249" s="350">
        <v>2015</v>
      </c>
      <c r="G1249" s="351">
        <v>0.46249999999999997</v>
      </c>
      <c r="H1249" s="352" t="s">
        <v>3269</v>
      </c>
      <c r="I1249" s="353">
        <v>45.73</v>
      </c>
      <c r="J1249" s="353">
        <v>-89.55</v>
      </c>
      <c r="K1249" s="353">
        <v>45.73</v>
      </c>
      <c r="L1249" s="353">
        <v>-89.55</v>
      </c>
      <c r="M1249" s="353">
        <v>1</v>
      </c>
      <c r="N1249" s="264">
        <v>0</v>
      </c>
      <c r="O1249" s="264">
        <v>0</v>
      </c>
    </row>
    <row r="1250" spans="1:15" s="244" customFormat="1" ht="21.9" customHeight="1" x14ac:dyDescent="0.3">
      <c r="A1250" s="238" t="s">
        <v>363</v>
      </c>
      <c r="B1250" s="344">
        <v>113</v>
      </c>
      <c r="C1250" s="344"/>
      <c r="D1250" s="344">
        <v>8</v>
      </c>
      <c r="E1250" s="344">
        <v>2</v>
      </c>
      <c r="F1250" s="345">
        <v>2015</v>
      </c>
      <c r="G1250" s="346">
        <v>0.4680555555555555</v>
      </c>
      <c r="H1250" s="347" t="s">
        <v>3264</v>
      </c>
      <c r="I1250" s="348">
        <v>45.58</v>
      </c>
      <c r="J1250" s="348">
        <v>-89.73</v>
      </c>
      <c r="K1250" s="348">
        <v>45.58</v>
      </c>
      <c r="L1250" s="348">
        <v>-89.73</v>
      </c>
      <c r="M1250" s="348">
        <v>0.88</v>
      </c>
      <c r="N1250" s="243">
        <v>0</v>
      </c>
      <c r="O1250" s="243">
        <v>0</v>
      </c>
    </row>
    <row r="1251" spans="1:15" s="244" customFormat="1" ht="21.9" customHeight="1" x14ac:dyDescent="0.3">
      <c r="A1251" s="259" t="s">
        <v>363</v>
      </c>
      <c r="B1251" s="349">
        <v>114</v>
      </c>
      <c r="C1251" s="349"/>
      <c r="D1251" s="349">
        <v>8</v>
      </c>
      <c r="E1251" s="349">
        <v>29</v>
      </c>
      <c r="F1251" s="350">
        <v>2016</v>
      </c>
      <c r="G1251" s="351">
        <v>0.68958333333333333</v>
      </c>
      <c r="H1251" s="352" t="s">
        <v>3243</v>
      </c>
      <c r="I1251" s="353">
        <v>45.78</v>
      </c>
      <c r="J1251" s="353">
        <v>-89.3</v>
      </c>
      <c r="K1251" s="353">
        <v>45.78</v>
      </c>
      <c r="L1251" s="353">
        <v>-89.3</v>
      </c>
      <c r="M1251" s="353">
        <v>1</v>
      </c>
      <c r="N1251" s="264">
        <v>0</v>
      </c>
      <c r="O1251" s="264">
        <v>0</v>
      </c>
    </row>
    <row r="1252" spans="1:15" s="244" customFormat="1" ht="21.9" customHeight="1" x14ac:dyDescent="0.3">
      <c r="A1252" s="238" t="s">
        <v>363</v>
      </c>
      <c r="B1252" s="344">
        <v>115</v>
      </c>
      <c r="C1252" s="344"/>
      <c r="D1252" s="344">
        <v>4</v>
      </c>
      <c r="E1252" s="344">
        <v>9</v>
      </c>
      <c r="F1252" s="345">
        <v>2017</v>
      </c>
      <c r="G1252" s="346">
        <v>0.72916666666666663</v>
      </c>
      <c r="H1252" s="347" t="s">
        <v>3264</v>
      </c>
      <c r="I1252" s="348">
        <v>45.58</v>
      </c>
      <c r="J1252" s="348">
        <v>-89.73</v>
      </c>
      <c r="K1252" s="348">
        <v>45.58</v>
      </c>
      <c r="L1252" s="348">
        <v>-89.73</v>
      </c>
      <c r="M1252" s="348">
        <v>1</v>
      </c>
      <c r="N1252" s="243">
        <v>0</v>
      </c>
      <c r="O1252" s="243">
        <v>0</v>
      </c>
    </row>
    <row r="1253" spans="1:15" s="244" customFormat="1" ht="21.9" customHeight="1" x14ac:dyDescent="0.3">
      <c r="A1253" s="259" t="s">
        <v>363</v>
      </c>
      <c r="B1253" s="349">
        <v>116</v>
      </c>
      <c r="C1253" s="349"/>
      <c r="D1253" s="349">
        <v>4</v>
      </c>
      <c r="E1253" s="349">
        <v>9</v>
      </c>
      <c r="F1253" s="350">
        <v>2017</v>
      </c>
      <c r="G1253" s="357">
        <v>0.73263888888888884</v>
      </c>
      <c r="H1253" s="352" t="s">
        <v>3270</v>
      </c>
      <c r="I1253" s="353">
        <v>45.66</v>
      </c>
      <c r="J1253" s="353">
        <v>-89.65</v>
      </c>
      <c r="K1253" s="353">
        <v>45.66</v>
      </c>
      <c r="L1253" s="353">
        <v>-89.65</v>
      </c>
      <c r="M1253" s="353">
        <v>0.75</v>
      </c>
      <c r="N1253" s="264">
        <v>0</v>
      </c>
      <c r="O1253" s="264">
        <v>0</v>
      </c>
    </row>
    <row r="1254" spans="1:15" s="244" customFormat="1" ht="21.9" customHeight="1" x14ac:dyDescent="0.3">
      <c r="A1254" s="238" t="s">
        <v>363</v>
      </c>
      <c r="B1254" s="344">
        <v>117</v>
      </c>
      <c r="C1254" s="344"/>
      <c r="D1254" s="344">
        <v>4</v>
      </c>
      <c r="E1254" s="344">
        <v>9</v>
      </c>
      <c r="F1254" s="345">
        <v>2017</v>
      </c>
      <c r="G1254" s="346">
        <v>0.73958333333333337</v>
      </c>
      <c r="H1254" s="347" t="s">
        <v>3241</v>
      </c>
      <c r="I1254" s="348">
        <v>45.63</v>
      </c>
      <c r="J1254" s="348">
        <v>-89.41</v>
      </c>
      <c r="K1254" s="348">
        <v>45.63</v>
      </c>
      <c r="L1254" s="348">
        <v>-89.41</v>
      </c>
      <c r="M1254" s="348">
        <v>0.75</v>
      </c>
      <c r="N1254" s="243">
        <v>0</v>
      </c>
      <c r="O1254" s="243">
        <v>0</v>
      </c>
    </row>
    <row r="1255" spans="1:15" s="244" customFormat="1" ht="21.9" customHeight="1" x14ac:dyDescent="0.3">
      <c r="A1255" s="259" t="s">
        <v>363</v>
      </c>
      <c r="B1255" s="349">
        <v>118</v>
      </c>
      <c r="C1255" s="349"/>
      <c r="D1255" s="349">
        <v>4</v>
      </c>
      <c r="E1255" s="349">
        <v>9</v>
      </c>
      <c r="F1255" s="350">
        <v>2017</v>
      </c>
      <c r="G1255" s="351">
        <v>0.7416666666666667</v>
      </c>
      <c r="H1255" s="352" t="s">
        <v>3271</v>
      </c>
      <c r="I1255" s="353">
        <v>45.7</v>
      </c>
      <c r="J1255" s="353">
        <v>-89.51</v>
      </c>
      <c r="K1255" s="353">
        <v>45.7</v>
      </c>
      <c r="L1255" s="353">
        <v>-89.51</v>
      </c>
      <c r="M1255" s="353">
        <v>1</v>
      </c>
      <c r="N1255" s="264">
        <v>0</v>
      </c>
      <c r="O1255" s="264">
        <v>0</v>
      </c>
    </row>
    <row r="1256" spans="1:15" s="244" customFormat="1" ht="21.9" customHeight="1" x14ac:dyDescent="0.3">
      <c r="A1256" s="238" t="s">
        <v>363</v>
      </c>
      <c r="B1256" s="344">
        <v>119</v>
      </c>
      <c r="C1256" s="344"/>
      <c r="D1256" s="344">
        <v>4</v>
      </c>
      <c r="E1256" s="344">
        <v>9</v>
      </c>
      <c r="F1256" s="345">
        <v>2017</v>
      </c>
      <c r="G1256" s="346">
        <v>0.74444444444444446</v>
      </c>
      <c r="H1256" s="347" t="s">
        <v>3272</v>
      </c>
      <c r="I1256" s="348">
        <v>45.69</v>
      </c>
      <c r="J1256" s="348">
        <v>-89.41</v>
      </c>
      <c r="K1256" s="348">
        <v>45.69</v>
      </c>
      <c r="L1256" s="348">
        <v>-89.41</v>
      </c>
      <c r="M1256" s="348">
        <v>0.75</v>
      </c>
      <c r="N1256" s="243">
        <v>0</v>
      </c>
      <c r="O1256" s="243">
        <v>0</v>
      </c>
    </row>
    <row r="1257" spans="1:15" s="244" customFormat="1" ht="21.9" customHeight="1" x14ac:dyDescent="0.3">
      <c r="A1257" s="259" t="s">
        <v>363</v>
      </c>
      <c r="B1257" s="349">
        <v>120</v>
      </c>
      <c r="C1257" s="349"/>
      <c r="D1257" s="349">
        <v>4</v>
      </c>
      <c r="E1257" s="349">
        <v>9</v>
      </c>
      <c r="F1257" s="350">
        <v>2017</v>
      </c>
      <c r="G1257" s="351">
        <v>0.74652777777777779</v>
      </c>
      <c r="H1257" s="352" t="s">
        <v>3243</v>
      </c>
      <c r="I1257" s="353">
        <v>45.78</v>
      </c>
      <c r="J1257" s="353">
        <v>-89.3</v>
      </c>
      <c r="K1257" s="353">
        <v>45.78</v>
      </c>
      <c r="L1257" s="353">
        <v>-89.3</v>
      </c>
      <c r="M1257" s="353">
        <v>1</v>
      </c>
      <c r="N1257" s="264">
        <v>0</v>
      </c>
      <c r="O1257" s="264">
        <v>0</v>
      </c>
    </row>
    <row r="1258" spans="1:15" s="244" customFormat="1" ht="21.9" customHeight="1" x14ac:dyDescent="0.3">
      <c r="A1258" s="238" t="s">
        <v>363</v>
      </c>
      <c r="B1258" s="344">
        <v>121</v>
      </c>
      <c r="C1258" s="344"/>
      <c r="D1258" s="344">
        <v>4</v>
      </c>
      <c r="E1258" s="344">
        <v>9</v>
      </c>
      <c r="F1258" s="345">
        <v>2017</v>
      </c>
      <c r="G1258" s="346">
        <v>0.97916666666666663</v>
      </c>
      <c r="H1258" s="347" t="s">
        <v>3251</v>
      </c>
      <c r="I1258" s="348">
        <v>45.63</v>
      </c>
      <c r="J1258" s="348">
        <v>-89.43</v>
      </c>
      <c r="K1258" s="348">
        <v>45.63</v>
      </c>
      <c r="L1258" s="348">
        <v>-89.43</v>
      </c>
      <c r="M1258" s="348">
        <v>0.75</v>
      </c>
      <c r="N1258" s="243">
        <v>0</v>
      </c>
      <c r="O1258" s="243">
        <v>0</v>
      </c>
    </row>
    <row r="1259" spans="1:15" s="244" customFormat="1" ht="21.9" customHeight="1" x14ac:dyDescent="0.3">
      <c r="A1259" s="259" t="s">
        <v>363</v>
      </c>
      <c r="B1259" s="349">
        <v>122</v>
      </c>
      <c r="C1259" s="349"/>
      <c r="D1259" s="349">
        <v>5</v>
      </c>
      <c r="E1259" s="349">
        <v>16</v>
      </c>
      <c r="F1259" s="350">
        <v>2017</v>
      </c>
      <c r="G1259" s="351">
        <v>0.80208333333333337</v>
      </c>
      <c r="H1259" s="352" t="s">
        <v>3273</v>
      </c>
      <c r="I1259" s="353">
        <v>45.63</v>
      </c>
      <c r="J1259" s="353">
        <v>-89.35</v>
      </c>
      <c r="K1259" s="353">
        <v>45.63</v>
      </c>
      <c r="L1259" s="353">
        <v>-89.35</v>
      </c>
      <c r="M1259" s="353">
        <v>0.88</v>
      </c>
      <c r="N1259" s="264">
        <v>0</v>
      </c>
      <c r="O1259" s="264">
        <v>0</v>
      </c>
    </row>
    <row r="1260" spans="1:15" s="244" customFormat="1" ht="21.9" customHeight="1" x14ac:dyDescent="0.3">
      <c r="A1260" s="238" t="s">
        <v>363</v>
      </c>
      <c r="B1260" s="344">
        <v>123</v>
      </c>
      <c r="C1260" s="344"/>
      <c r="D1260" s="344">
        <v>5</v>
      </c>
      <c r="E1260" s="344">
        <v>16</v>
      </c>
      <c r="F1260" s="345">
        <v>2017</v>
      </c>
      <c r="G1260" s="346">
        <v>0.8125</v>
      </c>
      <c r="H1260" s="347" t="s">
        <v>1280</v>
      </c>
      <c r="I1260" s="348">
        <v>45.5</v>
      </c>
      <c r="J1260" s="348">
        <v>-89.11</v>
      </c>
      <c r="K1260" s="348">
        <v>45.5</v>
      </c>
      <c r="L1260" s="348">
        <v>-89.11</v>
      </c>
      <c r="M1260" s="348">
        <v>2</v>
      </c>
      <c r="N1260" s="243">
        <v>0</v>
      </c>
      <c r="O1260" s="243">
        <v>0</v>
      </c>
    </row>
    <row r="1261" spans="1:15" s="244" customFormat="1" ht="21.9" customHeight="1" x14ac:dyDescent="0.3">
      <c r="A1261" s="259" t="s">
        <v>363</v>
      </c>
      <c r="B1261" s="349">
        <v>124</v>
      </c>
      <c r="C1261" s="349"/>
      <c r="D1261" s="349">
        <v>5</v>
      </c>
      <c r="E1261" s="349">
        <v>16</v>
      </c>
      <c r="F1261" s="350">
        <v>2017</v>
      </c>
      <c r="G1261" s="351">
        <v>0.81597222222222221</v>
      </c>
      <c r="H1261" s="352" t="s">
        <v>3274</v>
      </c>
      <c r="I1261" s="353">
        <v>45.56</v>
      </c>
      <c r="J1261" s="353">
        <v>-89.09</v>
      </c>
      <c r="K1261" s="353">
        <v>45.56</v>
      </c>
      <c r="L1261" s="353">
        <v>-89.09</v>
      </c>
      <c r="M1261" s="353">
        <v>1</v>
      </c>
      <c r="N1261" s="264">
        <v>0</v>
      </c>
      <c r="O1261" s="264">
        <v>0</v>
      </c>
    </row>
    <row r="1262" spans="1:15" s="244" customFormat="1" ht="21.9" customHeight="1" x14ac:dyDescent="0.3">
      <c r="A1262" s="238" t="s">
        <v>363</v>
      </c>
      <c r="B1262" s="344">
        <v>125</v>
      </c>
      <c r="C1262" s="344"/>
      <c r="D1262" s="344">
        <v>5</v>
      </c>
      <c r="E1262" s="344">
        <v>28</v>
      </c>
      <c r="F1262" s="345">
        <v>2017</v>
      </c>
      <c r="G1262" s="346">
        <v>0.59236111111111112</v>
      </c>
      <c r="H1262" s="347" t="s">
        <v>3275</v>
      </c>
      <c r="I1262" s="348">
        <v>45.85</v>
      </c>
      <c r="J1262" s="348">
        <v>-89.06</v>
      </c>
      <c r="K1262" s="348">
        <v>45.85</v>
      </c>
      <c r="L1262" s="348">
        <v>-89.06</v>
      </c>
      <c r="M1262" s="348">
        <v>1</v>
      </c>
      <c r="N1262" s="243">
        <v>0</v>
      </c>
      <c r="O1262" s="243">
        <v>0</v>
      </c>
    </row>
    <row r="1263" spans="1:15" s="244" customFormat="1" ht="21.9" customHeight="1" x14ac:dyDescent="0.3">
      <c r="A1263" s="259" t="s">
        <v>363</v>
      </c>
      <c r="B1263" s="349">
        <v>126</v>
      </c>
      <c r="C1263" s="349"/>
      <c r="D1263" s="349">
        <v>8</v>
      </c>
      <c r="E1263" s="349">
        <v>5</v>
      </c>
      <c r="F1263" s="350">
        <v>2018</v>
      </c>
      <c r="G1263" s="351">
        <v>0.69444444444444453</v>
      </c>
      <c r="H1263" s="352" t="s">
        <v>3276</v>
      </c>
      <c r="I1263" s="353">
        <v>45.63</v>
      </c>
      <c r="J1263" s="353">
        <v>-89.65</v>
      </c>
      <c r="K1263" s="353">
        <v>45.63</v>
      </c>
      <c r="L1263" s="353">
        <v>-89.65</v>
      </c>
      <c r="M1263" s="353">
        <v>1</v>
      </c>
      <c r="N1263" s="264">
        <v>0</v>
      </c>
      <c r="O1263" s="264">
        <v>0</v>
      </c>
    </row>
    <row r="1264" spans="1:15" s="244" customFormat="1" ht="21.9" customHeight="1" x14ac:dyDescent="0.3">
      <c r="A1264" s="238" t="s">
        <v>363</v>
      </c>
      <c r="B1264" s="344">
        <v>127</v>
      </c>
      <c r="C1264" s="344"/>
      <c r="D1264" s="344">
        <v>10</v>
      </c>
      <c r="E1264" s="344">
        <v>3</v>
      </c>
      <c r="F1264" s="345">
        <v>2018</v>
      </c>
      <c r="G1264" s="346">
        <v>0.625</v>
      </c>
      <c r="H1264" s="347" t="s">
        <v>3277</v>
      </c>
      <c r="I1264" s="348">
        <v>45.67</v>
      </c>
      <c r="J1264" s="348">
        <v>-89.71</v>
      </c>
      <c r="K1264" s="348">
        <v>45.67</v>
      </c>
      <c r="L1264" s="348">
        <v>-89.71</v>
      </c>
      <c r="M1264" s="348">
        <v>1</v>
      </c>
      <c r="N1264" s="243">
        <v>0</v>
      </c>
      <c r="O1264" s="243">
        <v>0</v>
      </c>
    </row>
    <row r="1265" spans="1:15" s="244" customFormat="1" ht="21.9" customHeight="1" x14ac:dyDescent="0.3">
      <c r="A1265" s="259" t="s">
        <v>363</v>
      </c>
      <c r="B1265" s="349">
        <v>128</v>
      </c>
      <c r="C1265" s="349"/>
      <c r="D1265" s="349">
        <v>7</v>
      </c>
      <c r="E1265" s="349">
        <v>19</v>
      </c>
      <c r="F1265" s="350">
        <v>2019</v>
      </c>
      <c r="G1265" s="351">
        <v>0.77986111111111101</v>
      </c>
      <c r="H1265" s="352" t="s">
        <v>3241</v>
      </c>
      <c r="I1265" s="353">
        <v>45.63</v>
      </c>
      <c r="J1265" s="353">
        <v>-89.41</v>
      </c>
      <c r="K1265" s="353">
        <v>45.63</v>
      </c>
      <c r="L1265" s="353">
        <v>-89.41</v>
      </c>
      <c r="M1265" s="353">
        <v>1</v>
      </c>
      <c r="N1265" s="264">
        <v>0</v>
      </c>
      <c r="O1265" s="264">
        <v>0</v>
      </c>
    </row>
    <row r="1266" spans="1:15" s="244" customFormat="1" ht="21.9" customHeight="1" x14ac:dyDescent="0.3">
      <c r="A1266" s="238" t="s">
        <v>363</v>
      </c>
      <c r="B1266" s="344">
        <v>129</v>
      </c>
      <c r="C1266" s="344"/>
      <c r="D1266" s="344">
        <v>7</v>
      </c>
      <c r="E1266" s="344">
        <v>19</v>
      </c>
      <c r="F1266" s="345">
        <v>2019</v>
      </c>
      <c r="G1266" s="346">
        <v>0.78055555555555556</v>
      </c>
      <c r="H1266" s="489" t="s">
        <v>3241</v>
      </c>
      <c r="I1266" s="348">
        <v>45.63</v>
      </c>
      <c r="J1266" s="348">
        <v>-89.41</v>
      </c>
      <c r="K1266" s="348">
        <v>45.63</v>
      </c>
      <c r="L1266" s="348">
        <v>-89.41</v>
      </c>
      <c r="M1266" s="348">
        <v>1</v>
      </c>
      <c r="N1266" s="243">
        <v>0</v>
      </c>
      <c r="O1266" s="243">
        <v>0</v>
      </c>
    </row>
    <row r="1267" spans="1:15" s="244" customFormat="1" ht="21.9" customHeight="1" x14ac:dyDescent="0.3">
      <c r="A1267" s="259" t="s">
        <v>363</v>
      </c>
      <c r="B1267" s="349">
        <v>130</v>
      </c>
      <c r="C1267" s="349"/>
      <c r="D1267" s="349">
        <v>7</v>
      </c>
      <c r="E1267" s="349">
        <v>19</v>
      </c>
      <c r="F1267" s="350">
        <v>2019</v>
      </c>
      <c r="G1267" s="351">
        <v>0.80902777777777779</v>
      </c>
      <c r="H1267" s="352" t="s">
        <v>1280</v>
      </c>
      <c r="I1267" s="353">
        <v>45.63</v>
      </c>
      <c r="J1267" s="353">
        <v>-89.41</v>
      </c>
      <c r="K1267" s="353">
        <v>45.63</v>
      </c>
      <c r="L1267" s="353">
        <v>-89.41</v>
      </c>
      <c r="M1267" s="353">
        <v>1.25</v>
      </c>
      <c r="N1267" s="264">
        <v>0</v>
      </c>
      <c r="O1267" s="264">
        <v>0</v>
      </c>
    </row>
    <row r="1268" spans="1:15" s="244" customFormat="1" ht="21.9" customHeight="1" x14ac:dyDescent="0.3">
      <c r="A1268" s="238" t="s">
        <v>363</v>
      </c>
      <c r="B1268" s="344">
        <v>131</v>
      </c>
      <c r="C1268" s="344"/>
      <c r="D1268" s="344">
        <v>8</v>
      </c>
      <c r="E1268" s="344">
        <v>7</v>
      </c>
      <c r="F1268" s="345">
        <v>2019</v>
      </c>
      <c r="G1268" s="346">
        <v>0.48472222222222222</v>
      </c>
      <c r="H1268" s="347" t="s">
        <v>3241</v>
      </c>
      <c r="I1268" s="348">
        <v>45.63</v>
      </c>
      <c r="J1268" s="348">
        <v>-89.41</v>
      </c>
      <c r="K1268" s="348">
        <v>45.63</v>
      </c>
      <c r="L1268" s="348">
        <v>-89.41</v>
      </c>
      <c r="M1268" s="348">
        <v>0.88</v>
      </c>
      <c r="N1268" s="243">
        <v>0</v>
      </c>
      <c r="O1268" s="243">
        <v>0</v>
      </c>
    </row>
    <row r="1269" spans="1:15" s="244" customFormat="1" ht="21.9" customHeight="1" x14ac:dyDescent="0.3">
      <c r="A1269" s="259" t="s">
        <v>363</v>
      </c>
      <c r="B1269" s="349">
        <v>132</v>
      </c>
      <c r="C1269" s="349"/>
      <c r="D1269" s="349">
        <v>7</v>
      </c>
      <c r="E1269" s="349">
        <v>18</v>
      </c>
      <c r="F1269" s="350">
        <v>2020</v>
      </c>
      <c r="G1269" s="351">
        <v>0.99305555555555547</v>
      </c>
      <c r="H1269" s="352" t="s">
        <v>3241</v>
      </c>
      <c r="I1269" s="353">
        <v>45.63</v>
      </c>
      <c r="J1269" s="353">
        <v>-89.41</v>
      </c>
      <c r="K1269" s="353">
        <v>45.63</v>
      </c>
      <c r="L1269" s="353">
        <v>-89.41</v>
      </c>
      <c r="M1269" s="353">
        <v>1</v>
      </c>
      <c r="N1269" s="264">
        <v>0</v>
      </c>
      <c r="O1269" s="264">
        <v>0</v>
      </c>
    </row>
    <row r="1270" spans="1:15" s="244" customFormat="1" ht="21.9" customHeight="1" x14ac:dyDescent="0.3">
      <c r="A1270" s="238" t="s">
        <v>363</v>
      </c>
      <c r="B1270" s="344">
        <v>133</v>
      </c>
      <c r="C1270" s="344"/>
      <c r="D1270" s="344">
        <v>4</v>
      </c>
      <c r="E1270" s="344">
        <v>6</v>
      </c>
      <c r="F1270" s="345">
        <v>2021</v>
      </c>
      <c r="G1270" s="346">
        <v>0.7402777777777777</v>
      </c>
      <c r="H1270" s="347" t="s">
        <v>3241</v>
      </c>
      <c r="I1270" s="348">
        <v>45.63</v>
      </c>
      <c r="J1270" s="348">
        <v>-89.41</v>
      </c>
      <c r="K1270" s="348">
        <v>45.63</v>
      </c>
      <c r="L1270" s="348">
        <v>-89.41</v>
      </c>
      <c r="M1270" s="348">
        <v>0.75</v>
      </c>
      <c r="N1270" s="243">
        <v>0</v>
      </c>
      <c r="O1270" s="243">
        <v>0</v>
      </c>
    </row>
    <row r="1271" spans="1:15" s="244" customFormat="1" ht="21.9" customHeight="1" x14ac:dyDescent="0.3">
      <c r="A1271" s="259" t="s">
        <v>363</v>
      </c>
      <c r="B1271" s="349">
        <v>134</v>
      </c>
      <c r="C1271" s="349" t="s">
        <v>920</v>
      </c>
      <c r="D1271" s="349">
        <v>5</v>
      </c>
      <c r="E1271" s="349">
        <v>31</v>
      </c>
      <c r="F1271" s="350">
        <v>2021</v>
      </c>
      <c r="G1271" s="351">
        <v>0.57222222222222219</v>
      </c>
      <c r="H1271" s="352" t="s">
        <v>3243</v>
      </c>
      <c r="I1271" s="353">
        <v>45.78</v>
      </c>
      <c r="J1271" s="353">
        <v>-89.3</v>
      </c>
      <c r="K1271" s="353">
        <v>45.78</v>
      </c>
      <c r="L1271" s="353">
        <v>-89.3</v>
      </c>
      <c r="M1271" s="353">
        <v>1</v>
      </c>
      <c r="N1271" s="264">
        <v>0</v>
      </c>
      <c r="O1271" s="264">
        <v>0</v>
      </c>
    </row>
    <row r="1272" spans="1:15" s="244" customFormat="1" ht="21.9" customHeight="1" x14ac:dyDescent="0.3">
      <c r="A1272" s="238" t="s">
        <v>363</v>
      </c>
      <c r="B1272" s="344">
        <v>135</v>
      </c>
      <c r="C1272" s="344"/>
      <c r="D1272" s="344">
        <v>5</v>
      </c>
      <c r="E1272" s="344">
        <v>31</v>
      </c>
      <c r="F1272" s="345">
        <v>2021</v>
      </c>
      <c r="G1272" s="346">
        <v>0.57638888888888895</v>
      </c>
      <c r="H1272" s="347" t="s">
        <v>3278</v>
      </c>
      <c r="I1272" s="348">
        <v>45.83</v>
      </c>
      <c r="J1272" s="348">
        <v>-89.16</v>
      </c>
      <c r="K1272" s="348">
        <v>45.83</v>
      </c>
      <c r="L1272" s="348">
        <v>-89.16</v>
      </c>
      <c r="M1272" s="348">
        <v>0.88</v>
      </c>
      <c r="N1272" s="243">
        <v>0</v>
      </c>
      <c r="O1272" s="243">
        <v>0</v>
      </c>
    </row>
    <row r="1273" spans="1:15" s="244" customFormat="1" ht="21.9" customHeight="1" x14ac:dyDescent="0.3">
      <c r="A1273" s="259" t="s">
        <v>363</v>
      </c>
      <c r="B1273" s="349">
        <v>136</v>
      </c>
      <c r="C1273" s="349"/>
      <c r="D1273" s="349">
        <v>5</v>
      </c>
      <c r="E1273" s="349">
        <v>31</v>
      </c>
      <c r="F1273" s="350">
        <v>2021</v>
      </c>
      <c r="G1273" s="351" t="s">
        <v>3279</v>
      </c>
      <c r="H1273" s="352" t="s">
        <v>3280</v>
      </c>
      <c r="I1273" s="353">
        <v>45.64</v>
      </c>
      <c r="J1273" s="353">
        <v>-89.41</v>
      </c>
      <c r="K1273" s="353">
        <v>45.64</v>
      </c>
      <c r="L1273" s="353">
        <v>-89.41</v>
      </c>
      <c r="M1273" s="353">
        <v>1</v>
      </c>
      <c r="N1273" s="264">
        <v>0</v>
      </c>
      <c r="O1273" s="264">
        <v>0</v>
      </c>
    </row>
    <row r="1274" spans="1:15" s="244" customFormat="1" ht="21.9" customHeight="1" x14ac:dyDescent="0.3">
      <c r="A1274" s="238" t="s">
        <v>363</v>
      </c>
      <c r="B1274" s="344">
        <v>137</v>
      </c>
      <c r="C1274" s="344"/>
      <c r="D1274" s="344">
        <v>5</v>
      </c>
      <c r="E1274" s="344">
        <v>31</v>
      </c>
      <c r="F1274" s="345">
        <v>2021</v>
      </c>
      <c r="G1274" s="346">
        <v>0.61458333333333337</v>
      </c>
      <c r="H1274" s="347" t="s">
        <v>3241</v>
      </c>
      <c r="I1274" s="348">
        <v>45.63</v>
      </c>
      <c r="J1274" s="348">
        <v>-89.41</v>
      </c>
      <c r="K1274" s="348">
        <v>45.63</v>
      </c>
      <c r="L1274" s="348">
        <v>-89.41</v>
      </c>
      <c r="M1274" s="348">
        <v>1</v>
      </c>
      <c r="N1274" s="243">
        <v>0</v>
      </c>
      <c r="O1274" s="243">
        <v>0</v>
      </c>
    </row>
    <row r="1275" spans="1:15" s="244" customFormat="1" ht="21.9" customHeight="1" x14ac:dyDescent="0.3">
      <c r="A1275" s="259" t="s">
        <v>363</v>
      </c>
      <c r="B1275" s="349">
        <v>138</v>
      </c>
      <c r="C1275" s="349"/>
      <c r="D1275" s="349">
        <v>6</v>
      </c>
      <c r="E1275" s="349">
        <v>11</v>
      </c>
      <c r="F1275" s="350">
        <v>2021</v>
      </c>
      <c r="G1275" s="351">
        <v>0.50277777777777777</v>
      </c>
      <c r="H1275" s="352" t="s">
        <v>3281</v>
      </c>
      <c r="I1275" s="353">
        <v>45.73</v>
      </c>
      <c r="J1275" s="353">
        <v>-89.34</v>
      </c>
      <c r="K1275" s="353">
        <v>45.73</v>
      </c>
      <c r="L1275" s="353">
        <v>-89.34</v>
      </c>
      <c r="M1275" s="353">
        <v>0.75</v>
      </c>
      <c r="N1275" s="264">
        <v>0</v>
      </c>
      <c r="O1275" s="264">
        <v>0</v>
      </c>
    </row>
    <row r="1276" spans="1:15" s="244" customFormat="1" ht="21.9" customHeight="1" x14ac:dyDescent="0.3">
      <c r="A1276" s="238" t="s">
        <v>363</v>
      </c>
      <c r="B1276" s="518">
        <v>139</v>
      </c>
      <c r="C1276" s="518" t="s">
        <v>920</v>
      </c>
      <c r="D1276" s="518">
        <v>7</v>
      </c>
      <c r="E1276" s="518">
        <v>14</v>
      </c>
      <c r="F1276" s="269">
        <v>2021</v>
      </c>
      <c r="G1276" s="270">
        <v>0.56944444444444442</v>
      </c>
      <c r="H1276" s="271" t="s">
        <v>3282</v>
      </c>
      <c r="I1276" s="272">
        <v>45.73</v>
      </c>
      <c r="J1276" s="272">
        <v>-89.34</v>
      </c>
      <c r="K1276" s="272">
        <v>45.73</v>
      </c>
      <c r="L1276" s="272">
        <v>-89.34</v>
      </c>
      <c r="M1276" s="272">
        <v>1.5</v>
      </c>
      <c r="N1276" s="243">
        <v>0</v>
      </c>
      <c r="O1276" s="243">
        <v>0</v>
      </c>
    </row>
    <row r="1277" spans="1:15" s="244" customFormat="1" ht="21.9" customHeight="1" x14ac:dyDescent="0.3">
      <c r="A1277" s="259" t="s">
        <v>363</v>
      </c>
      <c r="B1277" s="260">
        <v>140</v>
      </c>
      <c r="C1277" s="260" t="s">
        <v>920</v>
      </c>
      <c r="D1277" s="260">
        <v>9</v>
      </c>
      <c r="E1277" s="260">
        <v>25</v>
      </c>
      <c r="F1277" s="273">
        <v>2022</v>
      </c>
      <c r="G1277" s="274" t="s">
        <v>2950</v>
      </c>
      <c r="H1277" s="275" t="s">
        <v>346</v>
      </c>
      <c r="I1277" s="276">
        <v>45.82</v>
      </c>
      <c r="J1277" s="276">
        <v>-89.6</v>
      </c>
      <c r="K1277" s="276">
        <v>45.82</v>
      </c>
      <c r="L1277" s="276">
        <v>-89.6</v>
      </c>
      <c r="M1277" s="276">
        <v>0.75</v>
      </c>
      <c r="N1277" s="264">
        <v>0</v>
      </c>
      <c r="O1277" s="264">
        <v>0</v>
      </c>
    </row>
    <row r="1278" spans="1:15" s="291" customFormat="1" ht="21.9" customHeight="1" x14ac:dyDescent="0.3">
      <c r="A1278" s="235" t="s">
        <v>363</v>
      </c>
      <c r="B1278" s="285">
        <v>141</v>
      </c>
      <c r="C1278" s="285"/>
      <c r="D1278" s="285">
        <v>4</v>
      </c>
      <c r="E1278" s="285">
        <v>13</v>
      </c>
      <c r="F1278" s="286">
        <v>2024</v>
      </c>
      <c r="G1278" s="287" t="s">
        <v>4967</v>
      </c>
      <c r="H1278" s="288" t="s">
        <v>4968</v>
      </c>
      <c r="I1278" s="289">
        <v>45.86</v>
      </c>
      <c r="J1278" s="289">
        <v>-89.69</v>
      </c>
      <c r="K1278" s="289">
        <v>45.86</v>
      </c>
      <c r="L1278" s="289">
        <v>-89.69</v>
      </c>
      <c r="M1278" s="289">
        <v>0.75</v>
      </c>
      <c r="N1278" s="290">
        <v>0</v>
      </c>
      <c r="O1278" s="290">
        <v>0</v>
      </c>
    </row>
    <row r="1279" spans="1:15" s="291" customFormat="1" ht="21.9" customHeight="1" x14ac:dyDescent="0.3">
      <c r="A1279" s="292" t="s">
        <v>363</v>
      </c>
      <c r="B1279" s="293">
        <v>142</v>
      </c>
      <c r="C1279" s="293"/>
      <c r="D1279" s="293">
        <v>10</v>
      </c>
      <c r="E1279" s="293">
        <v>5</v>
      </c>
      <c r="F1279" s="294">
        <v>2024</v>
      </c>
      <c r="G1279" s="295" t="s">
        <v>4969</v>
      </c>
      <c r="H1279" s="296" t="s">
        <v>4970</v>
      </c>
      <c r="I1279" s="297">
        <v>45.78</v>
      </c>
      <c r="J1279" s="297">
        <v>-89.63</v>
      </c>
      <c r="K1279" s="297">
        <v>45.78</v>
      </c>
      <c r="L1279" s="297">
        <v>-89.63</v>
      </c>
      <c r="M1279" s="297">
        <v>0.88</v>
      </c>
      <c r="N1279" s="298">
        <v>0</v>
      </c>
      <c r="O1279" s="298">
        <v>0</v>
      </c>
    </row>
    <row r="1280" spans="1:15" s="244" customFormat="1" ht="21.9" customHeight="1" x14ac:dyDescent="0.3">
      <c r="A1280" s="238"/>
      <c r="B1280" s="253"/>
      <c r="C1280" s="253"/>
      <c r="D1280" s="253"/>
      <c r="E1280" s="253"/>
      <c r="F1280" s="278"/>
      <c r="G1280" s="279"/>
      <c r="H1280" s="280"/>
      <c r="I1280" s="281"/>
      <c r="J1280" s="281"/>
      <c r="K1280" s="281"/>
      <c r="L1280" s="281"/>
      <c r="M1280" s="281"/>
      <c r="N1280" s="243"/>
      <c r="O1280" s="243"/>
    </row>
    <row r="1281" spans="1:17" s="291" customFormat="1" ht="21.9" customHeight="1" x14ac:dyDescent="0.3">
      <c r="A1281" s="292"/>
      <c r="B1281" s="293"/>
      <c r="C1281" s="293"/>
      <c r="D1281" s="293"/>
      <c r="E1281" s="293"/>
      <c r="F1281" s="294"/>
      <c r="G1281" s="295"/>
      <c r="H1281" s="296"/>
      <c r="I1281" s="297"/>
      <c r="J1281" s="297"/>
      <c r="K1281" s="297"/>
      <c r="L1281" s="297"/>
      <c r="M1281" s="297"/>
      <c r="N1281" s="298"/>
      <c r="O1281" s="298"/>
    </row>
    <row r="1282" spans="1:17" s="291" customFormat="1" ht="21.9" customHeight="1" x14ac:dyDescent="0.3">
      <c r="A1282" s="235"/>
      <c r="B1282" s="285"/>
      <c r="C1282" s="285"/>
      <c r="D1282" s="285"/>
      <c r="E1282" s="285"/>
      <c r="F1282" s="286"/>
      <c r="G1282" s="287"/>
      <c r="H1282" s="288"/>
      <c r="I1282" s="289"/>
      <c r="J1282" s="289"/>
      <c r="K1282" s="289"/>
      <c r="L1282" s="289"/>
      <c r="M1282" s="289"/>
      <c r="N1282" s="290"/>
      <c r="O1282" s="290"/>
    </row>
    <row r="1283" spans="1:17" s="291" customFormat="1" ht="30" customHeight="1" x14ac:dyDescent="0.3">
      <c r="A1283" s="929" t="s">
        <v>529</v>
      </c>
      <c r="B1283" s="930"/>
      <c r="C1283" s="930"/>
      <c r="D1283" s="930"/>
      <c r="E1283" s="930"/>
      <c r="F1283" s="930"/>
      <c r="G1283" s="930"/>
      <c r="H1283" s="930"/>
      <c r="I1283" s="930"/>
      <c r="J1283" s="930"/>
      <c r="K1283" s="930"/>
      <c r="L1283" s="930"/>
      <c r="M1283" s="930"/>
      <c r="N1283" s="930"/>
      <c r="O1283" s="931"/>
    </row>
    <row r="1284" spans="1:17" s="291" customFormat="1" ht="21.9" customHeight="1" x14ac:dyDescent="0.3">
      <c r="A1284" s="238"/>
      <c r="B1284" s="253" t="s">
        <v>909</v>
      </c>
      <c r="C1284" s="253"/>
      <c r="D1284" s="253" t="s">
        <v>911</v>
      </c>
      <c r="E1284" s="253"/>
      <c r="F1284" s="278"/>
      <c r="G1284" s="279" t="s">
        <v>910</v>
      </c>
      <c r="H1284" s="280"/>
      <c r="I1284" s="281" t="s">
        <v>916</v>
      </c>
      <c r="J1284" s="281" t="s">
        <v>916</v>
      </c>
      <c r="K1284" s="281" t="s">
        <v>919</v>
      </c>
      <c r="L1284" s="281" t="s">
        <v>919</v>
      </c>
      <c r="M1284" s="281" t="s">
        <v>930</v>
      </c>
      <c r="N1284" s="243"/>
      <c r="O1284" s="243"/>
    </row>
    <row r="1285" spans="1:17" s="291" customFormat="1" ht="21.9" customHeight="1" x14ac:dyDescent="0.3">
      <c r="A1285" s="235" t="s">
        <v>908</v>
      </c>
      <c r="B1285" s="285" t="s">
        <v>475</v>
      </c>
      <c r="C1285" s="285"/>
      <c r="D1285" s="285" t="s">
        <v>912</v>
      </c>
      <c r="E1285" s="285" t="s">
        <v>913</v>
      </c>
      <c r="F1285" s="286" t="s">
        <v>774</v>
      </c>
      <c r="G1285" s="287" t="s">
        <v>914</v>
      </c>
      <c r="H1285" s="288" t="s">
        <v>915</v>
      </c>
      <c r="I1285" s="289" t="s">
        <v>917</v>
      </c>
      <c r="J1285" s="289" t="s">
        <v>918</v>
      </c>
      <c r="K1285" s="289" t="s">
        <v>917</v>
      </c>
      <c r="L1285" s="289" t="s">
        <v>918</v>
      </c>
      <c r="M1285" s="289" t="s">
        <v>931</v>
      </c>
      <c r="N1285" s="290" t="s">
        <v>926</v>
      </c>
      <c r="O1285" s="290" t="s">
        <v>927</v>
      </c>
    </row>
    <row r="1286" spans="1:17" s="291" customFormat="1" ht="21.9" customHeight="1" x14ac:dyDescent="0.3">
      <c r="A1286" s="292"/>
      <c r="B1286" s="293"/>
      <c r="C1286" s="293"/>
      <c r="D1286" s="293"/>
      <c r="E1286" s="293"/>
      <c r="F1286" s="294"/>
      <c r="G1286" s="295"/>
      <c r="H1286" s="296"/>
      <c r="I1286" s="297"/>
      <c r="J1286" s="297"/>
      <c r="K1286" s="297"/>
      <c r="L1286" s="297"/>
      <c r="M1286" s="297"/>
      <c r="N1286" s="298"/>
      <c r="O1286" s="298"/>
    </row>
    <row r="1287" spans="1:17" s="245" customFormat="1" ht="21.9" customHeight="1" x14ac:dyDescent="0.3">
      <c r="A1287" s="238" t="s">
        <v>529</v>
      </c>
      <c r="B1287" s="253">
        <v>1</v>
      </c>
      <c r="C1287" s="253"/>
      <c r="D1287" s="253">
        <v>9</v>
      </c>
      <c r="E1287" s="253">
        <v>8</v>
      </c>
      <c r="F1287" s="278">
        <v>1960</v>
      </c>
      <c r="G1287" s="279" t="s">
        <v>2386</v>
      </c>
      <c r="H1287" s="280" t="s">
        <v>102</v>
      </c>
      <c r="I1287" s="281">
        <v>44.28</v>
      </c>
      <c r="J1287" s="281">
        <v>88.4</v>
      </c>
      <c r="K1287" s="281">
        <v>44.28</v>
      </c>
      <c r="L1287" s="281">
        <v>88.4</v>
      </c>
      <c r="M1287" s="281">
        <v>1.75</v>
      </c>
      <c r="N1287" s="243">
        <v>0</v>
      </c>
      <c r="O1287" s="243">
        <v>0</v>
      </c>
      <c r="P1287" s="244"/>
      <c r="Q1287" s="244"/>
    </row>
    <row r="1288" spans="1:17" s="244" customFormat="1" ht="21.9" customHeight="1" x14ac:dyDescent="0.3">
      <c r="A1288" s="259" t="s">
        <v>529</v>
      </c>
      <c r="B1288" s="260">
        <v>2</v>
      </c>
      <c r="C1288" s="260"/>
      <c r="D1288" s="260">
        <v>7</v>
      </c>
      <c r="E1288" s="260">
        <v>27</v>
      </c>
      <c r="F1288" s="273">
        <v>1964</v>
      </c>
      <c r="G1288" s="274" t="s">
        <v>2434</v>
      </c>
      <c r="H1288" s="275" t="s">
        <v>102</v>
      </c>
      <c r="I1288" s="276">
        <v>44.28</v>
      </c>
      <c r="J1288" s="276">
        <v>88.4</v>
      </c>
      <c r="K1288" s="276">
        <v>44.28</v>
      </c>
      <c r="L1288" s="276">
        <v>88.4</v>
      </c>
      <c r="M1288" s="276">
        <v>1.75</v>
      </c>
      <c r="N1288" s="264">
        <v>0</v>
      </c>
      <c r="O1288" s="264">
        <v>0</v>
      </c>
    </row>
    <row r="1289" spans="1:17" s="245" customFormat="1" ht="21.9" customHeight="1" x14ac:dyDescent="0.3">
      <c r="A1289" s="238" t="s">
        <v>529</v>
      </c>
      <c r="B1289" s="253">
        <v>3</v>
      </c>
      <c r="C1289" s="253"/>
      <c r="D1289" s="253">
        <v>7</v>
      </c>
      <c r="E1289" s="253">
        <v>4</v>
      </c>
      <c r="F1289" s="278">
        <v>1968</v>
      </c>
      <c r="G1289" s="279" t="s">
        <v>2386</v>
      </c>
      <c r="H1289" s="280" t="s">
        <v>3368</v>
      </c>
      <c r="I1289" s="281">
        <v>44.28</v>
      </c>
      <c r="J1289" s="281">
        <v>88.28</v>
      </c>
      <c r="K1289" s="281">
        <v>44.28</v>
      </c>
      <c r="L1289" s="281">
        <v>88.28</v>
      </c>
      <c r="M1289" s="281">
        <v>1.75</v>
      </c>
      <c r="N1289" s="243">
        <v>0</v>
      </c>
      <c r="O1289" s="243">
        <v>0</v>
      </c>
      <c r="P1289" s="244"/>
      <c r="Q1289" s="244"/>
    </row>
    <row r="1290" spans="1:17" s="244" customFormat="1" ht="21.9" customHeight="1" x14ac:dyDescent="0.3">
      <c r="A1290" s="259" t="s">
        <v>529</v>
      </c>
      <c r="B1290" s="260">
        <v>4</v>
      </c>
      <c r="C1290" s="260"/>
      <c r="D1290" s="260">
        <v>6</v>
      </c>
      <c r="E1290" s="260">
        <v>12</v>
      </c>
      <c r="F1290" s="273">
        <v>1971</v>
      </c>
      <c r="G1290" s="274" t="s">
        <v>3369</v>
      </c>
      <c r="H1290" s="275" t="s">
        <v>3370</v>
      </c>
      <c r="I1290" s="276">
        <v>44.28</v>
      </c>
      <c r="J1290" s="276">
        <v>88.4</v>
      </c>
      <c r="K1290" s="276">
        <v>44.28</v>
      </c>
      <c r="L1290" s="276">
        <v>88.4</v>
      </c>
      <c r="M1290" s="276">
        <v>1</v>
      </c>
      <c r="N1290" s="264">
        <v>0</v>
      </c>
      <c r="O1290" s="264">
        <v>0</v>
      </c>
    </row>
    <row r="1291" spans="1:17" s="245" customFormat="1" ht="21.9" customHeight="1" x14ac:dyDescent="0.3">
      <c r="A1291" s="238" t="s">
        <v>529</v>
      </c>
      <c r="B1291" s="253">
        <v>5</v>
      </c>
      <c r="C1291" s="253"/>
      <c r="D1291" s="253">
        <v>6</v>
      </c>
      <c r="E1291" s="253">
        <v>23</v>
      </c>
      <c r="F1291" s="278">
        <v>1973</v>
      </c>
      <c r="G1291" s="279" t="s">
        <v>1312</v>
      </c>
      <c r="H1291" s="280" t="s">
        <v>3371</v>
      </c>
      <c r="I1291" s="281">
        <v>44.4</v>
      </c>
      <c r="J1291" s="281">
        <v>88.5</v>
      </c>
      <c r="K1291" s="281">
        <v>44.4</v>
      </c>
      <c r="L1291" s="281">
        <v>88.5</v>
      </c>
      <c r="M1291" s="281">
        <v>1.75</v>
      </c>
      <c r="N1291" s="243">
        <v>0</v>
      </c>
      <c r="O1291" s="243">
        <v>0</v>
      </c>
      <c r="P1291" s="244"/>
      <c r="Q1291" s="244"/>
    </row>
    <row r="1292" spans="1:17" s="244" customFormat="1" ht="21.9" customHeight="1" x14ac:dyDescent="0.3">
      <c r="A1292" s="259" t="s">
        <v>529</v>
      </c>
      <c r="B1292" s="260">
        <v>6</v>
      </c>
      <c r="C1292" s="260"/>
      <c r="D1292" s="260">
        <v>6</v>
      </c>
      <c r="E1292" s="260">
        <v>14</v>
      </c>
      <c r="F1292" s="273">
        <v>1974</v>
      </c>
      <c r="G1292" s="274" t="s">
        <v>2637</v>
      </c>
      <c r="H1292" s="275" t="s">
        <v>361</v>
      </c>
      <c r="I1292" s="276">
        <v>44.3</v>
      </c>
      <c r="J1292" s="276">
        <v>88.38</v>
      </c>
      <c r="K1292" s="276">
        <v>44.3</v>
      </c>
      <c r="L1292" s="276">
        <v>88.38</v>
      </c>
      <c r="M1292" s="276">
        <v>1</v>
      </c>
      <c r="N1292" s="264">
        <v>0</v>
      </c>
      <c r="O1292" s="264">
        <v>0</v>
      </c>
    </row>
    <row r="1293" spans="1:17" s="245" customFormat="1" ht="21.9" customHeight="1" x14ac:dyDescent="0.3">
      <c r="A1293" s="238" t="s">
        <v>529</v>
      </c>
      <c r="B1293" s="253">
        <v>7</v>
      </c>
      <c r="C1293" s="253"/>
      <c r="D1293" s="253">
        <v>7</v>
      </c>
      <c r="E1293" s="253">
        <v>30</v>
      </c>
      <c r="F1293" s="278">
        <v>1977</v>
      </c>
      <c r="G1293" s="279" t="s">
        <v>3372</v>
      </c>
      <c r="H1293" s="280" t="s">
        <v>102</v>
      </c>
      <c r="I1293" s="281">
        <v>44.27</v>
      </c>
      <c r="J1293" s="281">
        <v>88.4</v>
      </c>
      <c r="K1293" s="281">
        <v>44.27</v>
      </c>
      <c r="L1293" s="281">
        <v>88.4</v>
      </c>
      <c r="M1293" s="281">
        <v>1</v>
      </c>
      <c r="N1293" s="243">
        <v>0</v>
      </c>
      <c r="O1293" s="243">
        <v>0</v>
      </c>
      <c r="P1293" s="244"/>
      <c r="Q1293" s="244"/>
    </row>
    <row r="1294" spans="1:17" s="244" customFormat="1" ht="21.9" customHeight="1" x14ac:dyDescent="0.3">
      <c r="A1294" s="259" t="s">
        <v>529</v>
      </c>
      <c r="B1294" s="260">
        <v>8</v>
      </c>
      <c r="C1294" s="260"/>
      <c r="D1294" s="260">
        <v>6</v>
      </c>
      <c r="E1294" s="260">
        <v>14</v>
      </c>
      <c r="F1294" s="273">
        <v>1980</v>
      </c>
      <c r="G1294" s="274" t="s">
        <v>2613</v>
      </c>
      <c r="H1294" s="275" t="s">
        <v>3373</v>
      </c>
      <c r="I1294" s="276">
        <v>44.47</v>
      </c>
      <c r="J1294" s="276">
        <v>88.45</v>
      </c>
      <c r="K1294" s="276">
        <v>44.47</v>
      </c>
      <c r="L1294" s="276">
        <v>88.45</v>
      </c>
      <c r="M1294" s="276">
        <v>1.75</v>
      </c>
      <c r="N1294" s="264">
        <v>0</v>
      </c>
      <c r="O1294" s="264">
        <v>0</v>
      </c>
    </row>
    <row r="1295" spans="1:17" s="245" customFormat="1" ht="21.9" customHeight="1" x14ac:dyDescent="0.3">
      <c r="A1295" s="238" t="s">
        <v>529</v>
      </c>
      <c r="B1295" s="253">
        <v>9</v>
      </c>
      <c r="C1295" s="253"/>
      <c r="D1295" s="253">
        <v>6</v>
      </c>
      <c r="E1295" s="253">
        <v>14</v>
      </c>
      <c r="F1295" s="278">
        <v>1980</v>
      </c>
      <c r="G1295" s="279" t="s">
        <v>2792</v>
      </c>
      <c r="H1295" s="280" t="s">
        <v>102</v>
      </c>
      <c r="I1295" s="281">
        <v>44.27</v>
      </c>
      <c r="J1295" s="281">
        <v>88.4</v>
      </c>
      <c r="K1295" s="281">
        <v>44.27</v>
      </c>
      <c r="L1295" s="281">
        <v>88.4</v>
      </c>
      <c r="M1295" s="281">
        <v>1.75</v>
      </c>
      <c r="N1295" s="243">
        <v>0</v>
      </c>
      <c r="O1295" s="243">
        <v>0</v>
      </c>
      <c r="P1295" s="244"/>
      <c r="Q1295" s="244"/>
    </row>
    <row r="1296" spans="1:17" s="244" customFormat="1" ht="21.9" customHeight="1" x14ac:dyDescent="0.3">
      <c r="A1296" s="259" t="s">
        <v>529</v>
      </c>
      <c r="B1296" s="260">
        <v>10</v>
      </c>
      <c r="C1296" s="260"/>
      <c r="D1296" s="260">
        <v>7</v>
      </c>
      <c r="E1296" s="260">
        <v>4</v>
      </c>
      <c r="F1296" s="273">
        <v>1980</v>
      </c>
      <c r="G1296" s="284" t="s">
        <v>2644</v>
      </c>
      <c r="H1296" s="275" t="s">
        <v>102</v>
      </c>
      <c r="I1296" s="276">
        <v>44.27</v>
      </c>
      <c r="J1296" s="276">
        <v>88.4</v>
      </c>
      <c r="K1296" s="276">
        <v>44.27</v>
      </c>
      <c r="L1296" s="276">
        <v>88.4</v>
      </c>
      <c r="M1296" s="276">
        <v>1</v>
      </c>
      <c r="N1296" s="264">
        <v>0</v>
      </c>
      <c r="O1296" s="264">
        <v>0</v>
      </c>
    </row>
    <row r="1297" spans="1:17" s="245" customFormat="1" ht="21.9" customHeight="1" x14ac:dyDescent="0.3">
      <c r="A1297" s="238" t="s">
        <v>529</v>
      </c>
      <c r="B1297" s="253">
        <v>11</v>
      </c>
      <c r="C1297" s="253"/>
      <c r="D1297" s="253">
        <v>7</v>
      </c>
      <c r="E1297" s="253">
        <v>4</v>
      </c>
      <c r="F1297" s="278">
        <v>1980</v>
      </c>
      <c r="G1297" s="279" t="s">
        <v>3374</v>
      </c>
      <c r="H1297" s="280" t="s">
        <v>3375</v>
      </c>
      <c r="I1297" s="281">
        <v>44.27</v>
      </c>
      <c r="J1297" s="281">
        <v>88.68</v>
      </c>
      <c r="K1297" s="281">
        <v>44.27</v>
      </c>
      <c r="L1297" s="281">
        <v>88.68</v>
      </c>
      <c r="M1297" s="281">
        <v>1</v>
      </c>
      <c r="N1297" s="243">
        <v>0</v>
      </c>
      <c r="O1297" s="243">
        <v>0</v>
      </c>
      <c r="P1297" s="244"/>
      <c r="Q1297" s="244"/>
    </row>
    <row r="1298" spans="1:17" s="244" customFormat="1" ht="21.9" customHeight="1" x14ac:dyDescent="0.3">
      <c r="A1298" s="259" t="s">
        <v>529</v>
      </c>
      <c r="B1298" s="260">
        <v>12</v>
      </c>
      <c r="C1298" s="260"/>
      <c r="D1298" s="260">
        <v>7</v>
      </c>
      <c r="E1298" s="260">
        <v>5</v>
      </c>
      <c r="F1298" s="273">
        <v>1980</v>
      </c>
      <c r="G1298" s="274" t="s">
        <v>957</v>
      </c>
      <c r="H1298" s="275" t="s">
        <v>102</v>
      </c>
      <c r="I1298" s="276">
        <v>44.27</v>
      </c>
      <c r="J1298" s="276">
        <v>88.4</v>
      </c>
      <c r="K1298" s="276">
        <v>44.27</v>
      </c>
      <c r="L1298" s="276">
        <v>88.4</v>
      </c>
      <c r="M1298" s="276">
        <v>1.5</v>
      </c>
      <c r="N1298" s="264">
        <v>0</v>
      </c>
      <c r="O1298" s="264">
        <v>0</v>
      </c>
    </row>
    <row r="1299" spans="1:17" s="245" customFormat="1" ht="21.9" customHeight="1" x14ac:dyDescent="0.3">
      <c r="A1299" s="238" t="s">
        <v>529</v>
      </c>
      <c r="B1299" s="253">
        <v>13</v>
      </c>
      <c r="C1299" s="253"/>
      <c r="D1299" s="253">
        <v>6</v>
      </c>
      <c r="E1299" s="253">
        <v>19</v>
      </c>
      <c r="F1299" s="278">
        <v>1986</v>
      </c>
      <c r="G1299" s="283" t="s">
        <v>1203</v>
      </c>
      <c r="H1299" s="280" t="s">
        <v>102</v>
      </c>
      <c r="I1299" s="281">
        <v>44.27</v>
      </c>
      <c r="J1299" s="281">
        <v>88.4</v>
      </c>
      <c r="K1299" s="281">
        <v>44.27</v>
      </c>
      <c r="L1299" s="281">
        <v>88.4</v>
      </c>
      <c r="M1299" s="281">
        <v>1.5</v>
      </c>
      <c r="N1299" s="243">
        <v>0</v>
      </c>
      <c r="O1299" s="243">
        <v>0</v>
      </c>
      <c r="P1299" s="244"/>
      <c r="Q1299" s="244"/>
    </row>
    <row r="1300" spans="1:17" s="244" customFormat="1" ht="21.9" customHeight="1" x14ac:dyDescent="0.3">
      <c r="A1300" s="259" t="s">
        <v>529</v>
      </c>
      <c r="B1300" s="260">
        <v>14</v>
      </c>
      <c r="C1300" s="260"/>
      <c r="D1300" s="260">
        <v>6</v>
      </c>
      <c r="E1300" s="260">
        <v>28</v>
      </c>
      <c r="F1300" s="273">
        <v>1987</v>
      </c>
      <c r="G1300" s="274" t="s">
        <v>2707</v>
      </c>
      <c r="H1300" s="275" t="s">
        <v>3376</v>
      </c>
      <c r="I1300" s="276">
        <v>44.53</v>
      </c>
      <c r="J1300" s="276">
        <v>88.72</v>
      </c>
      <c r="K1300" s="276">
        <v>44.53</v>
      </c>
      <c r="L1300" s="276">
        <v>88.72</v>
      </c>
      <c r="M1300" s="276">
        <v>1.75</v>
      </c>
      <c r="N1300" s="264">
        <v>0</v>
      </c>
      <c r="O1300" s="264">
        <v>0</v>
      </c>
    </row>
    <row r="1301" spans="1:17" s="245" customFormat="1" ht="21.9" customHeight="1" x14ac:dyDescent="0.3">
      <c r="A1301" s="238" t="s">
        <v>529</v>
      </c>
      <c r="B1301" s="253">
        <v>15</v>
      </c>
      <c r="C1301" s="253"/>
      <c r="D1301" s="253">
        <v>7</v>
      </c>
      <c r="E1301" s="253">
        <v>9</v>
      </c>
      <c r="F1301" s="278">
        <v>1988</v>
      </c>
      <c r="G1301" s="279" t="s">
        <v>3377</v>
      </c>
      <c r="H1301" s="280" t="s">
        <v>3378</v>
      </c>
      <c r="I1301" s="281">
        <v>44.43</v>
      </c>
      <c r="J1301" s="281">
        <v>88.58</v>
      </c>
      <c r="K1301" s="281">
        <v>44.43</v>
      </c>
      <c r="L1301" s="281">
        <v>88.58</v>
      </c>
      <c r="M1301" s="281">
        <v>1</v>
      </c>
      <c r="N1301" s="243">
        <v>0</v>
      </c>
      <c r="O1301" s="243">
        <v>0</v>
      </c>
      <c r="P1301" s="244"/>
      <c r="Q1301" s="244"/>
    </row>
    <row r="1302" spans="1:17" s="244" customFormat="1" ht="21.9" customHeight="1" x14ac:dyDescent="0.3">
      <c r="A1302" s="259" t="s">
        <v>529</v>
      </c>
      <c r="B1302" s="260">
        <v>16</v>
      </c>
      <c r="C1302" s="260"/>
      <c r="D1302" s="260">
        <v>7</v>
      </c>
      <c r="E1302" s="260">
        <v>9</v>
      </c>
      <c r="F1302" s="273">
        <v>1988</v>
      </c>
      <c r="G1302" s="274" t="s">
        <v>3379</v>
      </c>
      <c r="H1302" s="275" t="s">
        <v>3380</v>
      </c>
      <c r="I1302" s="276">
        <v>44.52</v>
      </c>
      <c r="J1302" s="276">
        <v>88.33</v>
      </c>
      <c r="K1302" s="276">
        <v>44.52</v>
      </c>
      <c r="L1302" s="276">
        <v>88.33</v>
      </c>
      <c r="M1302" s="276">
        <v>0.75</v>
      </c>
      <c r="N1302" s="264">
        <v>0</v>
      </c>
      <c r="O1302" s="264">
        <v>0</v>
      </c>
    </row>
    <row r="1303" spans="1:17" s="245" customFormat="1" ht="21.9" customHeight="1" x14ac:dyDescent="0.3">
      <c r="A1303" s="238" t="s">
        <v>529</v>
      </c>
      <c r="B1303" s="253">
        <v>17</v>
      </c>
      <c r="C1303" s="253"/>
      <c r="D1303" s="253">
        <v>8</v>
      </c>
      <c r="E1303" s="253">
        <v>17</v>
      </c>
      <c r="F1303" s="278">
        <v>1988</v>
      </c>
      <c r="G1303" s="279" t="s">
        <v>2389</v>
      </c>
      <c r="H1303" s="280" t="s">
        <v>97</v>
      </c>
      <c r="I1303" s="281">
        <v>44.25</v>
      </c>
      <c r="J1303" s="281">
        <v>88.36</v>
      </c>
      <c r="K1303" s="281">
        <v>44.25</v>
      </c>
      <c r="L1303" s="281">
        <v>88.36</v>
      </c>
      <c r="M1303" s="281">
        <v>0.75</v>
      </c>
      <c r="N1303" s="243">
        <v>0</v>
      </c>
      <c r="O1303" s="243">
        <v>0</v>
      </c>
      <c r="P1303" s="244"/>
      <c r="Q1303" s="244"/>
    </row>
    <row r="1304" spans="1:17" s="244" customFormat="1" ht="21.9" customHeight="1" x14ac:dyDescent="0.3">
      <c r="A1304" s="259" t="s">
        <v>529</v>
      </c>
      <c r="B1304" s="260">
        <v>18</v>
      </c>
      <c r="C1304" s="260"/>
      <c r="D1304" s="260">
        <v>9</v>
      </c>
      <c r="E1304" s="260">
        <v>2</v>
      </c>
      <c r="F1304" s="273">
        <v>1988</v>
      </c>
      <c r="G1304" s="274" t="s">
        <v>1210</v>
      </c>
      <c r="H1304" s="275" t="s">
        <v>3381</v>
      </c>
      <c r="I1304" s="276">
        <v>44.28</v>
      </c>
      <c r="J1304" s="276">
        <v>88.27</v>
      </c>
      <c r="K1304" s="276">
        <v>44.28</v>
      </c>
      <c r="L1304" s="276">
        <v>88.27</v>
      </c>
      <c r="M1304" s="276">
        <v>1.75</v>
      </c>
      <c r="N1304" s="264">
        <v>0</v>
      </c>
      <c r="O1304" s="264">
        <v>0</v>
      </c>
    </row>
    <row r="1305" spans="1:17" s="245" customFormat="1" ht="21.9" customHeight="1" x14ac:dyDescent="0.3">
      <c r="A1305" s="238" t="s">
        <v>529</v>
      </c>
      <c r="B1305" s="253">
        <v>19</v>
      </c>
      <c r="C1305" s="253"/>
      <c r="D1305" s="253">
        <v>8</v>
      </c>
      <c r="E1305" s="253">
        <v>12</v>
      </c>
      <c r="F1305" s="278">
        <v>1989</v>
      </c>
      <c r="G1305" s="279" t="s">
        <v>3382</v>
      </c>
      <c r="H1305" s="280" t="s">
        <v>362</v>
      </c>
      <c r="I1305" s="281">
        <v>44.47</v>
      </c>
      <c r="J1305" s="281">
        <v>88.45</v>
      </c>
      <c r="K1305" s="281">
        <v>44.47</v>
      </c>
      <c r="L1305" s="281">
        <v>88.45</v>
      </c>
      <c r="M1305" s="281">
        <v>1.75</v>
      </c>
      <c r="N1305" s="243">
        <v>0</v>
      </c>
      <c r="O1305" s="243">
        <v>0</v>
      </c>
      <c r="P1305" s="244"/>
      <c r="Q1305" s="244"/>
    </row>
    <row r="1306" spans="1:17" s="244" customFormat="1" ht="21.9" customHeight="1" x14ac:dyDescent="0.3">
      <c r="A1306" s="259" t="s">
        <v>529</v>
      </c>
      <c r="B1306" s="260">
        <v>20</v>
      </c>
      <c r="C1306" s="260"/>
      <c r="D1306" s="260">
        <v>9</v>
      </c>
      <c r="E1306" s="260">
        <v>15</v>
      </c>
      <c r="F1306" s="273">
        <v>1990</v>
      </c>
      <c r="G1306" s="274" t="s">
        <v>1210</v>
      </c>
      <c r="H1306" s="275" t="s">
        <v>3383</v>
      </c>
      <c r="I1306" s="276">
        <v>44.33</v>
      </c>
      <c r="J1306" s="276">
        <v>88.63</v>
      </c>
      <c r="K1306" s="276">
        <v>44.33</v>
      </c>
      <c r="L1306" s="276">
        <v>88.63</v>
      </c>
      <c r="M1306" s="276">
        <v>0.75</v>
      </c>
      <c r="N1306" s="264">
        <v>0</v>
      </c>
      <c r="O1306" s="264">
        <v>0</v>
      </c>
    </row>
    <row r="1307" spans="1:17" s="245" customFormat="1" ht="21.9" customHeight="1" x14ac:dyDescent="0.3">
      <c r="A1307" s="238" t="s">
        <v>529</v>
      </c>
      <c r="B1307" s="253">
        <v>21</v>
      </c>
      <c r="C1307" s="253"/>
      <c r="D1307" s="253">
        <v>6</v>
      </c>
      <c r="E1307" s="253">
        <v>17</v>
      </c>
      <c r="F1307" s="278">
        <v>1992</v>
      </c>
      <c r="G1307" s="283" t="s">
        <v>2563</v>
      </c>
      <c r="H1307" s="280" t="s">
        <v>102</v>
      </c>
      <c r="I1307" s="281">
        <v>44.27</v>
      </c>
      <c r="J1307" s="281">
        <v>88.4</v>
      </c>
      <c r="K1307" s="281">
        <v>44.27</v>
      </c>
      <c r="L1307" s="281">
        <v>88.4</v>
      </c>
      <c r="M1307" s="281">
        <v>1.75</v>
      </c>
      <c r="N1307" s="243">
        <v>0</v>
      </c>
      <c r="O1307" s="243">
        <v>0</v>
      </c>
      <c r="P1307" s="244"/>
      <c r="Q1307" s="244"/>
    </row>
    <row r="1308" spans="1:17" s="244" customFormat="1" ht="21.9" customHeight="1" x14ac:dyDescent="0.3">
      <c r="A1308" s="259" t="s">
        <v>529</v>
      </c>
      <c r="B1308" s="260">
        <v>22</v>
      </c>
      <c r="C1308" s="260"/>
      <c r="D1308" s="260">
        <v>6</v>
      </c>
      <c r="E1308" s="260">
        <v>25</v>
      </c>
      <c r="F1308" s="273">
        <v>1992</v>
      </c>
      <c r="G1308" s="274" t="s">
        <v>3384</v>
      </c>
      <c r="H1308" s="275" t="s">
        <v>102</v>
      </c>
      <c r="I1308" s="276">
        <v>44.27</v>
      </c>
      <c r="J1308" s="276">
        <v>88.4</v>
      </c>
      <c r="K1308" s="276">
        <v>44.27</v>
      </c>
      <c r="L1308" s="276">
        <v>88.4</v>
      </c>
      <c r="M1308" s="276">
        <v>1</v>
      </c>
      <c r="N1308" s="264">
        <v>0</v>
      </c>
      <c r="O1308" s="264">
        <v>0</v>
      </c>
    </row>
    <row r="1309" spans="1:17" s="245" customFormat="1" ht="21.9" customHeight="1" x14ac:dyDescent="0.3">
      <c r="A1309" s="238" t="s">
        <v>529</v>
      </c>
      <c r="B1309" s="253">
        <v>23</v>
      </c>
      <c r="C1309" s="253"/>
      <c r="D1309" s="253">
        <v>8</v>
      </c>
      <c r="E1309" s="253">
        <v>1</v>
      </c>
      <c r="F1309" s="278">
        <v>1992</v>
      </c>
      <c r="G1309" s="279" t="s">
        <v>2654</v>
      </c>
      <c r="H1309" s="280" t="s">
        <v>3381</v>
      </c>
      <c r="I1309" s="281">
        <v>44.27</v>
      </c>
      <c r="J1309" s="281">
        <v>88.27</v>
      </c>
      <c r="K1309" s="281">
        <v>44.27</v>
      </c>
      <c r="L1309" s="281">
        <v>88.27</v>
      </c>
      <c r="M1309" s="281">
        <v>1</v>
      </c>
      <c r="N1309" s="243">
        <v>0</v>
      </c>
      <c r="O1309" s="243">
        <v>0</v>
      </c>
      <c r="P1309" s="244"/>
      <c r="Q1309" s="244"/>
    </row>
    <row r="1310" spans="1:17" s="244" customFormat="1" ht="21.9" customHeight="1" x14ac:dyDescent="0.3">
      <c r="A1310" s="259" t="s">
        <v>529</v>
      </c>
      <c r="B1310" s="260">
        <v>24</v>
      </c>
      <c r="C1310" s="260"/>
      <c r="D1310" s="260">
        <v>3</v>
      </c>
      <c r="E1310" s="260">
        <v>29</v>
      </c>
      <c r="F1310" s="273">
        <v>1998</v>
      </c>
      <c r="G1310" s="274" t="s">
        <v>1313</v>
      </c>
      <c r="H1310" s="275" t="s">
        <v>1314</v>
      </c>
      <c r="I1310" s="276">
        <v>44.27</v>
      </c>
      <c r="J1310" s="276">
        <v>88.47</v>
      </c>
      <c r="K1310" s="276">
        <v>44.27</v>
      </c>
      <c r="L1310" s="276">
        <v>88.47</v>
      </c>
      <c r="M1310" s="276">
        <v>2</v>
      </c>
      <c r="N1310" s="264">
        <v>0</v>
      </c>
      <c r="O1310" s="264">
        <v>0</v>
      </c>
    </row>
    <row r="1311" spans="1:17" s="245" customFormat="1" ht="21.9" customHeight="1" x14ac:dyDescent="0.3">
      <c r="A1311" s="238" t="s">
        <v>529</v>
      </c>
      <c r="B1311" s="253">
        <v>25</v>
      </c>
      <c r="C1311" s="253"/>
      <c r="D1311" s="253">
        <v>3</v>
      </c>
      <c r="E1311" s="253">
        <v>29</v>
      </c>
      <c r="F1311" s="278">
        <v>1998</v>
      </c>
      <c r="G1311" s="279" t="s">
        <v>1315</v>
      </c>
      <c r="H1311" s="280" t="s">
        <v>1316</v>
      </c>
      <c r="I1311" s="281">
        <v>44.27</v>
      </c>
      <c r="J1311" s="281">
        <v>88.42</v>
      </c>
      <c r="K1311" s="281">
        <v>44.27</v>
      </c>
      <c r="L1311" s="281">
        <v>88.42</v>
      </c>
      <c r="M1311" s="281">
        <v>2.5</v>
      </c>
      <c r="N1311" s="243">
        <v>0</v>
      </c>
      <c r="O1311" s="243">
        <v>0</v>
      </c>
      <c r="P1311" s="244"/>
      <c r="Q1311" s="244"/>
    </row>
    <row r="1312" spans="1:17" s="244" customFormat="1" ht="21.9" customHeight="1" x14ac:dyDescent="0.3">
      <c r="A1312" s="259" t="s">
        <v>529</v>
      </c>
      <c r="B1312" s="260">
        <v>26</v>
      </c>
      <c r="C1312" s="260"/>
      <c r="D1312" s="260">
        <v>3</v>
      </c>
      <c r="E1312" s="260">
        <v>29</v>
      </c>
      <c r="F1312" s="273">
        <v>1998</v>
      </c>
      <c r="G1312" s="274" t="s">
        <v>2617</v>
      </c>
      <c r="H1312" s="275" t="s">
        <v>97</v>
      </c>
      <c r="I1312" s="276">
        <v>44.23</v>
      </c>
      <c r="J1312" s="276">
        <v>88.38</v>
      </c>
      <c r="K1312" s="276">
        <v>44.23</v>
      </c>
      <c r="L1312" s="276">
        <v>88.38</v>
      </c>
      <c r="M1312" s="276">
        <v>1</v>
      </c>
      <c r="N1312" s="264">
        <v>0</v>
      </c>
      <c r="O1312" s="264">
        <v>0</v>
      </c>
    </row>
    <row r="1313" spans="1:17" s="245" customFormat="1" ht="21.9" customHeight="1" x14ac:dyDescent="0.3">
      <c r="A1313" s="238" t="s">
        <v>529</v>
      </c>
      <c r="B1313" s="253">
        <v>27</v>
      </c>
      <c r="C1313" s="253"/>
      <c r="D1313" s="253">
        <v>8</v>
      </c>
      <c r="E1313" s="253">
        <v>23</v>
      </c>
      <c r="F1313" s="278">
        <v>1998</v>
      </c>
      <c r="G1313" s="279" t="s">
        <v>3385</v>
      </c>
      <c r="H1313" s="280" t="s">
        <v>3386</v>
      </c>
      <c r="I1313" s="281">
        <v>44.3</v>
      </c>
      <c r="J1313" s="281">
        <v>88.58</v>
      </c>
      <c r="K1313" s="281">
        <v>44.3</v>
      </c>
      <c r="L1313" s="281">
        <v>88.58</v>
      </c>
      <c r="M1313" s="281">
        <v>0.75</v>
      </c>
      <c r="N1313" s="243">
        <v>0</v>
      </c>
      <c r="O1313" s="243">
        <v>0</v>
      </c>
      <c r="P1313" s="244"/>
      <c r="Q1313" s="244"/>
    </row>
    <row r="1314" spans="1:17" s="244" customFormat="1" ht="21.9" customHeight="1" x14ac:dyDescent="0.3">
      <c r="A1314" s="259" t="s">
        <v>529</v>
      </c>
      <c r="B1314" s="260">
        <v>28</v>
      </c>
      <c r="C1314" s="260"/>
      <c r="D1314" s="260">
        <v>8</v>
      </c>
      <c r="E1314" s="260">
        <v>23</v>
      </c>
      <c r="F1314" s="273">
        <v>1998</v>
      </c>
      <c r="G1314" s="274" t="s">
        <v>2397</v>
      </c>
      <c r="H1314" s="275" t="s">
        <v>1316</v>
      </c>
      <c r="I1314" s="276">
        <v>44.27</v>
      </c>
      <c r="J1314" s="276">
        <v>88.42</v>
      </c>
      <c r="K1314" s="276">
        <v>44.27</v>
      </c>
      <c r="L1314" s="276">
        <v>88.42</v>
      </c>
      <c r="M1314" s="276">
        <v>1.75</v>
      </c>
      <c r="N1314" s="264">
        <v>0</v>
      </c>
      <c r="O1314" s="264">
        <v>0</v>
      </c>
    </row>
    <row r="1315" spans="1:17" s="245" customFormat="1" ht="21.9" customHeight="1" x14ac:dyDescent="0.3">
      <c r="A1315" s="238" t="s">
        <v>529</v>
      </c>
      <c r="B1315" s="253">
        <v>29</v>
      </c>
      <c r="C1315" s="253"/>
      <c r="D1315" s="253">
        <v>8</v>
      </c>
      <c r="E1315" s="253">
        <v>23</v>
      </c>
      <c r="F1315" s="278">
        <v>1998</v>
      </c>
      <c r="G1315" s="279" t="s">
        <v>3387</v>
      </c>
      <c r="H1315" s="280" t="s">
        <v>3388</v>
      </c>
      <c r="I1315" s="281">
        <v>44.28</v>
      </c>
      <c r="J1315" s="281">
        <v>88.27</v>
      </c>
      <c r="K1315" s="281">
        <v>44.28</v>
      </c>
      <c r="L1315" s="281">
        <v>88.27</v>
      </c>
      <c r="M1315" s="281">
        <v>1.75</v>
      </c>
      <c r="N1315" s="243">
        <v>0</v>
      </c>
      <c r="O1315" s="243">
        <v>0</v>
      </c>
      <c r="P1315" s="244"/>
      <c r="Q1315" s="244"/>
    </row>
    <row r="1316" spans="1:17" s="244" customFormat="1" ht="21.9" customHeight="1" x14ac:dyDescent="0.3">
      <c r="A1316" s="259" t="s">
        <v>529</v>
      </c>
      <c r="B1316" s="260">
        <v>30</v>
      </c>
      <c r="C1316" s="260"/>
      <c r="D1316" s="260">
        <v>8</v>
      </c>
      <c r="E1316" s="260">
        <v>23</v>
      </c>
      <c r="F1316" s="273">
        <v>1998</v>
      </c>
      <c r="G1316" s="274" t="s">
        <v>2625</v>
      </c>
      <c r="H1316" s="275" t="s">
        <v>3389</v>
      </c>
      <c r="I1316" s="276">
        <v>44.27</v>
      </c>
      <c r="J1316" s="276">
        <v>88.27</v>
      </c>
      <c r="K1316" s="276">
        <v>44.27</v>
      </c>
      <c r="L1316" s="276">
        <v>88.27</v>
      </c>
      <c r="M1316" s="276">
        <v>1.25</v>
      </c>
      <c r="N1316" s="264">
        <v>0</v>
      </c>
      <c r="O1316" s="264">
        <v>0</v>
      </c>
    </row>
    <row r="1317" spans="1:17" s="245" customFormat="1" ht="21.9" customHeight="1" x14ac:dyDescent="0.3">
      <c r="A1317" s="238" t="s">
        <v>529</v>
      </c>
      <c r="B1317" s="253">
        <v>31</v>
      </c>
      <c r="C1317" s="253"/>
      <c r="D1317" s="253">
        <v>8</v>
      </c>
      <c r="E1317" s="253">
        <v>23</v>
      </c>
      <c r="F1317" s="278">
        <v>1998</v>
      </c>
      <c r="G1317" s="279" t="s">
        <v>1317</v>
      </c>
      <c r="H1317" s="280" t="s">
        <v>102</v>
      </c>
      <c r="I1317" s="281">
        <v>44.27</v>
      </c>
      <c r="J1317" s="281">
        <v>88.4</v>
      </c>
      <c r="K1317" s="281">
        <v>44.27</v>
      </c>
      <c r="L1317" s="281">
        <v>88.4</v>
      </c>
      <c r="M1317" s="281">
        <v>2</v>
      </c>
      <c r="N1317" s="243">
        <v>0</v>
      </c>
      <c r="O1317" s="243">
        <v>0</v>
      </c>
      <c r="P1317" s="244"/>
      <c r="Q1317" s="244"/>
    </row>
    <row r="1318" spans="1:17" s="244" customFormat="1" ht="21.9" customHeight="1" x14ac:dyDescent="0.3">
      <c r="A1318" s="259" t="s">
        <v>529</v>
      </c>
      <c r="B1318" s="260">
        <v>32</v>
      </c>
      <c r="C1318" s="260"/>
      <c r="D1318" s="260">
        <v>8</v>
      </c>
      <c r="E1318" s="260">
        <v>23</v>
      </c>
      <c r="F1318" s="273">
        <v>1998</v>
      </c>
      <c r="G1318" s="274" t="s">
        <v>2652</v>
      </c>
      <c r="H1318" s="275" t="s">
        <v>102</v>
      </c>
      <c r="I1318" s="276">
        <v>44.27</v>
      </c>
      <c r="J1318" s="276">
        <v>88.4</v>
      </c>
      <c r="K1318" s="276">
        <v>44.27</v>
      </c>
      <c r="L1318" s="276">
        <v>88.4</v>
      </c>
      <c r="M1318" s="276">
        <v>1.5</v>
      </c>
      <c r="N1318" s="264">
        <v>0</v>
      </c>
      <c r="O1318" s="264">
        <v>0</v>
      </c>
    </row>
    <row r="1319" spans="1:17" s="245" customFormat="1" ht="21.9" customHeight="1" x14ac:dyDescent="0.3">
      <c r="A1319" s="238" t="s">
        <v>529</v>
      </c>
      <c r="B1319" s="253">
        <v>33</v>
      </c>
      <c r="C1319" s="253"/>
      <c r="D1319" s="253">
        <v>9</v>
      </c>
      <c r="E1319" s="253">
        <v>1</v>
      </c>
      <c r="F1319" s="278">
        <v>1998</v>
      </c>
      <c r="G1319" s="279" t="s">
        <v>1209</v>
      </c>
      <c r="H1319" s="280" t="s">
        <v>3390</v>
      </c>
      <c r="I1319" s="281">
        <v>44.52</v>
      </c>
      <c r="J1319" s="281">
        <v>88.48</v>
      </c>
      <c r="K1319" s="281">
        <v>44.52</v>
      </c>
      <c r="L1319" s="281">
        <v>88.48</v>
      </c>
      <c r="M1319" s="281">
        <v>0.75</v>
      </c>
      <c r="N1319" s="243">
        <v>0</v>
      </c>
      <c r="O1319" s="243">
        <v>0</v>
      </c>
      <c r="P1319" s="244"/>
      <c r="Q1319" s="244"/>
    </row>
    <row r="1320" spans="1:17" s="244" customFormat="1" ht="21.9" customHeight="1" x14ac:dyDescent="0.3">
      <c r="A1320" s="259" t="s">
        <v>529</v>
      </c>
      <c r="B1320" s="260">
        <v>34</v>
      </c>
      <c r="C1320" s="260"/>
      <c r="D1320" s="260">
        <v>9</v>
      </c>
      <c r="E1320" s="260">
        <v>26</v>
      </c>
      <c r="F1320" s="273">
        <v>1998</v>
      </c>
      <c r="G1320" s="274" t="s">
        <v>2324</v>
      </c>
      <c r="H1320" s="275" t="s">
        <v>3391</v>
      </c>
      <c r="I1320" s="276">
        <v>44.38</v>
      </c>
      <c r="J1320" s="276">
        <v>88.75</v>
      </c>
      <c r="K1320" s="276">
        <v>44.38</v>
      </c>
      <c r="L1320" s="276">
        <v>88.75</v>
      </c>
      <c r="M1320" s="276">
        <v>1.25</v>
      </c>
      <c r="N1320" s="264">
        <v>0</v>
      </c>
      <c r="O1320" s="264">
        <v>0</v>
      </c>
    </row>
    <row r="1321" spans="1:17" s="258" customFormat="1" ht="21.9" customHeight="1" x14ac:dyDescent="0.3">
      <c r="A1321" s="238" t="s">
        <v>529</v>
      </c>
      <c r="B1321" s="253">
        <v>35</v>
      </c>
      <c r="C1321" s="253"/>
      <c r="D1321" s="253">
        <v>9</v>
      </c>
      <c r="E1321" s="253">
        <v>26</v>
      </c>
      <c r="F1321" s="278">
        <v>1998</v>
      </c>
      <c r="G1321" s="279" t="s">
        <v>1063</v>
      </c>
      <c r="H1321" s="280" t="s">
        <v>3392</v>
      </c>
      <c r="I1321" s="281">
        <v>44.37</v>
      </c>
      <c r="J1321" s="281">
        <v>88.63</v>
      </c>
      <c r="K1321" s="281">
        <v>44.37</v>
      </c>
      <c r="L1321" s="281">
        <v>88.63</v>
      </c>
      <c r="M1321" s="281">
        <v>1.75</v>
      </c>
      <c r="N1321" s="243">
        <v>0</v>
      </c>
      <c r="O1321" s="257">
        <v>0</v>
      </c>
      <c r="P1321" s="307"/>
      <c r="Q1321" s="307"/>
    </row>
    <row r="1322" spans="1:17" s="307" customFormat="1" ht="21.9" customHeight="1" x14ac:dyDescent="0.3">
      <c r="A1322" s="259" t="s">
        <v>529</v>
      </c>
      <c r="B1322" s="260">
        <v>36</v>
      </c>
      <c r="C1322" s="260"/>
      <c r="D1322" s="260">
        <v>9</v>
      </c>
      <c r="E1322" s="260">
        <v>26</v>
      </c>
      <c r="F1322" s="273">
        <v>1998</v>
      </c>
      <c r="G1322" s="274" t="s">
        <v>1063</v>
      </c>
      <c r="H1322" s="275" t="s">
        <v>3393</v>
      </c>
      <c r="I1322" s="276">
        <v>44.4</v>
      </c>
      <c r="J1322" s="276">
        <v>88.58</v>
      </c>
      <c r="K1322" s="276">
        <v>44.4</v>
      </c>
      <c r="L1322" s="276">
        <v>88.58</v>
      </c>
      <c r="M1322" s="276">
        <v>1.75</v>
      </c>
      <c r="N1322" s="264">
        <v>0</v>
      </c>
      <c r="O1322" s="306">
        <v>0</v>
      </c>
    </row>
    <row r="1323" spans="1:17" s="258" customFormat="1" ht="21.9" customHeight="1" x14ac:dyDescent="0.3">
      <c r="A1323" s="238" t="s">
        <v>529</v>
      </c>
      <c r="B1323" s="253">
        <v>37</v>
      </c>
      <c r="C1323" s="253"/>
      <c r="D1323" s="253">
        <v>9</v>
      </c>
      <c r="E1323" s="253">
        <v>26</v>
      </c>
      <c r="F1323" s="278">
        <v>1998</v>
      </c>
      <c r="G1323" s="279" t="s">
        <v>1108</v>
      </c>
      <c r="H1323" s="280" t="s">
        <v>3383</v>
      </c>
      <c r="I1323" s="281">
        <v>44.33</v>
      </c>
      <c r="J1323" s="281">
        <v>88.63</v>
      </c>
      <c r="K1323" s="281">
        <v>44.33</v>
      </c>
      <c r="L1323" s="281">
        <v>88.63</v>
      </c>
      <c r="M1323" s="281">
        <v>1</v>
      </c>
      <c r="N1323" s="243">
        <v>0</v>
      </c>
      <c r="O1323" s="257">
        <v>0</v>
      </c>
      <c r="P1323" s="307"/>
      <c r="Q1323" s="307"/>
    </row>
    <row r="1324" spans="1:17" s="244" customFormat="1" ht="21.9" customHeight="1" x14ac:dyDescent="0.3">
      <c r="A1324" s="259" t="s">
        <v>529</v>
      </c>
      <c r="B1324" s="260">
        <v>38</v>
      </c>
      <c r="C1324" s="260"/>
      <c r="D1324" s="260">
        <v>9</v>
      </c>
      <c r="E1324" s="260">
        <v>26</v>
      </c>
      <c r="F1324" s="273">
        <v>1998</v>
      </c>
      <c r="G1324" s="274" t="s">
        <v>1108</v>
      </c>
      <c r="H1324" s="275" t="s">
        <v>1318</v>
      </c>
      <c r="I1324" s="276">
        <v>44.4</v>
      </c>
      <c r="J1324" s="276">
        <v>88.53</v>
      </c>
      <c r="K1324" s="276">
        <v>44.4</v>
      </c>
      <c r="L1324" s="276">
        <v>88.53</v>
      </c>
      <c r="M1324" s="276">
        <v>2</v>
      </c>
      <c r="N1324" s="264">
        <v>0</v>
      </c>
      <c r="O1324" s="264">
        <v>0</v>
      </c>
    </row>
    <row r="1325" spans="1:17" s="245" customFormat="1" ht="21.9" customHeight="1" x14ac:dyDescent="0.3">
      <c r="A1325" s="238" t="s">
        <v>529</v>
      </c>
      <c r="B1325" s="253">
        <v>39</v>
      </c>
      <c r="C1325" s="253"/>
      <c r="D1325" s="253">
        <v>6</v>
      </c>
      <c r="E1325" s="253">
        <v>11</v>
      </c>
      <c r="F1325" s="278">
        <v>1999</v>
      </c>
      <c r="G1325" s="279" t="s">
        <v>3394</v>
      </c>
      <c r="H1325" s="280" t="s">
        <v>3395</v>
      </c>
      <c r="I1325" s="281">
        <v>44.27</v>
      </c>
      <c r="J1325" s="281">
        <v>88.53</v>
      </c>
      <c r="K1325" s="281">
        <v>44.27</v>
      </c>
      <c r="L1325" s="281">
        <v>88.53</v>
      </c>
      <c r="M1325" s="281">
        <v>0.88</v>
      </c>
      <c r="N1325" s="243">
        <v>0</v>
      </c>
      <c r="O1325" s="243">
        <v>0</v>
      </c>
      <c r="P1325" s="244"/>
      <c r="Q1325" s="244"/>
    </row>
    <row r="1326" spans="1:17" s="244" customFormat="1" ht="21.9" customHeight="1" x14ac:dyDescent="0.3">
      <c r="A1326" s="259" t="s">
        <v>529</v>
      </c>
      <c r="B1326" s="260">
        <v>40</v>
      </c>
      <c r="C1326" s="260"/>
      <c r="D1326" s="260">
        <v>8</v>
      </c>
      <c r="E1326" s="260">
        <v>12</v>
      </c>
      <c r="F1326" s="273">
        <v>1999</v>
      </c>
      <c r="G1326" s="274" t="s">
        <v>3396</v>
      </c>
      <c r="H1326" s="275" t="s">
        <v>102</v>
      </c>
      <c r="I1326" s="276">
        <v>44.27</v>
      </c>
      <c r="J1326" s="276">
        <v>88.4</v>
      </c>
      <c r="K1326" s="276">
        <v>44.27</v>
      </c>
      <c r="L1326" s="276">
        <v>88.4</v>
      </c>
      <c r="M1326" s="276">
        <v>0.75</v>
      </c>
      <c r="N1326" s="264">
        <v>0</v>
      </c>
      <c r="O1326" s="264">
        <v>0</v>
      </c>
    </row>
    <row r="1327" spans="1:17" s="245" customFormat="1" ht="21.9" customHeight="1" x14ac:dyDescent="0.3">
      <c r="A1327" s="238" t="s">
        <v>529</v>
      </c>
      <c r="B1327" s="253">
        <v>41</v>
      </c>
      <c r="C1327" s="253"/>
      <c r="D1327" s="253">
        <v>8</v>
      </c>
      <c r="E1327" s="253">
        <v>12</v>
      </c>
      <c r="F1327" s="278">
        <v>1999</v>
      </c>
      <c r="G1327" s="279" t="s">
        <v>3397</v>
      </c>
      <c r="H1327" s="280" t="s">
        <v>3398</v>
      </c>
      <c r="I1327" s="281">
        <v>44.28</v>
      </c>
      <c r="J1327" s="281">
        <v>88.32</v>
      </c>
      <c r="K1327" s="281">
        <v>44.28</v>
      </c>
      <c r="L1327" s="281">
        <v>88.32</v>
      </c>
      <c r="M1327" s="281">
        <v>1.5</v>
      </c>
      <c r="N1327" s="243">
        <v>0</v>
      </c>
      <c r="O1327" s="243">
        <v>0</v>
      </c>
      <c r="P1327" s="244"/>
      <c r="Q1327" s="244"/>
    </row>
    <row r="1328" spans="1:17" s="244" customFormat="1" ht="21.9" customHeight="1" x14ac:dyDescent="0.3">
      <c r="A1328" s="259" t="s">
        <v>529</v>
      </c>
      <c r="B1328" s="260">
        <v>42</v>
      </c>
      <c r="C1328" s="260"/>
      <c r="D1328" s="260">
        <v>8</v>
      </c>
      <c r="E1328" s="260">
        <v>12</v>
      </c>
      <c r="F1328" s="273">
        <v>1999</v>
      </c>
      <c r="G1328" s="274" t="s">
        <v>1319</v>
      </c>
      <c r="H1328" s="275" t="s">
        <v>97</v>
      </c>
      <c r="I1328" s="276">
        <v>44.23</v>
      </c>
      <c r="J1328" s="276">
        <v>88.38</v>
      </c>
      <c r="K1328" s="276">
        <v>44.23</v>
      </c>
      <c r="L1328" s="276">
        <v>88.38</v>
      </c>
      <c r="M1328" s="276">
        <v>2</v>
      </c>
      <c r="N1328" s="264">
        <v>0</v>
      </c>
      <c r="O1328" s="264">
        <v>0</v>
      </c>
    </row>
    <row r="1329" spans="1:17" s="245" customFormat="1" ht="21.9" customHeight="1" x14ac:dyDescent="0.3">
      <c r="A1329" s="238" t="s">
        <v>529</v>
      </c>
      <c r="B1329" s="253">
        <v>43</v>
      </c>
      <c r="C1329" s="253"/>
      <c r="D1329" s="253">
        <v>3</v>
      </c>
      <c r="E1329" s="253">
        <v>8</v>
      </c>
      <c r="F1329" s="278">
        <v>2000</v>
      </c>
      <c r="G1329" s="279" t="s">
        <v>1205</v>
      </c>
      <c r="H1329" s="280" t="s">
        <v>1320</v>
      </c>
      <c r="I1329" s="281">
        <v>44.27</v>
      </c>
      <c r="J1329" s="281">
        <v>88.63</v>
      </c>
      <c r="K1329" s="281">
        <v>44.27</v>
      </c>
      <c r="L1329" s="281">
        <v>88.63</v>
      </c>
      <c r="M1329" s="281">
        <v>2</v>
      </c>
      <c r="N1329" s="243">
        <v>0</v>
      </c>
      <c r="O1329" s="243">
        <v>0</v>
      </c>
      <c r="P1329" s="244"/>
      <c r="Q1329" s="244"/>
    </row>
    <row r="1330" spans="1:17" s="244" customFormat="1" ht="21.9" customHeight="1" x14ac:dyDescent="0.3">
      <c r="A1330" s="259" t="s">
        <v>529</v>
      </c>
      <c r="B1330" s="260">
        <v>44</v>
      </c>
      <c r="C1330" s="260"/>
      <c r="D1330" s="260">
        <v>5</v>
      </c>
      <c r="E1330" s="260">
        <v>12</v>
      </c>
      <c r="F1330" s="273">
        <v>2000</v>
      </c>
      <c r="G1330" s="274" t="s">
        <v>3399</v>
      </c>
      <c r="H1330" s="275" t="s">
        <v>102</v>
      </c>
      <c r="I1330" s="276">
        <v>44.27</v>
      </c>
      <c r="J1330" s="276">
        <v>88.4</v>
      </c>
      <c r="K1330" s="276">
        <v>44.27</v>
      </c>
      <c r="L1330" s="276">
        <v>88.4</v>
      </c>
      <c r="M1330" s="276">
        <v>1</v>
      </c>
      <c r="N1330" s="264">
        <v>0</v>
      </c>
      <c r="O1330" s="264">
        <v>0</v>
      </c>
    </row>
    <row r="1331" spans="1:17" s="245" customFormat="1" ht="21.9" customHeight="1" x14ac:dyDescent="0.3">
      <c r="A1331" s="238" t="s">
        <v>529</v>
      </c>
      <c r="B1331" s="253">
        <v>45</v>
      </c>
      <c r="C1331" s="253"/>
      <c r="D1331" s="253">
        <v>8</v>
      </c>
      <c r="E1331" s="253">
        <v>8</v>
      </c>
      <c r="F1331" s="278">
        <v>2000</v>
      </c>
      <c r="G1331" s="279" t="s">
        <v>2442</v>
      </c>
      <c r="H1331" s="280" t="s">
        <v>1320</v>
      </c>
      <c r="I1331" s="281">
        <v>44.27</v>
      </c>
      <c r="J1331" s="281">
        <v>88.63</v>
      </c>
      <c r="K1331" s="281">
        <v>44.27</v>
      </c>
      <c r="L1331" s="281">
        <v>88.63</v>
      </c>
      <c r="M1331" s="281">
        <v>1</v>
      </c>
      <c r="N1331" s="243">
        <v>0</v>
      </c>
      <c r="O1331" s="243">
        <v>0</v>
      </c>
      <c r="P1331" s="244"/>
      <c r="Q1331" s="244"/>
    </row>
    <row r="1332" spans="1:17" s="244" customFormat="1" ht="21.9" customHeight="1" x14ac:dyDescent="0.3">
      <c r="A1332" s="259" t="s">
        <v>529</v>
      </c>
      <c r="B1332" s="260">
        <v>46</v>
      </c>
      <c r="C1332" s="260"/>
      <c r="D1332" s="260">
        <v>9</v>
      </c>
      <c r="E1332" s="260">
        <v>10</v>
      </c>
      <c r="F1332" s="273">
        <v>2000</v>
      </c>
      <c r="G1332" s="274" t="s">
        <v>3400</v>
      </c>
      <c r="H1332" s="275" t="s">
        <v>3401</v>
      </c>
      <c r="I1332" s="276">
        <v>44.27</v>
      </c>
      <c r="J1332" s="276">
        <v>88.38</v>
      </c>
      <c r="K1332" s="276">
        <v>44.27</v>
      </c>
      <c r="L1332" s="276">
        <v>88.38</v>
      </c>
      <c r="M1332" s="276">
        <v>1</v>
      </c>
      <c r="N1332" s="264">
        <v>0</v>
      </c>
      <c r="O1332" s="264">
        <v>0</v>
      </c>
    </row>
    <row r="1333" spans="1:17" s="245" customFormat="1" ht="21.9" customHeight="1" x14ac:dyDescent="0.3">
      <c r="A1333" s="238" t="s">
        <v>529</v>
      </c>
      <c r="B1333" s="253">
        <v>47</v>
      </c>
      <c r="C1333" s="253"/>
      <c r="D1333" s="253">
        <v>5</v>
      </c>
      <c r="E1333" s="253">
        <v>6</v>
      </c>
      <c r="F1333" s="278">
        <v>2002</v>
      </c>
      <c r="G1333" s="283" t="s">
        <v>2637</v>
      </c>
      <c r="H1333" s="280" t="s">
        <v>3383</v>
      </c>
      <c r="I1333" s="281">
        <v>44.33</v>
      </c>
      <c r="J1333" s="281">
        <v>88.63</v>
      </c>
      <c r="K1333" s="281">
        <v>44.33</v>
      </c>
      <c r="L1333" s="281">
        <v>88.63</v>
      </c>
      <c r="M1333" s="281">
        <v>0.75</v>
      </c>
      <c r="N1333" s="243">
        <v>0</v>
      </c>
      <c r="O1333" s="243">
        <v>0</v>
      </c>
      <c r="P1333" s="244"/>
      <c r="Q1333" s="244"/>
    </row>
    <row r="1334" spans="1:17" s="244" customFormat="1" ht="21.9" customHeight="1" x14ac:dyDescent="0.3">
      <c r="A1334" s="259" t="s">
        <v>529</v>
      </c>
      <c r="B1334" s="260">
        <v>48</v>
      </c>
      <c r="C1334" s="260"/>
      <c r="D1334" s="260">
        <v>8</v>
      </c>
      <c r="E1334" s="260">
        <v>11</v>
      </c>
      <c r="F1334" s="273">
        <v>2002</v>
      </c>
      <c r="G1334" s="284" t="s">
        <v>3402</v>
      </c>
      <c r="H1334" s="275" t="s">
        <v>362</v>
      </c>
      <c r="I1334" s="276">
        <v>44.47</v>
      </c>
      <c r="J1334" s="276">
        <v>88.45</v>
      </c>
      <c r="K1334" s="276">
        <v>44.47</v>
      </c>
      <c r="L1334" s="276">
        <v>88.45</v>
      </c>
      <c r="M1334" s="276">
        <v>0.75</v>
      </c>
      <c r="N1334" s="264">
        <v>0</v>
      </c>
      <c r="O1334" s="264">
        <v>0</v>
      </c>
    </row>
    <row r="1335" spans="1:17" s="245" customFormat="1" ht="21.9" customHeight="1" x14ac:dyDescent="0.3">
      <c r="A1335" s="238" t="s">
        <v>529</v>
      </c>
      <c r="B1335" s="253">
        <v>49</v>
      </c>
      <c r="C1335" s="253"/>
      <c r="D1335" s="253">
        <v>4</v>
      </c>
      <c r="E1335" s="253">
        <v>15</v>
      </c>
      <c r="F1335" s="278">
        <v>2003</v>
      </c>
      <c r="G1335" s="283" t="s">
        <v>1321</v>
      </c>
      <c r="H1335" s="280" t="s">
        <v>3403</v>
      </c>
      <c r="I1335" s="281">
        <v>44.55</v>
      </c>
      <c r="J1335" s="281">
        <v>88.58</v>
      </c>
      <c r="K1335" s="281">
        <v>44.55</v>
      </c>
      <c r="L1335" s="281">
        <v>88.58</v>
      </c>
      <c r="M1335" s="281">
        <v>0.75</v>
      </c>
      <c r="N1335" s="243">
        <v>0</v>
      </c>
      <c r="O1335" s="243">
        <v>0</v>
      </c>
      <c r="P1335" s="244"/>
      <c r="Q1335" s="244"/>
    </row>
    <row r="1336" spans="1:17" s="244" customFormat="1" ht="21.9" customHeight="1" x14ac:dyDescent="0.3">
      <c r="A1336" s="259" t="s">
        <v>529</v>
      </c>
      <c r="B1336" s="260">
        <v>50</v>
      </c>
      <c r="C1336" s="260"/>
      <c r="D1336" s="260">
        <v>4</v>
      </c>
      <c r="E1336" s="260">
        <v>15</v>
      </c>
      <c r="F1336" s="273">
        <v>2003</v>
      </c>
      <c r="G1336" s="284" t="s">
        <v>3404</v>
      </c>
      <c r="H1336" s="275" t="s">
        <v>3383</v>
      </c>
      <c r="I1336" s="276">
        <v>44.33</v>
      </c>
      <c r="J1336" s="276">
        <v>88.63</v>
      </c>
      <c r="K1336" s="276">
        <v>44.33</v>
      </c>
      <c r="L1336" s="276">
        <v>88.63</v>
      </c>
      <c r="M1336" s="276">
        <v>1.25</v>
      </c>
      <c r="N1336" s="264">
        <v>0</v>
      </c>
      <c r="O1336" s="264">
        <v>0</v>
      </c>
    </row>
    <row r="1337" spans="1:17" s="245" customFormat="1" ht="21.9" customHeight="1" x14ac:dyDescent="0.3">
      <c r="A1337" s="238" t="s">
        <v>529</v>
      </c>
      <c r="B1337" s="253">
        <v>51</v>
      </c>
      <c r="C1337" s="253"/>
      <c r="D1337" s="253">
        <v>4</v>
      </c>
      <c r="E1337" s="253">
        <v>15</v>
      </c>
      <c r="F1337" s="278">
        <v>2003</v>
      </c>
      <c r="G1337" s="283" t="s">
        <v>1211</v>
      </c>
      <c r="H1337" s="280" t="s">
        <v>1322</v>
      </c>
      <c r="I1337" s="281">
        <v>44.58</v>
      </c>
      <c r="J1337" s="281">
        <v>88.65</v>
      </c>
      <c r="K1337" s="281">
        <v>44.58</v>
      </c>
      <c r="L1337" s="281">
        <v>88.65</v>
      </c>
      <c r="M1337" s="281">
        <v>2</v>
      </c>
      <c r="N1337" s="243">
        <v>0</v>
      </c>
      <c r="O1337" s="243">
        <v>0</v>
      </c>
      <c r="P1337" s="244"/>
      <c r="Q1337" s="244"/>
    </row>
    <row r="1338" spans="1:17" s="244" customFormat="1" ht="21.9" customHeight="1" x14ac:dyDescent="0.3">
      <c r="A1338" s="259" t="s">
        <v>529</v>
      </c>
      <c r="B1338" s="260">
        <v>52</v>
      </c>
      <c r="C1338" s="260"/>
      <c r="D1338" s="260">
        <v>4</v>
      </c>
      <c r="E1338" s="260">
        <v>15</v>
      </c>
      <c r="F1338" s="273">
        <v>2003</v>
      </c>
      <c r="G1338" s="284" t="s">
        <v>3405</v>
      </c>
      <c r="H1338" s="275" t="s">
        <v>1316</v>
      </c>
      <c r="I1338" s="276">
        <v>44.27</v>
      </c>
      <c r="J1338" s="276">
        <v>88.42</v>
      </c>
      <c r="K1338" s="276">
        <v>44.27</v>
      </c>
      <c r="L1338" s="276">
        <v>88.42</v>
      </c>
      <c r="M1338" s="276">
        <v>0.75</v>
      </c>
      <c r="N1338" s="264">
        <v>0</v>
      </c>
      <c r="O1338" s="264">
        <v>0</v>
      </c>
    </row>
    <row r="1339" spans="1:17" s="245" customFormat="1" ht="21.9" customHeight="1" x14ac:dyDescent="0.3">
      <c r="A1339" s="238" t="s">
        <v>529</v>
      </c>
      <c r="B1339" s="253">
        <v>53</v>
      </c>
      <c r="C1339" s="253"/>
      <c r="D1339" s="253">
        <v>7</v>
      </c>
      <c r="E1339" s="253">
        <v>30</v>
      </c>
      <c r="F1339" s="278">
        <v>2003</v>
      </c>
      <c r="G1339" s="283" t="s">
        <v>3406</v>
      </c>
      <c r="H1339" s="280" t="s">
        <v>3407</v>
      </c>
      <c r="I1339" s="281">
        <v>44.4</v>
      </c>
      <c r="J1339" s="281">
        <v>88.45</v>
      </c>
      <c r="K1339" s="281">
        <v>44.4</v>
      </c>
      <c r="L1339" s="281">
        <v>88.45</v>
      </c>
      <c r="M1339" s="281">
        <v>1</v>
      </c>
      <c r="N1339" s="243">
        <v>0</v>
      </c>
      <c r="O1339" s="243">
        <v>0</v>
      </c>
      <c r="P1339" s="244"/>
      <c r="Q1339" s="244"/>
    </row>
    <row r="1340" spans="1:17" s="244" customFormat="1" ht="21.9" customHeight="1" x14ac:dyDescent="0.3">
      <c r="A1340" s="259" t="s">
        <v>529</v>
      </c>
      <c r="B1340" s="260">
        <v>54</v>
      </c>
      <c r="C1340" s="260"/>
      <c r="D1340" s="260">
        <v>7</v>
      </c>
      <c r="E1340" s="260">
        <v>30</v>
      </c>
      <c r="F1340" s="273">
        <v>2003</v>
      </c>
      <c r="G1340" s="284" t="s">
        <v>2528</v>
      </c>
      <c r="H1340" s="275" t="s">
        <v>102</v>
      </c>
      <c r="I1340" s="276">
        <v>44.27</v>
      </c>
      <c r="J1340" s="276">
        <v>88.4</v>
      </c>
      <c r="K1340" s="276">
        <v>44.27</v>
      </c>
      <c r="L1340" s="276">
        <v>88.4</v>
      </c>
      <c r="M1340" s="276">
        <v>0.75</v>
      </c>
      <c r="N1340" s="264">
        <v>0</v>
      </c>
      <c r="O1340" s="264">
        <v>0</v>
      </c>
    </row>
    <row r="1341" spans="1:17" s="245" customFormat="1" ht="21.9" customHeight="1" x14ac:dyDescent="0.3">
      <c r="A1341" s="238" t="s">
        <v>529</v>
      </c>
      <c r="B1341" s="253">
        <v>55</v>
      </c>
      <c r="C1341" s="253"/>
      <c r="D1341" s="253">
        <v>7</v>
      </c>
      <c r="E1341" s="253">
        <v>30</v>
      </c>
      <c r="F1341" s="278">
        <v>2003</v>
      </c>
      <c r="G1341" s="279" t="s">
        <v>2435</v>
      </c>
      <c r="H1341" s="280" t="s">
        <v>97</v>
      </c>
      <c r="I1341" s="281">
        <v>44.23</v>
      </c>
      <c r="J1341" s="281">
        <v>88.38</v>
      </c>
      <c r="K1341" s="281">
        <v>44.23</v>
      </c>
      <c r="L1341" s="281">
        <v>88.38</v>
      </c>
      <c r="M1341" s="281">
        <v>1</v>
      </c>
      <c r="N1341" s="243">
        <v>0</v>
      </c>
      <c r="O1341" s="243">
        <v>0</v>
      </c>
      <c r="P1341" s="244"/>
      <c r="Q1341" s="244"/>
    </row>
    <row r="1342" spans="1:17" s="244" customFormat="1" ht="21.9" customHeight="1" x14ac:dyDescent="0.3">
      <c r="A1342" s="259" t="s">
        <v>529</v>
      </c>
      <c r="B1342" s="260">
        <v>56</v>
      </c>
      <c r="C1342" s="260"/>
      <c r="D1342" s="260">
        <v>8</v>
      </c>
      <c r="E1342" s="260">
        <v>2</v>
      </c>
      <c r="F1342" s="273">
        <v>2003</v>
      </c>
      <c r="G1342" s="274" t="s">
        <v>3394</v>
      </c>
      <c r="H1342" s="275" t="s">
        <v>3398</v>
      </c>
      <c r="I1342" s="276">
        <v>44.28</v>
      </c>
      <c r="J1342" s="276">
        <v>88.32</v>
      </c>
      <c r="K1342" s="276">
        <v>44.28</v>
      </c>
      <c r="L1342" s="276">
        <v>88.32</v>
      </c>
      <c r="M1342" s="276">
        <v>0.75</v>
      </c>
      <c r="N1342" s="264">
        <v>0</v>
      </c>
      <c r="O1342" s="264">
        <v>0</v>
      </c>
    </row>
    <row r="1343" spans="1:17" s="245" customFormat="1" ht="21.9" customHeight="1" x14ac:dyDescent="0.3">
      <c r="A1343" s="238" t="s">
        <v>529</v>
      </c>
      <c r="B1343" s="253">
        <v>57</v>
      </c>
      <c r="C1343" s="253"/>
      <c r="D1343" s="253">
        <v>7</v>
      </c>
      <c r="E1343" s="253">
        <v>13</v>
      </c>
      <c r="F1343" s="278">
        <v>2004</v>
      </c>
      <c r="G1343" s="279" t="s">
        <v>3408</v>
      </c>
      <c r="H1343" s="280" t="s">
        <v>3409</v>
      </c>
      <c r="I1343" s="281">
        <v>44.27</v>
      </c>
      <c r="J1343" s="281">
        <v>88.4</v>
      </c>
      <c r="K1343" s="281">
        <v>44.3</v>
      </c>
      <c r="L1343" s="281">
        <v>88.4</v>
      </c>
      <c r="M1343" s="281">
        <v>0.75</v>
      </c>
      <c r="N1343" s="243">
        <v>0</v>
      </c>
      <c r="O1343" s="243">
        <v>0</v>
      </c>
      <c r="P1343" s="244"/>
      <c r="Q1343" s="244"/>
    </row>
    <row r="1344" spans="1:17" s="244" customFormat="1" ht="21.9" customHeight="1" x14ac:dyDescent="0.3">
      <c r="A1344" s="259" t="s">
        <v>529</v>
      </c>
      <c r="B1344" s="260">
        <v>58</v>
      </c>
      <c r="C1344" s="260"/>
      <c r="D1344" s="260">
        <v>4</v>
      </c>
      <c r="E1344" s="260">
        <v>13</v>
      </c>
      <c r="F1344" s="273">
        <v>2006</v>
      </c>
      <c r="G1344" s="274" t="s">
        <v>3410</v>
      </c>
      <c r="H1344" s="275" t="s">
        <v>3411</v>
      </c>
      <c r="I1344" s="276">
        <v>44.27</v>
      </c>
      <c r="J1344" s="276">
        <v>88.38</v>
      </c>
      <c r="K1344" s="276">
        <v>44.27</v>
      </c>
      <c r="L1344" s="276">
        <v>88.38</v>
      </c>
      <c r="M1344" s="276">
        <v>1</v>
      </c>
      <c r="N1344" s="264">
        <v>0</v>
      </c>
      <c r="O1344" s="264">
        <v>0</v>
      </c>
    </row>
    <row r="1345" spans="1:17" s="245" customFormat="1" ht="21.9" customHeight="1" x14ac:dyDescent="0.3">
      <c r="A1345" s="238" t="s">
        <v>529</v>
      </c>
      <c r="B1345" s="253">
        <v>59</v>
      </c>
      <c r="C1345" s="253"/>
      <c r="D1345" s="253">
        <v>7</v>
      </c>
      <c r="E1345" s="253">
        <v>24</v>
      </c>
      <c r="F1345" s="278">
        <v>2006</v>
      </c>
      <c r="G1345" s="279" t="s">
        <v>3387</v>
      </c>
      <c r="H1345" s="280" t="s">
        <v>3412</v>
      </c>
      <c r="I1345" s="281">
        <v>44.42</v>
      </c>
      <c r="J1345" s="281">
        <v>88.7</v>
      </c>
      <c r="K1345" s="281">
        <v>44.42</v>
      </c>
      <c r="L1345" s="281">
        <v>88.7</v>
      </c>
      <c r="M1345" s="281">
        <v>0.75</v>
      </c>
      <c r="N1345" s="243">
        <v>0</v>
      </c>
      <c r="O1345" s="243">
        <v>0</v>
      </c>
      <c r="P1345" s="244"/>
      <c r="Q1345" s="244"/>
    </row>
    <row r="1346" spans="1:17" s="244" customFormat="1" ht="21.9" customHeight="1" x14ac:dyDescent="0.3">
      <c r="A1346" s="259" t="s">
        <v>529</v>
      </c>
      <c r="B1346" s="260">
        <v>60</v>
      </c>
      <c r="C1346" s="260"/>
      <c r="D1346" s="260">
        <v>7</v>
      </c>
      <c r="E1346" s="260">
        <v>24</v>
      </c>
      <c r="F1346" s="273">
        <v>2006</v>
      </c>
      <c r="G1346" s="274" t="s">
        <v>2525</v>
      </c>
      <c r="H1346" s="275" t="s">
        <v>363</v>
      </c>
      <c r="I1346" s="276">
        <v>44.5</v>
      </c>
      <c r="J1346" s="276">
        <v>88.18</v>
      </c>
      <c r="K1346" s="276">
        <v>44.5</v>
      </c>
      <c r="L1346" s="276">
        <v>88.18</v>
      </c>
      <c r="M1346" s="276">
        <v>0.88</v>
      </c>
      <c r="N1346" s="264">
        <v>0</v>
      </c>
      <c r="O1346" s="264">
        <v>0</v>
      </c>
    </row>
    <row r="1347" spans="1:17" s="245" customFormat="1" ht="21.9" customHeight="1" x14ac:dyDescent="0.3">
      <c r="A1347" s="238" t="s">
        <v>529</v>
      </c>
      <c r="B1347" s="253">
        <v>61</v>
      </c>
      <c r="C1347" s="253"/>
      <c r="D1347" s="253">
        <v>7</v>
      </c>
      <c r="E1347" s="253">
        <v>30</v>
      </c>
      <c r="F1347" s="278">
        <v>2006</v>
      </c>
      <c r="G1347" s="279" t="s">
        <v>3413</v>
      </c>
      <c r="H1347" s="280" t="s">
        <v>3401</v>
      </c>
      <c r="I1347" s="281">
        <v>44.27</v>
      </c>
      <c r="J1347" s="281">
        <v>88.38</v>
      </c>
      <c r="K1347" s="281">
        <v>44.27</v>
      </c>
      <c r="L1347" s="281">
        <v>88.38</v>
      </c>
      <c r="M1347" s="281">
        <v>0.75</v>
      </c>
      <c r="N1347" s="243">
        <v>0</v>
      </c>
      <c r="O1347" s="243">
        <v>0</v>
      </c>
      <c r="P1347" s="244"/>
      <c r="Q1347" s="244"/>
    </row>
    <row r="1348" spans="1:17" s="244" customFormat="1" ht="21.9" customHeight="1" x14ac:dyDescent="0.3">
      <c r="A1348" s="259" t="s">
        <v>529</v>
      </c>
      <c r="B1348" s="260">
        <v>62</v>
      </c>
      <c r="C1348" s="260"/>
      <c r="D1348" s="260">
        <v>7</v>
      </c>
      <c r="E1348" s="260">
        <v>30</v>
      </c>
      <c r="F1348" s="273">
        <v>2006</v>
      </c>
      <c r="G1348" s="274" t="s">
        <v>3414</v>
      </c>
      <c r="H1348" s="275" t="s">
        <v>364</v>
      </c>
      <c r="I1348" s="276">
        <v>44.27</v>
      </c>
      <c r="J1348" s="276">
        <v>88.27</v>
      </c>
      <c r="K1348" s="276">
        <v>44.27</v>
      </c>
      <c r="L1348" s="276">
        <v>88.27</v>
      </c>
      <c r="M1348" s="276">
        <v>0.88</v>
      </c>
      <c r="N1348" s="264">
        <v>0</v>
      </c>
      <c r="O1348" s="264">
        <v>0</v>
      </c>
    </row>
    <row r="1349" spans="1:17" s="245" customFormat="1" ht="21.9" customHeight="1" x14ac:dyDescent="0.3">
      <c r="A1349" s="238" t="s">
        <v>529</v>
      </c>
      <c r="B1349" s="253">
        <v>63</v>
      </c>
      <c r="C1349" s="253"/>
      <c r="D1349" s="253">
        <v>10</v>
      </c>
      <c r="E1349" s="253">
        <v>2</v>
      </c>
      <c r="F1349" s="278">
        <v>2006</v>
      </c>
      <c r="G1349" s="279" t="s">
        <v>3415</v>
      </c>
      <c r="H1349" s="280" t="s">
        <v>3416</v>
      </c>
      <c r="I1349" s="281">
        <v>44.28</v>
      </c>
      <c r="J1349" s="281">
        <v>88.68</v>
      </c>
      <c r="K1349" s="281">
        <v>44.28</v>
      </c>
      <c r="L1349" s="281">
        <v>88.68</v>
      </c>
      <c r="M1349" s="281">
        <v>0.75</v>
      </c>
      <c r="N1349" s="243">
        <v>0</v>
      </c>
      <c r="O1349" s="243">
        <v>0</v>
      </c>
      <c r="P1349" s="244"/>
      <c r="Q1349" s="244"/>
    </row>
    <row r="1350" spans="1:17" s="244" customFormat="1" ht="21.9" customHeight="1" x14ac:dyDescent="0.3">
      <c r="A1350" s="259" t="s">
        <v>529</v>
      </c>
      <c r="B1350" s="260">
        <v>64</v>
      </c>
      <c r="C1350" s="260"/>
      <c r="D1350" s="260">
        <v>10</v>
      </c>
      <c r="E1350" s="260">
        <v>2</v>
      </c>
      <c r="F1350" s="273">
        <v>2006</v>
      </c>
      <c r="G1350" s="274" t="s">
        <v>2610</v>
      </c>
      <c r="H1350" s="275" t="s">
        <v>102</v>
      </c>
      <c r="I1350" s="276">
        <v>44.27</v>
      </c>
      <c r="J1350" s="276">
        <v>88.4</v>
      </c>
      <c r="K1350" s="276">
        <v>44.27</v>
      </c>
      <c r="L1350" s="276">
        <v>88.4</v>
      </c>
      <c r="M1350" s="276">
        <v>0.75</v>
      </c>
      <c r="N1350" s="264">
        <v>0</v>
      </c>
      <c r="O1350" s="264">
        <v>0</v>
      </c>
    </row>
    <row r="1351" spans="1:17" s="245" customFormat="1" ht="21.9" customHeight="1" x14ac:dyDescent="0.3">
      <c r="A1351" s="238" t="s">
        <v>529</v>
      </c>
      <c r="B1351" s="253">
        <v>65</v>
      </c>
      <c r="C1351" s="253"/>
      <c r="D1351" s="253">
        <v>6</v>
      </c>
      <c r="E1351" s="253">
        <v>7</v>
      </c>
      <c r="F1351" s="278">
        <v>2007</v>
      </c>
      <c r="G1351" s="279" t="s">
        <v>2426</v>
      </c>
      <c r="H1351" s="280" t="s">
        <v>3417</v>
      </c>
      <c r="I1351" s="281">
        <v>44.25</v>
      </c>
      <c r="J1351" s="281">
        <v>88.52</v>
      </c>
      <c r="K1351" s="281">
        <v>44.25</v>
      </c>
      <c r="L1351" s="281">
        <v>88.52</v>
      </c>
      <c r="M1351" s="281">
        <v>1</v>
      </c>
      <c r="N1351" s="243">
        <v>0</v>
      </c>
      <c r="O1351" s="243">
        <v>0</v>
      </c>
      <c r="P1351" s="244"/>
      <c r="Q1351" s="244"/>
    </row>
    <row r="1352" spans="1:17" s="244" customFormat="1" ht="21.9" customHeight="1" x14ac:dyDescent="0.3">
      <c r="A1352" s="259" t="s">
        <v>529</v>
      </c>
      <c r="B1352" s="260">
        <v>66</v>
      </c>
      <c r="C1352" s="260"/>
      <c r="D1352" s="260">
        <v>1</v>
      </c>
      <c r="E1352" s="260">
        <v>7</v>
      </c>
      <c r="F1352" s="273">
        <v>2008</v>
      </c>
      <c r="G1352" s="274" t="s">
        <v>2657</v>
      </c>
      <c r="H1352" s="275" t="s">
        <v>3418</v>
      </c>
      <c r="I1352" s="276">
        <v>44.26</v>
      </c>
      <c r="J1352" s="276">
        <v>88.26</v>
      </c>
      <c r="K1352" s="276">
        <v>44.26</v>
      </c>
      <c r="L1352" s="276">
        <v>88.26</v>
      </c>
      <c r="M1352" s="276">
        <v>0.88</v>
      </c>
      <c r="N1352" s="264">
        <v>0</v>
      </c>
      <c r="O1352" s="264">
        <v>0</v>
      </c>
    </row>
    <row r="1353" spans="1:17" s="245" customFormat="1" ht="21.9" customHeight="1" x14ac:dyDescent="0.3">
      <c r="A1353" s="238" t="s">
        <v>529</v>
      </c>
      <c r="B1353" s="253">
        <v>67</v>
      </c>
      <c r="C1353" s="253"/>
      <c r="D1353" s="253">
        <v>6</v>
      </c>
      <c r="E1353" s="253">
        <v>28</v>
      </c>
      <c r="F1353" s="278">
        <v>2008</v>
      </c>
      <c r="G1353" s="279" t="s">
        <v>3419</v>
      </c>
      <c r="H1353" s="280" t="s">
        <v>3420</v>
      </c>
      <c r="I1353" s="281">
        <v>44.25</v>
      </c>
      <c r="J1353" s="281">
        <v>88.47</v>
      </c>
      <c r="K1353" s="281">
        <v>44.25</v>
      </c>
      <c r="L1353" s="281">
        <v>88.47</v>
      </c>
      <c r="M1353" s="281">
        <v>0.75</v>
      </c>
      <c r="N1353" s="243">
        <v>0</v>
      </c>
      <c r="O1353" s="243">
        <v>0</v>
      </c>
      <c r="P1353" s="244"/>
      <c r="Q1353" s="244"/>
    </row>
    <row r="1354" spans="1:17" s="244" customFormat="1" ht="21.9" customHeight="1" x14ac:dyDescent="0.3">
      <c r="A1354" s="259" t="s">
        <v>529</v>
      </c>
      <c r="B1354" s="260">
        <v>68</v>
      </c>
      <c r="C1354" s="260"/>
      <c r="D1354" s="260">
        <v>6</v>
      </c>
      <c r="E1354" s="260">
        <v>28</v>
      </c>
      <c r="F1354" s="273">
        <v>2008</v>
      </c>
      <c r="G1354" s="284" t="s">
        <v>2668</v>
      </c>
      <c r="H1354" s="275" t="s">
        <v>1323</v>
      </c>
      <c r="I1354" s="276">
        <v>44.26</v>
      </c>
      <c r="J1354" s="276">
        <v>88.4</v>
      </c>
      <c r="K1354" s="276">
        <v>44.26</v>
      </c>
      <c r="L1354" s="276">
        <v>88.4</v>
      </c>
      <c r="M1354" s="276">
        <v>1.5</v>
      </c>
      <c r="N1354" s="264">
        <v>0</v>
      </c>
      <c r="O1354" s="264">
        <v>0</v>
      </c>
    </row>
    <row r="1355" spans="1:17" s="245" customFormat="1" ht="21.9" customHeight="1" x14ac:dyDescent="0.3">
      <c r="A1355" s="238" t="s">
        <v>529</v>
      </c>
      <c r="B1355" s="253">
        <v>69</v>
      </c>
      <c r="C1355" s="253"/>
      <c r="D1355" s="253">
        <v>6</v>
      </c>
      <c r="E1355" s="253">
        <v>28</v>
      </c>
      <c r="F1355" s="278">
        <v>2008</v>
      </c>
      <c r="G1355" s="279" t="s">
        <v>3421</v>
      </c>
      <c r="H1355" s="280" t="s">
        <v>3422</v>
      </c>
      <c r="I1355" s="281">
        <v>44.28</v>
      </c>
      <c r="J1355" s="281">
        <v>88.31</v>
      </c>
      <c r="K1355" s="281">
        <v>44.28</v>
      </c>
      <c r="L1355" s="281">
        <v>88.31</v>
      </c>
      <c r="M1355" s="281">
        <v>0.75</v>
      </c>
      <c r="N1355" s="243">
        <v>0</v>
      </c>
      <c r="O1355" s="243">
        <v>0</v>
      </c>
      <c r="P1355" s="244"/>
      <c r="Q1355" s="244"/>
    </row>
    <row r="1356" spans="1:17" s="244" customFormat="1" ht="21.9" customHeight="1" x14ac:dyDescent="0.3">
      <c r="A1356" s="259" t="s">
        <v>529</v>
      </c>
      <c r="B1356" s="260">
        <v>70</v>
      </c>
      <c r="C1356" s="260"/>
      <c r="D1356" s="260">
        <v>7</v>
      </c>
      <c r="E1356" s="260">
        <v>16</v>
      </c>
      <c r="F1356" s="273">
        <v>2008</v>
      </c>
      <c r="G1356" s="274" t="s">
        <v>3423</v>
      </c>
      <c r="H1356" s="275" t="s">
        <v>3424</v>
      </c>
      <c r="I1356" s="276">
        <v>44.26</v>
      </c>
      <c r="J1356" s="276">
        <v>88.68</v>
      </c>
      <c r="K1356" s="276">
        <v>44.26</v>
      </c>
      <c r="L1356" s="276">
        <v>88.68</v>
      </c>
      <c r="M1356" s="276">
        <v>0.75</v>
      </c>
      <c r="N1356" s="264">
        <v>0</v>
      </c>
      <c r="O1356" s="264">
        <v>0</v>
      </c>
    </row>
    <row r="1357" spans="1:17" s="245" customFormat="1" ht="21.9" customHeight="1" x14ac:dyDescent="0.3">
      <c r="A1357" s="238" t="s">
        <v>529</v>
      </c>
      <c r="B1357" s="253">
        <v>71</v>
      </c>
      <c r="C1357" s="253"/>
      <c r="D1357" s="253">
        <v>7</v>
      </c>
      <c r="E1357" s="253">
        <v>16</v>
      </c>
      <c r="F1357" s="278">
        <v>2008</v>
      </c>
      <c r="G1357" s="279" t="s">
        <v>3425</v>
      </c>
      <c r="H1357" s="280" t="s">
        <v>3418</v>
      </c>
      <c r="I1357" s="281">
        <v>44.26</v>
      </c>
      <c r="J1357" s="281">
        <v>88.26</v>
      </c>
      <c r="K1357" s="281">
        <v>44.26</v>
      </c>
      <c r="L1357" s="281">
        <v>88.26</v>
      </c>
      <c r="M1357" s="281">
        <v>0.75</v>
      </c>
      <c r="N1357" s="243">
        <v>0</v>
      </c>
      <c r="O1357" s="243">
        <v>0</v>
      </c>
      <c r="P1357" s="244"/>
      <c r="Q1357" s="244"/>
    </row>
    <row r="1358" spans="1:17" s="244" customFormat="1" ht="21.9" customHeight="1" x14ac:dyDescent="0.3">
      <c r="A1358" s="259" t="s">
        <v>529</v>
      </c>
      <c r="B1358" s="260">
        <v>72</v>
      </c>
      <c r="C1358" s="260"/>
      <c r="D1358" s="260">
        <v>7</v>
      </c>
      <c r="E1358" s="260">
        <v>21</v>
      </c>
      <c r="F1358" s="273">
        <v>2008</v>
      </c>
      <c r="G1358" s="274" t="s">
        <v>3426</v>
      </c>
      <c r="H1358" s="275" t="s">
        <v>3427</v>
      </c>
      <c r="I1358" s="276">
        <v>44.29</v>
      </c>
      <c r="J1358" s="276">
        <v>88.53</v>
      </c>
      <c r="K1358" s="276">
        <v>44.29</v>
      </c>
      <c r="L1358" s="276">
        <v>88.53</v>
      </c>
      <c r="M1358" s="276">
        <v>0.88</v>
      </c>
      <c r="N1358" s="264">
        <v>0</v>
      </c>
      <c r="O1358" s="264">
        <v>0</v>
      </c>
    </row>
    <row r="1359" spans="1:17" s="245" customFormat="1" ht="21.9" customHeight="1" x14ac:dyDescent="0.3">
      <c r="A1359" s="238" t="s">
        <v>529</v>
      </c>
      <c r="B1359" s="253">
        <v>73</v>
      </c>
      <c r="C1359" s="253"/>
      <c r="D1359" s="253">
        <v>7</v>
      </c>
      <c r="E1359" s="253">
        <v>21</v>
      </c>
      <c r="F1359" s="278">
        <v>2008</v>
      </c>
      <c r="G1359" s="279" t="s">
        <v>1324</v>
      </c>
      <c r="H1359" s="280" t="s">
        <v>1323</v>
      </c>
      <c r="I1359" s="281">
        <v>44.26</v>
      </c>
      <c r="J1359" s="281">
        <v>88.4</v>
      </c>
      <c r="K1359" s="281">
        <v>44.26</v>
      </c>
      <c r="L1359" s="281">
        <v>88.4</v>
      </c>
      <c r="M1359" s="281">
        <v>0.88</v>
      </c>
      <c r="N1359" s="243">
        <v>0</v>
      </c>
      <c r="O1359" s="243">
        <v>0</v>
      </c>
      <c r="P1359" s="244"/>
      <c r="Q1359" s="244"/>
    </row>
    <row r="1360" spans="1:17" s="244" customFormat="1" ht="21.9" customHeight="1" x14ac:dyDescent="0.3">
      <c r="A1360" s="259" t="s">
        <v>529</v>
      </c>
      <c r="B1360" s="260">
        <v>74</v>
      </c>
      <c r="C1360" s="260"/>
      <c r="D1360" s="260">
        <v>8</v>
      </c>
      <c r="E1360" s="260">
        <v>1</v>
      </c>
      <c r="F1360" s="273">
        <v>2008</v>
      </c>
      <c r="G1360" s="274" t="s">
        <v>3428</v>
      </c>
      <c r="H1360" s="275" t="s">
        <v>1323</v>
      </c>
      <c r="I1360" s="276">
        <v>44.26</v>
      </c>
      <c r="J1360" s="276">
        <v>88.4</v>
      </c>
      <c r="K1360" s="276">
        <v>44.26</v>
      </c>
      <c r="L1360" s="276">
        <v>88.4</v>
      </c>
      <c r="M1360" s="276">
        <v>0.88</v>
      </c>
      <c r="N1360" s="264">
        <v>0</v>
      </c>
      <c r="O1360" s="264">
        <v>0</v>
      </c>
    </row>
    <row r="1361" spans="1:17" s="245" customFormat="1" ht="21.9" customHeight="1" x14ac:dyDescent="0.3">
      <c r="A1361" s="238" t="s">
        <v>529</v>
      </c>
      <c r="B1361" s="253">
        <v>75</v>
      </c>
      <c r="C1361" s="253"/>
      <c r="D1361" s="253">
        <v>8</v>
      </c>
      <c r="E1361" s="253">
        <v>1</v>
      </c>
      <c r="F1361" s="278">
        <v>2008</v>
      </c>
      <c r="G1361" s="279" t="s">
        <v>3429</v>
      </c>
      <c r="H1361" s="280" t="s">
        <v>1323</v>
      </c>
      <c r="I1361" s="281">
        <v>44.26</v>
      </c>
      <c r="J1361" s="281">
        <v>88.4</v>
      </c>
      <c r="K1361" s="281">
        <v>44.26</v>
      </c>
      <c r="L1361" s="281">
        <v>88.4</v>
      </c>
      <c r="M1361" s="281">
        <v>0.75</v>
      </c>
      <c r="N1361" s="243">
        <v>0</v>
      </c>
      <c r="O1361" s="243">
        <v>0</v>
      </c>
      <c r="P1361" s="244"/>
      <c r="Q1361" s="244"/>
    </row>
    <row r="1362" spans="1:17" s="244" customFormat="1" ht="21.9" customHeight="1" x14ac:dyDescent="0.3">
      <c r="A1362" s="259" t="s">
        <v>529</v>
      </c>
      <c r="B1362" s="260">
        <v>76</v>
      </c>
      <c r="C1362" s="260"/>
      <c r="D1362" s="260">
        <v>7</v>
      </c>
      <c r="E1362" s="260">
        <v>10</v>
      </c>
      <c r="F1362" s="273">
        <v>2010</v>
      </c>
      <c r="G1362" s="274" t="s">
        <v>2499</v>
      </c>
      <c r="H1362" s="275" t="s">
        <v>3427</v>
      </c>
      <c r="I1362" s="276">
        <v>44.29</v>
      </c>
      <c r="J1362" s="276">
        <v>88.53</v>
      </c>
      <c r="K1362" s="276">
        <v>44.29</v>
      </c>
      <c r="L1362" s="276">
        <v>88.53</v>
      </c>
      <c r="M1362" s="276">
        <v>1</v>
      </c>
      <c r="N1362" s="264">
        <v>0</v>
      </c>
      <c r="O1362" s="264">
        <v>0</v>
      </c>
    </row>
    <row r="1363" spans="1:17" s="245" customFormat="1" ht="21.9" customHeight="1" x14ac:dyDescent="0.3">
      <c r="A1363" s="238" t="s">
        <v>529</v>
      </c>
      <c r="B1363" s="253">
        <v>77</v>
      </c>
      <c r="C1363" s="253"/>
      <c r="D1363" s="253">
        <v>7</v>
      </c>
      <c r="E1363" s="253">
        <v>20</v>
      </c>
      <c r="F1363" s="278">
        <v>2010</v>
      </c>
      <c r="G1363" s="279" t="s">
        <v>2776</v>
      </c>
      <c r="H1363" s="280" t="s">
        <v>3427</v>
      </c>
      <c r="I1363" s="281">
        <v>44.29</v>
      </c>
      <c r="J1363" s="281">
        <v>88.53</v>
      </c>
      <c r="K1363" s="281">
        <v>44.29</v>
      </c>
      <c r="L1363" s="281">
        <v>88.53</v>
      </c>
      <c r="M1363" s="281">
        <v>1.75</v>
      </c>
      <c r="N1363" s="243">
        <v>0</v>
      </c>
      <c r="O1363" s="243">
        <v>0</v>
      </c>
      <c r="P1363" s="244"/>
      <c r="Q1363" s="244"/>
    </row>
    <row r="1364" spans="1:17" s="244" customFormat="1" ht="21.9" customHeight="1" x14ac:dyDescent="0.3">
      <c r="A1364" s="259" t="s">
        <v>529</v>
      </c>
      <c r="B1364" s="260">
        <v>78</v>
      </c>
      <c r="C1364" s="260"/>
      <c r="D1364" s="260">
        <v>7</v>
      </c>
      <c r="E1364" s="260">
        <v>20</v>
      </c>
      <c r="F1364" s="273">
        <v>2010</v>
      </c>
      <c r="G1364" s="274" t="s">
        <v>1213</v>
      </c>
      <c r="H1364" s="275" t="s">
        <v>3427</v>
      </c>
      <c r="I1364" s="276">
        <v>44.29</v>
      </c>
      <c r="J1364" s="276">
        <v>88.53</v>
      </c>
      <c r="K1364" s="276">
        <v>44.29</v>
      </c>
      <c r="L1364" s="276">
        <v>88.53</v>
      </c>
      <c r="M1364" s="276">
        <v>1.75</v>
      </c>
      <c r="N1364" s="264">
        <v>0</v>
      </c>
      <c r="O1364" s="264">
        <v>0</v>
      </c>
    </row>
    <row r="1365" spans="1:17" s="245" customFormat="1" ht="21.9" customHeight="1" x14ac:dyDescent="0.3">
      <c r="A1365" s="238" t="s">
        <v>529</v>
      </c>
      <c r="B1365" s="253">
        <v>79</v>
      </c>
      <c r="C1365" s="253"/>
      <c r="D1365" s="253">
        <v>7</v>
      </c>
      <c r="E1365" s="253">
        <v>20</v>
      </c>
      <c r="F1365" s="278">
        <v>2010</v>
      </c>
      <c r="G1365" s="279" t="s">
        <v>2448</v>
      </c>
      <c r="H1365" s="280" t="s">
        <v>1323</v>
      </c>
      <c r="I1365" s="281">
        <v>44.26</v>
      </c>
      <c r="J1365" s="281">
        <v>88.4</v>
      </c>
      <c r="K1365" s="281">
        <v>44.26</v>
      </c>
      <c r="L1365" s="281">
        <v>88.4</v>
      </c>
      <c r="M1365" s="281">
        <v>1</v>
      </c>
      <c r="N1365" s="243">
        <v>0</v>
      </c>
      <c r="O1365" s="243">
        <v>0</v>
      </c>
      <c r="P1365" s="244"/>
      <c r="Q1365" s="244"/>
    </row>
    <row r="1366" spans="1:17" s="244" customFormat="1" ht="21.9" customHeight="1" x14ac:dyDescent="0.3">
      <c r="A1366" s="259" t="s">
        <v>529</v>
      </c>
      <c r="B1366" s="260">
        <v>80</v>
      </c>
      <c r="C1366" s="260"/>
      <c r="D1366" s="260">
        <v>7</v>
      </c>
      <c r="E1366" s="260">
        <v>20</v>
      </c>
      <c r="F1366" s="273">
        <v>2010</v>
      </c>
      <c r="G1366" s="274" t="s">
        <v>2448</v>
      </c>
      <c r="H1366" s="275" t="s">
        <v>3430</v>
      </c>
      <c r="I1366" s="276">
        <v>44.24</v>
      </c>
      <c r="J1366" s="276">
        <v>88.36</v>
      </c>
      <c r="K1366" s="276">
        <v>44.24</v>
      </c>
      <c r="L1366" s="276">
        <v>88.36</v>
      </c>
      <c r="M1366" s="276">
        <v>1</v>
      </c>
      <c r="N1366" s="264">
        <v>0</v>
      </c>
      <c r="O1366" s="264">
        <v>0</v>
      </c>
    </row>
    <row r="1367" spans="1:17" s="245" customFormat="1" ht="21.9" customHeight="1" x14ac:dyDescent="0.3">
      <c r="A1367" s="238" t="s">
        <v>529</v>
      </c>
      <c r="B1367" s="358">
        <v>81</v>
      </c>
      <c r="C1367" s="359"/>
      <c r="D1367" s="359">
        <v>7</v>
      </c>
      <c r="E1367" s="359">
        <v>20</v>
      </c>
      <c r="F1367" s="359">
        <v>2010</v>
      </c>
      <c r="G1367" s="360" t="s">
        <v>3431</v>
      </c>
      <c r="H1367" s="361" t="s">
        <v>1323</v>
      </c>
      <c r="I1367" s="362">
        <v>44.26</v>
      </c>
      <c r="J1367" s="362">
        <v>88.4</v>
      </c>
      <c r="K1367" s="362">
        <v>44.26</v>
      </c>
      <c r="L1367" s="362">
        <v>88.4</v>
      </c>
      <c r="M1367" s="362">
        <v>1.75</v>
      </c>
      <c r="N1367" s="243">
        <v>0</v>
      </c>
      <c r="O1367" s="243">
        <v>0</v>
      </c>
      <c r="P1367" s="244"/>
      <c r="Q1367" s="244"/>
    </row>
    <row r="1368" spans="1:17" s="244" customFormat="1" ht="21.9" customHeight="1" x14ac:dyDescent="0.3">
      <c r="A1368" s="259" t="s">
        <v>529</v>
      </c>
      <c r="B1368" s="260">
        <v>82</v>
      </c>
      <c r="C1368" s="260"/>
      <c r="D1368" s="260">
        <v>8</v>
      </c>
      <c r="E1368" s="260">
        <v>20</v>
      </c>
      <c r="F1368" s="273">
        <v>2010</v>
      </c>
      <c r="G1368" s="274" t="s">
        <v>3432</v>
      </c>
      <c r="H1368" s="275" t="s">
        <v>3418</v>
      </c>
      <c r="I1368" s="276">
        <v>44.26</v>
      </c>
      <c r="J1368" s="276">
        <v>88.26</v>
      </c>
      <c r="K1368" s="276">
        <v>44.26</v>
      </c>
      <c r="L1368" s="276">
        <v>88.26</v>
      </c>
      <c r="M1368" s="276">
        <v>0.88</v>
      </c>
      <c r="N1368" s="264">
        <v>0</v>
      </c>
      <c r="O1368" s="264">
        <v>0</v>
      </c>
    </row>
    <row r="1369" spans="1:17" s="245" customFormat="1" ht="21.9" customHeight="1" x14ac:dyDescent="0.3">
      <c r="A1369" s="238" t="s">
        <v>529</v>
      </c>
      <c r="B1369" s="253">
        <v>83</v>
      </c>
      <c r="C1369" s="253"/>
      <c r="D1369" s="253">
        <v>4</v>
      </c>
      <c r="E1369" s="253">
        <v>10</v>
      </c>
      <c r="F1369" s="278">
        <v>2011</v>
      </c>
      <c r="G1369" s="279" t="s">
        <v>3433</v>
      </c>
      <c r="H1369" s="280" t="s">
        <v>3434</v>
      </c>
      <c r="I1369" s="281">
        <v>44.3</v>
      </c>
      <c r="J1369" s="281">
        <v>88.54</v>
      </c>
      <c r="K1369" s="281">
        <v>44.3</v>
      </c>
      <c r="L1369" s="281">
        <v>88.54</v>
      </c>
      <c r="M1369" s="281">
        <v>0.75</v>
      </c>
      <c r="N1369" s="243">
        <v>0</v>
      </c>
      <c r="O1369" s="243">
        <v>0</v>
      </c>
      <c r="P1369" s="244"/>
      <c r="Q1369" s="244"/>
    </row>
    <row r="1370" spans="1:17" s="244" customFormat="1" ht="21.9" customHeight="1" x14ac:dyDescent="0.3">
      <c r="A1370" s="259" t="s">
        <v>529</v>
      </c>
      <c r="B1370" s="260">
        <v>84</v>
      </c>
      <c r="C1370" s="260"/>
      <c r="D1370" s="260">
        <v>5</v>
      </c>
      <c r="E1370" s="260">
        <v>12</v>
      </c>
      <c r="F1370" s="273">
        <v>2011</v>
      </c>
      <c r="G1370" s="274" t="s">
        <v>3435</v>
      </c>
      <c r="H1370" s="275" t="s">
        <v>3427</v>
      </c>
      <c r="I1370" s="276">
        <v>44.29</v>
      </c>
      <c r="J1370" s="276">
        <v>88.53</v>
      </c>
      <c r="K1370" s="276">
        <v>44.29</v>
      </c>
      <c r="L1370" s="276">
        <v>88.53</v>
      </c>
      <c r="M1370" s="276">
        <v>1.75</v>
      </c>
      <c r="N1370" s="264">
        <v>0</v>
      </c>
      <c r="O1370" s="264">
        <v>0</v>
      </c>
    </row>
    <row r="1371" spans="1:17" s="245" customFormat="1" ht="21.9" customHeight="1" x14ac:dyDescent="0.3">
      <c r="A1371" s="238" t="s">
        <v>529</v>
      </c>
      <c r="B1371" s="253">
        <v>85</v>
      </c>
      <c r="C1371" s="253"/>
      <c r="D1371" s="253">
        <v>5</v>
      </c>
      <c r="E1371" s="253">
        <v>12</v>
      </c>
      <c r="F1371" s="278">
        <v>2011</v>
      </c>
      <c r="G1371" s="279" t="s">
        <v>2365</v>
      </c>
      <c r="H1371" s="280" t="s">
        <v>3436</v>
      </c>
      <c r="I1371" s="281">
        <v>44.28</v>
      </c>
      <c r="J1371" s="281">
        <v>88.4</v>
      </c>
      <c r="K1371" s="281">
        <v>44.28</v>
      </c>
      <c r="L1371" s="281">
        <v>88.4</v>
      </c>
      <c r="M1371" s="281">
        <v>0.88</v>
      </c>
      <c r="N1371" s="243">
        <v>0</v>
      </c>
      <c r="O1371" s="243">
        <v>0</v>
      </c>
      <c r="P1371" s="244"/>
      <c r="Q1371" s="244"/>
    </row>
    <row r="1372" spans="1:17" s="244" customFormat="1" ht="21.9" customHeight="1" x14ac:dyDescent="0.3">
      <c r="A1372" s="259" t="s">
        <v>529</v>
      </c>
      <c r="B1372" s="260">
        <v>86</v>
      </c>
      <c r="C1372" s="260"/>
      <c r="D1372" s="260">
        <v>5</v>
      </c>
      <c r="E1372" s="260">
        <v>22</v>
      </c>
      <c r="F1372" s="273">
        <v>2011</v>
      </c>
      <c r="G1372" s="274" t="s">
        <v>3432</v>
      </c>
      <c r="H1372" s="275" t="s">
        <v>3437</v>
      </c>
      <c r="I1372" s="276">
        <v>44.27</v>
      </c>
      <c r="J1372" s="276">
        <v>88.68</v>
      </c>
      <c r="K1372" s="276">
        <v>44.27</v>
      </c>
      <c r="L1372" s="276">
        <v>88.68</v>
      </c>
      <c r="M1372" s="276">
        <v>1.25</v>
      </c>
      <c r="N1372" s="264">
        <v>0</v>
      </c>
      <c r="O1372" s="264">
        <v>0</v>
      </c>
    </row>
    <row r="1373" spans="1:17" s="245" customFormat="1" ht="21.9" customHeight="1" x14ac:dyDescent="0.3">
      <c r="A1373" s="238" t="s">
        <v>529</v>
      </c>
      <c r="B1373" s="253">
        <v>87</v>
      </c>
      <c r="C1373" s="253"/>
      <c r="D1373" s="253">
        <v>5</v>
      </c>
      <c r="E1373" s="253">
        <v>22</v>
      </c>
      <c r="F1373" s="278">
        <v>2011</v>
      </c>
      <c r="G1373" s="279" t="s">
        <v>3438</v>
      </c>
      <c r="H1373" s="280" t="s">
        <v>3439</v>
      </c>
      <c r="I1373" s="281">
        <v>44.29</v>
      </c>
      <c r="J1373" s="281">
        <v>88.55</v>
      </c>
      <c r="K1373" s="281">
        <v>44.29</v>
      </c>
      <c r="L1373" s="281">
        <v>88.55</v>
      </c>
      <c r="M1373" s="281">
        <v>1.5</v>
      </c>
      <c r="N1373" s="243">
        <v>0</v>
      </c>
      <c r="O1373" s="243">
        <v>0</v>
      </c>
      <c r="P1373" s="244"/>
      <c r="Q1373" s="244"/>
    </row>
    <row r="1374" spans="1:17" s="244" customFormat="1" ht="21.9" customHeight="1" x14ac:dyDescent="0.3">
      <c r="A1374" s="259" t="s">
        <v>529</v>
      </c>
      <c r="B1374" s="260">
        <v>88</v>
      </c>
      <c r="C1374" s="260"/>
      <c r="D1374" s="260">
        <v>5</v>
      </c>
      <c r="E1374" s="260">
        <v>22</v>
      </c>
      <c r="F1374" s="273">
        <v>2011</v>
      </c>
      <c r="G1374" s="274" t="s">
        <v>3440</v>
      </c>
      <c r="H1374" s="275" t="s">
        <v>3424</v>
      </c>
      <c r="I1374" s="276">
        <v>44.26</v>
      </c>
      <c r="J1374" s="276">
        <v>88.68</v>
      </c>
      <c r="K1374" s="276">
        <v>44.26</v>
      </c>
      <c r="L1374" s="276">
        <v>88.68</v>
      </c>
      <c r="M1374" s="276">
        <v>1.25</v>
      </c>
      <c r="N1374" s="264">
        <v>0</v>
      </c>
      <c r="O1374" s="264">
        <v>0</v>
      </c>
    </row>
    <row r="1375" spans="1:17" s="245" customFormat="1" ht="21.9" customHeight="1" x14ac:dyDescent="0.3">
      <c r="A1375" s="238" t="s">
        <v>529</v>
      </c>
      <c r="B1375" s="253">
        <v>89</v>
      </c>
      <c r="C1375" s="253"/>
      <c r="D1375" s="253">
        <v>5</v>
      </c>
      <c r="E1375" s="253">
        <v>22</v>
      </c>
      <c r="F1375" s="278">
        <v>2011</v>
      </c>
      <c r="G1375" s="279" t="s">
        <v>2455</v>
      </c>
      <c r="H1375" s="280" t="s">
        <v>3441</v>
      </c>
      <c r="I1375" s="281">
        <v>44.36</v>
      </c>
      <c r="J1375" s="281">
        <v>88.72</v>
      </c>
      <c r="K1375" s="281">
        <v>44.36</v>
      </c>
      <c r="L1375" s="281">
        <v>88.72</v>
      </c>
      <c r="M1375" s="281">
        <v>1.75</v>
      </c>
      <c r="N1375" s="243">
        <v>0</v>
      </c>
      <c r="O1375" s="243">
        <v>0</v>
      </c>
      <c r="P1375" s="244"/>
      <c r="Q1375" s="244"/>
    </row>
    <row r="1376" spans="1:17" s="244" customFormat="1" ht="21.9" customHeight="1" x14ac:dyDescent="0.3">
      <c r="A1376" s="259" t="s">
        <v>529</v>
      </c>
      <c r="B1376" s="260">
        <v>90</v>
      </c>
      <c r="C1376" s="260"/>
      <c r="D1376" s="260">
        <v>5</v>
      </c>
      <c r="E1376" s="260">
        <v>22</v>
      </c>
      <c r="F1376" s="273">
        <v>2011</v>
      </c>
      <c r="G1376" s="274" t="s">
        <v>2419</v>
      </c>
      <c r="H1376" s="275" t="s">
        <v>3442</v>
      </c>
      <c r="I1376" s="276">
        <v>44.38</v>
      </c>
      <c r="J1376" s="276">
        <v>88.73</v>
      </c>
      <c r="K1376" s="276">
        <v>44.38</v>
      </c>
      <c r="L1376" s="276">
        <v>88.73</v>
      </c>
      <c r="M1376" s="276">
        <v>1.75</v>
      </c>
      <c r="N1376" s="264">
        <v>0</v>
      </c>
      <c r="O1376" s="264">
        <v>0</v>
      </c>
    </row>
    <row r="1377" spans="1:17" s="245" customFormat="1" ht="21.9" customHeight="1" x14ac:dyDescent="0.3">
      <c r="A1377" s="238" t="s">
        <v>529</v>
      </c>
      <c r="B1377" s="253">
        <v>91</v>
      </c>
      <c r="C1377" s="253"/>
      <c r="D1377" s="253">
        <v>5</v>
      </c>
      <c r="E1377" s="253">
        <v>22</v>
      </c>
      <c r="F1377" s="278">
        <v>2011</v>
      </c>
      <c r="G1377" s="279" t="s">
        <v>2635</v>
      </c>
      <c r="H1377" s="280" t="s">
        <v>3443</v>
      </c>
      <c r="I1377" s="281">
        <v>44.46</v>
      </c>
      <c r="J1377" s="281">
        <v>88.44</v>
      </c>
      <c r="K1377" s="281">
        <v>44.46</v>
      </c>
      <c r="L1377" s="281">
        <v>88.44</v>
      </c>
      <c r="M1377" s="281">
        <v>1</v>
      </c>
      <c r="N1377" s="243">
        <v>0</v>
      </c>
      <c r="O1377" s="243">
        <v>0</v>
      </c>
      <c r="P1377" s="244"/>
      <c r="Q1377" s="244"/>
    </row>
    <row r="1378" spans="1:17" s="244" customFormat="1" ht="21.9" customHeight="1" x14ac:dyDescent="0.3">
      <c r="A1378" s="259" t="s">
        <v>529</v>
      </c>
      <c r="B1378" s="260">
        <v>92</v>
      </c>
      <c r="C1378" s="260"/>
      <c r="D1378" s="260">
        <v>5</v>
      </c>
      <c r="E1378" s="260">
        <v>22</v>
      </c>
      <c r="F1378" s="273">
        <v>2011</v>
      </c>
      <c r="G1378" s="274" t="s">
        <v>2460</v>
      </c>
      <c r="H1378" s="275" t="s">
        <v>3444</v>
      </c>
      <c r="I1378" s="276">
        <v>44.28</v>
      </c>
      <c r="J1378" s="276">
        <v>88.46</v>
      </c>
      <c r="K1378" s="276">
        <v>44.28</v>
      </c>
      <c r="L1378" s="276">
        <v>88.46</v>
      </c>
      <c r="M1378" s="276">
        <v>1</v>
      </c>
      <c r="N1378" s="264">
        <v>0</v>
      </c>
      <c r="O1378" s="264">
        <v>0</v>
      </c>
    </row>
    <row r="1379" spans="1:17" s="245" customFormat="1" ht="21.9" customHeight="1" x14ac:dyDescent="0.3">
      <c r="A1379" s="238" t="s">
        <v>529</v>
      </c>
      <c r="B1379" s="253">
        <v>93</v>
      </c>
      <c r="C1379" s="253"/>
      <c r="D1379" s="253">
        <v>5</v>
      </c>
      <c r="E1379" s="253">
        <v>22</v>
      </c>
      <c r="F1379" s="278">
        <v>2011</v>
      </c>
      <c r="G1379" s="279" t="s">
        <v>2460</v>
      </c>
      <c r="H1379" s="280" t="s">
        <v>3445</v>
      </c>
      <c r="I1379" s="281">
        <v>44.27</v>
      </c>
      <c r="J1379" s="281">
        <v>88.47</v>
      </c>
      <c r="K1379" s="281">
        <v>44.27</v>
      </c>
      <c r="L1379" s="281">
        <v>88.47</v>
      </c>
      <c r="M1379" s="281">
        <v>1</v>
      </c>
      <c r="N1379" s="243">
        <v>0</v>
      </c>
      <c r="O1379" s="243">
        <v>0</v>
      </c>
      <c r="P1379" s="244"/>
      <c r="Q1379" s="244"/>
    </row>
    <row r="1380" spans="1:17" s="244" customFormat="1" ht="21.9" customHeight="1" x14ac:dyDescent="0.3">
      <c r="A1380" s="259" t="s">
        <v>529</v>
      </c>
      <c r="B1380" s="260">
        <v>94</v>
      </c>
      <c r="C1380" s="260"/>
      <c r="D1380" s="260">
        <v>5</v>
      </c>
      <c r="E1380" s="260">
        <v>22</v>
      </c>
      <c r="F1380" s="273">
        <v>2011</v>
      </c>
      <c r="G1380" s="274" t="s">
        <v>2371</v>
      </c>
      <c r="H1380" s="275" t="s">
        <v>3444</v>
      </c>
      <c r="I1380" s="276">
        <v>44.28</v>
      </c>
      <c r="J1380" s="276">
        <v>88.46</v>
      </c>
      <c r="K1380" s="276">
        <v>44.28</v>
      </c>
      <c r="L1380" s="276">
        <v>88.46</v>
      </c>
      <c r="M1380" s="276">
        <v>1</v>
      </c>
      <c r="N1380" s="264">
        <v>0</v>
      </c>
      <c r="O1380" s="264">
        <v>0</v>
      </c>
    </row>
    <row r="1381" spans="1:17" s="245" customFormat="1" ht="21.9" customHeight="1" x14ac:dyDescent="0.3">
      <c r="A1381" s="238" t="s">
        <v>529</v>
      </c>
      <c r="B1381" s="253">
        <v>95</v>
      </c>
      <c r="C1381" s="253"/>
      <c r="D1381" s="253">
        <v>5</v>
      </c>
      <c r="E1381" s="253">
        <v>22</v>
      </c>
      <c r="F1381" s="278">
        <v>2011</v>
      </c>
      <c r="G1381" s="279" t="s">
        <v>3446</v>
      </c>
      <c r="H1381" s="280" t="s">
        <v>1323</v>
      </c>
      <c r="I1381" s="281">
        <v>44.26</v>
      </c>
      <c r="J1381" s="281">
        <v>88.4</v>
      </c>
      <c r="K1381" s="281">
        <v>44.26</v>
      </c>
      <c r="L1381" s="281">
        <v>88.4</v>
      </c>
      <c r="M1381" s="281">
        <v>1.5</v>
      </c>
      <c r="N1381" s="243">
        <v>0</v>
      </c>
      <c r="O1381" s="243">
        <v>0</v>
      </c>
      <c r="P1381" s="244"/>
      <c r="Q1381" s="244"/>
    </row>
    <row r="1382" spans="1:17" s="244" customFormat="1" ht="21.9" customHeight="1" x14ac:dyDescent="0.3">
      <c r="A1382" s="259" t="s">
        <v>529</v>
      </c>
      <c r="B1382" s="260">
        <v>96</v>
      </c>
      <c r="C1382" s="260"/>
      <c r="D1382" s="260">
        <v>5</v>
      </c>
      <c r="E1382" s="260">
        <v>22</v>
      </c>
      <c r="F1382" s="273">
        <v>2011</v>
      </c>
      <c r="G1382" s="274" t="s">
        <v>3447</v>
      </c>
      <c r="H1382" s="275" t="s">
        <v>1323</v>
      </c>
      <c r="I1382" s="276">
        <v>44.26</v>
      </c>
      <c r="J1382" s="276">
        <v>88.4</v>
      </c>
      <c r="K1382" s="276">
        <v>44.26</v>
      </c>
      <c r="L1382" s="276">
        <v>88.4</v>
      </c>
      <c r="M1382" s="276">
        <v>1</v>
      </c>
      <c r="N1382" s="264">
        <v>0</v>
      </c>
      <c r="O1382" s="264">
        <v>0</v>
      </c>
    </row>
    <row r="1383" spans="1:17" s="245" customFormat="1" ht="21.9" customHeight="1" x14ac:dyDescent="0.3">
      <c r="A1383" s="238" t="s">
        <v>529</v>
      </c>
      <c r="B1383" s="253">
        <v>97</v>
      </c>
      <c r="C1383" s="253"/>
      <c r="D1383" s="253">
        <v>5</v>
      </c>
      <c r="E1383" s="253">
        <v>22</v>
      </c>
      <c r="F1383" s="278">
        <v>2011</v>
      </c>
      <c r="G1383" s="279" t="s">
        <v>3448</v>
      </c>
      <c r="H1383" s="280" t="s">
        <v>3449</v>
      </c>
      <c r="I1383" s="281">
        <v>44.25</v>
      </c>
      <c r="J1383" s="281">
        <v>88.4</v>
      </c>
      <c r="K1383" s="281">
        <v>44.25</v>
      </c>
      <c r="L1383" s="281">
        <v>88.4</v>
      </c>
      <c r="M1383" s="281">
        <v>1</v>
      </c>
      <c r="N1383" s="243">
        <v>0</v>
      </c>
      <c r="O1383" s="243">
        <v>0</v>
      </c>
      <c r="P1383" s="244"/>
      <c r="Q1383" s="244"/>
    </row>
    <row r="1384" spans="1:17" s="244" customFormat="1" ht="21.9" customHeight="1" x14ac:dyDescent="0.3">
      <c r="A1384" s="259" t="s">
        <v>529</v>
      </c>
      <c r="B1384" s="260">
        <v>98</v>
      </c>
      <c r="C1384" s="260"/>
      <c r="D1384" s="260">
        <v>5</v>
      </c>
      <c r="E1384" s="260">
        <v>22</v>
      </c>
      <c r="F1384" s="273">
        <v>2011</v>
      </c>
      <c r="G1384" s="274" t="s">
        <v>3450</v>
      </c>
      <c r="H1384" s="275" t="s">
        <v>3418</v>
      </c>
      <c r="I1384" s="276">
        <v>44.26</v>
      </c>
      <c r="J1384" s="276">
        <v>88.26</v>
      </c>
      <c r="K1384" s="276">
        <v>44.26</v>
      </c>
      <c r="L1384" s="276">
        <v>88.26</v>
      </c>
      <c r="M1384" s="276">
        <v>1.75</v>
      </c>
      <c r="N1384" s="264">
        <v>0</v>
      </c>
      <c r="O1384" s="264">
        <v>0</v>
      </c>
    </row>
    <row r="1385" spans="1:17" s="245" customFormat="1" ht="21.9" customHeight="1" x14ac:dyDescent="0.3">
      <c r="A1385" s="238" t="s">
        <v>529</v>
      </c>
      <c r="B1385" s="253">
        <v>99</v>
      </c>
      <c r="C1385" s="253"/>
      <c r="D1385" s="253">
        <v>5</v>
      </c>
      <c r="E1385" s="253">
        <v>3</v>
      </c>
      <c r="F1385" s="278">
        <v>2012</v>
      </c>
      <c r="G1385" s="283" t="s">
        <v>3451</v>
      </c>
      <c r="H1385" s="280" t="s">
        <v>3452</v>
      </c>
      <c r="I1385" s="281">
        <v>44.3</v>
      </c>
      <c r="J1385" s="281">
        <v>88.44</v>
      </c>
      <c r="K1385" s="281">
        <v>44.3</v>
      </c>
      <c r="L1385" s="281">
        <v>88.44</v>
      </c>
      <c r="M1385" s="281">
        <v>0.75</v>
      </c>
      <c r="N1385" s="243">
        <v>0</v>
      </c>
      <c r="O1385" s="243">
        <v>0</v>
      </c>
      <c r="P1385" s="244"/>
      <c r="Q1385" s="244"/>
    </row>
    <row r="1386" spans="1:17" s="244" customFormat="1" ht="21.9" customHeight="1" x14ac:dyDescent="0.3">
      <c r="A1386" s="259" t="s">
        <v>529</v>
      </c>
      <c r="B1386" s="260">
        <v>100</v>
      </c>
      <c r="C1386" s="260"/>
      <c r="D1386" s="260">
        <v>7</v>
      </c>
      <c r="E1386" s="260">
        <v>2</v>
      </c>
      <c r="F1386" s="273">
        <v>2012</v>
      </c>
      <c r="G1386" s="284" t="s">
        <v>1202</v>
      </c>
      <c r="H1386" s="275" t="s">
        <v>3383</v>
      </c>
      <c r="I1386" s="276">
        <v>44.33</v>
      </c>
      <c r="J1386" s="276">
        <v>88.63</v>
      </c>
      <c r="K1386" s="276">
        <v>44.33</v>
      </c>
      <c r="L1386" s="276">
        <v>88.63</v>
      </c>
      <c r="M1386" s="276">
        <v>0.75</v>
      </c>
      <c r="N1386" s="264">
        <v>0</v>
      </c>
      <c r="O1386" s="264">
        <v>0</v>
      </c>
    </row>
    <row r="1387" spans="1:17" s="245" customFormat="1" ht="21.9" customHeight="1" x14ac:dyDescent="0.3">
      <c r="A1387" s="238" t="s">
        <v>529</v>
      </c>
      <c r="B1387" s="253">
        <v>101</v>
      </c>
      <c r="C1387" s="253"/>
      <c r="D1387" s="253">
        <v>6</v>
      </c>
      <c r="E1387" s="253">
        <v>17</v>
      </c>
      <c r="F1387" s="278">
        <v>2013</v>
      </c>
      <c r="G1387" s="279" t="s">
        <v>3453</v>
      </c>
      <c r="H1387" s="280" t="s">
        <v>3454</v>
      </c>
      <c r="I1387" s="281">
        <v>44.41</v>
      </c>
      <c r="J1387" s="281">
        <v>88.69</v>
      </c>
      <c r="K1387" s="281">
        <v>44.41</v>
      </c>
      <c r="L1387" s="281">
        <v>88.69</v>
      </c>
      <c r="M1387" s="281">
        <v>1.75</v>
      </c>
      <c r="N1387" s="243">
        <v>0</v>
      </c>
      <c r="O1387" s="243">
        <v>0</v>
      </c>
      <c r="P1387" s="244"/>
      <c r="Q1387" s="244"/>
    </row>
    <row r="1388" spans="1:17" s="244" customFormat="1" ht="21.9" customHeight="1" x14ac:dyDescent="0.3">
      <c r="A1388" s="259" t="s">
        <v>529</v>
      </c>
      <c r="B1388" s="260">
        <v>102</v>
      </c>
      <c r="C1388" s="260"/>
      <c r="D1388" s="260">
        <v>6</v>
      </c>
      <c r="E1388" s="260">
        <v>17</v>
      </c>
      <c r="F1388" s="273">
        <v>2013</v>
      </c>
      <c r="G1388" s="274" t="s">
        <v>3455</v>
      </c>
      <c r="H1388" s="275" t="s">
        <v>3456</v>
      </c>
      <c r="I1388" s="276">
        <v>44.34</v>
      </c>
      <c r="J1388" s="276">
        <v>88.61</v>
      </c>
      <c r="K1388" s="276">
        <v>44.34</v>
      </c>
      <c r="L1388" s="276">
        <v>88.61</v>
      </c>
      <c r="M1388" s="276">
        <v>1</v>
      </c>
      <c r="N1388" s="264">
        <v>0</v>
      </c>
      <c r="O1388" s="264">
        <v>0</v>
      </c>
    </row>
    <row r="1389" spans="1:17" s="245" customFormat="1" ht="21.9" customHeight="1" x14ac:dyDescent="0.3">
      <c r="A1389" s="238" t="s">
        <v>529</v>
      </c>
      <c r="B1389" s="253">
        <v>103</v>
      </c>
      <c r="C1389" s="253"/>
      <c r="D1389" s="253">
        <v>6</v>
      </c>
      <c r="E1389" s="253">
        <v>17</v>
      </c>
      <c r="F1389" s="278">
        <v>2013</v>
      </c>
      <c r="G1389" s="279" t="s">
        <v>1325</v>
      </c>
      <c r="H1389" s="280" t="s">
        <v>1326</v>
      </c>
      <c r="I1389" s="281">
        <v>44.36</v>
      </c>
      <c r="J1389" s="281">
        <v>88.58</v>
      </c>
      <c r="K1389" s="281">
        <v>44.36</v>
      </c>
      <c r="L1389" s="281">
        <v>88.58</v>
      </c>
      <c r="M1389" s="281">
        <v>2</v>
      </c>
      <c r="N1389" s="243">
        <v>0</v>
      </c>
      <c r="O1389" s="243">
        <v>0</v>
      </c>
      <c r="P1389" s="244"/>
      <c r="Q1389" s="244"/>
    </row>
    <row r="1390" spans="1:17" s="244" customFormat="1" ht="21.9" customHeight="1" x14ac:dyDescent="0.3">
      <c r="A1390" s="259" t="s">
        <v>529</v>
      </c>
      <c r="B1390" s="260">
        <v>104</v>
      </c>
      <c r="C1390" s="260"/>
      <c r="D1390" s="260">
        <v>6</v>
      </c>
      <c r="E1390" s="260">
        <v>17</v>
      </c>
      <c r="F1390" s="273">
        <v>2013</v>
      </c>
      <c r="G1390" s="274" t="s">
        <v>2417</v>
      </c>
      <c r="H1390" s="275" t="s">
        <v>3457</v>
      </c>
      <c r="I1390" s="276">
        <v>44.27</v>
      </c>
      <c r="J1390" s="276">
        <v>88.47</v>
      </c>
      <c r="K1390" s="276">
        <v>44.27</v>
      </c>
      <c r="L1390" s="276">
        <v>88.47</v>
      </c>
      <c r="M1390" s="276">
        <v>1</v>
      </c>
      <c r="N1390" s="264">
        <v>0</v>
      </c>
      <c r="O1390" s="264">
        <v>0</v>
      </c>
    </row>
    <row r="1391" spans="1:17" s="245" customFormat="1" ht="21.9" customHeight="1" x14ac:dyDescent="0.3">
      <c r="A1391" s="238" t="s">
        <v>529</v>
      </c>
      <c r="B1391" s="253">
        <v>105</v>
      </c>
      <c r="C1391" s="253"/>
      <c r="D1391" s="253">
        <v>6</v>
      </c>
      <c r="E1391" s="253">
        <v>17</v>
      </c>
      <c r="F1391" s="278">
        <v>2013</v>
      </c>
      <c r="G1391" s="279" t="s">
        <v>3458</v>
      </c>
      <c r="H1391" s="280" t="s">
        <v>3459</v>
      </c>
      <c r="I1391" s="281">
        <v>44.28</v>
      </c>
      <c r="J1391" s="281">
        <v>88.47</v>
      </c>
      <c r="K1391" s="281">
        <v>44.28</v>
      </c>
      <c r="L1391" s="281">
        <v>88.47</v>
      </c>
      <c r="M1391" s="281">
        <v>1</v>
      </c>
      <c r="N1391" s="243">
        <v>0</v>
      </c>
      <c r="O1391" s="243">
        <v>0</v>
      </c>
      <c r="P1391" s="244"/>
      <c r="Q1391" s="244"/>
    </row>
    <row r="1392" spans="1:17" s="244" customFormat="1" ht="21.9" customHeight="1" x14ac:dyDescent="0.3">
      <c r="A1392" s="259" t="s">
        <v>529</v>
      </c>
      <c r="B1392" s="260">
        <v>106</v>
      </c>
      <c r="C1392" s="260"/>
      <c r="D1392" s="260">
        <v>6</v>
      </c>
      <c r="E1392" s="260">
        <v>17</v>
      </c>
      <c r="F1392" s="273">
        <v>2013</v>
      </c>
      <c r="G1392" s="274" t="s">
        <v>3460</v>
      </c>
      <c r="H1392" s="275" t="s">
        <v>3461</v>
      </c>
      <c r="I1392" s="276">
        <v>44.27</v>
      </c>
      <c r="J1392" s="276">
        <v>88.42</v>
      </c>
      <c r="K1392" s="276">
        <v>44.27</v>
      </c>
      <c r="L1392" s="276">
        <v>88.42</v>
      </c>
      <c r="M1392" s="276">
        <v>1</v>
      </c>
      <c r="N1392" s="264">
        <v>0</v>
      </c>
      <c r="O1392" s="264">
        <v>0</v>
      </c>
    </row>
    <row r="1393" spans="1:17" s="245" customFormat="1" ht="21.9" customHeight="1" x14ac:dyDescent="0.3">
      <c r="A1393" s="238" t="s">
        <v>529</v>
      </c>
      <c r="B1393" s="253">
        <v>107</v>
      </c>
      <c r="C1393" s="253"/>
      <c r="D1393" s="253">
        <v>6</v>
      </c>
      <c r="E1393" s="253">
        <v>17</v>
      </c>
      <c r="F1393" s="278">
        <v>2013</v>
      </c>
      <c r="G1393" s="279" t="s">
        <v>3462</v>
      </c>
      <c r="H1393" s="280" t="s">
        <v>1323</v>
      </c>
      <c r="I1393" s="281">
        <v>44.26</v>
      </c>
      <c r="J1393" s="281">
        <v>88.4</v>
      </c>
      <c r="K1393" s="281">
        <v>44.26</v>
      </c>
      <c r="L1393" s="281">
        <v>88.4</v>
      </c>
      <c r="M1393" s="281">
        <v>1</v>
      </c>
      <c r="N1393" s="243">
        <v>0</v>
      </c>
      <c r="O1393" s="243">
        <v>0</v>
      </c>
      <c r="P1393" s="244"/>
      <c r="Q1393" s="244"/>
    </row>
    <row r="1394" spans="1:17" s="244" customFormat="1" ht="21.9" customHeight="1" x14ac:dyDescent="0.3">
      <c r="A1394" s="259" t="s">
        <v>529</v>
      </c>
      <c r="B1394" s="260">
        <v>108</v>
      </c>
      <c r="C1394" s="260"/>
      <c r="D1394" s="260">
        <v>6</v>
      </c>
      <c r="E1394" s="260">
        <v>17</v>
      </c>
      <c r="F1394" s="273">
        <v>2013</v>
      </c>
      <c r="G1394" s="274" t="s">
        <v>3382</v>
      </c>
      <c r="H1394" s="275" t="s">
        <v>1323</v>
      </c>
      <c r="I1394" s="276">
        <v>44.26</v>
      </c>
      <c r="J1394" s="276">
        <v>88.4</v>
      </c>
      <c r="K1394" s="276">
        <v>44.26</v>
      </c>
      <c r="L1394" s="276">
        <v>88.4</v>
      </c>
      <c r="M1394" s="276">
        <v>1.5</v>
      </c>
      <c r="N1394" s="264">
        <v>0</v>
      </c>
      <c r="O1394" s="264">
        <v>0</v>
      </c>
    </row>
    <row r="1395" spans="1:17" s="245" customFormat="1" ht="21.9" customHeight="1" x14ac:dyDescent="0.3">
      <c r="A1395" s="238" t="s">
        <v>529</v>
      </c>
      <c r="B1395" s="253">
        <v>109</v>
      </c>
      <c r="C1395" s="253"/>
      <c r="D1395" s="253">
        <v>6</v>
      </c>
      <c r="E1395" s="253">
        <v>17</v>
      </c>
      <c r="F1395" s="278">
        <v>2013</v>
      </c>
      <c r="G1395" s="279" t="s">
        <v>3382</v>
      </c>
      <c r="H1395" s="280" t="s">
        <v>3463</v>
      </c>
      <c r="I1395" s="281">
        <v>44.28</v>
      </c>
      <c r="J1395" s="281">
        <v>88.3</v>
      </c>
      <c r="K1395" s="281">
        <v>44.28</v>
      </c>
      <c r="L1395" s="281">
        <v>88.3</v>
      </c>
      <c r="M1395" s="281">
        <v>1.25</v>
      </c>
      <c r="N1395" s="243">
        <v>0</v>
      </c>
      <c r="O1395" s="243">
        <v>0</v>
      </c>
      <c r="P1395" s="244"/>
      <c r="Q1395" s="244"/>
    </row>
    <row r="1396" spans="1:17" s="244" customFormat="1" ht="21.9" customHeight="1" x14ac:dyDescent="0.3">
      <c r="A1396" s="259" t="s">
        <v>529</v>
      </c>
      <c r="B1396" s="260">
        <v>110</v>
      </c>
      <c r="C1396" s="260"/>
      <c r="D1396" s="260">
        <v>6</v>
      </c>
      <c r="E1396" s="260">
        <v>17</v>
      </c>
      <c r="F1396" s="273">
        <v>2013</v>
      </c>
      <c r="G1396" s="274" t="s">
        <v>1327</v>
      </c>
      <c r="H1396" s="275" t="s">
        <v>1323</v>
      </c>
      <c r="I1396" s="276">
        <v>44.26</v>
      </c>
      <c r="J1396" s="276">
        <v>88.4</v>
      </c>
      <c r="K1396" s="276">
        <v>44.26</v>
      </c>
      <c r="L1396" s="276">
        <v>88.4</v>
      </c>
      <c r="M1396" s="276">
        <v>2.5</v>
      </c>
      <c r="N1396" s="264">
        <v>0</v>
      </c>
      <c r="O1396" s="264">
        <v>0</v>
      </c>
    </row>
    <row r="1397" spans="1:17" s="245" customFormat="1" ht="21.9" customHeight="1" x14ac:dyDescent="0.3">
      <c r="A1397" s="238" t="s">
        <v>529</v>
      </c>
      <c r="B1397" s="253">
        <v>111</v>
      </c>
      <c r="C1397" s="253"/>
      <c r="D1397" s="253">
        <v>6</v>
      </c>
      <c r="E1397" s="253">
        <v>17</v>
      </c>
      <c r="F1397" s="278">
        <v>2013</v>
      </c>
      <c r="G1397" s="283" t="s">
        <v>3379</v>
      </c>
      <c r="H1397" s="280" t="s">
        <v>3464</v>
      </c>
      <c r="I1397" s="281">
        <v>44.28</v>
      </c>
      <c r="J1397" s="281">
        <v>88.31</v>
      </c>
      <c r="K1397" s="281">
        <v>44.28</v>
      </c>
      <c r="L1397" s="281">
        <v>88.31</v>
      </c>
      <c r="M1397" s="281">
        <v>1</v>
      </c>
      <c r="N1397" s="243">
        <v>0</v>
      </c>
      <c r="O1397" s="243">
        <v>0</v>
      </c>
      <c r="P1397" s="244"/>
      <c r="Q1397" s="244"/>
    </row>
    <row r="1398" spans="1:17" s="244" customFormat="1" ht="21.9" customHeight="1" x14ac:dyDescent="0.3">
      <c r="A1398" s="259" t="s">
        <v>529</v>
      </c>
      <c r="B1398" s="260">
        <v>112</v>
      </c>
      <c r="C1398" s="260"/>
      <c r="D1398" s="260">
        <v>6</v>
      </c>
      <c r="E1398" s="260">
        <v>17</v>
      </c>
      <c r="F1398" s="273">
        <v>2013</v>
      </c>
      <c r="G1398" s="274" t="s">
        <v>3465</v>
      </c>
      <c r="H1398" s="275" t="s">
        <v>3466</v>
      </c>
      <c r="I1398" s="276">
        <v>44.27</v>
      </c>
      <c r="J1398" s="276">
        <v>88.43</v>
      </c>
      <c r="K1398" s="276">
        <v>44.28</v>
      </c>
      <c r="L1398" s="276">
        <v>88.4</v>
      </c>
      <c r="M1398" s="276">
        <v>1.5</v>
      </c>
      <c r="N1398" s="264">
        <v>0</v>
      </c>
      <c r="O1398" s="264">
        <v>0</v>
      </c>
    </row>
    <row r="1399" spans="1:17" s="245" customFormat="1" ht="21.9" customHeight="1" x14ac:dyDescent="0.3">
      <c r="A1399" s="238" t="s">
        <v>529</v>
      </c>
      <c r="B1399" s="253">
        <v>113</v>
      </c>
      <c r="C1399" s="253"/>
      <c r="D1399" s="253">
        <v>6</v>
      </c>
      <c r="E1399" s="253">
        <v>17</v>
      </c>
      <c r="F1399" s="278">
        <v>2013</v>
      </c>
      <c r="G1399" s="279" t="s">
        <v>3467</v>
      </c>
      <c r="H1399" s="280" t="s">
        <v>3468</v>
      </c>
      <c r="I1399" s="281">
        <v>44.26</v>
      </c>
      <c r="J1399" s="281">
        <v>88.45</v>
      </c>
      <c r="K1399" s="281">
        <v>44.26</v>
      </c>
      <c r="L1399" s="281">
        <v>88.45</v>
      </c>
      <c r="M1399" s="281">
        <v>0.75</v>
      </c>
      <c r="N1399" s="243">
        <v>0</v>
      </c>
      <c r="O1399" s="243">
        <v>0</v>
      </c>
      <c r="P1399" s="244"/>
      <c r="Q1399" s="244"/>
    </row>
    <row r="1400" spans="1:17" s="356" customFormat="1" ht="21.9" customHeight="1" x14ac:dyDescent="0.3">
      <c r="A1400" s="259" t="s">
        <v>529</v>
      </c>
      <c r="B1400" s="260">
        <v>114</v>
      </c>
      <c r="C1400" s="260"/>
      <c r="D1400" s="260">
        <v>6</v>
      </c>
      <c r="E1400" s="260">
        <v>17</v>
      </c>
      <c r="F1400" s="273">
        <v>2013</v>
      </c>
      <c r="G1400" s="274" t="s">
        <v>2434</v>
      </c>
      <c r="H1400" s="275" t="s">
        <v>3469</v>
      </c>
      <c r="I1400" s="276">
        <v>44.27</v>
      </c>
      <c r="J1400" s="276">
        <v>88.43</v>
      </c>
      <c r="K1400" s="276">
        <v>44.27</v>
      </c>
      <c r="L1400" s="276">
        <v>88.43</v>
      </c>
      <c r="M1400" s="276">
        <v>1</v>
      </c>
      <c r="N1400" s="264">
        <v>0</v>
      </c>
      <c r="O1400" s="355">
        <v>0</v>
      </c>
    </row>
    <row r="1401" spans="1:17" s="252" customFormat="1" ht="21.9" customHeight="1" x14ac:dyDescent="0.3">
      <c r="A1401" s="238" t="s">
        <v>529</v>
      </c>
      <c r="B1401" s="253">
        <v>115</v>
      </c>
      <c r="C1401" s="253"/>
      <c r="D1401" s="253">
        <v>6</v>
      </c>
      <c r="E1401" s="253">
        <v>17</v>
      </c>
      <c r="F1401" s="278">
        <v>2013</v>
      </c>
      <c r="G1401" s="279" t="s">
        <v>3470</v>
      </c>
      <c r="H1401" s="280" t="s">
        <v>102</v>
      </c>
      <c r="I1401" s="281">
        <v>44.27</v>
      </c>
      <c r="J1401" s="281">
        <v>88.4</v>
      </c>
      <c r="K1401" s="281">
        <v>44.27</v>
      </c>
      <c r="L1401" s="281">
        <v>88.4</v>
      </c>
      <c r="M1401" s="281">
        <v>0.75</v>
      </c>
      <c r="N1401" s="243">
        <v>0</v>
      </c>
      <c r="O1401" s="317">
        <v>0</v>
      </c>
      <c r="P1401" s="356"/>
      <c r="Q1401" s="356"/>
    </row>
    <row r="1402" spans="1:17" s="356" customFormat="1" ht="21.9" customHeight="1" x14ac:dyDescent="0.3">
      <c r="A1402" s="259" t="s">
        <v>529</v>
      </c>
      <c r="B1402" s="260">
        <v>116</v>
      </c>
      <c r="C1402" s="260"/>
      <c r="D1402" s="260">
        <v>6</v>
      </c>
      <c r="E1402" s="260">
        <v>17</v>
      </c>
      <c r="F1402" s="273">
        <v>2013</v>
      </c>
      <c r="G1402" s="274" t="s">
        <v>2460</v>
      </c>
      <c r="H1402" s="275" t="s">
        <v>102</v>
      </c>
      <c r="I1402" s="276">
        <v>44.26</v>
      </c>
      <c r="J1402" s="276">
        <v>88.37</v>
      </c>
      <c r="K1402" s="276">
        <v>44.26</v>
      </c>
      <c r="L1402" s="276">
        <v>88.37</v>
      </c>
      <c r="M1402" s="276">
        <v>1</v>
      </c>
      <c r="N1402" s="264">
        <v>0</v>
      </c>
      <c r="O1402" s="355">
        <v>0</v>
      </c>
    </row>
    <row r="1403" spans="1:17" s="252" customFormat="1" ht="21.9" customHeight="1" x14ac:dyDescent="0.3">
      <c r="A1403" s="238" t="s">
        <v>529</v>
      </c>
      <c r="B1403" s="253">
        <v>117</v>
      </c>
      <c r="C1403" s="253"/>
      <c r="D1403" s="253">
        <v>8</v>
      </c>
      <c r="E1403" s="253">
        <v>21</v>
      </c>
      <c r="F1403" s="278">
        <v>2013</v>
      </c>
      <c r="G1403" s="279" t="s">
        <v>2650</v>
      </c>
      <c r="H1403" s="280" t="s">
        <v>3471</v>
      </c>
      <c r="I1403" s="281">
        <v>44.26</v>
      </c>
      <c r="J1403" s="281">
        <v>88.36</v>
      </c>
      <c r="K1403" s="281">
        <v>44.26</v>
      </c>
      <c r="L1403" s="281">
        <v>88.36</v>
      </c>
      <c r="M1403" s="281">
        <v>1</v>
      </c>
      <c r="N1403" s="243">
        <v>0</v>
      </c>
      <c r="O1403" s="317">
        <v>0</v>
      </c>
      <c r="P1403" s="356"/>
      <c r="Q1403" s="356"/>
    </row>
    <row r="1404" spans="1:17" s="356" customFormat="1" ht="21.9" customHeight="1" x14ac:dyDescent="0.3">
      <c r="A1404" s="259" t="s">
        <v>529</v>
      </c>
      <c r="B1404" s="260">
        <v>118</v>
      </c>
      <c r="C1404" s="260"/>
      <c r="D1404" s="260">
        <v>7</v>
      </c>
      <c r="E1404" s="260">
        <v>29</v>
      </c>
      <c r="F1404" s="273">
        <v>2014</v>
      </c>
      <c r="G1404" s="274" t="s">
        <v>3472</v>
      </c>
      <c r="H1404" s="275" t="s">
        <v>3473</v>
      </c>
      <c r="I1404" s="276">
        <v>44.31</v>
      </c>
      <c r="J1404" s="276">
        <v>88.35</v>
      </c>
      <c r="K1404" s="276">
        <v>44.27</v>
      </c>
      <c r="L1404" s="276">
        <v>88.32</v>
      </c>
      <c r="M1404" s="276">
        <v>1</v>
      </c>
      <c r="N1404" s="264">
        <v>0</v>
      </c>
      <c r="O1404" s="355">
        <v>0</v>
      </c>
    </row>
    <row r="1405" spans="1:17" s="252" customFormat="1" ht="21.9" customHeight="1" x14ac:dyDescent="0.3">
      <c r="A1405" s="238" t="s">
        <v>529</v>
      </c>
      <c r="B1405" s="253">
        <v>119</v>
      </c>
      <c r="C1405" s="253"/>
      <c r="D1405" s="253">
        <v>8</v>
      </c>
      <c r="E1405" s="253">
        <v>3</v>
      </c>
      <c r="F1405" s="278">
        <v>2014</v>
      </c>
      <c r="G1405" s="279" t="s">
        <v>3474</v>
      </c>
      <c r="H1405" s="280" t="s">
        <v>3475</v>
      </c>
      <c r="I1405" s="281">
        <v>44.3</v>
      </c>
      <c r="J1405" s="281">
        <v>88.59</v>
      </c>
      <c r="K1405" s="281">
        <v>44.3</v>
      </c>
      <c r="L1405" s="281">
        <v>88.59</v>
      </c>
      <c r="M1405" s="281">
        <v>0.88</v>
      </c>
      <c r="N1405" s="243">
        <v>0</v>
      </c>
      <c r="O1405" s="317">
        <v>0</v>
      </c>
      <c r="P1405" s="356"/>
      <c r="Q1405" s="356"/>
    </row>
    <row r="1406" spans="1:17" s="356" customFormat="1" ht="21.9" customHeight="1" x14ac:dyDescent="0.3">
      <c r="A1406" s="259" t="s">
        <v>529</v>
      </c>
      <c r="B1406" s="260">
        <v>120</v>
      </c>
      <c r="C1406" s="260"/>
      <c r="D1406" s="260">
        <v>8</v>
      </c>
      <c r="E1406" s="260">
        <v>3</v>
      </c>
      <c r="F1406" s="273">
        <v>2014</v>
      </c>
      <c r="G1406" s="274" t="s">
        <v>3476</v>
      </c>
      <c r="H1406" s="275" t="s">
        <v>3477</v>
      </c>
      <c r="I1406" s="276">
        <v>44.27</v>
      </c>
      <c r="J1406" s="276">
        <v>88.54</v>
      </c>
      <c r="K1406" s="276">
        <v>44.27</v>
      </c>
      <c r="L1406" s="276">
        <v>88.54</v>
      </c>
      <c r="M1406" s="276">
        <v>0.88</v>
      </c>
      <c r="N1406" s="264">
        <v>0</v>
      </c>
      <c r="O1406" s="355">
        <v>0</v>
      </c>
    </row>
    <row r="1407" spans="1:17" s="245" customFormat="1" ht="21.9" customHeight="1" x14ac:dyDescent="0.3">
      <c r="A1407" s="238" t="s">
        <v>529</v>
      </c>
      <c r="B1407" s="253">
        <v>121</v>
      </c>
      <c r="C1407" s="253"/>
      <c r="D1407" s="253">
        <v>8</v>
      </c>
      <c r="E1407" s="253">
        <v>18</v>
      </c>
      <c r="F1407" s="278">
        <v>2014</v>
      </c>
      <c r="G1407" s="279" t="s">
        <v>2778</v>
      </c>
      <c r="H1407" s="280" t="s">
        <v>3478</v>
      </c>
      <c r="I1407" s="281">
        <v>44.26</v>
      </c>
      <c r="J1407" s="281">
        <v>88.47</v>
      </c>
      <c r="K1407" s="281">
        <v>44.26</v>
      </c>
      <c r="L1407" s="281">
        <v>88.47</v>
      </c>
      <c r="M1407" s="281">
        <v>0.88</v>
      </c>
      <c r="N1407" s="243">
        <v>0</v>
      </c>
      <c r="O1407" s="243">
        <v>0</v>
      </c>
      <c r="P1407" s="244"/>
      <c r="Q1407" s="244"/>
    </row>
    <row r="1408" spans="1:17" s="244" customFormat="1" ht="21.9" customHeight="1" x14ac:dyDescent="0.3">
      <c r="A1408" s="259" t="s">
        <v>529</v>
      </c>
      <c r="B1408" s="260">
        <v>122</v>
      </c>
      <c r="C1408" s="260"/>
      <c r="D1408" s="260">
        <v>9</v>
      </c>
      <c r="E1408" s="260">
        <v>4</v>
      </c>
      <c r="F1408" s="273">
        <v>2014</v>
      </c>
      <c r="G1408" s="274" t="s">
        <v>3479</v>
      </c>
      <c r="H1408" s="275" t="s">
        <v>3383</v>
      </c>
      <c r="I1408" s="276">
        <v>44.33</v>
      </c>
      <c r="J1408" s="276">
        <v>88.63</v>
      </c>
      <c r="K1408" s="276">
        <v>44.33</v>
      </c>
      <c r="L1408" s="276">
        <v>88.63</v>
      </c>
      <c r="M1408" s="276">
        <v>1</v>
      </c>
      <c r="N1408" s="264">
        <v>0</v>
      </c>
      <c r="O1408" s="264">
        <v>0</v>
      </c>
    </row>
    <row r="1409" spans="1:17" s="245" customFormat="1" ht="21.9" customHeight="1" x14ac:dyDescent="0.3">
      <c r="A1409" s="238" t="s">
        <v>529</v>
      </c>
      <c r="B1409" s="253">
        <v>123</v>
      </c>
      <c r="C1409" s="253"/>
      <c r="D1409" s="253">
        <v>9</v>
      </c>
      <c r="E1409" s="253">
        <v>4</v>
      </c>
      <c r="F1409" s="278">
        <v>2014</v>
      </c>
      <c r="G1409" s="279" t="s">
        <v>2258</v>
      </c>
      <c r="H1409" s="280" t="s">
        <v>3427</v>
      </c>
      <c r="I1409" s="281">
        <v>44.29</v>
      </c>
      <c r="J1409" s="281">
        <v>88.53</v>
      </c>
      <c r="K1409" s="281">
        <v>44.29</v>
      </c>
      <c r="L1409" s="281">
        <v>88.53</v>
      </c>
      <c r="M1409" s="281">
        <v>0.75</v>
      </c>
      <c r="N1409" s="243">
        <v>0</v>
      </c>
      <c r="O1409" s="243">
        <v>0</v>
      </c>
      <c r="P1409" s="244"/>
      <c r="Q1409" s="244"/>
    </row>
    <row r="1410" spans="1:17" s="244" customFormat="1" ht="21.9" customHeight="1" x14ac:dyDescent="0.3">
      <c r="A1410" s="259" t="s">
        <v>529</v>
      </c>
      <c r="B1410" s="260">
        <v>124</v>
      </c>
      <c r="C1410" s="260"/>
      <c r="D1410" s="260">
        <v>8</v>
      </c>
      <c r="E1410" s="260">
        <v>14</v>
      </c>
      <c r="F1410" s="273">
        <v>2015</v>
      </c>
      <c r="G1410" s="274" t="s">
        <v>2730</v>
      </c>
      <c r="H1410" s="275" t="s">
        <v>3477</v>
      </c>
      <c r="I1410" s="276">
        <v>44.27</v>
      </c>
      <c r="J1410" s="276">
        <v>88.54</v>
      </c>
      <c r="K1410" s="276">
        <v>44.27</v>
      </c>
      <c r="L1410" s="276">
        <v>88.54</v>
      </c>
      <c r="M1410" s="276">
        <v>1</v>
      </c>
      <c r="N1410" s="264">
        <v>0</v>
      </c>
      <c r="O1410" s="264">
        <v>0</v>
      </c>
    </row>
    <row r="1411" spans="1:17" s="245" customFormat="1" ht="21.9" customHeight="1" x14ac:dyDescent="0.3">
      <c r="A1411" s="238" t="s">
        <v>529</v>
      </c>
      <c r="B1411" s="253">
        <v>125</v>
      </c>
      <c r="C1411" s="278"/>
      <c r="D1411" s="278">
        <v>6</v>
      </c>
      <c r="E1411" s="278">
        <v>15</v>
      </c>
      <c r="F1411" s="278">
        <v>2016</v>
      </c>
      <c r="G1411" s="279" t="s">
        <v>1204</v>
      </c>
      <c r="H1411" s="280" t="s">
        <v>3480</v>
      </c>
      <c r="I1411" s="281">
        <v>44.29</v>
      </c>
      <c r="J1411" s="281">
        <v>-88.68</v>
      </c>
      <c r="K1411" s="281">
        <v>44.29</v>
      </c>
      <c r="L1411" s="281">
        <v>-88.68</v>
      </c>
      <c r="M1411" s="281">
        <v>1</v>
      </c>
      <c r="N1411" s="243">
        <v>0</v>
      </c>
      <c r="O1411" s="243">
        <v>0</v>
      </c>
      <c r="P1411" s="244"/>
      <c r="Q1411" s="244"/>
    </row>
    <row r="1412" spans="1:17" s="244" customFormat="1" ht="21.9" customHeight="1" x14ac:dyDescent="0.3">
      <c r="A1412" s="259" t="s">
        <v>529</v>
      </c>
      <c r="B1412" s="260">
        <v>126</v>
      </c>
      <c r="C1412" s="273"/>
      <c r="D1412" s="273">
        <v>6</v>
      </c>
      <c r="E1412" s="273">
        <v>25</v>
      </c>
      <c r="F1412" s="273">
        <v>2016</v>
      </c>
      <c r="G1412" s="274" t="s">
        <v>2442</v>
      </c>
      <c r="H1412" s="275" t="s">
        <v>3481</v>
      </c>
      <c r="I1412" s="276">
        <v>44.43</v>
      </c>
      <c r="J1412" s="276">
        <v>-88.45</v>
      </c>
      <c r="K1412" s="276">
        <v>44.43</v>
      </c>
      <c r="L1412" s="276">
        <v>-88.45</v>
      </c>
      <c r="M1412" s="276">
        <v>1</v>
      </c>
      <c r="N1412" s="264">
        <v>0</v>
      </c>
      <c r="O1412" s="264">
        <v>0</v>
      </c>
    </row>
    <row r="1413" spans="1:17" s="245" customFormat="1" ht="21.9" customHeight="1" x14ac:dyDescent="0.3">
      <c r="A1413" s="238" t="s">
        <v>529</v>
      </c>
      <c r="B1413" s="253">
        <v>127</v>
      </c>
      <c r="C1413" s="278"/>
      <c r="D1413" s="278">
        <v>6</v>
      </c>
      <c r="E1413" s="278">
        <v>26</v>
      </c>
      <c r="F1413" s="278">
        <v>2016</v>
      </c>
      <c r="G1413" s="279" t="s">
        <v>2574</v>
      </c>
      <c r="H1413" s="280" t="s">
        <v>3443</v>
      </c>
      <c r="I1413" s="281">
        <v>44.46</v>
      </c>
      <c r="J1413" s="281">
        <v>-88.44</v>
      </c>
      <c r="K1413" s="281">
        <v>44.46</v>
      </c>
      <c r="L1413" s="281">
        <v>-88.44</v>
      </c>
      <c r="M1413" s="281">
        <v>0.88</v>
      </c>
      <c r="N1413" s="243">
        <v>0</v>
      </c>
      <c r="O1413" s="243">
        <v>0</v>
      </c>
      <c r="P1413" s="244"/>
      <c r="Q1413" s="244"/>
    </row>
    <row r="1414" spans="1:17" s="244" customFormat="1" ht="21.9" customHeight="1" x14ac:dyDescent="0.3">
      <c r="A1414" s="259" t="s">
        <v>529</v>
      </c>
      <c r="B1414" s="260">
        <v>128</v>
      </c>
      <c r="C1414" s="273"/>
      <c r="D1414" s="273">
        <v>9</v>
      </c>
      <c r="E1414" s="273">
        <v>6</v>
      </c>
      <c r="F1414" s="273">
        <v>2016</v>
      </c>
      <c r="G1414" s="274" t="s">
        <v>1209</v>
      </c>
      <c r="H1414" s="275" t="s">
        <v>3424</v>
      </c>
      <c r="I1414" s="276">
        <v>44.26</v>
      </c>
      <c r="J1414" s="276">
        <v>-88.68</v>
      </c>
      <c r="K1414" s="276">
        <v>44.26</v>
      </c>
      <c r="L1414" s="276">
        <v>-88.68</v>
      </c>
      <c r="M1414" s="276">
        <v>1</v>
      </c>
      <c r="N1414" s="264">
        <v>0</v>
      </c>
      <c r="O1414" s="264">
        <v>0</v>
      </c>
    </row>
    <row r="1415" spans="1:17" s="245" customFormat="1" ht="21.9" customHeight="1" x14ac:dyDescent="0.3">
      <c r="A1415" s="238" t="s">
        <v>529</v>
      </c>
      <c r="B1415" s="253">
        <v>129</v>
      </c>
      <c r="C1415" s="278"/>
      <c r="D1415" s="278">
        <v>7</v>
      </c>
      <c r="E1415" s="278">
        <v>6</v>
      </c>
      <c r="F1415" s="278">
        <v>2017</v>
      </c>
      <c r="G1415" s="279" t="s">
        <v>3482</v>
      </c>
      <c r="H1415" s="280" t="s">
        <v>3388</v>
      </c>
      <c r="I1415" s="281">
        <v>44.28</v>
      </c>
      <c r="J1415" s="281">
        <v>-88.27</v>
      </c>
      <c r="K1415" s="281">
        <v>44.28</v>
      </c>
      <c r="L1415" s="281">
        <v>-88.27</v>
      </c>
      <c r="M1415" s="281">
        <v>0.88</v>
      </c>
      <c r="N1415" s="243">
        <v>0</v>
      </c>
      <c r="O1415" s="243">
        <v>0</v>
      </c>
      <c r="P1415" s="244"/>
      <c r="Q1415" s="244"/>
    </row>
    <row r="1416" spans="1:17" s="244" customFormat="1" ht="21.9" customHeight="1" x14ac:dyDescent="0.3">
      <c r="A1416" s="259" t="s">
        <v>529</v>
      </c>
      <c r="B1416" s="260">
        <v>130</v>
      </c>
      <c r="C1416" s="273"/>
      <c r="D1416" s="273">
        <v>7</v>
      </c>
      <c r="E1416" s="273">
        <v>6</v>
      </c>
      <c r="F1416" s="273">
        <v>2017</v>
      </c>
      <c r="G1416" s="274" t="s">
        <v>3483</v>
      </c>
      <c r="H1416" s="275" t="s">
        <v>3388</v>
      </c>
      <c r="I1416" s="276">
        <v>44.28</v>
      </c>
      <c r="J1416" s="276">
        <v>-88.27</v>
      </c>
      <c r="K1416" s="276">
        <v>44.28</v>
      </c>
      <c r="L1416" s="276">
        <v>-88.27</v>
      </c>
      <c r="M1416" s="276">
        <v>0.88</v>
      </c>
      <c r="N1416" s="264">
        <v>0</v>
      </c>
      <c r="O1416" s="264">
        <v>0</v>
      </c>
    </row>
    <row r="1417" spans="1:17" s="245" customFormat="1" ht="21.9" customHeight="1" x14ac:dyDescent="0.3">
      <c r="A1417" s="238" t="s">
        <v>529</v>
      </c>
      <c r="B1417" s="253">
        <v>131</v>
      </c>
      <c r="C1417" s="278"/>
      <c r="D1417" s="278">
        <v>8</v>
      </c>
      <c r="E1417" s="278">
        <v>10</v>
      </c>
      <c r="F1417" s="278">
        <v>2017</v>
      </c>
      <c r="G1417" s="279" t="s">
        <v>3484</v>
      </c>
      <c r="H1417" s="280" t="s">
        <v>3380</v>
      </c>
      <c r="I1417" s="281">
        <v>44.51</v>
      </c>
      <c r="J1417" s="281">
        <v>-88.33</v>
      </c>
      <c r="K1417" s="281">
        <v>44.51</v>
      </c>
      <c r="L1417" s="281">
        <v>-88.33</v>
      </c>
      <c r="M1417" s="281">
        <v>1</v>
      </c>
      <c r="N1417" s="243">
        <v>0</v>
      </c>
      <c r="O1417" s="243">
        <v>0</v>
      </c>
      <c r="P1417" s="244"/>
      <c r="Q1417" s="244"/>
    </row>
    <row r="1418" spans="1:17" s="244" customFormat="1" ht="21.9" customHeight="1" x14ac:dyDescent="0.3">
      <c r="A1418" s="259" t="s">
        <v>529</v>
      </c>
      <c r="B1418" s="260">
        <v>132</v>
      </c>
      <c r="C1418" s="273"/>
      <c r="D1418" s="273">
        <v>8</v>
      </c>
      <c r="E1418" s="273">
        <v>10</v>
      </c>
      <c r="F1418" s="273">
        <v>2017</v>
      </c>
      <c r="G1418" s="274" t="s">
        <v>2499</v>
      </c>
      <c r="H1418" s="275" t="s">
        <v>3485</v>
      </c>
      <c r="I1418" s="276">
        <v>44.44</v>
      </c>
      <c r="J1418" s="276">
        <v>-88.3</v>
      </c>
      <c r="K1418" s="276">
        <v>44.44</v>
      </c>
      <c r="L1418" s="276">
        <v>-88.3</v>
      </c>
      <c r="M1418" s="276">
        <v>1</v>
      </c>
      <c r="N1418" s="264">
        <v>0</v>
      </c>
      <c r="O1418" s="264">
        <v>0</v>
      </c>
    </row>
    <row r="1419" spans="1:17" s="245" customFormat="1" ht="21.9" customHeight="1" x14ac:dyDescent="0.3">
      <c r="A1419" s="238" t="s">
        <v>529</v>
      </c>
      <c r="B1419" s="253">
        <v>133</v>
      </c>
      <c r="C1419" s="253"/>
      <c r="D1419" s="253">
        <v>8</v>
      </c>
      <c r="E1419" s="253">
        <v>30</v>
      </c>
      <c r="F1419" s="278">
        <v>2017</v>
      </c>
      <c r="G1419" s="279" t="s">
        <v>2765</v>
      </c>
      <c r="H1419" s="280" t="s">
        <v>3486</v>
      </c>
      <c r="I1419" s="281">
        <v>44.47</v>
      </c>
      <c r="J1419" s="281">
        <v>-88.58</v>
      </c>
      <c r="K1419" s="281">
        <v>44.47</v>
      </c>
      <c r="L1419" s="281">
        <v>-88.58</v>
      </c>
      <c r="M1419" s="281">
        <v>1</v>
      </c>
      <c r="N1419" s="243">
        <v>0</v>
      </c>
      <c r="O1419" s="243">
        <v>0</v>
      </c>
      <c r="P1419" s="244"/>
      <c r="Q1419" s="244"/>
    </row>
    <row r="1420" spans="1:17" s="244" customFormat="1" ht="21.9" customHeight="1" x14ac:dyDescent="0.3">
      <c r="A1420" s="259" t="s">
        <v>529</v>
      </c>
      <c r="B1420" s="260">
        <v>134</v>
      </c>
      <c r="C1420" s="260"/>
      <c r="D1420" s="260">
        <v>8</v>
      </c>
      <c r="E1420" s="260">
        <v>30</v>
      </c>
      <c r="F1420" s="273">
        <v>2017</v>
      </c>
      <c r="G1420" s="274" t="s">
        <v>2620</v>
      </c>
      <c r="H1420" s="275" t="s">
        <v>3487</v>
      </c>
      <c r="I1420" s="276">
        <v>44.3</v>
      </c>
      <c r="J1420" s="276">
        <v>-88.44</v>
      </c>
      <c r="K1420" s="276">
        <v>44.3</v>
      </c>
      <c r="L1420" s="276">
        <v>-88.44</v>
      </c>
      <c r="M1420" s="276">
        <v>1</v>
      </c>
      <c r="N1420" s="264">
        <v>0</v>
      </c>
      <c r="O1420" s="264">
        <v>0</v>
      </c>
    </row>
    <row r="1421" spans="1:17" s="245" customFormat="1" ht="21.9" customHeight="1" x14ac:dyDescent="0.3">
      <c r="A1421" s="238" t="s">
        <v>529</v>
      </c>
      <c r="B1421" s="253">
        <v>135</v>
      </c>
      <c r="C1421" s="253"/>
      <c r="D1421" s="253">
        <v>9</v>
      </c>
      <c r="E1421" s="253">
        <v>20</v>
      </c>
      <c r="F1421" s="278">
        <v>2017</v>
      </c>
      <c r="G1421" s="279" t="s">
        <v>2501</v>
      </c>
      <c r="H1421" s="280" t="s">
        <v>3488</v>
      </c>
      <c r="I1421" s="281">
        <v>44.29</v>
      </c>
      <c r="J1421" s="281">
        <v>-88.27</v>
      </c>
      <c r="K1421" s="281">
        <v>44.29</v>
      </c>
      <c r="L1421" s="281">
        <v>-88.27</v>
      </c>
      <c r="M1421" s="281">
        <v>0.88</v>
      </c>
      <c r="N1421" s="243">
        <v>0</v>
      </c>
      <c r="O1421" s="243">
        <v>0</v>
      </c>
      <c r="P1421" s="244"/>
      <c r="Q1421" s="244"/>
    </row>
    <row r="1422" spans="1:17" s="244" customFormat="1" ht="21.9" customHeight="1" x14ac:dyDescent="0.3">
      <c r="A1422" s="259" t="s">
        <v>529</v>
      </c>
      <c r="B1422" s="260">
        <v>136</v>
      </c>
      <c r="C1422" s="260"/>
      <c r="D1422" s="260">
        <v>6</v>
      </c>
      <c r="E1422" s="260">
        <v>5</v>
      </c>
      <c r="F1422" s="273">
        <v>2019</v>
      </c>
      <c r="G1422" s="274" t="s">
        <v>3489</v>
      </c>
      <c r="H1422" s="275" t="s">
        <v>3490</v>
      </c>
      <c r="I1422" s="276">
        <v>44.53</v>
      </c>
      <c r="J1422" s="276">
        <v>-88.58</v>
      </c>
      <c r="K1422" s="276">
        <v>44.53</v>
      </c>
      <c r="L1422" s="276">
        <v>-88.58</v>
      </c>
      <c r="M1422" s="276">
        <v>0.75</v>
      </c>
      <c r="N1422" s="264">
        <v>0</v>
      </c>
      <c r="O1422" s="264">
        <v>0</v>
      </c>
    </row>
    <row r="1423" spans="1:17" s="245" customFormat="1" ht="21.9" customHeight="1" x14ac:dyDescent="0.3">
      <c r="A1423" s="238" t="s">
        <v>529</v>
      </c>
      <c r="B1423" s="253">
        <v>137</v>
      </c>
      <c r="C1423" s="253"/>
      <c r="D1423" s="253">
        <v>6</v>
      </c>
      <c r="E1423" s="253">
        <v>5</v>
      </c>
      <c r="F1423" s="278">
        <v>2019</v>
      </c>
      <c r="G1423" s="279" t="s">
        <v>2489</v>
      </c>
      <c r="H1423" s="280" t="s">
        <v>3486</v>
      </c>
      <c r="I1423" s="281">
        <v>44.47</v>
      </c>
      <c r="J1423" s="281">
        <v>-88.58</v>
      </c>
      <c r="K1423" s="281">
        <v>44.47</v>
      </c>
      <c r="L1423" s="281">
        <v>-88.58</v>
      </c>
      <c r="M1423" s="281">
        <v>0.75</v>
      </c>
      <c r="N1423" s="243">
        <v>0</v>
      </c>
      <c r="O1423" s="243">
        <v>0</v>
      </c>
      <c r="P1423" s="244"/>
      <c r="Q1423" s="244"/>
    </row>
    <row r="1424" spans="1:17" s="244" customFormat="1" ht="21.9" customHeight="1" x14ac:dyDescent="0.3">
      <c r="A1424" s="259" t="s">
        <v>529</v>
      </c>
      <c r="B1424" s="260">
        <v>138</v>
      </c>
      <c r="C1424" s="260"/>
      <c r="D1424" s="260">
        <v>6</v>
      </c>
      <c r="E1424" s="260">
        <v>5</v>
      </c>
      <c r="F1424" s="273">
        <v>2019</v>
      </c>
      <c r="G1424" s="274" t="s">
        <v>2518</v>
      </c>
      <c r="H1424" s="275" t="s">
        <v>3378</v>
      </c>
      <c r="I1424" s="276">
        <v>44.43</v>
      </c>
      <c r="J1424" s="276">
        <v>-88.58</v>
      </c>
      <c r="K1424" s="276">
        <v>44.43</v>
      </c>
      <c r="L1424" s="276">
        <v>-88.58</v>
      </c>
      <c r="M1424" s="276">
        <v>1</v>
      </c>
      <c r="N1424" s="264">
        <v>0</v>
      </c>
      <c r="O1424" s="264">
        <v>0</v>
      </c>
    </row>
    <row r="1425" spans="1:17" s="245" customFormat="1" ht="21.9" customHeight="1" x14ac:dyDescent="0.3">
      <c r="A1425" s="238" t="s">
        <v>529</v>
      </c>
      <c r="B1425" s="253">
        <v>139</v>
      </c>
      <c r="C1425" s="253"/>
      <c r="D1425" s="253">
        <v>6</v>
      </c>
      <c r="E1425" s="253">
        <v>5</v>
      </c>
      <c r="F1425" s="278">
        <v>2019</v>
      </c>
      <c r="G1425" s="279" t="s">
        <v>2615</v>
      </c>
      <c r="H1425" s="280" t="s">
        <v>3491</v>
      </c>
      <c r="I1425" s="281">
        <v>44.39</v>
      </c>
      <c r="J1425" s="281">
        <v>-88.58</v>
      </c>
      <c r="K1425" s="281">
        <v>44.39</v>
      </c>
      <c r="L1425" s="281">
        <v>-88.58</v>
      </c>
      <c r="M1425" s="281">
        <v>1</v>
      </c>
      <c r="N1425" s="243">
        <v>0</v>
      </c>
      <c r="O1425" s="243">
        <v>0</v>
      </c>
      <c r="P1425" s="244"/>
      <c r="Q1425" s="244"/>
    </row>
    <row r="1426" spans="1:17" s="244" customFormat="1" ht="21.9" customHeight="1" x14ac:dyDescent="0.3">
      <c r="A1426" s="259" t="s">
        <v>529</v>
      </c>
      <c r="B1426" s="260">
        <v>140</v>
      </c>
      <c r="C1426" s="260"/>
      <c r="D1426" s="260">
        <v>6</v>
      </c>
      <c r="E1426" s="260">
        <v>5</v>
      </c>
      <c r="F1426" s="273">
        <v>2019</v>
      </c>
      <c r="G1426" s="274" t="s">
        <v>1204</v>
      </c>
      <c r="H1426" s="275" t="s">
        <v>1326</v>
      </c>
      <c r="I1426" s="276">
        <v>44.36</v>
      </c>
      <c r="J1426" s="276">
        <v>-88.58</v>
      </c>
      <c r="K1426" s="276">
        <v>44.36</v>
      </c>
      <c r="L1426" s="276">
        <v>-88.58</v>
      </c>
      <c r="M1426" s="276">
        <v>2.5</v>
      </c>
      <c r="N1426" s="264">
        <v>0</v>
      </c>
      <c r="O1426" s="264">
        <v>0</v>
      </c>
    </row>
    <row r="1427" spans="1:17" s="245" customFormat="1" ht="21.9" customHeight="1" x14ac:dyDescent="0.3">
      <c r="A1427" s="238" t="s">
        <v>529</v>
      </c>
      <c r="B1427" s="253">
        <v>141</v>
      </c>
      <c r="C1427" s="253"/>
      <c r="D1427" s="253">
        <v>6</v>
      </c>
      <c r="E1427" s="253">
        <v>5</v>
      </c>
      <c r="F1427" s="278">
        <v>2019</v>
      </c>
      <c r="G1427" s="279" t="s">
        <v>1204</v>
      </c>
      <c r="H1427" s="280" t="s">
        <v>3492</v>
      </c>
      <c r="I1427" s="281">
        <v>44.4</v>
      </c>
      <c r="J1427" s="281">
        <v>-88.58</v>
      </c>
      <c r="K1427" s="281">
        <v>44.4</v>
      </c>
      <c r="L1427" s="281">
        <v>-88.58</v>
      </c>
      <c r="M1427" s="281">
        <v>1.5</v>
      </c>
      <c r="N1427" s="243">
        <v>0</v>
      </c>
      <c r="O1427" s="243">
        <v>0</v>
      </c>
      <c r="P1427" s="244"/>
      <c r="Q1427" s="244"/>
    </row>
    <row r="1428" spans="1:17" s="244" customFormat="1" ht="21.9" customHeight="1" x14ac:dyDescent="0.3">
      <c r="A1428" s="259" t="s">
        <v>529</v>
      </c>
      <c r="B1428" s="260">
        <v>142</v>
      </c>
      <c r="C1428" s="260"/>
      <c r="D1428" s="260">
        <v>6</v>
      </c>
      <c r="E1428" s="260">
        <v>5</v>
      </c>
      <c r="F1428" s="273">
        <v>2019</v>
      </c>
      <c r="G1428" s="274" t="s">
        <v>1202</v>
      </c>
      <c r="H1428" s="275" t="s">
        <v>1328</v>
      </c>
      <c r="I1428" s="276">
        <v>44.33</v>
      </c>
      <c r="J1428" s="276">
        <v>-88.54</v>
      </c>
      <c r="K1428" s="276">
        <v>44.33</v>
      </c>
      <c r="L1428" s="276">
        <v>-88.54</v>
      </c>
      <c r="M1428" s="276">
        <v>2.5</v>
      </c>
      <c r="N1428" s="264">
        <v>0</v>
      </c>
      <c r="O1428" s="264">
        <v>0</v>
      </c>
    </row>
    <row r="1429" spans="1:17" s="245" customFormat="1" ht="21.9" customHeight="1" x14ac:dyDescent="0.3">
      <c r="A1429" s="238" t="s">
        <v>529</v>
      </c>
      <c r="B1429" s="253">
        <v>143</v>
      </c>
      <c r="C1429" s="253"/>
      <c r="D1429" s="253">
        <v>7</v>
      </c>
      <c r="E1429" s="253">
        <v>28</v>
      </c>
      <c r="F1429" s="278">
        <v>2019</v>
      </c>
      <c r="G1429" s="279" t="s">
        <v>3493</v>
      </c>
      <c r="H1429" s="280" t="s">
        <v>1323</v>
      </c>
      <c r="I1429" s="281">
        <v>44.26</v>
      </c>
      <c r="J1429" s="281">
        <v>-88.4</v>
      </c>
      <c r="K1429" s="281">
        <v>44.26</v>
      </c>
      <c r="L1429" s="281">
        <v>-88.4</v>
      </c>
      <c r="M1429" s="281">
        <v>0.88</v>
      </c>
      <c r="N1429" s="243">
        <v>0</v>
      </c>
      <c r="O1429" s="243">
        <v>0</v>
      </c>
      <c r="P1429" s="244"/>
      <c r="Q1429" s="244"/>
    </row>
    <row r="1430" spans="1:17" s="244" customFormat="1" ht="21.9" customHeight="1" x14ac:dyDescent="0.3">
      <c r="A1430" s="259" t="s">
        <v>529</v>
      </c>
      <c r="B1430" s="260">
        <v>144</v>
      </c>
      <c r="C1430" s="260"/>
      <c r="D1430" s="260">
        <v>8</v>
      </c>
      <c r="E1430" s="260">
        <v>7</v>
      </c>
      <c r="F1430" s="273">
        <v>2019</v>
      </c>
      <c r="G1430" s="274" t="s">
        <v>3494</v>
      </c>
      <c r="H1430" s="275" t="s">
        <v>3495</v>
      </c>
      <c r="I1430" s="276">
        <v>44.26</v>
      </c>
      <c r="J1430" s="276">
        <v>-88.36</v>
      </c>
      <c r="K1430" s="276">
        <v>44.26</v>
      </c>
      <c r="L1430" s="276">
        <v>-88.36</v>
      </c>
      <c r="M1430" s="276">
        <v>0.88</v>
      </c>
      <c r="N1430" s="264">
        <v>0</v>
      </c>
      <c r="O1430" s="264">
        <v>0</v>
      </c>
    </row>
    <row r="1431" spans="1:17" s="245" customFormat="1" ht="21.9" customHeight="1" x14ac:dyDescent="0.3">
      <c r="A1431" s="238" t="s">
        <v>529</v>
      </c>
      <c r="B1431" s="253">
        <v>145</v>
      </c>
      <c r="C1431" s="253"/>
      <c r="D1431" s="253">
        <v>8</v>
      </c>
      <c r="E1431" s="253">
        <v>7</v>
      </c>
      <c r="F1431" s="278">
        <v>2019</v>
      </c>
      <c r="G1431" s="279" t="s">
        <v>1213</v>
      </c>
      <c r="H1431" s="280" t="s">
        <v>1323</v>
      </c>
      <c r="I1431" s="281">
        <v>44.26</v>
      </c>
      <c r="J1431" s="281">
        <v>-88.4</v>
      </c>
      <c r="K1431" s="281">
        <v>44.26</v>
      </c>
      <c r="L1431" s="281">
        <v>-88.4</v>
      </c>
      <c r="M1431" s="281">
        <v>1</v>
      </c>
      <c r="N1431" s="243">
        <v>0</v>
      </c>
      <c r="O1431" s="243">
        <v>0</v>
      </c>
      <c r="P1431" s="244"/>
      <c r="Q1431" s="244"/>
    </row>
    <row r="1432" spans="1:17" s="244" customFormat="1" ht="21.9" customHeight="1" x14ac:dyDescent="0.3">
      <c r="A1432" s="259" t="s">
        <v>529</v>
      </c>
      <c r="B1432" s="260">
        <v>146</v>
      </c>
      <c r="C1432" s="260"/>
      <c r="D1432" s="260">
        <v>8</v>
      </c>
      <c r="E1432" s="260">
        <v>7</v>
      </c>
      <c r="F1432" s="273">
        <v>2019</v>
      </c>
      <c r="G1432" s="274" t="s">
        <v>2722</v>
      </c>
      <c r="H1432" s="275" t="s">
        <v>1323</v>
      </c>
      <c r="I1432" s="276">
        <v>44.26</v>
      </c>
      <c r="J1432" s="276">
        <v>-88.4</v>
      </c>
      <c r="K1432" s="276">
        <v>44.26</v>
      </c>
      <c r="L1432" s="276">
        <v>-88.4</v>
      </c>
      <c r="M1432" s="276">
        <v>1</v>
      </c>
      <c r="N1432" s="264">
        <v>0</v>
      </c>
      <c r="O1432" s="264">
        <v>0</v>
      </c>
    </row>
    <row r="1433" spans="1:17" s="245" customFormat="1" ht="21.9" customHeight="1" x14ac:dyDescent="0.3">
      <c r="A1433" s="238" t="s">
        <v>529</v>
      </c>
      <c r="B1433" s="253">
        <v>147</v>
      </c>
      <c r="C1433" s="253"/>
      <c r="D1433" s="253">
        <v>4</v>
      </c>
      <c r="E1433" s="253">
        <v>6</v>
      </c>
      <c r="F1433" s="278">
        <v>2021</v>
      </c>
      <c r="G1433" s="279" t="s">
        <v>3496</v>
      </c>
      <c r="H1433" s="280" t="s">
        <v>3497</v>
      </c>
      <c r="I1433" s="281">
        <v>44.34</v>
      </c>
      <c r="J1433" s="281">
        <v>-88.45</v>
      </c>
      <c r="K1433" s="281">
        <v>44.34</v>
      </c>
      <c r="L1433" s="281">
        <v>-88.45</v>
      </c>
      <c r="M1433" s="281">
        <v>0.88</v>
      </c>
      <c r="N1433" s="243">
        <v>0</v>
      </c>
      <c r="O1433" s="243">
        <v>0</v>
      </c>
      <c r="P1433" s="244"/>
      <c r="Q1433" s="244"/>
    </row>
    <row r="1434" spans="1:17" s="244" customFormat="1" ht="21.9" customHeight="1" x14ac:dyDescent="0.3">
      <c r="A1434" s="259" t="s">
        <v>529</v>
      </c>
      <c r="B1434" s="260">
        <v>148</v>
      </c>
      <c r="C1434" s="260" t="s">
        <v>920</v>
      </c>
      <c r="D1434" s="260">
        <v>6</v>
      </c>
      <c r="E1434" s="260">
        <v>19</v>
      </c>
      <c r="F1434" s="273">
        <v>2021</v>
      </c>
      <c r="G1434" s="274" t="s">
        <v>3135</v>
      </c>
      <c r="H1434" s="275" t="s">
        <v>1323</v>
      </c>
      <c r="I1434" s="276">
        <v>44.26</v>
      </c>
      <c r="J1434" s="276">
        <v>-88.4</v>
      </c>
      <c r="K1434" s="276">
        <v>44.26</v>
      </c>
      <c r="L1434" s="276">
        <v>-88.4</v>
      </c>
      <c r="M1434" s="276">
        <v>0.75</v>
      </c>
      <c r="N1434" s="264">
        <v>0</v>
      </c>
      <c r="O1434" s="264">
        <v>0</v>
      </c>
    </row>
    <row r="1435" spans="1:17" s="245" customFormat="1" ht="21.9" customHeight="1" x14ac:dyDescent="0.3">
      <c r="A1435" s="238" t="s">
        <v>529</v>
      </c>
      <c r="B1435" s="253">
        <v>149</v>
      </c>
      <c r="C1435" s="253"/>
      <c r="D1435" s="253">
        <v>6</v>
      </c>
      <c r="E1435" s="253">
        <v>19</v>
      </c>
      <c r="F1435" s="278">
        <v>2021</v>
      </c>
      <c r="G1435" s="279" t="s">
        <v>3498</v>
      </c>
      <c r="H1435" s="280" t="s">
        <v>3464</v>
      </c>
      <c r="I1435" s="281">
        <v>44.28</v>
      </c>
      <c r="J1435" s="281">
        <v>-88.31</v>
      </c>
      <c r="K1435" s="281">
        <v>44.28</v>
      </c>
      <c r="L1435" s="281">
        <v>-88.31</v>
      </c>
      <c r="M1435" s="281">
        <v>0.75</v>
      </c>
      <c r="N1435" s="243">
        <v>0</v>
      </c>
      <c r="O1435" s="243">
        <v>0</v>
      </c>
      <c r="P1435" s="244"/>
      <c r="Q1435" s="244"/>
    </row>
    <row r="1436" spans="1:17" s="244" customFormat="1" ht="21.9" customHeight="1" x14ac:dyDescent="0.3">
      <c r="A1436" s="259" t="s">
        <v>529</v>
      </c>
      <c r="B1436" s="260">
        <v>150</v>
      </c>
      <c r="C1436" s="260"/>
      <c r="D1436" s="260">
        <v>9</v>
      </c>
      <c r="E1436" s="260">
        <v>7</v>
      </c>
      <c r="F1436" s="273">
        <v>2021</v>
      </c>
      <c r="G1436" s="274" t="s">
        <v>3499</v>
      </c>
      <c r="H1436" s="275" t="s">
        <v>3500</v>
      </c>
      <c r="I1436" s="276">
        <v>44.38</v>
      </c>
      <c r="J1436" s="276">
        <v>-88.57</v>
      </c>
      <c r="K1436" s="276">
        <v>44.38</v>
      </c>
      <c r="L1436" s="276">
        <v>-88.57</v>
      </c>
      <c r="M1436" s="276">
        <v>1</v>
      </c>
      <c r="N1436" s="264">
        <v>0</v>
      </c>
      <c r="O1436" s="264">
        <v>0</v>
      </c>
    </row>
    <row r="1437" spans="1:17" s="245" customFormat="1" ht="21.9" customHeight="1" x14ac:dyDescent="0.3">
      <c r="A1437" s="238" t="s">
        <v>529</v>
      </c>
      <c r="B1437" s="253">
        <v>151</v>
      </c>
      <c r="C1437" s="253"/>
      <c r="D1437" s="253">
        <v>9</v>
      </c>
      <c r="E1437" s="253">
        <v>7</v>
      </c>
      <c r="F1437" s="278">
        <v>2021</v>
      </c>
      <c r="G1437" s="279" t="s">
        <v>3501</v>
      </c>
      <c r="H1437" s="280" t="s">
        <v>3391</v>
      </c>
      <c r="I1437" s="281">
        <v>44.38</v>
      </c>
      <c r="J1437" s="281">
        <v>-88.75</v>
      </c>
      <c r="K1437" s="281">
        <v>44.38</v>
      </c>
      <c r="L1437" s="281">
        <v>-88.75</v>
      </c>
      <c r="M1437" s="281">
        <v>1.75</v>
      </c>
      <c r="N1437" s="243">
        <v>0</v>
      </c>
      <c r="O1437" s="243">
        <v>0</v>
      </c>
      <c r="P1437" s="244"/>
      <c r="Q1437" s="244"/>
    </row>
    <row r="1438" spans="1:17" s="244" customFormat="1" ht="21.9" customHeight="1" x14ac:dyDescent="0.3">
      <c r="A1438" s="259" t="s">
        <v>529</v>
      </c>
      <c r="B1438" s="260">
        <v>152</v>
      </c>
      <c r="C1438" s="260"/>
      <c r="D1438" s="260">
        <v>9</v>
      </c>
      <c r="E1438" s="260">
        <v>7</v>
      </c>
      <c r="F1438" s="273">
        <v>2021</v>
      </c>
      <c r="G1438" s="274" t="s">
        <v>3502</v>
      </c>
      <c r="H1438" s="275" t="s">
        <v>3503</v>
      </c>
      <c r="I1438" s="276">
        <v>44.34</v>
      </c>
      <c r="J1438" s="276">
        <v>-88.41</v>
      </c>
      <c r="K1438" s="276">
        <v>44.34</v>
      </c>
      <c r="L1438" s="276">
        <v>-88.41</v>
      </c>
      <c r="M1438" s="276">
        <v>1.75</v>
      </c>
      <c r="N1438" s="264">
        <v>0</v>
      </c>
      <c r="O1438" s="264">
        <v>0</v>
      </c>
    </row>
    <row r="1439" spans="1:17" s="245" customFormat="1" ht="21.9" customHeight="1" x14ac:dyDescent="0.3">
      <c r="A1439" s="238" t="s">
        <v>529</v>
      </c>
      <c r="B1439" s="253">
        <v>153</v>
      </c>
      <c r="C1439" s="253"/>
      <c r="D1439" s="253">
        <v>9</v>
      </c>
      <c r="E1439" s="253">
        <v>7</v>
      </c>
      <c r="F1439" s="278">
        <v>2021</v>
      </c>
      <c r="G1439" s="279" t="s">
        <v>3502</v>
      </c>
      <c r="H1439" s="280" t="s">
        <v>3504</v>
      </c>
      <c r="I1439" s="281">
        <v>44.34</v>
      </c>
      <c r="J1439" s="281">
        <v>-88.49</v>
      </c>
      <c r="K1439" s="281">
        <v>44.34</v>
      </c>
      <c r="L1439" s="281">
        <v>-88.49</v>
      </c>
      <c r="M1439" s="281">
        <v>4.0999999999999996</v>
      </c>
      <c r="N1439" s="243">
        <v>0</v>
      </c>
      <c r="O1439" s="243">
        <v>0</v>
      </c>
      <c r="P1439" s="244"/>
      <c r="Q1439" s="244"/>
    </row>
    <row r="1440" spans="1:17" s="244" customFormat="1" ht="21.9" customHeight="1" x14ac:dyDescent="0.3">
      <c r="A1440" s="259" t="s">
        <v>529</v>
      </c>
      <c r="B1440" s="260">
        <v>154</v>
      </c>
      <c r="C1440" s="260"/>
      <c r="D1440" s="260">
        <v>9</v>
      </c>
      <c r="E1440" s="260">
        <v>7</v>
      </c>
      <c r="F1440" s="273">
        <v>2021</v>
      </c>
      <c r="G1440" s="274" t="s">
        <v>3505</v>
      </c>
      <c r="H1440" s="275" t="s">
        <v>3506</v>
      </c>
      <c r="I1440" s="276">
        <v>44.32</v>
      </c>
      <c r="J1440" s="276">
        <v>-88.39</v>
      </c>
      <c r="K1440" s="276">
        <v>44.32</v>
      </c>
      <c r="L1440" s="276">
        <v>-88.39</v>
      </c>
      <c r="M1440" s="276">
        <v>3</v>
      </c>
      <c r="N1440" s="264">
        <v>0</v>
      </c>
      <c r="O1440" s="264">
        <v>0</v>
      </c>
    </row>
    <row r="1441" spans="1:17" s="245" customFormat="1" ht="21.9" customHeight="1" x14ac:dyDescent="0.3">
      <c r="A1441" s="238" t="s">
        <v>529</v>
      </c>
      <c r="B1441" s="253">
        <v>155</v>
      </c>
      <c r="C1441" s="253"/>
      <c r="D1441" s="253">
        <v>9</v>
      </c>
      <c r="E1441" s="253">
        <v>7</v>
      </c>
      <c r="F1441" s="278">
        <v>2021</v>
      </c>
      <c r="G1441" s="279" t="s">
        <v>3507</v>
      </c>
      <c r="H1441" s="280" t="s">
        <v>3508</v>
      </c>
      <c r="I1441" s="281">
        <v>44.29</v>
      </c>
      <c r="J1441" s="281">
        <v>-88.28</v>
      </c>
      <c r="K1441" s="281">
        <v>44.29</v>
      </c>
      <c r="L1441" s="281">
        <v>-88.28</v>
      </c>
      <c r="M1441" s="281">
        <v>3.75</v>
      </c>
      <c r="N1441" s="243">
        <v>0</v>
      </c>
      <c r="O1441" s="243">
        <v>0</v>
      </c>
      <c r="P1441" s="244"/>
      <c r="Q1441" s="244"/>
    </row>
    <row r="1442" spans="1:17" s="244" customFormat="1" ht="21.9" customHeight="1" x14ac:dyDescent="0.3">
      <c r="A1442" s="259" t="s">
        <v>529</v>
      </c>
      <c r="B1442" s="260">
        <v>156</v>
      </c>
      <c r="C1442" s="260"/>
      <c r="D1442" s="260">
        <v>9</v>
      </c>
      <c r="E1442" s="260">
        <v>7</v>
      </c>
      <c r="F1442" s="273">
        <v>2021</v>
      </c>
      <c r="G1442" s="274" t="s">
        <v>3507</v>
      </c>
      <c r="H1442" s="275" t="s">
        <v>3509</v>
      </c>
      <c r="I1442" s="276">
        <v>44.32</v>
      </c>
      <c r="J1442" s="276">
        <v>-88.38</v>
      </c>
      <c r="K1442" s="276">
        <v>44.32</v>
      </c>
      <c r="L1442" s="276">
        <v>-88.38</v>
      </c>
      <c r="M1442" s="276">
        <v>4.5</v>
      </c>
      <c r="N1442" s="264">
        <v>0</v>
      </c>
      <c r="O1442" s="264">
        <v>0</v>
      </c>
    </row>
    <row r="1443" spans="1:17" s="245" customFormat="1" ht="21.9" customHeight="1" x14ac:dyDescent="0.3">
      <c r="A1443" s="238" t="s">
        <v>529</v>
      </c>
      <c r="B1443" s="253">
        <v>157</v>
      </c>
      <c r="C1443" s="253"/>
      <c r="D1443" s="253">
        <v>9</v>
      </c>
      <c r="E1443" s="253">
        <v>7</v>
      </c>
      <c r="F1443" s="278">
        <v>2021</v>
      </c>
      <c r="G1443" s="279" t="s">
        <v>3507</v>
      </c>
      <c r="H1443" s="280" t="s">
        <v>3383</v>
      </c>
      <c r="I1443" s="281">
        <v>44.33</v>
      </c>
      <c r="J1443" s="281">
        <v>-88.63</v>
      </c>
      <c r="K1443" s="281">
        <v>44.33</v>
      </c>
      <c r="L1443" s="281">
        <v>-88.63</v>
      </c>
      <c r="M1443" s="281">
        <v>1</v>
      </c>
      <c r="N1443" s="243">
        <v>0</v>
      </c>
      <c r="O1443" s="243">
        <v>0</v>
      </c>
      <c r="P1443" s="244"/>
      <c r="Q1443" s="244"/>
    </row>
    <row r="1444" spans="1:17" s="244" customFormat="1" ht="21.9" customHeight="1" x14ac:dyDescent="0.3">
      <c r="A1444" s="259" t="s">
        <v>529</v>
      </c>
      <c r="B1444" s="260">
        <v>158</v>
      </c>
      <c r="C1444" s="260"/>
      <c r="D1444" s="260">
        <v>9</v>
      </c>
      <c r="E1444" s="260">
        <v>7</v>
      </c>
      <c r="F1444" s="273">
        <v>2021</v>
      </c>
      <c r="G1444" s="274" t="s">
        <v>3507</v>
      </c>
      <c r="H1444" s="275" t="s">
        <v>3510</v>
      </c>
      <c r="I1444" s="276">
        <v>44.32</v>
      </c>
      <c r="J1444" s="276">
        <v>-88.38</v>
      </c>
      <c r="K1444" s="276">
        <v>44.32</v>
      </c>
      <c r="L1444" s="276">
        <v>-88.38</v>
      </c>
      <c r="M1444" s="276">
        <v>3</v>
      </c>
      <c r="N1444" s="264">
        <v>0</v>
      </c>
      <c r="O1444" s="264">
        <v>0</v>
      </c>
    </row>
    <row r="1445" spans="1:17" s="245" customFormat="1" ht="21.9" customHeight="1" x14ac:dyDescent="0.3">
      <c r="A1445" s="238" t="s">
        <v>529</v>
      </c>
      <c r="B1445" s="253">
        <v>159</v>
      </c>
      <c r="C1445" s="253"/>
      <c r="D1445" s="253">
        <v>9</v>
      </c>
      <c r="E1445" s="253">
        <v>7</v>
      </c>
      <c r="F1445" s="278">
        <v>2021</v>
      </c>
      <c r="G1445" s="279" t="s">
        <v>3511</v>
      </c>
      <c r="H1445" s="280" t="s">
        <v>3512</v>
      </c>
      <c r="I1445" s="281">
        <v>44.35</v>
      </c>
      <c r="J1445" s="281">
        <v>-88.37</v>
      </c>
      <c r="K1445" s="281">
        <v>44.35</v>
      </c>
      <c r="L1445" s="281">
        <v>-88.37</v>
      </c>
      <c r="M1445" s="281">
        <v>2.75</v>
      </c>
      <c r="N1445" s="243">
        <v>0</v>
      </c>
      <c r="O1445" s="243">
        <v>0</v>
      </c>
      <c r="P1445" s="244"/>
      <c r="Q1445" s="244"/>
    </row>
    <row r="1446" spans="1:17" s="244" customFormat="1" ht="21.9" customHeight="1" x14ac:dyDescent="0.3">
      <c r="A1446" s="259" t="s">
        <v>529</v>
      </c>
      <c r="B1446" s="260">
        <v>160</v>
      </c>
      <c r="C1446" s="260"/>
      <c r="D1446" s="260">
        <v>9</v>
      </c>
      <c r="E1446" s="260">
        <v>7</v>
      </c>
      <c r="F1446" s="273">
        <v>2021</v>
      </c>
      <c r="G1446" s="274" t="s">
        <v>3513</v>
      </c>
      <c r="H1446" s="275" t="s">
        <v>3514</v>
      </c>
      <c r="I1446" s="276">
        <v>44.39</v>
      </c>
      <c r="J1446" s="276">
        <v>-88.42</v>
      </c>
      <c r="K1446" s="276">
        <v>44.39</v>
      </c>
      <c r="L1446" s="276">
        <v>-88.42</v>
      </c>
      <c r="M1446" s="276">
        <v>1</v>
      </c>
      <c r="N1446" s="264">
        <v>0</v>
      </c>
      <c r="O1446" s="264">
        <v>0</v>
      </c>
    </row>
    <row r="1447" spans="1:17" s="245" customFormat="1" ht="21.9" customHeight="1" x14ac:dyDescent="0.3">
      <c r="A1447" s="238" t="s">
        <v>529</v>
      </c>
      <c r="B1447" s="253">
        <v>161</v>
      </c>
      <c r="C1447" s="253"/>
      <c r="D1447" s="253">
        <v>9</v>
      </c>
      <c r="E1447" s="253">
        <v>7</v>
      </c>
      <c r="F1447" s="278">
        <v>2021</v>
      </c>
      <c r="G1447" s="279" t="s">
        <v>3513</v>
      </c>
      <c r="H1447" s="280" t="s">
        <v>3515</v>
      </c>
      <c r="I1447" s="281">
        <v>44.31</v>
      </c>
      <c r="J1447" s="281">
        <v>-88.41</v>
      </c>
      <c r="K1447" s="281">
        <v>44.31</v>
      </c>
      <c r="L1447" s="281">
        <v>-88.41</v>
      </c>
      <c r="M1447" s="281">
        <v>2.5</v>
      </c>
      <c r="N1447" s="243">
        <v>0</v>
      </c>
      <c r="O1447" s="243">
        <v>0</v>
      </c>
      <c r="P1447" s="244"/>
      <c r="Q1447" s="244"/>
    </row>
    <row r="1448" spans="1:17" s="244" customFormat="1" ht="21.9" customHeight="1" x14ac:dyDescent="0.3">
      <c r="A1448" s="259" t="s">
        <v>529</v>
      </c>
      <c r="B1448" s="260">
        <v>162</v>
      </c>
      <c r="C1448" s="260"/>
      <c r="D1448" s="260">
        <v>9</v>
      </c>
      <c r="E1448" s="260">
        <v>7</v>
      </c>
      <c r="F1448" s="273">
        <v>2021</v>
      </c>
      <c r="G1448" s="274" t="s">
        <v>3516</v>
      </c>
      <c r="H1448" s="275" t="s">
        <v>3517</v>
      </c>
      <c r="I1448" s="276">
        <v>44.33</v>
      </c>
      <c r="J1448" s="276">
        <v>-88.67</v>
      </c>
      <c r="K1448" s="276">
        <v>44.33</v>
      </c>
      <c r="L1448" s="276">
        <v>-88.67</v>
      </c>
      <c r="M1448" s="276">
        <v>2</v>
      </c>
      <c r="N1448" s="264">
        <v>0</v>
      </c>
      <c r="O1448" s="264">
        <v>0</v>
      </c>
    </row>
    <row r="1449" spans="1:17" s="245" customFormat="1" ht="21.9" customHeight="1" x14ac:dyDescent="0.3">
      <c r="A1449" s="238" t="s">
        <v>529</v>
      </c>
      <c r="B1449" s="253">
        <v>163</v>
      </c>
      <c r="C1449" s="253"/>
      <c r="D1449" s="253">
        <v>9</v>
      </c>
      <c r="E1449" s="253">
        <v>7</v>
      </c>
      <c r="F1449" s="278">
        <v>2021</v>
      </c>
      <c r="G1449" s="283" t="s">
        <v>3518</v>
      </c>
      <c r="H1449" s="280" t="s">
        <v>3519</v>
      </c>
      <c r="I1449" s="281">
        <v>44.38</v>
      </c>
      <c r="J1449" s="281">
        <v>-88.28</v>
      </c>
      <c r="K1449" s="281">
        <v>44.38</v>
      </c>
      <c r="L1449" s="281">
        <v>-88.28</v>
      </c>
      <c r="M1449" s="281">
        <v>2.75</v>
      </c>
      <c r="N1449" s="243">
        <v>0</v>
      </c>
      <c r="O1449" s="243">
        <v>0</v>
      </c>
      <c r="P1449" s="244"/>
      <c r="Q1449" s="244"/>
    </row>
    <row r="1450" spans="1:17" s="244" customFormat="1" ht="21.9" customHeight="1" x14ac:dyDescent="0.3">
      <c r="A1450" s="259" t="s">
        <v>529</v>
      </c>
      <c r="B1450" s="260">
        <v>164</v>
      </c>
      <c r="C1450" s="260"/>
      <c r="D1450" s="260">
        <v>9</v>
      </c>
      <c r="E1450" s="260">
        <v>7</v>
      </c>
      <c r="F1450" s="273">
        <v>2021</v>
      </c>
      <c r="G1450" s="284" t="s">
        <v>1708</v>
      </c>
      <c r="H1450" s="275" t="s">
        <v>40</v>
      </c>
      <c r="I1450" s="276">
        <v>44.33</v>
      </c>
      <c r="J1450" s="276">
        <v>-88.17</v>
      </c>
      <c r="K1450" s="276">
        <v>44.33</v>
      </c>
      <c r="L1450" s="276">
        <v>-88.17</v>
      </c>
      <c r="M1450" s="276">
        <v>2</v>
      </c>
      <c r="N1450" s="264">
        <v>0</v>
      </c>
      <c r="O1450" s="264">
        <v>0</v>
      </c>
    </row>
    <row r="1451" spans="1:17" s="245" customFormat="1" ht="21.9" customHeight="1" x14ac:dyDescent="0.3">
      <c r="A1451" s="238" t="s">
        <v>529</v>
      </c>
      <c r="B1451" s="253">
        <v>165</v>
      </c>
      <c r="C1451" s="253"/>
      <c r="D1451" s="253">
        <v>9</v>
      </c>
      <c r="E1451" s="253">
        <v>7</v>
      </c>
      <c r="F1451" s="278">
        <v>2021</v>
      </c>
      <c r="G1451" s="283" t="s">
        <v>3520</v>
      </c>
      <c r="H1451" s="280" t="s">
        <v>1323</v>
      </c>
      <c r="I1451" s="281">
        <v>44.26</v>
      </c>
      <c r="J1451" s="281">
        <v>-88.4</v>
      </c>
      <c r="K1451" s="281">
        <v>44.26</v>
      </c>
      <c r="L1451" s="281">
        <v>-88.4</v>
      </c>
      <c r="M1451" s="281">
        <v>1</v>
      </c>
      <c r="N1451" s="243">
        <v>0</v>
      </c>
      <c r="O1451" s="243">
        <v>0</v>
      </c>
      <c r="P1451" s="244"/>
      <c r="Q1451" s="244"/>
    </row>
    <row r="1452" spans="1:17" s="244" customFormat="1" ht="21.9" customHeight="1" x14ac:dyDescent="0.3">
      <c r="A1452" s="259" t="s">
        <v>529</v>
      </c>
      <c r="B1452" s="260">
        <v>166</v>
      </c>
      <c r="C1452" s="260"/>
      <c r="D1452" s="260">
        <v>9</v>
      </c>
      <c r="E1452" s="260">
        <v>7</v>
      </c>
      <c r="F1452" s="273">
        <v>2021</v>
      </c>
      <c r="G1452" s="284" t="s">
        <v>3521</v>
      </c>
      <c r="H1452" s="275" t="s">
        <v>3522</v>
      </c>
      <c r="I1452" s="276">
        <v>44.33</v>
      </c>
      <c r="J1452" s="276">
        <v>-88.35</v>
      </c>
      <c r="K1452" s="276">
        <v>44.33</v>
      </c>
      <c r="L1452" s="276">
        <v>-88.35</v>
      </c>
      <c r="M1452" s="276">
        <v>1</v>
      </c>
      <c r="N1452" s="264">
        <v>0</v>
      </c>
      <c r="O1452" s="264">
        <v>0</v>
      </c>
    </row>
    <row r="1453" spans="1:17" s="245" customFormat="1" ht="21.9" customHeight="1" x14ac:dyDescent="0.3">
      <c r="A1453" s="238" t="s">
        <v>529</v>
      </c>
      <c r="B1453" s="358">
        <v>167</v>
      </c>
      <c r="C1453" s="358"/>
      <c r="D1453" s="358">
        <v>9</v>
      </c>
      <c r="E1453" s="358">
        <v>7</v>
      </c>
      <c r="F1453" s="359">
        <v>2021</v>
      </c>
      <c r="G1453" s="360" t="s">
        <v>3521</v>
      </c>
      <c r="H1453" s="361" t="s">
        <v>3523</v>
      </c>
      <c r="I1453" s="362">
        <v>44.29</v>
      </c>
      <c r="J1453" s="362">
        <v>-88.4</v>
      </c>
      <c r="K1453" s="362">
        <v>44.29</v>
      </c>
      <c r="L1453" s="362">
        <v>-88.4</v>
      </c>
      <c r="M1453" s="362">
        <v>2</v>
      </c>
      <c r="N1453" s="243">
        <v>0</v>
      </c>
      <c r="O1453" s="243">
        <v>0</v>
      </c>
      <c r="P1453" s="244"/>
      <c r="Q1453" s="244"/>
    </row>
    <row r="1454" spans="1:17" s="244" customFormat="1" ht="21.9" customHeight="1" x14ac:dyDescent="0.3">
      <c r="A1454" s="259" t="s">
        <v>529</v>
      </c>
      <c r="B1454" s="260">
        <v>168</v>
      </c>
      <c r="C1454" s="260"/>
      <c r="D1454" s="260">
        <v>9</v>
      </c>
      <c r="E1454" s="260">
        <v>7</v>
      </c>
      <c r="F1454" s="273">
        <v>2021</v>
      </c>
      <c r="G1454" s="274" t="s">
        <v>3524</v>
      </c>
      <c r="H1454" s="275" t="s">
        <v>3523</v>
      </c>
      <c r="I1454" s="276">
        <v>44.29</v>
      </c>
      <c r="J1454" s="276">
        <v>-88.4</v>
      </c>
      <c r="K1454" s="276">
        <v>44.29</v>
      </c>
      <c r="L1454" s="276">
        <v>-88.4</v>
      </c>
      <c r="M1454" s="276">
        <v>1.5</v>
      </c>
      <c r="N1454" s="264">
        <v>0</v>
      </c>
      <c r="O1454" s="264">
        <v>0</v>
      </c>
    </row>
    <row r="1455" spans="1:17" s="245" customFormat="1" ht="21.9" customHeight="1" x14ac:dyDescent="0.3">
      <c r="A1455" s="238" t="s">
        <v>529</v>
      </c>
      <c r="B1455" s="253">
        <v>169</v>
      </c>
      <c r="C1455" s="253"/>
      <c r="D1455" s="253">
        <v>9</v>
      </c>
      <c r="E1455" s="253">
        <v>7</v>
      </c>
      <c r="F1455" s="278">
        <v>2021</v>
      </c>
      <c r="G1455" s="279" t="s">
        <v>3525</v>
      </c>
      <c r="H1455" s="280" t="s">
        <v>3526</v>
      </c>
      <c r="I1455" s="281">
        <v>44.33</v>
      </c>
      <c r="J1455" s="281">
        <v>-88.29</v>
      </c>
      <c r="K1455" s="281">
        <v>44.33</v>
      </c>
      <c r="L1455" s="281">
        <v>-88.29</v>
      </c>
      <c r="M1455" s="281">
        <v>4</v>
      </c>
      <c r="N1455" s="243">
        <v>0</v>
      </c>
      <c r="O1455" s="243">
        <v>0</v>
      </c>
      <c r="P1455" s="244"/>
      <c r="Q1455" s="244"/>
    </row>
    <row r="1456" spans="1:17" s="244" customFormat="1" ht="21.9" customHeight="1" x14ac:dyDescent="0.3">
      <c r="A1456" s="259" t="s">
        <v>529</v>
      </c>
      <c r="B1456" s="260">
        <v>170</v>
      </c>
      <c r="C1456" s="260"/>
      <c r="D1456" s="260">
        <v>9</v>
      </c>
      <c r="E1456" s="260">
        <v>7</v>
      </c>
      <c r="F1456" s="273">
        <v>2021</v>
      </c>
      <c r="G1456" s="274" t="s">
        <v>3527</v>
      </c>
      <c r="H1456" s="275" t="s">
        <v>3418</v>
      </c>
      <c r="I1456" s="276">
        <v>44.26</v>
      </c>
      <c r="J1456" s="276">
        <v>-88.26</v>
      </c>
      <c r="K1456" s="276">
        <v>44.26</v>
      </c>
      <c r="L1456" s="276">
        <v>-88.26</v>
      </c>
      <c r="M1456" s="276">
        <v>1.5</v>
      </c>
      <c r="N1456" s="264">
        <v>0</v>
      </c>
      <c r="O1456" s="264">
        <v>0</v>
      </c>
    </row>
    <row r="1457" spans="1:17" s="245" customFormat="1" ht="21.9" customHeight="1" x14ac:dyDescent="0.3">
      <c r="A1457" s="238" t="s">
        <v>529</v>
      </c>
      <c r="B1457" s="253">
        <v>171</v>
      </c>
      <c r="C1457" s="253"/>
      <c r="D1457" s="253">
        <v>9</v>
      </c>
      <c r="E1457" s="253">
        <v>7</v>
      </c>
      <c r="F1457" s="278">
        <v>2021</v>
      </c>
      <c r="G1457" s="279" t="s">
        <v>3527</v>
      </c>
      <c r="H1457" s="280" t="s">
        <v>3388</v>
      </c>
      <c r="I1457" s="281">
        <v>44.28</v>
      </c>
      <c r="J1457" s="281">
        <v>-88.27</v>
      </c>
      <c r="K1457" s="281">
        <v>44.28</v>
      </c>
      <c r="L1457" s="281">
        <v>-88.27</v>
      </c>
      <c r="M1457" s="281">
        <v>1</v>
      </c>
      <c r="N1457" s="243">
        <v>0</v>
      </c>
      <c r="O1457" s="243">
        <v>0</v>
      </c>
      <c r="P1457" s="244"/>
      <c r="Q1457" s="244"/>
    </row>
    <row r="1458" spans="1:17" s="244" customFormat="1" ht="21.9" customHeight="1" x14ac:dyDescent="0.3">
      <c r="A1458" s="259" t="s">
        <v>529</v>
      </c>
      <c r="B1458" s="260">
        <v>172</v>
      </c>
      <c r="C1458" s="260" t="s">
        <v>920</v>
      </c>
      <c r="D1458" s="260">
        <v>4</v>
      </c>
      <c r="E1458" s="260">
        <v>12</v>
      </c>
      <c r="F1458" s="273">
        <v>2022</v>
      </c>
      <c r="G1458" s="274" t="s">
        <v>3528</v>
      </c>
      <c r="H1458" s="275" t="s">
        <v>3427</v>
      </c>
      <c r="I1458" s="276">
        <v>44.29</v>
      </c>
      <c r="J1458" s="276">
        <v>-88.53</v>
      </c>
      <c r="K1458" s="276">
        <v>44.29</v>
      </c>
      <c r="L1458" s="276">
        <v>-88.53</v>
      </c>
      <c r="M1458" s="276">
        <v>1.75</v>
      </c>
      <c r="N1458" s="264">
        <v>0</v>
      </c>
      <c r="O1458" s="264">
        <v>0</v>
      </c>
    </row>
    <row r="1459" spans="1:17" s="245" customFormat="1" ht="21.9" customHeight="1" x14ac:dyDescent="0.3">
      <c r="A1459" s="238" t="s">
        <v>529</v>
      </c>
      <c r="B1459" s="253">
        <v>173</v>
      </c>
      <c r="C1459" s="253"/>
      <c r="D1459" s="253">
        <v>4</v>
      </c>
      <c r="E1459" s="253">
        <v>12</v>
      </c>
      <c r="F1459" s="278">
        <v>2022</v>
      </c>
      <c r="G1459" s="279" t="s">
        <v>3529</v>
      </c>
      <c r="H1459" s="280" t="s">
        <v>3383</v>
      </c>
      <c r="I1459" s="281">
        <v>44.33</v>
      </c>
      <c r="J1459" s="281">
        <v>-88.63</v>
      </c>
      <c r="K1459" s="281">
        <v>44.33</v>
      </c>
      <c r="L1459" s="281">
        <v>-88.63</v>
      </c>
      <c r="M1459" s="281">
        <v>1.25</v>
      </c>
      <c r="N1459" s="243">
        <v>0</v>
      </c>
      <c r="O1459" s="243">
        <v>0</v>
      </c>
      <c r="P1459" s="244"/>
      <c r="Q1459" s="244"/>
    </row>
    <row r="1460" spans="1:17" s="244" customFormat="1" ht="21.9" customHeight="1" x14ac:dyDescent="0.3">
      <c r="A1460" s="259" t="s">
        <v>529</v>
      </c>
      <c r="B1460" s="260">
        <v>174</v>
      </c>
      <c r="C1460" s="260"/>
      <c r="D1460" s="260">
        <v>4</v>
      </c>
      <c r="E1460" s="260">
        <v>12</v>
      </c>
      <c r="F1460" s="273">
        <v>2022</v>
      </c>
      <c r="G1460" s="274" t="s">
        <v>3530</v>
      </c>
      <c r="H1460" s="275" t="s">
        <v>3531</v>
      </c>
      <c r="I1460" s="276">
        <v>44.33</v>
      </c>
      <c r="J1460" s="276">
        <v>-88.56</v>
      </c>
      <c r="K1460" s="276">
        <v>44.33</v>
      </c>
      <c r="L1460" s="276">
        <v>-88.56</v>
      </c>
      <c r="M1460" s="276">
        <v>1.5</v>
      </c>
      <c r="N1460" s="264">
        <v>0</v>
      </c>
      <c r="O1460" s="264">
        <v>0</v>
      </c>
    </row>
    <row r="1461" spans="1:17" s="245" customFormat="1" ht="21.9" customHeight="1" x14ac:dyDescent="0.3">
      <c r="A1461" s="238" t="s">
        <v>529</v>
      </c>
      <c r="B1461" s="253">
        <v>175</v>
      </c>
      <c r="C1461" s="253"/>
      <c r="D1461" s="253">
        <v>4</v>
      </c>
      <c r="E1461" s="253">
        <v>12</v>
      </c>
      <c r="F1461" s="278">
        <v>2022</v>
      </c>
      <c r="G1461" s="279" t="s">
        <v>3532</v>
      </c>
      <c r="H1461" s="280" t="s">
        <v>3533</v>
      </c>
      <c r="I1461" s="281">
        <v>44.32</v>
      </c>
      <c r="J1461" s="281">
        <v>-88.62</v>
      </c>
      <c r="K1461" s="281">
        <v>44.32</v>
      </c>
      <c r="L1461" s="281">
        <v>-88.62</v>
      </c>
      <c r="M1461" s="281">
        <v>1</v>
      </c>
      <c r="N1461" s="243">
        <v>0</v>
      </c>
      <c r="O1461" s="243">
        <v>0</v>
      </c>
      <c r="P1461" s="244"/>
      <c r="Q1461" s="244"/>
    </row>
    <row r="1462" spans="1:17" s="244" customFormat="1" ht="21.9" customHeight="1" x14ac:dyDescent="0.3">
      <c r="A1462" s="259" t="s">
        <v>529</v>
      </c>
      <c r="B1462" s="260">
        <v>176</v>
      </c>
      <c r="C1462" s="260"/>
      <c r="D1462" s="260">
        <v>4</v>
      </c>
      <c r="E1462" s="260">
        <v>12</v>
      </c>
      <c r="F1462" s="273">
        <v>2022</v>
      </c>
      <c r="G1462" s="274" t="s">
        <v>3534</v>
      </c>
      <c r="H1462" s="275" t="s">
        <v>1328</v>
      </c>
      <c r="I1462" s="276">
        <v>44.33</v>
      </c>
      <c r="J1462" s="276">
        <v>-88.54</v>
      </c>
      <c r="K1462" s="276">
        <v>44.33</v>
      </c>
      <c r="L1462" s="276">
        <v>-88.54</v>
      </c>
      <c r="M1462" s="276">
        <v>1</v>
      </c>
      <c r="N1462" s="264">
        <v>0</v>
      </c>
      <c r="O1462" s="264">
        <v>0</v>
      </c>
    </row>
    <row r="1463" spans="1:17" s="245" customFormat="1" ht="21.9" customHeight="1" x14ac:dyDescent="0.3">
      <c r="A1463" s="238" t="s">
        <v>529</v>
      </c>
      <c r="B1463" s="253">
        <v>177</v>
      </c>
      <c r="C1463" s="253"/>
      <c r="D1463" s="253">
        <v>4</v>
      </c>
      <c r="E1463" s="253">
        <v>12</v>
      </c>
      <c r="F1463" s="278">
        <v>2022</v>
      </c>
      <c r="G1463" s="279" t="s">
        <v>1010</v>
      </c>
      <c r="H1463" s="280" t="s">
        <v>1323</v>
      </c>
      <c r="I1463" s="281">
        <v>44.26</v>
      </c>
      <c r="J1463" s="281">
        <v>-88.4</v>
      </c>
      <c r="K1463" s="281">
        <v>44.26</v>
      </c>
      <c r="L1463" s="281">
        <v>-88.4</v>
      </c>
      <c r="M1463" s="281">
        <v>0.75</v>
      </c>
      <c r="N1463" s="243">
        <v>0</v>
      </c>
      <c r="O1463" s="243">
        <v>0</v>
      </c>
      <c r="P1463" s="244"/>
      <c r="Q1463" s="244"/>
    </row>
    <row r="1464" spans="1:17" s="244" customFormat="1" ht="21.9" customHeight="1" x14ac:dyDescent="0.3">
      <c r="A1464" s="259" t="s">
        <v>529</v>
      </c>
      <c r="B1464" s="260">
        <v>178</v>
      </c>
      <c r="C1464" s="260"/>
      <c r="D1464" s="260">
        <v>4</v>
      </c>
      <c r="E1464" s="260">
        <v>12</v>
      </c>
      <c r="F1464" s="273">
        <v>2022</v>
      </c>
      <c r="G1464" s="274" t="s">
        <v>1010</v>
      </c>
      <c r="H1464" s="275" t="s">
        <v>1323</v>
      </c>
      <c r="I1464" s="276">
        <v>44.29</v>
      </c>
      <c r="J1464" s="276">
        <v>-88.53</v>
      </c>
      <c r="K1464" s="276">
        <v>44.29</v>
      </c>
      <c r="L1464" s="276">
        <v>-88.53</v>
      </c>
      <c r="M1464" s="276">
        <v>1</v>
      </c>
      <c r="N1464" s="264">
        <v>0</v>
      </c>
      <c r="O1464" s="264">
        <v>0</v>
      </c>
    </row>
    <row r="1465" spans="1:17" s="245" customFormat="1" ht="21.9" customHeight="1" x14ac:dyDescent="0.3">
      <c r="A1465" s="238" t="s">
        <v>529</v>
      </c>
      <c r="B1465" s="253">
        <v>179</v>
      </c>
      <c r="C1465" s="253"/>
      <c r="D1465" s="253">
        <v>4</v>
      </c>
      <c r="E1465" s="253">
        <v>12</v>
      </c>
      <c r="F1465" s="278">
        <v>2022</v>
      </c>
      <c r="G1465" s="279" t="s">
        <v>3189</v>
      </c>
      <c r="H1465" s="280" t="s">
        <v>3535</v>
      </c>
      <c r="I1465" s="281">
        <v>44.36</v>
      </c>
      <c r="J1465" s="281">
        <v>-88.48</v>
      </c>
      <c r="K1465" s="281">
        <v>44.36</v>
      </c>
      <c r="L1465" s="281">
        <v>-88.48</v>
      </c>
      <c r="M1465" s="281">
        <v>1</v>
      </c>
      <c r="N1465" s="243">
        <v>0</v>
      </c>
      <c r="O1465" s="243">
        <v>0</v>
      </c>
      <c r="P1465" s="244"/>
      <c r="Q1465" s="244"/>
    </row>
    <row r="1466" spans="1:17" s="244" customFormat="1" ht="21.9" customHeight="1" x14ac:dyDescent="0.3">
      <c r="A1466" s="259" t="s">
        <v>529</v>
      </c>
      <c r="B1466" s="260">
        <v>180</v>
      </c>
      <c r="C1466" s="260"/>
      <c r="D1466" s="260">
        <v>4</v>
      </c>
      <c r="E1466" s="260">
        <v>12</v>
      </c>
      <c r="F1466" s="273">
        <v>2022</v>
      </c>
      <c r="G1466" s="274" t="s">
        <v>3536</v>
      </c>
      <c r="H1466" s="275" t="s">
        <v>3427</v>
      </c>
      <c r="I1466" s="276">
        <v>44.29</v>
      </c>
      <c r="J1466" s="276">
        <v>-88.53</v>
      </c>
      <c r="K1466" s="276">
        <v>44.29</v>
      </c>
      <c r="L1466" s="276">
        <v>-88.53</v>
      </c>
      <c r="M1466" s="276">
        <v>1.25</v>
      </c>
      <c r="N1466" s="264">
        <v>0</v>
      </c>
      <c r="O1466" s="264">
        <v>0</v>
      </c>
    </row>
    <row r="1467" spans="1:17" s="245" customFormat="1" ht="21.9" customHeight="1" x14ac:dyDescent="0.3">
      <c r="A1467" s="238" t="s">
        <v>529</v>
      </c>
      <c r="B1467" s="253">
        <v>181</v>
      </c>
      <c r="C1467" s="253"/>
      <c r="D1467" s="253">
        <v>4</v>
      </c>
      <c r="E1467" s="253">
        <v>12</v>
      </c>
      <c r="F1467" s="278">
        <v>2022</v>
      </c>
      <c r="G1467" s="279" t="s">
        <v>3537</v>
      </c>
      <c r="H1467" s="280" t="s">
        <v>3538</v>
      </c>
      <c r="I1467" s="281">
        <v>44.39</v>
      </c>
      <c r="J1467" s="281">
        <v>-88.42</v>
      </c>
      <c r="K1467" s="281">
        <v>44.39</v>
      </c>
      <c r="L1467" s="281">
        <v>-88.42</v>
      </c>
      <c r="M1467" s="281">
        <v>1</v>
      </c>
      <c r="N1467" s="243">
        <v>0</v>
      </c>
      <c r="O1467" s="243">
        <v>0</v>
      </c>
      <c r="P1467" s="244"/>
      <c r="Q1467" s="244"/>
    </row>
    <row r="1468" spans="1:17" s="244" customFormat="1" ht="21.9" customHeight="1" x14ac:dyDescent="0.3">
      <c r="A1468" s="259" t="s">
        <v>529</v>
      </c>
      <c r="B1468" s="260">
        <v>182</v>
      </c>
      <c r="C1468" s="260" t="s">
        <v>920</v>
      </c>
      <c r="D1468" s="260">
        <v>4</v>
      </c>
      <c r="E1468" s="260">
        <v>12</v>
      </c>
      <c r="F1468" s="273">
        <v>2022</v>
      </c>
      <c r="G1468" s="274" t="s">
        <v>2346</v>
      </c>
      <c r="H1468" s="275" t="s">
        <v>3539</v>
      </c>
      <c r="I1468" s="276">
        <v>44.32</v>
      </c>
      <c r="J1468" s="276">
        <v>-88.37</v>
      </c>
      <c r="K1468" s="276">
        <v>44.32</v>
      </c>
      <c r="L1468" s="276">
        <v>-88.37</v>
      </c>
      <c r="M1468" s="276">
        <v>0.88</v>
      </c>
      <c r="N1468" s="264">
        <v>0</v>
      </c>
      <c r="O1468" s="264">
        <v>0</v>
      </c>
    </row>
    <row r="1469" spans="1:17" s="245" customFormat="1" ht="21.9" customHeight="1" x14ac:dyDescent="0.3">
      <c r="A1469" s="238" t="s">
        <v>529</v>
      </c>
      <c r="B1469" s="253">
        <v>183</v>
      </c>
      <c r="C1469" s="253"/>
      <c r="D1469" s="253">
        <v>5</v>
      </c>
      <c r="E1469" s="253">
        <v>13</v>
      </c>
      <c r="F1469" s="278">
        <v>2022</v>
      </c>
      <c r="G1469" s="279" t="s">
        <v>1999</v>
      </c>
      <c r="H1469" s="280" t="s">
        <v>3540</v>
      </c>
      <c r="I1469" s="281">
        <v>44.26</v>
      </c>
      <c r="J1469" s="281">
        <v>-88.35</v>
      </c>
      <c r="K1469" s="281">
        <v>44.26</v>
      </c>
      <c r="L1469" s="281">
        <v>-88.35</v>
      </c>
      <c r="M1469" s="281">
        <v>0.88</v>
      </c>
      <c r="N1469" s="243">
        <v>0</v>
      </c>
      <c r="O1469" s="243">
        <v>0</v>
      </c>
      <c r="P1469" s="244"/>
      <c r="Q1469" s="244"/>
    </row>
    <row r="1470" spans="1:17" s="244" customFormat="1" ht="21.9" customHeight="1" x14ac:dyDescent="0.3">
      <c r="A1470" s="259" t="s">
        <v>529</v>
      </c>
      <c r="B1470" s="260">
        <v>184</v>
      </c>
      <c r="C1470" s="260"/>
      <c r="D1470" s="260">
        <v>5</v>
      </c>
      <c r="E1470" s="260">
        <v>31</v>
      </c>
      <c r="F1470" s="273">
        <v>2023</v>
      </c>
      <c r="G1470" s="274" t="s">
        <v>3541</v>
      </c>
      <c r="H1470" s="275" t="s">
        <v>3542</v>
      </c>
      <c r="I1470" s="276">
        <v>44.28</v>
      </c>
      <c r="J1470" s="276">
        <v>-88.21</v>
      </c>
      <c r="K1470" s="276">
        <v>44.28</v>
      </c>
      <c r="L1470" s="276">
        <v>-88.21</v>
      </c>
      <c r="M1470" s="276">
        <v>1</v>
      </c>
      <c r="N1470" s="264">
        <v>0</v>
      </c>
      <c r="O1470" s="264">
        <v>0</v>
      </c>
    </row>
    <row r="1471" spans="1:17" s="291" customFormat="1" ht="21.9" customHeight="1" x14ac:dyDescent="0.3">
      <c r="A1471" s="235" t="s">
        <v>529</v>
      </c>
      <c r="B1471" s="285">
        <v>185</v>
      </c>
      <c r="C1471" s="285"/>
      <c r="D1471" s="285">
        <v>7</v>
      </c>
      <c r="E1471" s="285">
        <v>13</v>
      </c>
      <c r="F1471" s="286">
        <v>2024</v>
      </c>
      <c r="G1471" s="287" t="s">
        <v>2586</v>
      </c>
      <c r="H1471" s="288" t="s">
        <v>4979</v>
      </c>
      <c r="I1471" s="289">
        <v>44.48</v>
      </c>
      <c r="J1471" s="289">
        <v>-88.47</v>
      </c>
      <c r="K1471" s="289">
        <v>44.48</v>
      </c>
      <c r="L1471" s="289">
        <v>-88.47</v>
      </c>
      <c r="M1471" s="289">
        <v>0.88</v>
      </c>
      <c r="N1471" s="290">
        <v>0</v>
      </c>
      <c r="O1471" s="290">
        <v>0</v>
      </c>
    </row>
    <row r="1472" spans="1:17" s="291" customFormat="1" ht="21.9" customHeight="1" x14ac:dyDescent="0.3">
      <c r="A1472" s="292"/>
      <c r="B1472" s="293"/>
      <c r="C1472" s="293"/>
      <c r="D1472" s="293"/>
      <c r="E1472" s="293"/>
      <c r="F1472" s="294"/>
      <c r="G1472" s="295"/>
      <c r="H1472" s="296"/>
      <c r="I1472" s="297"/>
      <c r="J1472" s="297"/>
      <c r="K1472" s="297"/>
      <c r="L1472" s="297"/>
      <c r="M1472" s="297"/>
      <c r="N1472" s="298"/>
      <c r="O1472" s="298"/>
    </row>
    <row r="1473" spans="1:17" s="291" customFormat="1" ht="21.9" customHeight="1" x14ac:dyDescent="0.3">
      <c r="A1473" s="235"/>
      <c r="B1473" s="285"/>
      <c r="C1473" s="285"/>
      <c r="D1473" s="285"/>
      <c r="E1473" s="285"/>
      <c r="F1473" s="286"/>
      <c r="G1473" s="287"/>
      <c r="H1473" s="288"/>
      <c r="I1473" s="289"/>
      <c r="J1473" s="289"/>
      <c r="K1473" s="289"/>
      <c r="L1473" s="289"/>
      <c r="M1473" s="289"/>
      <c r="N1473" s="290"/>
      <c r="O1473" s="290"/>
    </row>
    <row r="1474" spans="1:17" s="291" customFormat="1" ht="30" customHeight="1" x14ac:dyDescent="0.3">
      <c r="A1474" s="929" t="s">
        <v>533</v>
      </c>
      <c r="B1474" s="930"/>
      <c r="C1474" s="930"/>
      <c r="D1474" s="930"/>
      <c r="E1474" s="930"/>
      <c r="F1474" s="930"/>
      <c r="G1474" s="930"/>
      <c r="H1474" s="930"/>
      <c r="I1474" s="930"/>
      <c r="J1474" s="930"/>
      <c r="K1474" s="930"/>
      <c r="L1474" s="930"/>
      <c r="M1474" s="930"/>
      <c r="N1474" s="930"/>
      <c r="O1474" s="931"/>
    </row>
    <row r="1475" spans="1:17" s="245" customFormat="1" ht="21.9" customHeight="1" x14ac:dyDescent="0.3">
      <c r="A1475" s="238"/>
      <c r="B1475" s="253" t="s">
        <v>909</v>
      </c>
      <c r="C1475" s="253"/>
      <c r="D1475" s="253" t="s">
        <v>911</v>
      </c>
      <c r="E1475" s="253"/>
      <c r="F1475" s="278"/>
      <c r="G1475" s="279" t="s">
        <v>910</v>
      </c>
      <c r="H1475" s="280"/>
      <c r="I1475" s="281" t="s">
        <v>916</v>
      </c>
      <c r="J1475" s="281" t="s">
        <v>916</v>
      </c>
      <c r="K1475" s="281" t="s">
        <v>919</v>
      </c>
      <c r="L1475" s="281" t="s">
        <v>919</v>
      </c>
      <c r="M1475" s="281" t="s">
        <v>930</v>
      </c>
      <c r="N1475" s="243"/>
      <c r="O1475" s="243"/>
      <c r="P1475" s="244"/>
      <c r="Q1475" s="244"/>
    </row>
    <row r="1476" spans="1:17" s="455" customFormat="1" ht="21.9" customHeight="1" x14ac:dyDescent="0.3">
      <c r="A1476" s="235" t="s">
        <v>908</v>
      </c>
      <c r="B1476" s="285" t="s">
        <v>475</v>
      </c>
      <c r="C1476" s="285"/>
      <c r="D1476" s="285" t="s">
        <v>912</v>
      </c>
      <c r="E1476" s="285" t="s">
        <v>913</v>
      </c>
      <c r="F1476" s="286" t="s">
        <v>774</v>
      </c>
      <c r="G1476" s="287" t="s">
        <v>914</v>
      </c>
      <c r="H1476" s="288" t="s">
        <v>915</v>
      </c>
      <c r="I1476" s="289" t="s">
        <v>917</v>
      </c>
      <c r="J1476" s="289" t="s">
        <v>918</v>
      </c>
      <c r="K1476" s="289" t="s">
        <v>917</v>
      </c>
      <c r="L1476" s="289" t="s">
        <v>918</v>
      </c>
      <c r="M1476" s="289" t="s">
        <v>931</v>
      </c>
      <c r="N1476" s="290" t="s">
        <v>926</v>
      </c>
      <c r="O1476" s="290" t="s">
        <v>927</v>
      </c>
      <c r="P1476" s="291"/>
      <c r="Q1476" s="291"/>
    </row>
    <row r="1477" spans="1:17" s="291" customFormat="1" ht="21.9" customHeight="1" x14ac:dyDescent="0.3">
      <c r="A1477" s="292"/>
      <c r="B1477" s="293"/>
      <c r="C1477" s="293"/>
      <c r="D1477" s="293"/>
      <c r="E1477" s="293"/>
      <c r="F1477" s="294"/>
      <c r="G1477" s="295"/>
      <c r="H1477" s="296"/>
      <c r="I1477" s="297"/>
      <c r="J1477" s="297"/>
      <c r="K1477" s="297"/>
      <c r="L1477" s="297"/>
      <c r="M1477" s="297"/>
      <c r="N1477" s="298"/>
      <c r="O1477" s="298"/>
    </row>
    <row r="1478" spans="1:17" s="244" customFormat="1" ht="21.9" customHeight="1" x14ac:dyDescent="0.3">
      <c r="A1478" s="238" t="s">
        <v>533</v>
      </c>
      <c r="B1478" s="253">
        <v>1</v>
      </c>
      <c r="C1478" s="253"/>
      <c r="D1478" s="253">
        <v>5</v>
      </c>
      <c r="E1478" s="253">
        <v>8</v>
      </c>
      <c r="F1478" s="278">
        <v>1964</v>
      </c>
      <c r="G1478" s="279" t="s">
        <v>1209</v>
      </c>
      <c r="H1478" s="280" t="s">
        <v>3673</v>
      </c>
      <c r="I1478" s="281">
        <v>44.38</v>
      </c>
      <c r="J1478" s="281">
        <v>-89.5</v>
      </c>
      <c r="K1478" s="281">
        <v>44.38</v>
      </c>
      <c r="L1478" s="281">
        <v>-89.5</v>
      </c>
      <c r="M1478" s="281">
        <v>1.5</v>
      </c>
      <c r="N1478" s="243">
        <v>0</v>
      </c>
      <c r="O1478" s="243">
        <v>0</v>
      </c>
    </row>
    <row r="1479" spans="1:17" s="244" customFormat="1" ht="21.9" customHeight="1" x14ac:dyDescent="0.3">
      <c r="A1479" s="259" t="s">
        <v>533</v>
      </c>
      <c r="B1479" s="260">
        <v>2</v>
      </c>
      <c r="C1479" s="260"/>
      <c r="D1479" s="260">
        <v>6</v>
      </c>
      <c r="E1479" s="260">
        <v>11</v>
      </c>
      <c r="F1479" s="273">
        <v>1970</v>
      </c>
      <c r="G1479" s="274" t="s">
        <v>2434</v>
      </c>
      <c r="H1479" s="275" t="s">
        <v>3674</v>
      </c>
      <c r="I1479" s="276">
        <v>44.68</v>
      </c>
      <c r="J1479" s="276">
        <v>-89.83</v>
      </c>
      <c r="K1479" s="276">
        <v>44.68</v>
      </c>
      <c r="L1479" s="276">
        <v>-89.83</v>
      </c>
      <c r="M1479" s="276">
        <v>1.75</v>
      </c>
      <c r="N1479" s="264">
        <v>0</v>
      </c>
      <c r="O1479" s="264">
        <v>0</v>
      </c>
    </row>
    <row r="1480" spans="1:17" s="244" customFormat="1" ht="21.9" customHeight="1" x14ac:dyDescent="0.3">
      <c r="A1480" s="238" t="s">
        <v>533</v>
      </c>
      <c r="B1480" s="253">
        <v>3</v>
      </c>
      <c r="C1480" s="253"/>
      <c r="D1480" s="253">
        <v>6</v>
      </c>
      <c r="E1480" s="253">
        <v>14</v>
      </c>
      <c r="F1480" s="278">
        <v>1974</v>
      </c>
      <c r="G1480" s="283" t="s">
        <v>3675</v>
      </c>
      <c r="H1480" s="280" t="s">
        <v>3676</v>
      </c>
      <c r="I1480" s="281">
        <v>44.52</v>
      </c>
      <c r="J1480" s="281">
        <v>-89.42</v>
      </c>
      <c r="K1480" s="281">
        <v>44.52</v>
      </c>
      <c r="L1480" s="281">
        <v>-89.42</v>
      </c>
      <c r="M1480" s="281">
        <v>1.75</v>
      </c>
      <c r="N1480" s="243">
        <v>0</v>
      </c>
      <c r="O1480" s="243">
        <v>0</v>
      </c>
    </row>
    <row r="1481" spans="1:17" s="244" customFormat="1" ht="21.9" customHeight="1" x14ac:dyDescent="0.3">
      <c r="A1481" s="259" t="s">
        <v>533</v>
      </c>
      <c r="B1481" s="260">
        <v>4</v>
      </c>
      <c r="C1481" s="260"/>
      <c r="D1481" s="260">
        <v>4</v>
      </c>
      <c r="E1481" s="260">
        <v>27</v>
      </c>
      <c r="F1481" s="273">
        <v>1984</v>
      </c>
      <c r="G1481" s="274" t="s">
        <v>1345</v>
      </c>
      <c r="H1481" s="275" t="s">
        <v>3677</v>
      </c>
      <c r="I1481" s="276">
        <v>44.48</v>
      </c>
      <c r="J1481" s="276">
        <v>-89.52</v>
      </c>
      <c r="K1481" s="276">
        <v>44.48</v>
      </c>
      <c r="L1481" s="276">
        <v>-89.52</v>
      </c>
      <c r="M1481" s="276">
        <v>1.5</v>
      </c>
      <c r="N1481" s="264">
        <v>0</v>
      </c>
      <c r="O1481" s="264">
        <v>0</v>
      </c>
    </row>
    <row r="1482" spans="1:17" s="244" customFormat="1" ht="21.9" customHeight="1" x14ac:dyDescent="0.3">
      <c r="A1482" s="238" t="s">
        <v>533</v>
      </c>
      <c r="B1482" s="253">
        <v>5</v>
      </c>
      <c r="C1482" s="253"/>
      <c r="D1482" s="253">
        <v>6</v>
      </c>
      <c r="E1482" s="253">
        <v>5</v>
      </c>
      <c r="F1482" s="278">
        <v>1987</v>
      </c>
      <c r="G1482" s="279" t="s">
        <v>3678</v>
      </c>
      <c r="H1482" s="280" t="s">
        <v>3679</v>
      </c>
      <c r="I1482" s="281">
        <v>44.52</v>
      </c>
      <c r="J1482" s="281">
        <v>-89.57</v>
      </c>
      <c r="K1482" s="281">
        <v>44.52</v>
      </c>
      <c r="L1482" s="281">
        <v>-89.57</v>
      </c>
      <c r="M1482" s="281">
        <v>0.75</v>
      </c>
      <c r="N1482" s="243">
        <v>0</v>
      </c>
      <c r="O1482" s="243">
        <v>0</v>
      </c>
    </row>
    <row r="1483" spans="1:17" s="244" customFormat="1" ht="21.9" customHeight="1" x14ac:dyDescent="0.3">
      <c r="A1483" s="259" t="s">
        <v>533</v>
      </c>
      <c r="B1483" s="260">
        <v>6</v>
      </c>
      <c r="C1483" s="260"/>
      <c r="D1483" s="260">
        <v>5</v>
      </c>
      <c r="E1483" s="260">
        <v>29</v>
      </c>
      <c r="F1483" s="273">
        <v>1991</v>
      </c>
      <c r="G1483" s="274" t="s">
        <v>2508</v>
      </c>
      <c r="H1483" s="275" t="s">
        <v>3680</v>
      </c>
      <c r="I1483" s="276">
        <v>44.52</v>
      </c>
      <c r="J1483" s="276">
        <v>-89.57</v>
      </c>
      <c r="K1483" s="276">
        <v>44.52</v>
      </c>
      <c r="L1483" s="276">
        <v>-89.57</v>
      </c>
      <c r="M1483" s="276">
        <v>1</v>
      </c>
      <c r="N1483" s="264">
        <v>0</v>
      </c>
      <c r="O1483" s="264">
        <v>0</v>
      </c>
    </row>
    <row r="1484" spans="1:17" s="244" customFormat="1" ht="21.9" customHeight="1" x14ac:dyDescent="0.3">
      <c r="A1484" s="238" t="s">
        <v>533</v>
      </c>
      <c r="B1484" s="253">
        <v>7</v>
      </c>
      <c r="C1484" s="253"/>
      <c r="D1484" s="253">
        <v>5</v>
      </c>
      <c r="E1484" s="253">
        <v>16</v>
      </c>
      <c r="F1484" s="278">
        <v>1992</v>
      </c>
      <c r="G1484" s="279" t="s">
        <v>3379</v>
      </c>
      <c r="H1484" s="280" t="s">
        <v>373</v>
      </c>
      <c r="I1484" s="281">
        <v>44.65</v>
      </c>
      <c r="J1484" s="281">
        <v>-89.74</v>
      </c>
      <c r="K1484" s="281">
        <v>44.65</v>
      </c>
      <c r="L1484" s="281">
        <v>-89.74</v>
      </c>
      <c r="M1484" s="281">
        <v>1.75</v>
      </c>
      <c r="N1484" s="243">
        <v>0</v>
      </c>
      <c r="O1484" s="243">
        <v>0</v>
      </c>
    </row>
    <row r="1485" spans="1:17" s="244" customFormat="1" ht="21.9" customHeight="1" x14ac:dyDescent="0.3">
      <c r="A1485" s="259" t="s">
        <v>533</v>
      </c>
      <c r="B1485" s="260">
        <v>8</v>
      </c>
      <c r="C1485" s="260"/>
      <c r="D1485" s="260">
        <v>10</v>
      </c>
      <c r="E1485" s="260">
        <v>8</v>
      </c>
      <c r="F1485" s="273">
        <v>1992</v>
      </c>
      <c r="G1485" s="274" t="s">
        <v>1209</v>
      </c>
      <c r="H1485" s="275" t="s">
        <v>3681</v>
      </c>
      <c r="I1485" s="276">
        <v>44.27</v>
      </c>
      <c r="J1485" s="276">
        <v>-89.4</v>
      </c>
      <c r="K1485" s="276">
        <v>44.27</v>
      </c>
      <c r="L1485" s="276">
        <v>-89.4</v>
      </c>
      <c r="M1485" s="276">
        <v>1</v>
      </c>
      <c r="N1485" s="264">
        <v>0</v>
      </c>
      <c r="O1485" s="264">
        <v>0</v>
      </c>
    </row>
    <row r="1486" spans="1:17" s="244" customFormat="1" ht="21.9" customHeight="1" x14ac:dyDescent="0.3">
      <c r="A1486" s="238" t="s">
        <v>533</v>
      </c>
      <c r="B1486" s="253">
        <v>9</v>
      </c>
      <c r="C1486" s="253"/>
      <c r="D1486" s="253">
        <v>6</v>
      </c>
      <c r="E1486" s="253">
        <v>8</v>
      </c>
      <c r="F1486" s="278">
        <v>1993</v>
      </c>
      <c r="G1486" s="279" t="s">
        <v>2397</v>
      </c>
      <c r="H1486" s="280" t="s">
        <v>374</v>
      </c>
      <c r="I1486" s="281">
        <v>44.45</v>
      </c>
      <c r="J1486" s="281">
        <v>-89.28</v>
      </c>
      <c r="K1486" s="281">
        <v>44.45</v>
      </c>
      <c r="L1486" s="281">
        <v>-89.28</v>
      </c>
      <c r="M1486" s="281">
        <v>1.75</v>
      </c>
      <c r="N1486" s="243">
        <v>0</v>
      </c>
      <c r="O1486" s="243">
        <v>0</v>
      </c>
    </row>
    <row r="1487" spans="1:17" s="244" customFormat="1" ht="21.9" customHeight="1" x14ac:dyDescent="0.3">
      <c r="A1487" s="259" t="s">
        <v>533</v>
      </c>
      <c r="B1487" s="260">
        <v>10</v>
      </c>
      <c r="C1487" s="260"/>
      <c r="D1487" s="260">
        <v>5</v>
      </c>
      <c r="E1487" s="260">
        <v>16</v>
      </c>
      <c r="F1487" s="273">
        <v>1995</v>
      </c>
      <c r="G1487" s="274" t="s">
        <v>2435</v>
      </c>
      <c r="H1487" s="275" t="s">
        <v>3682</v>
      </c>
      <c r="I1487" s="276">
        <v>44.28</v>
      </c>
      <c r="J1487" s="276">
        <v>-89.44</v>
      </c>
      <c r="K1487" s="276">
        <v>44.28</v>
      </c>
      <c r="L1487" s="276">
        <v>-89.44</v>
      </c>
      <c r="M1487" s="276">
        <v>1.75</v>
      </c>
      <c r="N1487" s="264">
        <v>0</v>
      </c>
      <c r="O1487" s="264">
        <v>0</v>
      </c>
    </row>
    <row r="1488" spans="1:17" s="244" customFormat="1" ht="21.9" customHeight="1" x14ac:dyDescent="0.3">
      <c r="A1488" s="238" t="s">
        <v>533</v>
      </c>
      <c r="B1488" s="253">
        <v>11</v>
      </c>
      <c r="C1488" s="253"/>
      <c r="D1488" s="253">
        <v>5</v>
      </c>
      <c r="E1488" s="253">
        <v>16</v>
      </c>
      <c r="F1488" s="278">
        <v>1995</v>
      </c>
      <c r="G1488" s="279" t="s">
        <v>1198</v>
      </c>
      <c r="H1488" s="280" t="s">
        <v>3683</v>
      </c>
      <c r="I1488" s="281">
        <v>44.52</v>
      </c>
      <c r="J1488" s="281">
        <v>-89.57</v>
      </c>
      <c r="K1488" s="281">
        <v>44.52</v>
      </c>
      <c r="L1488" s="281">
        <v>-89.57</v>
      </c>
      <c r="M1488" s="281">
        <v>0.88</v>
      </c>
      <c r="N1488" s="243">
        <v>0</v>
      </c>
      <c r="O1488" s="243">
        <v>0</v>
      </c>
    </row>
    <row r="1489" spans="1:15" s="244" customFormat="1" ht="21.9" customHeight="1" x14ac:dyDescent="0.3">
      <c r="A1489" s="259" t="s">
        <v>533</v>
      </c>
      <c r="B1489" s="260">
        <v>12</v>
      </c>
      <c r="C1489" s="260"/>
      <c r="D1489" s="260">
        <v>7</v>
      </c>
      <c r="E1489" s="260">
        <v>18</v>
      </c>
      <c r="F1489" s="273">
        <v>1996</v>
      </c>
      <c r="G1489" s="274" t="s">
        <v>2776</v>
      </c>
      <c r="H1489" s="275" t="s">
        <v>3684</v>
      </c>
      <c r="I1489" s="276">
        <v>44.65</v>
      </c>
      <c r="J1489" s="276">
        <v>-89.57</v>
      </c>
      <c r="K1489" s="276">
        <v>44.65</v>
      </c>
      <c r="L1489" s="276">
        <v>-89.57</v>
      </c>
      <c r="M1489" s="276">
        <v>0.75</v>
      </c>
      <c r="N1489" s="264">
        <v>0</v>
      </c>
      <c r="O1489" s="264">
        <v>0</v>
      </c>
    </row>
    <row r="1490" spans="1:15" s="244" customFormat="1" ht="21.9" customHeight="1" x14ac:dyDescent="0.3">
      <c r="A1490" s="238" t="s">
        <v>533</v>
      </c>
      <c r="B1490" s="253">
        <v>13</v>
      </c>
      <c r="C1490" s="253"/>
      <c r="D1490" s="253">
        <v>7</v>
      </c>
      <c r="E1490" s="253">
        <v>2</v>
      </c>
      <c r="F1490" s="278">
        <v>1997</v>
      </c>
      <c r="G1490" s="279" t="s">
        <v>963</v>
      </c>
      <c r="H1490" s="280" t="s">
        <v>3685</v>
      </c>
      <c r="I1490" s="281">
        <v>44.58</v>
      </c>
      <c r="J1490" s="281">
        <v>-89.75</v>
      </c>
      <c r="K1490" s="281">
        <v>44.58</v>
      </c>
      <c r="L1490" s="281">
        <v>-89.75</v>
      </c>
      <c r="M1490" s="281">
        <v>0.75</v>
      </c>
      <c r="N1490" s="243">
        <v>0</v>
      </c>
      <c r="O1490" s="243">
        <v>0</v>
      </c>
    </row>
    <row r="1491" spans="1:15" s="244" customFormat="1" ht="21.9" customHeight="1" x14ac:dyDescent="0.3">
      <c r="A1491" s="259" t="s">
        <v>533</v>
      </c>
      <c r="B1491" s="260">
        <v>14</v>
      </c>
      <c r="C1491" s="260"/>
      <c r="D1491" s="260">
        <v>7</v>
      </c>
      <c r="E1491" s="260">
        <v>16</v>
      </c>
      <c r="F1491" s="273">
        <v>1997</v>
      </c>
      <c r="G1491" s="274" t="s">
        <v>2632</v>
      </c>
      <c r="H1491" s="275" t="s">
        <v>3683</v>
      </c>
      <c r="I1491" s="276">
        <v>44.52</v>
      </c>
      <c r="J1491" s="276">
        <v>-89.57</v>
      </c>
      <c r="K1491" s="276">
        <v>44.52</v>
      </c>
      <c r="L1491" s="276">
        <v>-89.57</v>
      </c>
      <c r="M1491" s="276">
        <v>1.75</v>
      </c>
      <c r="N1491" s="264">
        <v>0</v>
      </c>
      <c r="O1491" s="264">
        <v>0</v>
      </c>
    </row>
    <row r="1492" spans="1:15" s="244" customFormat="1" ht="21.9" customHeight="1" x14ac:dyDescent="0.3">
      <c r="A1492" s="238" t="s">
        <v>533</v>
      </c>
      <c r="B1492" s="253">
        <v>15</v>
      </c>
      <c r="C1492" s="253"/>
      <c r="D1492" s="253">
        <v>3</v>
      </c>
      <c r="E1492" s="253">
        <v>29</v>
      </c>
      <c r="F1492" s="278">
        <v>1998</v>
      </c>
      <c r="G1492" s="279" t="s">
        <v>2724</v>
      </c>
      <c r="H1492" s="280" t="s">
        <v>375</v>
      </c>
      <c r="I1492" s="281">
        <v>44.32</v>
      </c>
      <c r="J1492" s="281">
        <v>-89.52</v>
      </c>
      <c r="K1492" s="281">
        <v>44.32</v>
      </c>
      <c r="L1492" s="281">
        <v>-89.52</v>
      </c>
      <c r="M1492" s="281">
        <v>0.88</v>
      </c>
      <c r="N1492" s="243">
        <v>0</v>
      </c>
      <c r="O1492" s="243">
        <v>0</v>
      </c>
    </row>
    <row r="1493" spans="1:15" s="244" customFormat="1" ht="21.9" customHeight="1" x14ac:dyDescent="0.3">
      <c r="A1493" s="259" t="s">
        <v>533</v>
      </c>
      <c r="B1493" s="260">
        <v>16</v>
      </c>
      <c r="C1493" s="260"/>
      <c r="D1493" s="260">
        <v>3</v>
      </c>
      <c r="E1493" s="260">
        <v>29</v>
      </c>
      <c r="F1493" s="273">
        <v>1998</v>
      </c>
      <c r="G1493" s="274" t="s">
        <v>2771</v>
      </c>
      <c r="H1493" s="275" t="s">
        <v>3686</v>
      </c>
      <c r="I1493" s="276">
        <v>44.33</v>
      </c>
      <c r="J1493" s="276">
        <v>-89.28</v>
      </c>
      <c r="K1493" s="276">
        <v>44.33</v>
      </c>
      <c r="L1493" s="276">
        <v>-89.28</v>
      </c>
      <c r="M1493" s="276">
        <v>0.75</v>
      </c>
      <c r="N1493" s="264">
        <v>0</v>
      </c>
      <c r="O1493" s="264">
        <v>0</v>
      </c>
    </row>
    <row r="1494" spans="1:15" s="244" customFormat="1" ht="21.9" customHeight="1" x14ac:dyDescent="0.3">
      <c r="A1494" s="238" t="s">
        <v>533</v>
      </c>
      <c r="B1494" s="253">
        <v>17</v>
      </c>
      <c r="C1494" s="253"/>
      <c r="D1494" s="253">
        <v>5</v>
      </c>
      <c r="E1494" s="253">
        <v>30</v>
      </c>
      <c r="F1494" s="278">
        <v>1998</v>
      </c>
      <c r="G1494" s="279" t="s">
        <v>2469</v>
      </c>
      <c r="H1494" s="280" t="s">
        <v>3687</v>
      </c>
      <c r="I1494" s="281">
        <v>44.63</v>
      </c>
      <c r="J1494" s="281">
        <v>-89.27</v>
      </c>
      <c r="K1494" s="281">
        <v>44.63</v>
      </c>
      <c r="L1494" s="281">
        <v>-89.27</v>
      </c>
      <c r="M1494" s="281">
        <v>1.75</v>
      </c>
      <c r="N1494" s="243">
        <v>0</v>
      </c>
      <c r="O1494" s="243">
        <v>0</v>
      </c>
    </row>
    <row r="1495" spans="1:15" s="244" customFormat="1" ht="21.9" customHeight="1" x14ac:dyDescent="0.3">
      <c r="A1495" s="259" t="s">
        <v>533</v>
      </c>
      <c r="B1495" s="260">
        <v>18</v>
      </c>
      <c r="C1495" s="260"/>
      <c r="D1495" s="260">
        <v>6</v>
      </c>
      <c r="E1495" s="260">
        <v>25</v>
      </c>
      <c r="F1495" s="273">
        <v>1998</v>
      </c>
      <c r="G1495" s="274" t="s">
        <v>2417</v>
      </c>
      <c r="H1495" s="275" t="s">
        <v>3688</v>
      </c>
      <c r="I1495" s="276">
        <v>44.63</v>
      </c>
      <c r="J1495" s="276">
        <v>-89.73</v>
      </c>
      <c r="K1495" s="276">
        <v>44.63</v>
      </c>
      <c r="L1495" s="276">
        <v>-89.73</v>
      </c>
      <c r="M1495" s="276">
        <v>0.75</v>
      </c>
      <c r="N1495" s="264">
        <v>0</v>
      </c>
      <c r="O1495" s="264">
        <v>0</v>
      </c>
    </row>
    <row r="1496" spans="1:15" s="244" customFormat="1" ht="21.9" customHeight="1" x14ac:dyDescent="0.3">
      <c r="A1496" s="238" t="s">
        <v>533</v>
      </c>
      <c r="B1496" s="253">
        <v>19</v>
      </c>
      <c r="C1496" s="253"/>
      <c r="D1496" s="253">
        <v>6</v>
      </c>
      <c r="E1496" s="253">
        <v>25</v>
      </c>
      <c r="F1496" s="278">
        <v>1998</v>
      </c>
      <c r="G1496" s="279" t="s">
        <v>999</v>
      </c>
      <c r="H1496" s="280" t="s">
        <v>3689</v>
      </c>
      <c r="I1496" s="281">
        <v>44.65</v>
      </c>
      <c r="J1496" s="281">
        <v>-89.65</v>
      </c>
      <c r="K1496" s="281">
        <v>44.65</v>
      </c>
      <c r="L1496" s="281">
        <v>-89.65</v>
      </c>
      <c r="M1496" s="281">
        <v>0.75</v>
      </c>
      <c r="N1496" s="243">
        <v>0</v>
      </c>
      <c r="O1496" s="243">
        <v>0</v>
      </c>
    </row>
    <row r="1497" spans="1:15" s="244" customFormat="1" ht="21.9" customHeight="1" x14ac:dyDescent="0.3">
      <c r="A1497" s="259" t="s">
        <v>533</v>
      </c>
      <c r="B1497" s="260">
        <v>20</v>
      </c>
      <c r="C1497" s="260"/>
      <c r="D1497" s="260">
        <v>3</v>
      </c>
      <c r="E1497" s="260">
        <v>8</v>
      </c>
      <c r="F1497" s="273">
        <v>2000</v>
      </c>
      <c r="G1497" s="284" t="s">
        <v>2425</v>
      </c>
      <c r="H1497" s="275" t="s">
        <v>3690</v>
      </c>
      <c r="I1497" s="276">
        <v>44.32</v>
      </c>
      <c r="J1497" s="276">
        <v>-89.3</v>
      </c>
      <c r="K1497" s="276">
        <v>44.32</v>
      </c>
      <c r="L1497" s="276">
        <v>-89.3</v>
      </c>
      <c r="M1497" s="276">
        <v>1</v>
      </c>
      <c r="N1497" s="264">
        <v>0</v>
      </c>
      <c r="O1497" s="264">
        <v>0</v>
      </c>
    </row>
    <row r="1498" spans="1:15" s="244" customFormat="1" ht="21.9" customHeight="1" x14ac:dyDescent="0.3">
      <c r="A1498" s="238" t="s">
        <v>533</v>
      </c>
      <c r="B1498" s="253">
        <v>21</v>
      </c>
      <c r="C1498" s="253"/>
      <c r="D1498" s="253">
        <v>8</v>
      </c>
      <c r="E1498" s="253">
        <v>8</v>
      </c>
      <c r="F1498" s="278">
        <v>2000</v>
      </c>
      <c r="G1498" s="279" t="s">
        <v>1206</v>
      </c>
      <c r="H1498" s="280" t="s">
        <v>3691</v>
      </c>
      <c r="I1498" s="281">
        <v>44.62</v>
      </c>
      <c r="J1498" s="281">
        <v>-89.3</v>
      </c>
      <c r="K1498" s="281">
        <v>44.62</v>
      </c>
      <c r="L1498" s="281">
        <v>-89.3</v>
      </c>
      <c r="M1498" s="281">
        <v>1.75</v>
      </c>
      <c r="N1498" s="243">
        <v>0</v>
      </c>
      <c r="O1498" s="243">
        <v>0</v>
      </c>
    </row>
    <row r="1499" spans="1:15" s="244" customFormat="1" ht="21.9" customHeight="1" x14ac:dyDescent="0.3">
      <c r="A1499" s="259" t="s">
        <v>533</v>
      </c>
      <c r="B1499" s="260">
        <v>22</v>
      </c>
      <c r="C1499" s="260"/>
      <c r="D1499" s="260">
        <v>8</v>
      </c>
      <c r="E1499" s="260">
        <v>8</v>
      </c>
      <c r="F1499" s="273">
        <v>2000</v>
      </c>
      <c r="G1499" s="274" t="s">
        <v>1206</v>
      </c>
      <c r="H1499" s="275" t="s">
        <v>1346</v>
      </c>
      <c r="I1499" s="276">
        <v>44.63</v>
      </c>
      <c r="J1499" s="276">
        <v>-89.3</v>
      </c>
      <c r="K1499" s="276">
        <v>44.63</v>
      </c>
      <c r="L1499" s="276">
        <v>-89.3</v>
      </c>
      <c r="M1499" s="276">
        <v>2.75</v>
      </c>
      <c r="N1499" s="264">
        <v>0</v>
      </c>
      <c r="O1499" s="264">
        <v>0</v>
      </c>
    </row>
    <row r="1500" spans="1:15" s="244" customFormat="1" ht="21.9" customHeight="1" x14ac:dyDescent="0.3">
      <c r="A1500" s="238" t="s">
        <v>533</v>
      </c>
      <c r="B1500" s="253">
        <v>23</v>
      </c>
      <c r="C1500" s="253"/>
      <c r="D1500" s="253">
        <v>8</v>
      </c>
      <c r="E1500" s="253">
        <v>14</v>
      </c>
      <c r="F1500" s="278">
        <v>2000</v>
      </c>
      <c r="G1500" s="279" t="s">
        <v>3692</v>
      </c>
      <c r="H1500" s="280" t="s">
        <v>3693</v>
      </c>
      <c r="I1500" s="281">
        <v>44.52</v>
      </c>
      <c r="J1500" s="281">
        <v>-89.47</v>
      </c>
      <c r="K1500" s="281">
        <v>44.52</v>
      </c>
      <c r="L1500" s="281">
        <v>-89.47</v>
      </c>
      <c r="M1500" s="281">
        <v>0.75</v>
      </c>
      <c r="N1500" s="243">
        <v>0</v>
      </c>
      <c r="O1500" s="243">
        <v>0</v>
      </c>
    </row>
    <row r="1501" spans="1:15" s="244" customFormat="1" ht="21.9" customHeight="1" x14ac:dyDescent="0.3">
      <c r="A1501" s="259" t="s">
        <v>533</v>
      </c>
      <c r="B1501" s="260">
        <v>24</v>
      </c>
      <c r="C1501" s="260"/>
      <c r="D1501" s="260">
        <v>5</v>
      </c>
      <c r="E1501" s="260">
        <v>6</v>
      </c>
      <c r="F1501" s="273">
        <v>2002</v>
      </c>
      <c r="G1501" s="284" t="s">
        <v>3694</v>
      </c>
      <c r="H1501" s="275" t="s">
        <v>1346</v>
      </c>
      <c r="I1501" s="276">
        <v>44.63</v>
      </c>
      <c r="J1501" s="276">
        <v>-89.3</v>
      </c>
      <c r="K1501" s="276">
        <v>44.63</v>
      </c>
      <c r="L1501" s="276">
        <v>-89.3</v>
      </c>
      <c r="M1501" s="276">
        <v>1.75</v>
      </c>
      <c r="N1501" s="264">
        <v>0</v>
      </c>
      <c r="O1501" s="264">
        <v>0</v>
      </c>
    </row>
    <row r="1502" spans="1:15" s="244" customFormat="1" ht="21.9" customHeight="1" x14ac:dyDescent="0.3">
      <c r="A1502" s="238" t="s">
        <v>533</v>
      </c>
      <c r="B1502" s="253">
        <v>25</v>
      </c>
      <c r="C1502" s="253"/>
      <c r="D1502" s="253">
        <v>9</v>
      </c>
      <c r="E1502" s="253">
        <v>2</v>
      </c>
      <c r="F1502" s="278">
        <v>2002</v>
      </c>
      <c r="G1502" s="279" t="s">
        <v>3426</v>
      </c>
      <c r="H1502" s="280" t="s">
        <v>3695</v>
      </c>
      <c r="I1502" s="281">
        <v>44.58</v>
      </c>
      <c r="J1502" s="281">
        <v>-89.78</v>
      </c>
      <c r="K1502" s="281">
        <v>44.58</v>
      </c>
      <c r="L1502" s="281">
        <v>-89.78</v>
      </c>
      <c r="M1502" s="281">
        <v>0.75</v>
      </c>
      <c r="N1502" s="243">
        <v>0</v>
      </c>
      <c r="O1502" s="243">
        <v>0</v>
      </c>
    </row>
    <row r="1503" spans="1:15" s="244" customFormat="1" ht="21.9" customHeight="1" x14ac:dyDescent="0.3">
      <c r="A1503" s="259" t="s">
        <v>533</v>
      </c>
      <c r="B1503" s="260">
        <v>26</v>
      </c>
      <c r="C1503" s="260"/>
      <c r="D1503" s="260">
        <v>4</v>
      </c>
      <c r="E1503" s="260">
        <v>15</v>
      </c>
      <c r="F1503" s="273">
        <v>2003</v>
      </c>
      <c r="G1503" s="274" t="s">
        <v>3450</v>
      </c>
      <c r="H1503" s="275" t="s">
        <v>376</v>
      </c>
      <c r="I1503" s="276">
        <v>44.45</v>
      </c>
      <c r="J1503" s="276">
        <v>-89.53</v>
      </c>
      <c r="K1503" s="276">
        <v>44.45</v>
      </c>
      <c r="L1503" s="276">
        <v>-89.53</v>
      </c>
      <c r="M1503" s="276">
        <v>1.5</v>
      </c>
      <c r="N1503" s="264">
        <v>0</v>
      </c>
      <c r="O1503" s="264">
        <v>0</v>
      </c>
    </row>
    <row r="1504" spans="1:15" s="244" customFormat="1" ht="21.9" customHeight="1" x14ac:dyDescent="0.3">
      <c r="A1504" s="238" t="s">
        <v>533</v>
      </c>
      <c r="B1504" s="253">
        <v>27</v>
      </c>
      <c r="C1504" s="253"/>
      <c r="D1504" s="253">
        <v>4</v>
      </c>
      <c r="E1504" s="253">
        <v>15</v>
      </c>
      <c r="F1504" s="278">
        <v>2003</v>
      </c>
      <c r="G1504" s="279" t="s">
        <v>2365</v>
      </c>
      <c r="H1504" s="280" t="s">
        <v>374</v>
      </c>
      <c r="I1504" s="281">
        <v>44.45</v>
      </c>
      <c r="J1504" s="281">
        <v>-89.28</v>
      </c>
      <c r="K1504" s="281">
        <v>44.45</v>
      </c>
      <c r="L1504" s="281">
        <v>-89.28</v>
      </c>
      <c r="M1504" s="281">
        <v>0.75</v>
      </c>
      <c r="N1504" s="243">
        <v>0</v>
      </c>
      <c r="O1504" s="243">
        <v>0</v>
      </c>
    </row>
    <row r="1505" spans="1:15" s="244" customFormat="1" ht="21.9" customHeight="1" x14ac:dyDescent="0.3">
      <c r="A1505" s="259" t="s">
        <v>533</v>
      </c>
      <c r="B1505" s="260">
        <v>28</v>
      </c>
      <c r="C1505" s="260"/>
      <c r="D1505" s="260">
        <v>4</v>
      </c>
      <c r="E1505" s="260">
        <v>15</v>
      </c>
      <c r="F1505" s="273">
        <v>2003</v>
      </c>
      <c r="G1505" s="274" t="s">
        <v>3696</v>
      </c>
      <c r="H1505" s="275" t="s">
        <v>3683</v>
      </c>
      <c r="I1505" s="276">
        <v>44.52</v>
      </c>
      <c r="J1505" s="276">
        <v>-89.57</v>
      </c>
      <c r="K1505" s="276">
        <v>44.52</v>
      </c>
      <c r="L1505" s="276">
        <v>-89.57</v>
      </c>
      <c r="M1505" s="276">
        <v>1.75</v>
      </c>
      <c r="N1505" s="264">
        <v>0</v>
      </c>
      <c r="O1505" s="264">
        <v>0</v>
      </c>
    </row>
    <row r="1506" spans="1:15" s="244" customFormat="1" ht="21.9" customHeight="1" x14ac:dyDescent="0.3">
      <c r="A1506" s="238" t="s">
        <v>533</v>
      </c>
      <c r="B1506" s="253">
        <v>29</v>
      </c>
      <c r="C1506" s="253"/>
      <c r="D1506" s="253">
        <v>5</v>
      </c>
      <c r="E1506" s="253">
        <v>9</v>
      </c>
      <c r="F1506" s="278">
        <v>2004</v>
      </c>
      <c r="G1506" s="279" t="s">
        <v>3697</v>
      </c>
      <c r="H1506" s="280" t="s">
        <v>3683</v>
      </c>
      <c r="I1506" s="281">
        <v>44.52</v>
      </c>
      <c r="J1506" s="281">
        <v>-89.57</v>
      </c>
      <c r="K1506" s="281">
        <v>44.52</v>
      </c>
      <c r="L1506" s="281">
        <v>-89.57</v>
      </c>
      <c r="M1506" s="281">
        <v>0.75</v>
      </c>
      <c r="N1506" s="243">
        <v>0</v>
      </c>
      <c r="O1506" s="243">
        <v>0</v>
      </c>
    </row>
    <row r="1507" spans="1:15" s="244" customFormat="1" ht="21.9" customHeight="1" x14ac:dyDescent="0.3">
      <c r="A1507" s="259" t="s">
        <v>533</v>
      </c>
      <c r="B1507" s="260">
        <v>30</v>
      </c>
      <c r="C1507" s="260"/>
      <c r="D1507" s="260">
        <v>5</v>
      </c>
      <c r="E1507" s="260">
        <v>9</v>
      </c>
      <c r="F1507" s="273">
        <v>2004</v>
      </c>
      <c r="G1507" s="274" t="s">
        <v>2846</v>
      </c>
      <c r="H1507" s="275" t="s">
        <v>1346</v>
      </c>
      <c r="I1507" s="276">
        <v>44.63</v>
      </c>
      <c r="J1507" s="276">
        <v>-89.3</v>
      </c>
      <c r="K1507" s="276">
        <v>44.63</v>
      </c>
      <c r="L1507" s="276">
        <v>-89.3</v>
      </c>
      <c r="M1507" s="276">
        <v>1</v>
      </c>
      <c r="N1507" s="264">
        <v>0</v>
      </c>
      <c r="O1507" s="264">
        <v>0</v>
      </c>
    </row>
    <row r="1508" spans="1:15" s="244" customFormat="1" ht="21.9" customHeight="1" x14ac:dyDescent="0.3">
      <c r="A1508" s="238" t="s">
        <v>533</v>
      </c>
      <c r="B1508" s="253">
        <v>31</v>
      </c>
      <c r="C1508" s="253"/>
      <c r="D1508" s="253">
        <v>6</v>
      </c>
      <c r="E1508" s="253">
        <v>23</v>
      </c>
      <c r="F1508" s="278">
        <v>2004</v>
      </c>
      <c r="G1508" s="283" t="s">
        <v>2401</v>
      </c>
      <c r="H1508" s="280" t="s">
        <v>376</v>
      </c>
      <c r="I1508" s="281">
        <v>44.45</v>
      </c>
      <c r="J1508" s="281">
        <v>-89.53</v>
      </c>
      <c r="K1508" s="281">
        <v>44.45</v>
      </c>
      <c r="L1508" s="281">
        <v>-89.53</v>
      </c>
      <c r="M1508" s="281">
        <v>1</v>
      </c>
      <c r="N1508" s="243">
        <v>0</v>
      </c>
      <c r="O1508" s="243">
        <v>0</v>
      </c>
    </row>
    <row r="1509" spans="1:15" s="244" customFormat="1" ht="21.9" customHeight="1" x14ac:dyDescent="0.3">
      <c r="A1509" s="259" t="s">
        <v>533</v>
      </c>
      <c r="B1509" s="260">
        <v>32</v>
      </c>
      <c r="C1509" s="260"/>
      <c r="D1509" s="260">
        <v>7</v>
      </c>
      <c r="E1509" s="260">
        <v>13</v>
      </c>
      <c r="F1509" s="273">
        <v>2004</v>
      </c>
      <c r="G1509" s="284" t="s">
        <v>2537</v>
      </c>
      <c r="H1509" s="275" t="s">
        <v>375</v>
      </c>
      <c r="I1509" s="276">
        <v>44.32</v>
      </c>
      <c r="J1509" s="276">
        <v>-89.52</v>
      </c>
      <c r="K1509" s="276">
        <v>44.32</v>
      </c>
      <c r="L1509" s="276">
        <v>-89.52</v>
      </c>
      <c r="M1509" s="276">
        <v>1</v>
      </c>
      <c r="N1509" s="264">
        <v>0</v>
      </c>
      <c r="O1509" s="264">
        <v>0</v>
      </c>
    </row>
    <row r="1510" spans="1:15" s="244" customFormat="1" ht="21.9" customHeight="1" x14ac:dyDescent="0.3">
      <c r="A1510" s="238" t="s">
        <v>533</v>
      </c>
      <c r="B1510" s="253">
        <v>33</v>
      </c>
      <c r="C1510" s="253"/>
      <c r="D1510" s="253">
        <v>8</v>
      </c>
      <c r="E1510" s="253">
        <v>8</v>
      </c>
      <c r="F1510" s="278">
        <v>2004</v>
      </c>
      <c r="G1510" s="279" t="s">
        <v>1213</v>
      </c>
      <c r="H1510" s="280" t="s">
        <v>374</v>
      </c>
      <c r="I1510" s="281">
        <v>44.45</v>
      </c>
      <c r="J1510" s="281">
        <v>-89.28</v>
      </c>
      <c r="K1510" s="281">
        <v>44.45</v>
      </c>
      <c r="L1510" s="281">
        <v>-89.28</v>
      </c>
      <c r="M1510" s="281">
        <v>1</v>
      </c>
      <c r="N1510" s="243">
        <v>0</v>
      </c>
      <c r="O1510" s="243">
        <v>0</v>
      </c>
    </row>
    <row r="1511" spans="1:15" s="244" customFormat="1" ht="21.9" customHeight="1" x14ac:dyDescent="0.3">
      <c r="A1511" s="259" t="s">
        <v>533</v>
      </c>
      <c r="B1511" s="260">
        <v>34</v>
      </c>
      <c r="C1511" s="260"/>
      <c r="D1511" s="260">
        <v>6</v>
      </c>
      <c r="E1511" s="260">
        <v>5</v>
      </c>
      <c r="F1511" s="273">
        <v>2005</v>
      </c>
      <c r="G1511" s="274" t="s">
        <v>3698</v>
      </c>
      <c r="H1511" s="275" t="s">
        <v>3699</v>
      </c>
      <c r="I1511" s="276">
        <v>44.53</v>
      </c>
      <c r="J1511" s="276">
        <v>-89.57</v>
      </c>
      <c r="K1511" s="276">
        <v>44.62</v>
      </c>
      <c r="L1511" s="276">
        <v>-89.57</v>
      </c>
      <c r="M1511" s="276">
        <v>1.75</v>
      </c>
      <c r="N1511" s="264">
        <v>0</v>
      </c>
      <c r="O1511" s="264">
        <v>0</v>
      </c>
    </row>
    <row r="1512" spans="1:15" s="244" customFormat="1" ht="21.9" customHeight="1" x14ac:dyDescent="0.3">
      <c r="A1512" s="238" t="s">
        <v>533</v>
      </c>
      <c r="B1512" s="253">
        <v>35</v>
      </c>
      <c r="C1512" s="253"/>
      <c r="D1512" s="253">
        <v>6</v>
      </c>
      <c r="E1512" s="253">
        <v>7</v>
      </c>
      <c r="F1512" s="278">
        <v>2005</v>
      </c>
      <c r="G1512" s="279" t="s">
        <v>2407</v>
      </c>
      <c r="H1512" s="280" t="s">
        <v>3700</v>
      </c>
      <c r="I1512" s="281">
        <v>44.52</v>
      </c>
      <c r="J1512" s="281">
        <v>-89.42</v>
      </c>
      <c r="K1512" s="281">
        <v>44.52</v>
      </c>
      <c r="L1512" s="281">
        <v>-89.42</v>
      </c>
      <c r="M1512" s="281">
        <v>0.75</v>
      </c>
      <c r="N1512" s="243">
        <v>0</v>
      </c>
      <c r="O1512" s="243">
        <v>0</v>
      </c>
    </row>
    <row r="1513" spans="1:15" s="244" customFormat="1" ht="21.9" customHeight="1" x14ac:dyDescent="0.3">
      <c r="A1513" s="259" t="s">
        <v>533</v>
      </c>
      <c r="B1513" s="260">
        <v>36</v>
      </c>
      <c r="C1513" s="260"/>
      <c r="D1513" s="260">
        <v>9</v>
      </c>
      <c r="E1513" s="260">
        <v>13</v>
      </c>
      <c r="F1513" s="273">
        <v>2005</v>
      </c>
      <c r="G1513" s="274" t="s">
        <v>2778</v>
      </c>
      <c r="H1513" s="275" t="s">
        <v>3701</v>
      </c>
      <c r="I1513" s="276">
        <v>44.48</v>
      </c>
      <c r="J1513" s="276">
        <v>-89.62</v>
      </c>
      <c r="K1513" s="276">
        <v>44.48</v>
      </c>
      <c r="L1513" s="276">
        <v>-89.62</v>
      </c>
      <c r="M1513" s="276">
        <v>0.75</v>
      </c>
      <c r="N1513" s="264">
        <v>0</v>
      </c>
      <c r="O1513" s="264">
        <v>0</v>
      </c>
    </row>
    <row r="1514" spans="1:15" s="244" customFormat="1" ht="21.9" customHeight="1" x14ac:dyDescent="0.3">
      <c r="A1514" s="238" t="s">
        <v>533</v>
      </c>
      <c r="B1514" s="253">
        <v>37</v>
      </c>
      <c r="C1514" s="253"/>
      <c r="D1514" s="253">
        <v>4</v>
      </c>
      <c r="E1514" s="253">
        <v>13</v>
      </c>
      <c r="F1514" s="278">
        <v>2006</v>
      </c>
      <c r="G1514" s="279" t="s">
        <v>3702</v>
      </c>
      <c r="H1514" s="280" t="s">
        <v>3703</v>
      </c>
      <c r="I1514" s="281">
        <v>44.57</v>
      </c>
      <c r="J1514" s="281">
        <v>-89.75</v>
      </c>
      <c r="K1514" s="281">
        <v>44.57</v>
      </c>
      <c r="L1514" s="281">
        <v>-89.75</v>
      </c>
      <c r="M1514" s="281">
        <v>0.75</v>
      </c>
      <c r="N1514" s="243">
        <v>0</v>
      </c>
      <c r="O1514" s="243">
        <v>0</v>
      </c>
    </row>
    <row r="1515" spans="1:15" s="244" customFormat="1" ht="21.9" customHeight="1" x14ac:dyDescent="0.3">
      <c r="A1515" s="259" t="s">
        <v>533</v>
      </c>
      <c r="B1515" s="260">
        <v>38</v>
      </c>
      <c r="C1515" s="260"/>
      <c r="D1515" s="260">
        <v>4</v>
      </c>
      <c r="E1515" s="260">
        <v>13</v>
      </c>
      <c r="F1515" s="273">
        <v>2006</v>
      </c>
      <c r="G1515" s="274" t="s">
        <v>3704</v>
      </c>
      <c r="H1515" s="275" t="s">
        <v>376</v>
      </c>
      <c r="I1515" s="276">
        <v>44.45</v>
      </c>
      <c r="J1515" s="276">
        <v>-89.53</v>
      </c>
      <c r="K1515" s="276">
        <v>44.45</v>
      </c>
      <c r="L1515" s="276">
        <v>-89.53</v>
      </c>
      <c r="M1515" s="276">
        <v>1</v>
      </c>
      <c r="N1515" s="264">
        <v>0</v>
      </c>
      <c r="O1515" s="264">
        <v>0</v>
      </c>
    </row>
    <row r="1516" spans="1:15" s="244" customFormat="1" ht="21.9" customHeight="1" x14ac:dyDescent="0.3">
      <c r="A1516" s="238" t="s">
        <v>533</v>
      </c>
      <c r="B1516" s="253">
        <v>39</v>
      </c>
      <c r="C1516" s="253"/>
      <c r="D1516" s="253">
        <v>4</v>
      </c>
      <c r="E1516" s="253">
        <v>13</v>
      </c>
      <c r="F1516" s="278">
        <v>2006</v>
      </c>
      <c r="G1516" s="279" t="s">
        <v>3705</v>
      </c>
      <c r="H1516" s="280" t="s">
        <v>3683</v>
      </c>
      <c r="I1516" s="281">
        <v>44.52</v>
      </c>
      <c r="J1516" s="281">
        <v>-89.57</v>
      </c>
      <c r="K1516" s="281">
        <v>44.52</v>
      </c>
      <c r="L1516" s="281">
        <v>-89.57</v>
      </c>
      <c r="M1516" s="281">
        <v>0.75</v>
      </c>
      <c r="N1516" s="243">
        <v>0</v>
      </c>
      <c r="O1516" s="243">
        <v>0</v>
      </c>
    </row>
    <row r="1517" spans="1:15" s="244" customFormat="1" ht="21.9" customHeight="1" x14ac:dyDescent="0.3">
      <c r="A1517" s="259" t="s">
        <v>533</v>
      </c>
      <c r="B1517" s="260">
        <v>40</v>
      </c>
      <c r="C1517" s="260"/>
      <c r="D1517" s="260">
        <v>4</v>
      </c>
      <c r="E1517" s="260">
        <v>13</v>
      </c>
      <c r="F1517" s="273">
        <v>2006</v>
      </c>
      <c r="G1517" s="274" t="s">
        <v>3706</v>
      </c>
      <c r="H1517" s="275" t="s">
        <v>3683</v>
      </c>
      <c r="I1517" s="276">
        <v>44.52</v>
      </c>
      <c r="J1517" s="276">
        <v>-89.57</v>
      </c>
      <c r="K1517" s="276">
        <v>44.52</v>
      </c>
      <c r="L1517" s="276">
        <v>-89.57</v>
      </c>
      <c r="M1517" s="276">
        <v>0.75</v>
      </c>
      <c r="N1517" s="264">
        <v>0</v>
      </c>
      <c r="O1517" s="264">
        <v>0</v>
      </c>
    </row>
    <row r="1518" spans="1:15" s="244" customFormat="1" ht="21.9" customHeight="1" x14ac:dyDescent="0.3">
      <c r="A1518" s="238" t="s">
        <v>533</v>
      </c>
      <c r="B1518" s="253">
        <v>41</v>
      </c>
      <c r="C1518" s="253"/>
      <c r="D1518" s="253">
        <v>5</v>
      </c>
      <c r="E1518" s="253">
        <v>27</v>
      </c>
      <c r="F1518" s="278">
        <v>2006</v>
      </c>
      <c r="G1518" s="279" t="s">
        <v>2442</v>
      </c>
      <c r="H1518" s="280" t="s">
        <v>3685</v>
      </c>
      <c r="I1518" s="281">
        <v>44.58</v>
      </c>
      <c r="J1518" s="281">
        <v>-89.75</v>
      </c>
      <c r="K1518" s="281">
        <v>44.58</v>
      </c>
      <c r="L1518" s="281">
        <v>-89.75</v>
      </c>
      <c r="M1518" s="281">
        <v>0.75</v>
      </c>
      <c r="N1518" s="243">
        <v>0</v>
      </c>
      <c r="O1518" s="243">
        <v>0</v>
      </c>
    </row>
    <row r="1519" spans="1:15" s="244" customFormat="1" ht="21.9" customHeight="1" x14ac:dyDescent="0.3">
      <c r="A1519" s="259" t="s">
        <v>533</v>
      </c>
      <c r="B1519" s="260">
        <v>42</v>
      </c>
      <c r="C1519" s="260"/>
      <c r="D1519" s="260">
        <v>6</v>
      </c>
      <c r="E1519" s="260">
        <v>6</v>
      </c>
      <c r="F1519" s="273">
        <v>2006</v>
      </c>
      <c r="G1519" s="274" t="s">
        <v>1213</v>
      </c>
      <c r="H1519" s="275" t="s">
        <v>3683</v>
      </c>
      <c r="I1519" s="276">
        <v>44.52</v>
      </c>
      <c r="J1519" s="276">
        <v>-89.57</v>
      </c>
      <c r="K1519" s="276">
        <v>44.52</v>
      </c>
      <c r="L1519" s="276">
        <v>-89.57</v>
      </c>
      <c r="M1519" s="276">
        <v>0.88</v>
      </c>
      <c r="N1519" s="264">
        <v>0</v>
      </c>
      <c r="O1519" s="264">
        <v>0</v>
      </c>
    </row>
    <row r="1520" spans="1:15" s="244" customFormat="1" ht="21.9" customHeight="1" x14ac:dyDescent="0.3">
      <c r="A1520" s="238" t="s">
        <v>533</v>
      </c>
      <c r="B1520" s="253">
        <v>43</v>
      </c>
      <c r="C1520" s="253"/>
      <c r="D1520" s="253">
        <v>3</v>
      </c>
      <c r="E1520" s="253">
        <v>25</v>
      </c>
      <c r="F1520" s="278">
        <v>2007</v>
      </c>
      <c r="G1520" s="279" t="s">
        <v>2647</v>
      </c>
      <c r="H1520" s="280" t="s">
        <v>376</v>
      </c>
      <c r="I1520" s="281">
        <v>44.45</v>
      </c>
      <c r="J1520" s="281">
        <v>-89.53</v>
      </c>
      <c r="K1520" s="281">
        <v>44.45</v>
      </c>
      <c r="L1520" s="281">
        <v>-89.53</v>
      </c>
      <c r="M1520" s="281">
        <v>1</v>
      </c>
      <c r="N1520" s="243">
        <v>0</v>
      </c>
      <c r="O1520" s="243">
        <v>0</v>
      </c>
    </row>
    <row r="1521" spans="1:15" s="244" customFormat="1" ht="21.9" customHeight="1" x14ac:dyDescent="0.3">
      <c r="A1521" s="259" t="s">
        <v>533</v>
      </c>
      <c r="B1521" s="260">
        <v>44</v>
      </c>
      <c r="C1521" s="260"/>
      <c r="D1521" s="260">
        <v>3</v>
      </c>
      <c r="E1521" s="260">
        <v>25</v>
      </c>
      <c r="F1521" s="273">
        <v>2007</v>
      </c>
      <c r="G1521" s="274" t="s">
        <v>3707</v>
      </c>
      <c r="H1521" s="275" t="s">
        <v>376</v>
      </c>
      <c r="I1521" s="276">
        <v>44.45</v>
      </c>
      <c r="J1521" s="276">
        <v>-89.53</v>
      </c>
      <c r="K1521" s="276">
        <v>44.45</v>
      </c>
      <c r="L1521" s="276">
        <v>-89.53</v>
      </c>
      <c r="M1521" s="276">
        <v>0.75</v>
      </c>
      <c r="N1521" s="264">
        <v>0</v>
      </c>
      <c r="O1521" s="264">
        <v>0</v>
      </c>
    </row>
    <row r="1522" spans="1:15" s="244" customFormat="1" ht="21.9" customHeight="1" x14ac:dyDescent="0.3">
      <c r="A1522" s="238" t="s">
        <v>533</v>
      </c>
      <c r="B1522" s="253">
        <v>45</v>
      </c>
      <c r="C1522" s="253"/>
      <c r="D1522" s="253">
        <v>3</v>
      </c>
      <c r="E1522" s="253">
        <v>25</v>
      </c>
      <c r="F1522" s="278">
        <v>2007</v>
      </c>
      <c r="G1522" s="279" t="s">
        <v>2508</v>
      </c>
      <c r="H1522" s="280" t="s">
        <v>3708</v>
      </c>
      <c r="I1522" s="281">
        <v>44.53</v>
      </c>
      <c r="J1522" s="281">
        <v>-89.23</v>
      </c>
      <c r="K1522" s="281">
        <v>44.53</v>
      </c>
      <c r="L1522" s="281">
        <v>-89.23</v>
      </c>
      <c r="M1522" s="281">
        <v>1.5</v>
      </c>
      <c r="N1522" s="243">
        <v>0</v>
      </c>
      <c r="O1522" s="243">
        <v>0</v>
      </c>
    </row>
    <row r="1523" spans="1:15" s="244" customFormat="1" ht="21.9" customHeight="1" x14ac:dyDescent="0.3">
      <c r="A1523" s="259" t="s">
        <v>533</v>
      </c>
      <c r="B1523" s="260">
        <v>46</v>
      </c>
      <c r="C1523" s="260"/>
      <c r="D1523" s="260">
        <v>6</v>
      </c>
      <c r="E1523" s="260">
        <v>7</v>
      </c>
      <c r="F1523" s="273">
        <v>2007</v>
      </c>
      <c r="G1523" s="274" t="s">
        <v>2776</v>
      </c>
      <c r="H1523" s="275" t="s">
        <v>376</v>
      </c>
      <c r="I1523" s="276">
        <v>44.45</v>
      </c>
      <c r="J1523" s="276">
        <v>-89.53</v>
      </c>
      <c r="K1523" s="276">
        <v>44.45</v>
      </c>
      <c r="L1523" s="276">
        <v>-89.53</v>
      </c>
      <c r="M1523" s="276">
        <v>1.75</v>
      </c>
      <c r="N1523" s="264">
        <v>0</v>
      </c>
      <c r="O1523" s="264">
        <v>0</v>
      </c>
    </row>
    <row r="1524" spans="1:15" s="244" customFormat="1" ht="21.9" customHeight="1" x14ac:dyDescent="0.3">
      <c r="A1524" s="238" t="s">
        <v>533</v>
      </c>
      <c r="B1524" s="253">
        <v>47</v>
      </c>
      <c r="C1524" s="253"/>
      <c r="D1524" s="253">
        <v>6</v>
      </c>
      <c r="E1524" s="253">
        <v>7</v>
      </c>
      <c r="F1524" s="278">
        <v>2007</v>
      </c>
      <c r="G1524" s="283" t="s">
        <v>3694</v>
      </c>
      <c r="H1524" s="280" t="s">
        <v>3683</v>
      </c>
      <c r="I1524" s="281">
        <v>44.52</v>
      </c>
      <c r="J1524" s="281">
        <v>-89.57</v>
      </c>
      <c r="K1524" s="281">
        <v>44.52</v>
      </c>
      <c r="L1524" s="281">
        <v>-89.57</v>
      </c>
      <c r="M1524" s="281">
        <v>1.75</v>
      </c>
      <c r="N1524" s="243">
        <v>0</v>
      </c>
      <c r="O1524" s="243">
        <v>1</v>
      </c>
    </row>
    <row r="1525" spans="1:15" s="244" customFormat="1" ht="21.9" customHeight="1" x14ac:dyDescent="0.3">
      <c r="A1525" s="259" t="s">
        <v>533</v>
      </c>
      <c r="B1525" s="260">
        <v>48</v>
      </c>
      <c r="C1525" s="260"/>
      <c r="D1525" s="260">
        <v>7</v>
      </c>
      <c r="E1525" s="260">
        <v>26</v>
      </c>
      <c r="F1525" s="273">
        <v>2007</v>
      </c>
      <c r="G1525" s="284" t="s">
        <v>3709</v>
      </c>
      <c r="H1525" s="275" t="s">
        <v>3710</v>
      </c>
      <c r="I1525" s="276">
        <v>44.526600000000002</v>
      </c>
      <c r="J1525" s="276">
        <v>-89.02</v>
      </c>
      <c r="K1525" s="276">
        <v>44.526600000000002</v>
      </c>
      <c r="L1525" s="276">
        <v>-89.02</v>
      </c>
      <c r="M1525" s="276">
        <v>1.25</v>
      </c>
      <c r="N1525" s="264">
        <v>0</v>
      </c>
      <c r="O1525" s="264">
        <v>0</v>
      </c>
    </row>
    <row r="1526" spans="1:15" s="244" customFormat="1" ht="21.9" customHeight="1" x14ac:dyDescent="0.3">
      <c r="A1526" s="238" t="s">
        <v>533</v>
      </c>
      <c r="B1526" s="253">
        <v>49</v>
      </c>
      <c r="C1526" s="253"/>
      <c r="D1526" s="253">
        <v>4</v>
      </c>
      <c r="E1526" s="253">
        <v>25</v>
      </c>
      <c r="F1526" s="278">
        <v>2008</v>
      </c>
      <c r="G1526" s="283" t="s">
        <v>3711</v>
      </c>
      <c r="H1526" s="280" t="s">
        <v>3701</v>
      </c>
      <c r="I1526" s="281">
        <v>44.49</v>
      </c>
      <c r="J1526" s="281">
        <v>-89.61</v>
      </c>
      <c r="K1526" s="281">
        <v>44.49</v>
      </c>
      <c r="L1526" s="281">
        <v>-89.61</v>
      </c>
      <c r="M1526" s="281">
        <v>0.88</v>
      </c>
      <c r="N1526" s="243">
        <v>0</v>
      </c>
      <c r="O1526" s="243">
        <v>0</v>
      </c>
    </row>
    <row r="1527" spans="1:15" s="244" customFormat="1" ht="21.9" customHeight="1" x14ac:dyDescent="0.3">
      <c r="A1527" s="259" t="s">
        <v>533</v>
      </c>
      <c r="B1527" s="260">
        <v>50</v>
      </c>
      <c r="C1527" s="260"/>
      <c r="D1527" s="260">
        <v>5</v>
      </c>
      <c r="E1527" s="260">
        <v>25</v>
      </c>
      <c r="F1527" s="273">
        <v>2008</v>
      </c>
      <c r="G1527" s="284" t="s">
        <v>3426</v>
      </c>
      <c r="H1527" s="275" t="s">
        <v>376</v>
      </c>
      <c r="I1527" s="276">
        <v>44.45</v>
      </c>
      <c r="J1527" s="276">
        <v>-89.53</v>
      </c>
      <c r="K1527" s="276">
        <v>44.45</v>
      </c>
      <c r="L1527" s="276">
        <v>-89.53</v>
      </c>
      <c r="M1527" s="276">
        <v>1.5</v>
      </c>
      <c r="N1527" s="264">
        <v>0</v>
      </c>
      <c r="O1527" s="264">
        <v>0</v>
      </c>
    </row>
    <row r="1528" spans="1:15" s="244" customFormat="1" ht="21.9" customHeight="1" x14ac:dyDescent="0.3">
      <c r="A1528" s="238" t="s">
        <v>533</v>
      </c>
      <c r="B1528" s="471">
        <v>51</v>
      </c>
      <c r="C1528" s="476"/>
      <c r="D1528" s="471">
        <v>5</v>
      </c>
      <c r="E1528" s="471">
        <v>25</v>
      </c>
      <c r="F1528" s="490">
        <v>2008</v>
      </c>
      <c r="G1528" s="491" t="s">
        <v>3712</v>
      </c>
      <c r="H1528" s="492" t="s">
        <v>3713</v>
      </c>
      <c r="I1528" s="493">
        <v>44.51</v>
      </c>
      <c r="J1528" s="493">
        <v>-89.56</v>
      </c>
      <c r="K1528" s="493">
        <v>44.51</v>
      </c>
      <c r="L1528" s="493">
        <v>-89.56</v>
      </c>
      <c r="M1528" s="493">
        <v>0.75</v>
      </c>
      <c r="N1528" s="243">
        <v>0</v>
      </c>
      <c r="O1528" s="243">
        <v>0</v>
      </c>
    </row>
    <row r="1529" spans="1:15" s="244" customFormat="1" ht="21.9" customHeight="1" x14ac:dyDescent="0.3">
      <c r="A1529" s="259" t="s">
        <v>533</v>
      </c>
      <c r="B1529" s="260">
        <v>52</v>
      </c>
      <c r="C1529" s="260"/>
      <c r="D1529" s="260">
        <v>6</v>
      </c>
      <c r="E1529" s="260">
        <v>12</v>
      </c>
      <c r="F1529" s="273">
        <v>2008</v>
      </c>
      <c r="G1529" s="274" t="s">
        <v>3714</v>
      </c>
      <c r="H1529" s="275" t="s">
        <v>3715</v>
      </c>
      <c r="I1529" s="276">
        <v>44.51</v>
      </c>
      <c r="J1529" s="276">
        <v>-89.36</v>
      </c>
      <c r="K1529" s="276">
        <v>44.51</v>
      </c>
      <c r="L1529" s="276">
        <v>-89.36</v>
      </c>
      <c r="M1529" s="276">
        <v>0.75</v>
      </c>
      <c r="N1529" s="264">
        <v>0</v>
      </c>
      <c r="O1529" s="264">
        <v>0</v>
      </c>
    </row>
    <row r="1530" spans="1:15" s="244" customFormat="1" ht="21.9" customHeight="1" x14ac:dyDescent="0.3">
      <c r="A1530" s="238" t="s">
        <v>533</v>
      </c>
      <c r="B1530" s="253">
        <v>53</v>
      </c>
      <c r="C1530" s="253"/>
      <c r="D1530" s="253">
        <v>6</v>
      </c>
      <c r="E1530" s="253">
        <v>28</v>
      </c>
      <c r="F1530" s="278">
        <v>2008</v>
      </c>
      <c r="G1530" s="279" t="s">
        <v>3716</v>
      </c>
      <c r="H1530" s="280" t="s">
        <v>3717</v>
      </c>
      <c r="I1530" s="281">
        <v>44.35</v>
      </c>
      <c r="J1530" s="281">
        <v>-89.35</v>
      </c>
      <c r="K1530" s="281">
        <v>44.35</v>
      </c>
      <c r="L1530" s="281">
        <v>-89.35</v>
      </c>
      <c r="M1530" s="281">
        <v>0.75</v>
      </c>
      <c r="N1530" s="243">
        <v>0</v>
      </c>
      <c r="O1530" s="243">
        <v>0</v>
      </c>
    </row>
    <row r="1531" spans="1:15" s="244" customFormat="1" ht="21.9" customHeight="1" x14ac:dyDescent="0.3">
      <c r="A1531" s="259" t="s">
        <v>533</v>
      </c>
      <c r="B1531" s="260">
        <v>54</v>
      </c>
      <c r="C1531" s="260"/>
      <c r="D1531" s="260">
        <v>7</v>
      </c>
      <c r="E1531" s="260">
        <v>16</v>
      </c>
      <c r="F1531" s="273">
        <v>2008</v>
      </c>
      <c r="G1531" s="274" t="s">
        <v>1347</v>
      </c>
      <c r="H1531" s="275" t="s">
        <v>376</v>
      </c>
      <c r="I1531" s="276">
        <v>44.45</v>
      </c>
      <c r="J1531" s="276">
        <v>-89.53</v>
      </c>
      <c r="K1531" s="276">
        <v>44.45</v>
      </c>
      <c r="L1531" s="276">
        <v>-89.53</v>
      </c>
      <c r="M1531" s="276">
        <v>2</v>
      </c>
      <c r="N1531" s="264">
        <v>0</v>
      </c>
      <c r="O1531" s="264">
        <v>0</v>
      </c>
    </row>
    <row r="1532" spans="1:15" s="244" customFormat="1" ht="21.9" customHeight="1" x14ac:dyDescent="0.3">
      <c r="A1532" s="238" t="s">
        <v>533</v>
      </c>
      <c r="B1532" s="253">
        <v>55</v>
      </c>
      <c r="C1532" s="253"/>
      <c r="D1532" s="253">
        <v>7</v>
      </c>
      <c r="E1532" s="253">
        <v>16</v>
      </c>
      <c r="F1532" s="278">
        <v>2008</v>
      </c>
      <c r="G1532" s="279" t="s">
        <v>3429</v>
      </c>
      <c r="H1532" s="280" t="s">
        <v>3718</v>
      </c>
      <c r="I1532" s="281">
        <v>44.3</v>
      </c>
      <c r="J1532" s="281">
        <v>-89.51</v>
      </c>
      <c r="K1532" s="281">
        <v>44.3</v>
      </c>
      <c r="L1532" s="281">
        <v>-89.51</v>
      </c>
      <c r="M1532" s="281">
        <v>1.5</v>
      </c>
      <c r="N1532" s="243">
        <v>0</v>
      </c>
      <c r="O1532" s="243">
        <v>0</v>
      </c>
    </row>
    <row r="1533" spans="1:15" s="244" customFormat="1" ht="21.9" customHeight="1" x14ac:dyDescent="0.3">
      <c r="A1533" s="259" t="s">
        <v>533</v>
      </c>
      <c r="B1533" s="260">
        <v>56</v>
      </c>
      <c r="C1533" s="260"/>
      <c r="D1533" s="260">
        <v>7</v>
      </c>
      <c r="E1533" s="260">
        <v>10</v>
      </c>
      <c r="F1533" s="273">
        <v>2010</v>
      </c>
      <c r="G1533" s="274" t="s">
        <v>3719</v>
      </c>
      <c r="H1533" s="275" t="s">
        <v>376</v>
      </c>
      <c r="I1533" s="276">
        <v>44.45</v>
      </c>
      <c r="J1533" s="276">
        <v>-89.53</v>
      </c>
      <c r="K1533" s="276">
        <v>44.45</v>
      </c>
      <c r="L1533" s="276">
        <v>-89.53</v>
      </c>
      <c r="M1533" s="276">
        <v>1</v>
      </c>
      <c r="N1533" s="264">
        <v>0</v>
      </c>
      <c r="O1533" s="264">
        <v>0</v>
      </c>
    </row>
    <row r="1534" spans="1:15" s="244" customFormat="1" ht="21.9" customHeight="1" x14ac:dyDescent="0.3">
      <c r="A1534" s="238" t="s">
        <v>533</v>
      </c>
      <c r="B1534" s="253">
        <v>57</v>
      </c>
      <c r="C1534" s="253"/>
      <c r="D1534" s="253">
        <v>7</v>
      </c>
      <c r="E1534" s="253">
        <v>20</v>
      </c>
      <c r="F1534" s="278">
        <v>2010</v>
      </c>
      <c r="G1534" s="279" t="s">
        <v>1203</v>
      </c>
      <c r="H1534" s="280" t="s">
        <v>3720</v>
      </c>
      <c r="I1534" s="281">
        <v>44.51</v>
      </c>
      <c r="J1534" s="281">
        <v>-89.28</v>
      </c>
      <c r="K1534" s="281">
        <v>44.51</v>
      </c>
      <c r="L1534" s="281">
        <v>-89.28</v>
      </c>
      <c r="M1534" s="281">
        <v>0.75</v>
      </c>
      <c r="N1534" s="243">
        <v>0</v>
      </c>
      <c r="O1534" s="243">
        <v>0</v>
      </c>
    </row>
    <row r="1535" spans="1:15" s="244" customFormat="1" ht="21.9" customHeight="1" x14ac:dyDescent="0.3">
      <c r="A1535" s="259" t="s">
        <v>533</v>
      </c>
      <c r="B1535" s="260">
        <v>58</v>
      </c>
      <c r="C1535" s="260"/>
      <c r="D1535" s="260">
        <v>4</v>
      </c>
      <c r="E1535" s="260">
        <v>10</v>
      </c>
      <c r="F1535" s="273">
        <v>2011</v>
      </c>
      <c r="G1535" s="274" t="s">
        <v>3721</v>
      </c>
      <c r="H1535" s="275" t="s">
        <v>376</v>
      </c>
      <c r="I1535" s="276">
        <v>44.45</v>
      </c>
      <c r="J1535" s="276">
        <v>-89.53</v>
      </c>
      <c r="K1535" s="276">
        <v>44.45</v>
      </c>
      <c r="L1535" s="276">
        <v>-89.53</v>
      </c>
      <c r="M1535" s="276">
        <v>0.88</v>
      </c>
      <c r="N1535" s="264">
        <v>0</v>
      </c>
      <c r="O1535" s="264">
        <v>0</v>
      </c>
    </row>
    <row r="1536" spans="1:15" s="244" customFormat="1" ht="21.9" customHeight="1" x14ac:dyDescent="0.3">
      <c r="A1536" s="238" t="s">
        <v>533</v>
      </c>
      <c r="B1536" s="253">
        <v>59</v>
      </c>
      <c r="C1536" s="253"/>
      <c r="D1536" s="253">
        <v>4</v>
      </c>
      <c r="E1536" s="253">
        <v>10</v>
      </c>
      <c r="F1536" s="278">
        <v>2011</v>
      </c>
      <c r="G1536" s="279" t="s">
        <v>2505</v>
      </c>
      <c r="H1536" s="280" t="s">
        <v>3722</v>
      </c>
      <c r="I1536" s="281">
        <v>44.26</v>
      </c>
      <c r="J1536" s="281">
        <v>-89.51</v>
      </c>
      <c r="K1536" s="281">
        <v>44.26</v>
      </c>
      <c r="L1536" s="281">
        <v>-89.51</v>
      </c>
      <c r="M1536" s="281">
        <v>1</v>
      </c>
      <c r="N1536" s="243">
        <v>0</v>
      </c>
      <c r="O1536" s="243">
        <v>0</v>
      </c>
    </row>
    <row r="1537" spans="1:15" s="244" customFormat="1" ht="21.9" customHeight="1" x14ac:dyDescent="0.3">
      <c r="A1537" s="259" t="s">
        <v>533</v>
      </c>
      <c r="B1537" s="260">
        <v>60</v>
      </c>
      <c r="C1537" s="260"/>
      <c r="D1537" s="260">
        <v>4</v>
      </c>
      <c r="E1537" s="260">
        <v>10</v>
      </c>
      <c r="F1537" s="273">
        <v>2011</v>
      </c>
      <c r="G1537" s="274" t="s">
        <v>3723</v>
      </c>
      <c r="H1537" s="275" t="s">
        <v>3724</v>
      </c>
      <c r="I1537" s="276">
        <v>44.25</v>
      </c>
      <c r="J1537" s="276">
        <v>-89.25</v>
      </c>
      <c r="K1537" s="276">
        <v>44.25</v>
      </c>
      <c r="L1537" s="276">
        <v>-89.25</v>
      </c>
      <c r="M1537" s="276">
        <v>0.75</v>
      </c>
      <c r="N1537" s="264">
        <v>0</v>
      </c>
      <c r="O1537" s="264">
        <v>0</v>
      </c>
    </row>
    <row r="1538" spans="1:15" s="244" customFormat="1" ht="21.9" customHeight="1" x14ac:dyDescent="0.3">
      <c r="A1538" s="238" t="s">
        <v>533</v>
      </c>
      <c r="B1538" s="253">
        <v>61</v>
      </c>
      <c r="C1538" s="253"/>
      <c r="D1538" s="253">
        <v>5</v>
      </c>
      <c r="E1538" s="253">
        <v>22</v>
      </c>
      <c r="F1538" s="278">
        <v>2011</v>
      </c>
      <c r="G1538" s="279" t="s">
        <v>3421</v>
      </c>
      <c r="H1538" s="280" t="s">
        <v>374</v>
      </c>
      <c r="I1538" s="281">
        <v>44.45</v>
      </c>
      <c r="J1538" s="281">
        <v>-89.28</v>
      </c>
      <c r="K1538" s="281">
        <v>44.45</v>
      </c>
      <c r="L1538" s="281">
        <v>-89.28</v>
      </c>
      <c r="M1538" s="281">
        <v>0.75</v>
      </c>
      <c r="N1538" s="243">
        <v>0</v>
      </c>
      <c r="O1538" s="243">
        <v>0</v>
      </c>
    </row>
    <row r="1539" spans="1:15" s="244" customFormat="1" ht="21.9" customHeight="1" x14ac:dyDescent="0.3">
      <c r="A1539" s="259" t="s">
        <v>533</v>
      </c>
      <c r="B1539" s="260">
        <v>62</v>
      </c>
      <c r="C1539" s="260"/>
      <c r="D1539" s="260">
        <v>5</v>
      </c>
      <c r="E1539" s="260">
        <v>22</v>
      </c>
      <c r="F1539" s="273">
        <v>2011</v>
      </c>
      <c r="G1539" s="274" t="s">
        <v>3725</v>
      </c>
      <c r="H1539" s="275" t="s">
        <v>374</v>
      </c>
      <c r="I1539" s="276">
        <v>44.45</v>
      </c>
      <c r="J1539" s="276">
        <v>-89.28</v>
      </c>
      <c r="K1539" s="276">
        <v>44.45</v>
      </c>
      <c r="L1539" s="276">
        <v>-89.28</v>
      </c>
      <c r="M1539" s="276">
        <v>1</v>
      </c>
      <c r="N1539" s="264">
        <v>0</v>
      </c>
      <c r="O1539" s="264">
        <v>0</v>
      </c>
    </row>
    <row r="1540" spans="1:15" s="244" customFormat="1" ht="21.9" customHeight="1" x14ac:dyDescent="0.3">
      <c r="A1540" s="238" t="s">
        <v>533</v>
      </c>
      <c r="B1540" s="253">
        <v>63</v>
      </c>
      <c r="C1540" s="253"/>
      <c r="D1540" s="253">
        <v>5</v>
      </c>
      <c r="E1540" s="253">
        <v>22</v>
      </c>
      <c r="F1540" s="278">
        <v>2011</v>
      </c>
      <c r="G1540" s="279" t="s">
        <v>1210</v>
      </c>
      <c r="H1540" s="280" t="s">
        <v>3726</v>
      </c>
      <c r="I1540" s="281">
        <v>44.34</v>
      </c>
      <c r="J1540" s="281">
        <v>-89.71</v>
      </c>
      <c r="K1540" s="281">
        <v>44.34</v>
      </c>
      <c r="L1540" s="281">
        <v>-89.71</v>
      </c>
      <c r="M1540" s="281">
        <v>1.75</v>
      </c>
      <c r="N1540" s="243">
        <v>0</v>
      </c>
      <c r="O1540" s="243">
        <v>0</v>
      </c>
    </row>
    <row r="1541" spans="1:15" s="244" customFormat="1" ht="21.9" customHeight="1" x14ac:dyDescent="0.3">
      <c r="A1541" s="259" t="s">
        <v>533</v>
      </c>
      <c r="B1541" s="260">
        <v>64</v>
      </c>
      <c r="C1541" s="260"/>
      <c r="D1541" s="260">
        <v>5</v>
      </c>
      <c r="E1541" s="260">
        <v>22</v>
      </c>
      <c r="F1541" s="273">
        <v>2011</v>
      </c>
      <c r="G1541" s="274" t="s">
        <v>1348</v>
      </c>
      <c r="H1541" s="275" t="s">
        <v>3727</v>
      </c>
      <c r="I1541" s="276">
        <v>44.45</v>
      </c>
      <c r="J1541" s="276">
        <v>-89.43</v>
      </c>
      <c r="K1541" s="276">
        <v>44.45</v>
      </c>
      <c r="L1541" s="276">
        <v>-89.43</v>
      </c>
      <c r="M1541" s="276">
        <v>1.5</v>
      </c>
      <c r="N1541" s="264">
        <v>0</v>
      </c>
      <c r="O1541" s="264">
        <v>0</v>
      </c>
    </row>
    <row r="1542" spans="1:15" s="244" customFormat="1" ht="21.9" customHeight="1" x14ac:dyDescent="0.3">
      <c r="A1542" s="238" t="s">
        <v>533</v>
      </c>
      <c r="B1542" s="253">
        <v>65</v>
      </c>
      <c r="C1542" s="253"/>
      <c r="D1542" s="253">
        <v>5</v>
      </c>
      <c r="E1542" s="253">
        <v>22</v>
      </c>
      <c r="F1542" s="278">
        <v>2011</v>
      </c>
      <c r="G1542" s="279" t="s">
        <v>1348</v>
      </c>
      <c r="H1542" s="280" t="s">
        <v>376</v>
      </c>
      <c r="I1542" s="281">
        <v>44.45</v>
      </c>
      <c r="J1542" s="281">
        <v>-89.53</v>
      </c>
      <c r="K1542" s="281">
        <v>44.45</v>
      </c>
      <c r="L1542" s="281">
        <v>-89.53</v>
      </c>
      <c r="M1542" s="281">
        <v>3</v>
      </c>
      <c r="N1542" s="243">
        <v>0</v>
      </c>
      <c r="O1542" s="243">
        <v>0</v>
      </c>
    </row>
    <row r="1543" spans="1:15" s="244" customFormat="1" ht="21.9" customHeight="1" x14ac:dyDescent="0.3">
      <c r="A1543" s="259" t="s">
        <v>533</v>
      </c>
      <c r="B1543" s="260">
        <v>66</v>
      </c>
      <c r="C1543" s="260"/>
      <c r="D1543" s="260">
        <v>5</v>
      </c>
      <c r="E1543" s="260">
        <v>22</v>
      </c>
      <c r="F1543" s="273">
        <v>2011</v>
      </c>
      <c r="G1543" s="274" t="s">
        <v>2446</v>
      </c>
      <c r="H1543" s="275" t="s">
        <v>376</v>
      </c>
      <c r="I1543" s="276">
        <v>44.45</v>
      </c>
      <c r="J1543" s="276">
        <v>-89.53</v>
      </c>
      <c r="K1543" s="276">
        <v>44.45</v>
      </c>
      <c r="L1543" s="276">
        <v>-89.53</v>
      </c>
      <c r="M1543" s="276">
        <v>1</v>
      </c>
      <c r="N1543" s="264">
        <v>0</v>
      </c>
      <c r="O1543" s="264">
        <v>0</v>
      </c>
    </row>
    <row r="1544" spans="1:15" s="244" customFormat="1" ht="21.9" customHeight="1" x14ac:dyDescent="0.3">
      <c r="A1544" s="238" t="s">
        <v>533</v>
      </c>
      <c r="B1544" s="253">
        <v>67</v>
      </c>
      <c r="C1544" s="253"/>
      <c r="D1544" s="253">
        <v>7</v>
      </c>
      <c r="E1544" s="253">
        <v>31</v>
      </c>
      <c r="F1544" s="278">
        <v>2011</v>
      </c>
      <c r="G1544" s="279" t="s">
        <v>3728</v>
      </c>
      <c r="H1544" s="280" t="s">
        <v>3726</v>
      </c>
      <c r="I1544" s="281">
        <v>44.34</v>
      </c>
      <c r="J1544" s="281">
        <v>-89.71</v>
      </c>
      <c r="K1544" s="281">
        <v>44.34</v>
      </c>
      <c r="L1544" s="281">
        <v>-89.71</v>
      </c>
      <c r="M1544" s="281">
        <v>1</v>
      </c>
      <c r="N1544" s="243">
        <v>0</v>
      </c>
      <c r="O1544" s="243">
        <v>0</v>
      </c>
    </row>
    <row r="1545" spans="1:15" s="244" customFormat="1" ht="21.9" customHeight="1" x14ac:dyDescent="0.3">
      <c r="A1545" s="259" t="s">
        <v>533</v>
      </c>
      <c r="B1545" s="260">
        <v>68</v>
      </c>
      <c r="C1545" s="260"/>
      <c r="D1545" s="260">
        <v>5</v>
      </c>
      <c r="E1545" s="260">
        <v>28</v>
      </c>
      <c r="F1545" s="273">
        <v>2012</v>
      </c>
      <c r="G1545" s="274" t="s">
        <v>2792</v>
      </c>
      <c r="H1545" s="275" t="s">
        <v>3713</v>
      </c>
      <c r="I1545" s="276">
        <v>44.51</v>
      </c>
      <c r="J1545" s="276">
        <v>-89.56</v>
      </c>
      <c r="K1545" s="276">
        <v>44.51</v>
      </c>
      <c r="L1545" s="276">
        <v>-89.56</v>
      </c>
      <c r="M1545" s="276">
        <v>1</v>
      </c>
      <c r="N1545" s="264">
        <v>0</v>
      </c>
      <c r="O1545" s="264">
        <v>0</v>
      </c>
    </row>
    <row r="1546" spans="1:15" s="244" customFormat="1" ht="21.9" customHeight="1" x14ac:dyDescent="0.3">
      <c r="A1546" s="238" t="s">
        <v>533</v>
      </c>
      <c r="B1546" s="253">
        <v>69</v>
      </c>
      <c r="C1546" s="253"/>
      <c r="D1546" s="253">
        <v>6</v>
      </c>
      <c r="E1546" s="253">
        <v>18</v>
      </c>
      <c r="F1546" s="278">
        <v>2012</v>
      </c>
      <c r="G1546" s="279" t="s">
        <v>1349</v>
      </c>
      <c r="H1546" s="280" t="s">
        <v>376</v>
      </c>
      <c r="I1546" s="281">
        <v>44.45</v>
      </c>
      <c r="J1546" s="281">
        <v>-89.53</v>
      </c>
      <c r="K1546" s="281">
        <v>44.45</v>
      </c>
      <c r="L1546" s="281">
        <v>-89.53</v>
      </c>
      <c r="M1546" s="281">
        <v>0.75</v>
      </c>
      <c r="N1546" s="243">
        <v>0</v>
      </c>
      <c r="O1546" s="243">
        <v>0</v>
      </c>
    </row>
    <row r="1547" spans="1:15" s="244" customFormat="1" ht="21.9" customHeight="1" x14ac:dyDescent="0.3">
      <c r="A1547" s="259" t="s">
        <v>533</v>
      </c>
      <c r="B1547" s="260">
        <v>70</v>
      </c>
      <c r="C1547" s="260"/>
      <c r="D1547" s="260">
        <v>9</v>
      </c>
      <c r="E1547" s="260">
        <v>4</v>
      </c>
      <c r="F1547" s="273">
        <v>2012</v>
      </c>
      <c r="G1547" s="274" t="s">
        <v>2444</v>
      </c>
      <c r="H1547" s="275" t="s">
        <v>3729</v>
      </c>
      <c r="I1547" s="276">
        <v>44.53</v>
      </c>
      <c r="J1547" s="276">
        <v>-89.82</v>
      </c>
      <c r="K1547" s="276">
        <v>44.53</v>
      </c>
      <c r="L1547" s="276">
        <v>-89.82</v>
      </c>
      <c r="M1547" s="276">
        <v>0.75</v>
      </c>
      <c r="N1547" s="264">
        <v>0</v>
      </c>
      <c r="O1547" s="264">
        <v>0</v>
      </c>
    </row>
    <row r="1548" spans="1:15" s="244" customFormat="1" ht="21.9" customHeight="1" x14ac:dyDescent="0.3">
      <c r="A1548" s="238" t="s">
        <v>533</v>
      </c>
      <c r="B1548" s="253">
        <v>71</v>
      </c>
      <c r="C1548" s="253"/>
      <c r="D1548" s="253">
        <v>9</v>
      </c>
      <c r="E1548" s="253">
        <v>1</v>
      </c>
      <c r="F1548" s="278">
        <v>2013</v>
      </c>
      <c r="G1548" s="279" t="s">
        <v>1974</v>
      </c>
      <c r="H1548" s="280" t="s">
        <v>3730</v>
      </c>
      <c r="I1548" s="281">
        <v>44.56</v>
      </c>
      <c r="J1548" s="281">
        <v>-89.41</v>
      </c>
      <c r="K1548" s="281">
        <v>44.56</v>
      </c>
      <c r="L1548" s="281">
        <v>-89.41</v>
      </c>
      <c r="M1548" s="281">
        <v>0.88</v>
      </c>
      <c r="N1548" s="243">
        <v>0</v>
      </c>
      <c r="O1548" s="243">
        <v>0</v>
      </c>
    </row>
    <row r="1549" spans="1:15" s="244" customFormat="1" ht="21.9" customHeight="1" x14ac:dyDescent="0.3">
      <c r="A1549" s="259" t="s">
        <v>533</v>
      </c>
      <c r="B1549" s="260">
        <v>72</v>
      </c>
      <c r="C1549" s="260"/>
      <c r="D1549" s="260">
        <v>5</v>
      </c>
      <c r="E1549" s="260">
        <v>7</v>
      </c>
      <c r="F1549" s="273">
        <v>2014</v>
      </c>
      <c r="G1549" s="274" t="s">
        <v>3731</v>
      </c>
      <c r="H1549" s="275" t="s">
        <v>3732</v>
      </c>
      <c r="I1549" s="276">
        <v>44.51</v>
      </c>
      <c r="J1549" s="276">
        <v>-89.56</v>
      </c>
      <c r="K1549" s="276">
        <v>44.51</v>
      </c>
      <c r="L1549" s="276">
        <v>-89.56</v>
      </c>
      <c r="M1549" s="276">
        <v>0.88</v>
      </c>
      <c r="N1549" s="264">
        <v>0</v>
      </c>
      <c r="O1549" s="264">
        <v>0</v>
      </c>
    </row>
    <row r="1550" spans="1:15" s="244" customFormat="1" ht="21.9" customHeight="1" x14ac:dyDescent="0.3">
      <c r="A1550" s="238" t="s">
        <v>533</v>
      </c>
      <c r="B1550" s="253">
        <v>73</v>
      </c>
      <c r="C1550" s="253"/>
      <c r="D1550" s="253">
        <v>6</v>
      </c>
      <c r="E1550" s="253">
        <v>18</v>
      </c>
      <c r="F1550" s="278">
        <v>2014</v>
      </c>
      <c r="G1550" s="279" t="s">
        <v>3733</v>
      </c>
      <c r="H1550" s="280" t="s">
        <v>3734</v>
      </c>
      <c r="I1550" s="281">
        <v>44.44</v>
      </c>
      <c r="J1550" s="281">
        <v>-89.55</v>
      </c>
      <c r="K1550" s="281">
        <v>44.44</v>
      </c>
      <c r="L1550" s="281">
        <v>-89.55</v>
      </c>
      <c r="M1550" s="281">
        <v>1.25</v>
      </c>
      <c r="N1550" s="243">
        <v>0</v>
      </c>
      <c r="O1550" s="243">
        <v>0</v>
      </c>
    </row>
    <row r="1551" spans="1:15" s="244" customFormat="1" ht="21.9" customHeight="1" x14ac:dyDescent="0.3">
      <c r="A1551" s="259" t="s">
        <v>533</v>
      </c>
      <c r="B1551" s="260">
        <v>74</v>
      </c>
      <c r="C1551" s="260"/>
      <c r="D1551" s="260">
        <v>7</v>
      </c>
      <c r="E1551" s="260">
        <v>31</v>
      </c>
      <c r="F1551" s="273">
        <v>2014</v>
      </c>
      <c r="G1551" s="274" t="s">
        <v>3735</v>
      </c>
      <c r="H1551" s="275" t="s">
        <v>376</v>
      </c>
      <c r="I1551" s="276">
        <v>44.45</v>
      </c>
      <c r="J1551" s="276">
        <v>-89.53</v>
      </c>
      <c r="K1551" s="276">
        <v>44.45</v>
      </c>
      <c r="L1551" s="276">
        <v>-89.53</v>
      </c>
      <c r="M1551" s="276">
        <v>1</v>
      </c>
      <c r="N1551" s="264">
        <v>0</v>
      </c>
      <c r="O1551" s="264">
        <v>0</v>
      </c>
    </row>
    <row r="1552" spans="1:15" s="244" customFormat="1" ht="21.9" customHeight="1" x14ac:dyDescent="0.3">
      <c r="A1552" s="238" t="s">
        <v>533</v>
      </c>
      <c r="B1552" s="253">
        <v>75</v>
      </c>
      <c r="C1552" s="253"/>
      <c r="D1552" s="253">
        <v>7</v>
      </c>
      <c r="E1552" s="253">
        <v>31</v>
      </c>
      <c r="F1552" s="278">
        <v>2014</v>
      </c>
      <c r="G1552" s="279" t="s">
        <v>3736</v>
      </c>
      <c r="H1552" s="280" t="s">
        <v>376</v>
      </c>
      <c r="I1552" s="281">
        <v>44.45</v>
      </c>
      <c r="J1552" s="281">
        <v>-89.53</v>
      </c>
      <c r="K1552" s="281">
        <v>44.45</v>
      </c>
      <c r="L1552" s="281">
        <v>-89.53</v>
      </c>
      <c r="M1552" s="281">
        <v>1</v>
      </c>
      <c r="N1552" s="243">
        <v>0</v>
      </c>
      <c r="O1552" s="243">
        <v>0</v>
      </c>
    </row>
    <row r="1553" spans="1:15" s="244" customFormat="1" ht="21.9" customHeight="1" x14ac:dyDescent="0.3">
      <c r="A1553" s="259" t="s">
        <v>533</v>
      </c>
      <c r="B1553" s="260">
        <v>76</v>
      </c>
      <c r="C1553" s="260"/>
      <c r="D1553" s="260">
        <v>8</v>
      </c>
      <c r="E1553" s="260">
        <v>1</v>
      </c>
      <c r="F1553" s="273">
        <v>2014</v>
      </c>
      <c r="G1553" s="274" t="s">
        <v>3737</v>
      </c>
      <c r="H1553" s="275" t="s">
        <v>3713</v>
      </c>
      <c r="I1553" s="276">
        <v>44.51</v>
      </c>
      <c r="J1553" s="276">
        <v>-89.56</v>
      </c>
      <c r="K1553" s="276">
        <v>44.51</v>
      </c>
      <c r="L1553" s="276">
        <v>-89.56</v>
      </c>
      <c r="M1553" s="276">
        <v>0.88</v>
      </c>
      <c r="N1553" s="264">
        <v>0</v>
      </c>
      <c r="O1553" s="264">
        <v>0</v>
      </c>
    </row>
    <row r="1554" spans="1:15" s="244" customFormat="1" ht="21.9" customHeight="1" x14ac:dyDescent="0.3">
      <c r="A1554" s="238" t="s">
        <v>533</v>
      </c>
      <c r="B1554" s="253">
        <v>77</v>
      </c>
      <c r="C1554" s="253"/>
      <c r="D1554" s="253">
        <v>6</v>
      </c>
      <c r="E1554" s="253">
        <v>8</v>
      </c>
      <c r="F1554" s="278">
        <v>2015</v>
      </c>
      <c r="G1554" s="279" t="s">
        <v>2385</v>
      </c>
      <c r="H1554" s="280" t="s">
        <v>376</v>
      </c>
      <c r="I1554" s="281">
        <v>44.45</v>
      </c>
      <c r="J1554" s="281">
        <v>-89.53</v>
      </c>
      <c r="K1554" s="281">
        <v>44.45</v>
      </c>
      <c r="L1554" s="281">
        <v>-89.53</v>
      </c>
      <c r="M1554" s="281">
        <v>0.75</v>
      </c>
      <c r="N1554" s="243">
        <v>0</v>
      </c>
      <c r="O1554" s="243">
        <v>0</v>
      </c>
    </row>
    <row r="1555" spans="1:15" s="244" customFormat="1" ht="21.9" customHeight="1" x14ac:dyDescent="0.3">
      <c r="A1555" s="259" t="s">
        <v>533</v>
      </c>
      <c r="B1555" s="260">
        <v>78</v>
      </c>
      <c r="C1555" s="260"/>
      <c r="D1555" s="260">
        <v>8</v>
      </c>
      <c r="E1555" s="260">
        <v>2</v>
      </c>
      <c r="F1555" s="273">
        <v>2015</v>
      </c>
      <c r="G1555" s="274" t="s">
        <v>3419</v>
      </c>
      <c r="H1555" s="275" t="s">
        <v>3734</v>
      </c>
      <c r="I1555" s="276">
        <v>44.44</v>
      </c>
      <c r="J1555" s="276">
        <v>-89.55</v>
      </c>
      <c r="K1555" s="276">
        <v>44.44</v>
      </c>
      <c r="L1555" s="276">
        <v>-89.55</v>
      </c>
      <c r="M1555" s="276">
        <v>1.25</v>
      </c>
      <c r="N1555" s="264">
        <v>0</v>
      </c>
      <c r="O1555" s="264">
        <v>0</v>
      </c>
    </row>
    <row r="1556" spans="1:15" s="244" customFormat="1" ht="21.9" customHeight="1" x14ac:dyDescent="0.3">
      <c r="A1556" s="238" t="s">
        <v>533</v>
      </c>
      <c r="B1556" s="253">
        <v>79</v>
      </c>
      <c r="C1556" s="253"/>
      <c r="D1556" s="253">
        <v>8</v>
      </c>
      <c r="E1556" s="253">
        <v>2</v>
      </c>
      <c r="F1556" s="278">
        <v>2015</v>
      </c>
      <c r="G1556" s="279" t="s">
        <v>2485</v>
      </c>
      <c r="H1556" s="280" t="s">
        <v>3713</v>
      </c>
      <c r="I1556" s="281">
        <v>44.51</v>
      </c>
      <c r="J1556" s="281">
        <v>-89.56</v>
      </c>
      <c r="K1556" s="281">
        <v>44.51</v>
      </c>
      <c r="L1556" s="281">
        <v>-89.56</v>
      </c>
      <c r="M1556" s="281">
        <v>1.75</v>
      </c>
      <c r="N1556" s="243">
        <v>0</v>
      </c>
      <c r="O1556" s="243">
        <v>0</v>
      </c>
    </row>
    <row r="1557" spans="1:15" s="244" customFormat="1" ht="21.9" customHeight="1" x14ac:dyDescent="0.3">
      <c r="A1557" s="259" t="s">
        <v>533</v>
      </c>
      <c r="B1557" s="260">
        <v>80</v>
      </c>
      <c r="C1557" s="260"/>
      <c r="D1557" s="260">
        <v>8</v>
      </c>
      <c r="E1557" s="260">
        <v>2</v>
      </c>
      <c r="F1557" s="273">
        <v>2015</v>
      </c>
      <c r="G1557" s="284" t="s">
        <v>3738</v>
      </c>
      <c r="H1557" s="275" t="s">
        <v>3739</v>
      </c>
      <c r="I1557" s="276">
        <v>44.31</v>
      </c>
      <c r="J1557" s="276">
        <v>-89.51</v>
      </c>
      <c r="K1557" s="276">
        <v>44.31</v>
      </c>
      <c r="L1557" s="276">
        <v>-89.51</v>
      </c>
      <c r="M1557" s="276">
        <v>1</v>
      </c>
      <c r="N1557" s="264">
        <v>0</v>
      </c>
      <c r="O1557" s="264">
        <v>0</v>
      </c>
    </row>
    <row r="1558" spans="1:15" s="244" customFormat="1" ht="21.9" customHeight="1" x14ac:dyDescent="0.3">
      <c r="A1558" s="238" t="s">
        <v>533</v>
      </c>
      <c r="B1558" s="253">
        <v>81</v>
      </c>
      <c r="C1558" s="253"/>
      <c r="D1558" s="253">
        <v>7</v>
      </c>
      <c r="E1558" s="253">
        <v>21</v>
      </c>
      <c r="F1558" s="278">
        <v>2016</v>
      </c>
      <c r="G1558" s="279" t="s">
        <v>1111</v>
      </c>
      <c r="H1558" s="280" t="s">
        <v>374</v>
      </c>
      <c r="I1558" s="281">
        <v>44.45</v>
      </c>
      <c r="J1558" s="281">
        <v>-89.28</v>
      </c>
      <c r="K1558" s="281">
        <v>44.45</v>
      </c>
      <c r="L1558" s="281">
        <v>-89.28</v>
      </c>
      <c r="M1558" s="281">
        <v>0.88</v>
      </c>
      <c r="N1558" s="243">
        <v>0</v>
      </c>
      <c r="O1558" s="243">
        <v>0</v>
      </c>
    </row>
    <row r="1559" spans="1:15" s="244" customFormat="1" ht="21.9" customHeight="1" x14ac:dyDescent="0.3">
      <c r="A1559" s="259" t="s">
        <v>533</v>
      </c>
      <c r="B1559" s="260">
        <v>82</v>
      </c>
      <c r="C1559" s="260"/>
      <c r="D1559" s="260">
        <v>9</v>
      </c>
      <c r="E1559" s="260">
        <v>20</v>
      </c>
      <c r="F1559" s="273">
        <v>2017</v>
      </c>
      <c r="G1559" s="274" t="s">
        <v>1330</v>
      </c>
      <c r="H1559" s="275" t="s">
        <v>3740</v>
      </c>
      <c r="I1559" s="276">
        <v>44.31</v>
      </c>
      <c r="J1559" s="276">
        <v>-89.45</v>
      </c>
      <c r="K1559" s="276">
        <v>44.31</v>
      </c>
      <c r="L1559" s="276">
        <v>-89.45</v>
      </c>
      <c r="M1559" s="276">
        <v>1.75</v>
      </c>
      <c r="N1559" s="264">
        <v>0</v>
      </c>
      <c r="O1559" s="264">
        <v>0</v>
      </c>
    </row>
    <row r="1560" spans="1:15" s="244" customFormat="1" ht="21.9" customHeight="1" x14ac:dyDescent="0.3">
      <c r="A1560" s="238" t="s">
        <v>533</v>
      </c>
      <c r="B1560" s="253">
        <v>83</v>
      </c>
      <c r="C1560" s="253"/>
      <c r="D1560" s="253">
        <v>9</v>
      </c>
      <c r="E1560" s="253">
        <v>20</v>
      </c>
      <c r="F1560" s="278">
        <v>2017</v>
      </c>
      <c r="G1560" s="279" t="s">
        <v>3741</v>
      </c>
      <c r="H1560" s="280" t="s">
        <v>3742</v>
      </c>
      <c r="I1560" s="281">
        <v>44.3</v>
      </c>
      <c r="J1560" s="281">
        <v>-89.46</v>
      </c>
      <c r="K1560" s="281">
        <v>44.3</v>
      </c>
      <c r="L1560" s="281">
        <v>-89.46</v>
      </c>
      <c r="M1560" s="281">
        <v>1.75</v>
      </c>
      <c r="N1560" s="243">
        <v>0</v>
      </c>
      <c r="O1560" s="243">
        <v>0</v>
      </c>
    </row>
    <row r="1561" spans="1:15" s="244" customFormat="1" ht="21.9" customHeight="1" x14ac:dyDescent="0.3">
      <c r="A1561" s="259" t="s">
        <v>533</v>
      </c>
      <c r="B1561" s="260">
        <v>84</v>
      </c>
      <c r="C1561" s="260"/>
      <c r="D1561" s="260">
        <v>9</v>
      </c>
      <c r="E1561" s="260">
        <v>20</v>
      </c>
      <c r="F1561" s="273">
        <v>2017</v>
      </c>
      <c r="G1561" s="274" t="s">
        <v>1207</v>
      </c>
      <c r="H1561" s="275" t="s">
        <v>1350</v>
      </c>
      <c r="I1561" s="276">
        <v>44.26</v>
      </c>
      <c r="J1561" s="276">
        <v>-89.4</v>
      </c>
      <c r="K1561" s="276">
        <v>44.26</v>
      </c>
      <c r="L1561" s="276">
        <v>-89.4</v>
      </c>
      <c r="M1561" s="276">
        <v>2</v>
      </c>
      <c r="N1561" s="264">
        <v>0</v>
      </c>
      <c r="O1561" s="264">
        <v>0</v>
      </c>
    </row>
    <row r="1562" spans="1:15" s="244" customFormat="1" ht="21.9" customHeight="1" x14ac:dyDescent="0.3">
      <c r="A1562" s="238" t="s">
        <v>533</v>
      </c>
      <c r="B1562" s="253">
        <v>85</v>
      </c>
      <c r="C1562" s="253"/>
      <c r="D1562" s="253">
        <v>9</v>
      </c>
      <c r="E1562" s="253">
        <v>20</v>
      </c>
      <c r="F1562" s="278">
        <v>2017</v>
      </c>
      <c r="G1562" s="279" t="s">
        <v>3743</v>
      </c>
      <c r="H1562" s="280" t="s">
        <v>3744</v>
      </c>
      <c r="I1562" s="281">
        <v>44.46</v>
      </c>
      <c r="J1562" s="281">
        <v>-89.3</v>
      </c>
      <c r="K1562" s="281">
        <v>44.46</v>
      </c>
      <c r="L1562" s="281">
        <v>-89.3</v>
      </c>
      <c r="M1562" s="281">
        <v>1</v>
      </c>
      <c r="N1562" s="243">
        <v>0</v>
      </c>
      <c r="O1562" s="243">
        <v>0</v>
      </c>
    </row>
    <row r="1563" spans="1:15" s="244" customFormat="1" ht="21.9" customHeight="1" x14ac:dyDescent="0.3">
      <c r="A1563" s="259" t="s">
        <v>533</v>
      </c>
      <c r="B1563" s="260">
        <v>86</v>
      </c>
      <c r="C1563" s="260"/>
      <c r="D1563" s="260">
        <v>9</v>
      </c>
      <c r="E1563" s="260">
        <v>20</v>
      </c>
      <c r="F1563" s="273">
        <v>2017</v>
      </c>
      <c r="G1563" s="274" t="s">
        <v>3745</v>
      </c>
      <c r="H1563" s="275" t="s">
        <v>3746</v>
      </c>
      <c r="I1563" s="276">
        <v>44.37</v>
      </c>
      <c r="J1563" s="276">
        <v>-89.33</v>
      </c>
      <c r="K1563" s="276">
        <v>44.37</v>
      </c>
      <c r="L1563" s="276">
        <v>-89.33</v>
      </c>
      <c r="M1563" s="276">
        <v>0.88</v>
      </c>
      <c r="N1563" s="264">
        <v>0</v>
      </c>
      <c r="O1563" s="264">
        <v>0</v>
      </c>
    </row>
    <row r="1564" spans="1:15" s="244" customFormat="1" ht="21.9" customHeight="1" x14ac:dyDescent="0.3">
      <c r="A1564" s="238" t="s">
        <v>533</v>
      </c>
      <c r="B1564" s="253">
        <v>87</v>
      </c>
      <c r="C1564" s="253"/>
      <c r="D1564" s="253">
        <v>6</v>
      </c>
      <c r="E1564" s="253">
        <v>15</v>
      </c>
      <c r="F1564" s="278">
        <v>2018</v>
      </c>
      <c r="G1564" s="279" t="s">
        <v>3747</v>
      </c>
      <c r="H1564" s="280" t="s">
        <v>376</v>
      </c>
      <c r="I1564" s="281">
        <v>44.45</v>
      </c>
      <c r="J1564" s="281">
        <v>-89.53</v>
      </c>
      <c r="K1564" s="281">
        <v>44.45</v>
      </c>
      <c r="L1564" s="281">
        <v>-89.53</v>
      </c>
      <c r="M1564" s="281">
        <v>0.75</v>
      </c>
      <c r="N1564" s="243">
        <v>0</v>
      </c>
      <c r="O1564" s="243">
        <v>0</v>
      </c>
    </row>
    <row r="1565" spans="1:15" s="244" customFormat="1" ht="21.9" customHeight="1" x14ac:dyDescent="0.3">
      <c r="A1565" s="259" t="s">
        <v>533</v>
      </c>
      <c r="B1565" s="260">
        <v>88</v>
      </c>
      <c r="C1565" s="260"/>
      <c r="D1565" s="260">
        <v>8</v>
      </c>
      <c r="E1565" s="260">
        <v>5</v>
      </c>
      <c r="F1565" s="273">
        <v>2019</v>
      </c>
      <c r="G1565" s="274" t="s">
        <v>2647</v>
      </c>
      <c r="H1565" s="275" t="s">
        <v>3734</v>
      </c>
      <c r="I1565" s="276">
        <v>44.44</v>
      </c>
      <c r="J1565" s="276">
        <v>-89.55</v>
      </c>
      <c r="K1565" s="276">
        <v>44.44</v>
      </c>
      <c r="L1565" s="276">
        <v>-89.55</v>
      </c>
      <c r="M1565" s="276">
        <v>1.25</v>
      </c>
      <c r="N1565" s="264">
        <v>0</v>
      </c>
      <c r="O1565" s="264">
        <v>0</v>
      </c>
    </row>
    <row r="1566" spans="1:15" s="244" customFormat="1" ht="21.9" customHeight="1" x14ac:dyDescent="0.3">
      <c r="A1566" s="238" t="s">
        <v>533</v>
      </c>
      <c r="B1566" s="253">
        <v>89</v>
      </c>
      <c r="C1566" s="253"/>
      <c r="D1566" s="253">
        <v>8</v>
      </c>
      <c r="E1566" s="253">
        <v>5</v>
      </c>
      <c r="F1566" s="278">
        <v>2019</v>
      </c>
      <c r="G1566" s="279" t="s">
        <v>2512</v>
      </c>
      <c r="H1566" s="280" t="s">
        <v>376</v>
      </c>
      <c r="I1566" s="281">
        <v>44.45</v>
      </c>
      <c r="J1566" s="281">
        <v>-89.53</v>
      </c>
      <c r="K1566" s="281">
        <v>44.45</v>
      </c>
      <c r="L1566" s="281">
        <v>-89.53</v>
      </c>
      <c r="M1566" s="281">
        <v>1.75</v>
      </c>
      <c r="N1566" s="243">
        <v>0</v>
      </c>
      <c r="O1566" s="243">
        <v>0</v>
      </c>
    </row>
    <row r="1567" spans="1:15" s="244" customFormat="1" ht="21.9" customHeight="1" x14ac:dyDescent="0.3">
      <c r="A1567" s="259" t="s">
        <v>533</v>
      </c>
      <c r="B1567" s="260">
        <v>90</v>
      </c>
      <c r="C1567" s="260"/>
      <c r="D1567" s="260">
        <v>7</v>
      </c>
      <c r="E1567" s="260">
        <v>6</v>
      </c>
      <c r="F1567" s="273">
        <v>2020</v>
      </c>
      <c r="G1567" s="274" t="s">
        <v>3748</v>
      </c>
      <c r="H1567" s="275" t="s">
        <v>3739</v>
      </c>
      <c r="I1567" s="276">
        <v>44.31</v>
      </c>
      <c r="J1567" s="276">
        <v>-89.51</v>
      </c>
      <c r="K1567" s="276">
        <v>44.31</v>
      </c>
      <c r="L1567" s="276">
        <v>-89.51</v>
      </c>
      <c r="M1567" s="276">
        <v>0.88</v>
      </c>
      <c r="N1567" s="264">
        <v>0</v>
      </c>
      <c r="O1567" s="264">
        <v>0</v>
      </c>
    </row>
    <row r="1568" spans="1:15" s="244" customFormat="1" ht="21.9" customHeight="1" x14ac:dyDescent="0.3">
      <c r="A1568" s="238" t="s">
        <v>533</v>
      </c>
      <c r="B1568" s="253">
        <v>91</v>
      </c>
      <c r="C1568" s="253"/>
      <c r="D1568" s="253">
        <v>10</v>
      </c>
      <c r="E1568" s="253">
        <v>22</v>
      </c>
      <c r="F1568" s="278">
        <v>2020</v>
      </c>
      <c r="G1568" s="279">
        <v>0.63263888888888886</v>
      </c>
      <c r="H1568" s="280" t="s">
        <v>3713</v>
      </c>
      <c r="I1568" s="281">
        <v>44.51</v>
      </c>
      <c r="J1568" s="281">
        <v>-89.56</v>
      </c>
      <c r="K1568" s="281">
        <v>44.51</v>
      </c>
      <c r="L1568" s="281">
        <v>-89.56</v>
      </c>
      <c r="M1568" s="281">
        <v>1</v>
      </c>
      <c r="N1568" s="243">
        <v>0</v>
      </c>
      <c r="O1568" s="243">
        <v>0</v>
      </c>
    </row>
    <row r="1569" spans="1:17" s="244" customFormat="1" ht="21.9" customHeight="1" x14ac:dyDescent="0.3">
      <c r="A1569" s="259" t="s">
        <v>533</v>
      </c>
      <c r="B1569" s="260">
        <v>92</v>
      </c>
      <c r="C1569" s="260"/>
      <c r="D1569" s="260">
        <v>6</v>
      </c>
      <c r="E1569" s="260">
        <v>24</v>
      </c>
      <c r="F1569" s="273">
        <v>2021</v>
      </c>
      <c r="G1569" s="274" t="s">
        <v>1974</v>
      </c>
      <c r="H1569" s="275" t="s">
        <v>3713</v>
      </c>
      <c r="I1569" s="276">
        <v>44.51</v>
      </c>
      <c r="J1569" s="276">
        <v>-89.56</v>
      </c>
      <c r="K1569" s="276">
        <v>44.51</v>
      </c>
      <c r="L1569" s="276">
        <v>-89.56</v>
      </c>
      <c r="M1569" s="276">
        <v>1</v>
      </c>
      <c r="N1569" s="264">
        <v>0</v>
      </c>
      <c r="O1569" s="264">
        <v>0</v>
      </c>
    </row>
    <row r="1570" spans="1:17" s="244" customFormat="1" ht="21.9" customHeight="1" x14ac:dyDescent="0.3">
      <c r="A1570" s="238" t="s">
        <v>533</v>
      </c>
      <c r="B1570" s="253">
        <v>93</v>
      </c>
      <c r="C1570" s="253"/>
      <c r="D1570" s="253">
        <v>6</v>
      </c>
      <c r="E1570" s="253">
        <v>24</v>
      </c>
      <c r="F1570" s="278">
        <v>2021</v>
      </c>
      <c r="G1570" s="279">
        <v>0.72916666666666663</v>
      </c>
      <c r="H1570" s="280" t="s">
        <v>3713</v>
      </c>
      <c r="I1570" s="281">
        <v>44.51</v>
      </c>
      <c r="J1570" s="281">
        <v>-89.56</v>
      </c>
      <c r="K1570" s="281">
        <v>44.51</v>
      </c>
      <c r="L1570" s="281">
        <v>-89.56</v>
      </c>
      <c r="M1570" s="281">
        <v>1.75</v>
      </c>
      <c r="N1570" s="243">
        <v>0</v>
      </c>
      <c r="O1570" s="243">
        <v>0</v>
      </c>
    </row>
    <row r="1571" spans="1:17" s="244" customFormat="1" ht="21.9" customHeight="1" x14ac:dyDescent="0.3">
      <c r="A1571" s="259" t="s">
        <v>533</v>
      </c>
      <c r="B1571" s="260">
        <v>94</v>
      </c>
      <c r="C1571" s="260"/>
      <c r="D1571" s="260">
        <v>6</v>
      </c>
      <c r="E1571" s="260">
        <v>24</v>
      </c>
      <c r="F1571" s="273">
        <v>2021</v>
      </c>
      <c r="G1571" s="274">
        <v>0.73749999999999993</v>
      </c>
      <c r="H1571" s="275" t="s">
        <v>376</v>
      </c>
      <c r="I1571" s="276">
        <v>44.45</v>
      </c>
      <c r="J1571" s="276">
        <v>-89.53</v>
      </c>
      <c r="K1571" s="276">
        <v>44.45</v>
      </c>
      <c r="L1571" s="276">
        <v>-89.53</v>
      </c>
      <c r="M1571" s="276">
        <v>1.25</v>
      </c>
      <c r="N1571" s="264">
        <v>0</v>
      </c>
      <c r="O1571" s="264">
        <v>0</v>
      </c>
    </row>
    <row r="1572" spans="1:17" s="244" customFormat="1" ht="21.9" customHeight="1" x14ac:dyDescent="0.3">
      <c r="A1572" s="238" t="s">
        <v>533</v>
      </c>
      <c r="B1572" s="253">
        <v>95</v>
      </c>
      <c r="C1572" s="253"/>
      <c r="D1572" s="253">
        <v>7</v>
      </c>
      <c r="E1572" s="253">
        <v>26</v>
      </c>
      <c r="F1572" s="278">
        <v>2021</v>
      </c>
      <c r="G1572" s="279" t="s">
        <v>1760</v>
      </c>
      <c r="H1572" s="280" t="s">
        <v>376</v>
      </c>
      <c r="I1572" s="281">
        <v>44.45</v>
      </c>
      <c r="J1572" s="281">
        <v>-89.53</v>
      </c>
      <c r="K1572" s="281">
        <v>44.45</v>
      </c>
      <c r="L1572" s="281">
        <v>-89.53</v>
      </c>
      <c r="M1572" s="281">
        <v>0.75</v>
      </c>
      <c r="N1572" s="243">
        <v>0</v>
      </c>
      <c r="O1572" s="243">
        <v>0</v>
      </c>
    </row>
    <row r="1573" spans="1:17" s="244" customFormat="1" ht="21.9" customHeight="1" x14ac:dyDescent="0.3">
      <c r="A1573" s="259" t="s">
        <v>533</v>
      </c>
      <c r="B1573" s="260">
        <v>96</v>
      </c>
      <c r="C1573" s="260"/>
      <c r="D1573" s="260">
        <v>4</v>
      </c>
      <c r="E1573" s="260">
        <v>12</v>
      </c>
      <c r="F1573" s="273">
        <v>2022</v>
      </c>
      <c r="G1573" s="274" t="s">
        <v>3749</v>
      </c>
      <c r="H1573" s="275" t="s">
        <v>376</v>
      </c>
      <c r="I1573" s="276">
        <v>44.45</v>
      </c>
      <c r="J1573" s="276">
        <v>-89.53</v>
      </c>
      <c r="K1573" s="276">
        <v>44.45</v>
      </c>
      <c r="L1573" s="276">
        <v>-89.53</v>
      </c>
      <c r="M1573" s="276">
        <v>1</v>
      </c>
      <c r="N1573" s="264">
        <v>0</v>
      </c>
      <c r="O1573" s="264">
        <v>0</v>
      </c>
    </row>
    <row r="1574" spans="1:17" s="244" customFormat="1" ht="21.9" customHeight="1" x14ac:dyDescent="0.3">
      <c r="A1574" s="238" t="s">
        <v>533</v>
      </c>
      <c r="B1574" s="253">
        <v>97</v>
      </c>
      <c r="C1574" s="253"/>
      <c r="D1574" s="253">
        <v>5</v>
      </c>
      <c r="E1574" s="253">
        <v>9</v>
      </c>
      <c r="F1574" s="278">
        <v>2022</v>
      </c>
      <c r="G1574" s="279" t="s">
        <v>3750</v>
      </c>
      <c r="H1574" s="280" t="s">
        <v>376</v>
      </c>
      <c r="I1574" s="281">
        <v>44.45</v>
      </c>
      <c r="J1574" s="281">
        <v>-89.53</v>
      </c>
      <c r="K1574" s="281">
        <v>44.45</v>
      </c>
      <c r="L1574" s="281">
        <v>-89.53</v>
      </c>
      <c r="M1574" s="281">
        <v>1</v>
      </c>
      <c r="N1574" s="243">
        <v>0</v>
      </c>
      <c r="O1574" s="243">
        <v>0</v>
      </c>
    </row>
    <row r="1575" spans="1:17" s="244" customFormat="1" ht="21.9" customHeight="1" x14ac:dyDescent="0.3">
      <c r="A1575" s="259" t="s">
        <v>533</v>
      </c>
      <c r="B1575" s="260">
        <v>98</v>
      </c>
      <c r="C1575" s="260"/>
      <c r="D1575" s="260">
        <v>7</v>
      </c>
      <c r="E1575" s="260">
        <v>16</v>
      </c>
      <c r="F1575" s="273">
        <v>2023</v>
      </c>
      <c r="G1575" s="284" t="s">
        <v>2589</v>
      </c>
      <c r="H1575" s="275" t="s">
        <v>374</v>
      </c>
      <c r="I1575" s="276">
        <v>44.45</v>
      </c>
      <c r="J1575" s="276">
        <v>-89.28</v>
      </c>
      <c r="K1575" s="276">
        <v>44.45</v>
      </c>
      <c r="L1575" s="276">
        <v>-89.28</v>
      </c>
      <c r="M1575" s="276">
        <v>0.75</v>
      </c>
      <c r="N1575" s="264">
        <v>0</v>
      </c>
      <c r="O1575" s="264">
        <v>0</v>
      </c>
    </row>
    <row r="1576" spans="1:17" s="291" customFormat="1" ht="21.9" customHeight="1" x14ac:dyDescent="0.3">
      <c r="A1576" s="235" t="s">
        <v>533</v>
      </c>
      <c r="B1576" s="285">
        <v>99</v>
      </c>
      <c r="C1576" s="285"/>
      <c r="D1576" s="285">
        <v>5</v>
      </c>
      <c r="E1576" s="285">
        <v>18</v>
      </c>
      <c r="F1576" s="286">
        <v>2024</v>
      </c>
      <c r="G1576" s="475" t="s">
        <v>2206</v>
      </c>
      <c r="H1576" s="288" t="s">
        <v>4986</v>
      </c>
      <c r="I1576" s="289">
        <v>44.27</v>
      </c>
      <c r="J1576" s="289">
        <v>-89.43</v>
      </c>
      <c r="K1576" s="289">
        <v>44.27</v>
      </c>
      <c r="L1576" s="289">
        <v>-89.43</v>
      </c>
      <c r="M1576" s="289">
        <v>1</v>
      </c>
      <c r="N1576" s="290">
        <v>0</v>
      </c>
      <c r="O1576" s="290">
        <v>0</v>
      </c>
    </row>
    <row r="1577" spans="1:17" s="291" customFormat="1" ht="21.9" customHeight="1" x14ac:dyDescent="0.3">
      <c r="A1577" s="292" t="s">
        <v>533</v>
      </c>
      <c r="B1577" s="293">
        <v>100</v>
      </c>
      <c r="C1577" s="293" t="s">
        <v>920</v>
      </c>
      <c r="D1577" s="293">
        <v>7</v>
      </c>
      <c r="E1577" s="293">
        <v>30</v>
      </c>
      <c r="F1577" s="294">
        <v>2024</v>
      </c>
      <c r="G1577" s="457" t="s">
        <v>1366</v>
      </c>
      <c r="H1577" s="296" t="s">
        <v>3829</v>
      </c>
      <c r="I1577" s="297">
        <v>44.68</v>
      </c>
      <c r="J1577" s="297">
        <v>-89.69</v>
      </c>
      <c r="K1577" s="297">
        <v>44.68</v>
      </c>
      <c r="L1577" s="297">
        <v>-89.69</v>
      </c>
      <c r="M1577" s="297">
        <v>1</v>
      </c>
      <c r="N1577" s="298">
        <v>0</v>
      </c>
      <c r="O1577" s="298">
        <v>0</v>
      </c>
    </row>
    <row r="1578" spans="1:17" s="291" customFormat="1" ht="21.9" customHeight="1" x14ac:dyDescent="0.3">
      <c r="A1578" s="235"/>
      <c r="B1578" s="285"/>
      <c r="C1578" s="285"/>
      <c r="D1578" s="285"/>
      <c r="E1578" s="285"/>
      <c r="F1578" s="286"/>
      <c r="G1578" s="475"/>
      <c r="H1578" s="288"/>
      <c r="I1578" s="289"/>
      <c r="J1578" s="289"/>
      <c r="K1578" s="289"/>
      <c r="L1578" s="289"/>
      <c r="M1578" s="289"/>
      <c r="N1578" s="290"/>
      <c r="O1578" s="290"/>
    </row>
    <row r="1579" spans="1:17" s="291" customFormat="1" ht="30" customHeight="1" x14ac:dyDescent="0.3">
      <c r="A1579" s="929" t="s">
        <v>390</v>
      </c>
      <c r="B1579" s="930"/>
      <c r="C1579" s="930"/>
      <c r="D1579" s="930"/>
      <c r="E1579" s="930"/>
      <c r="F1579" s="930"/>
      <c r="G1579" s="930"/>
      <c r="H1579" s="930"/>
      <c r="I1579" s="930"/>
      <c r="J1579" s="930"/>
      <c r="K1579" s="930"/>
      <c r="L1579" s="930"/>
      <c r="M1579" s="930"/>
      <c r="N1579" s="930"/>
      <c r="O1579" s="931"/>
    </row>
    <row r="1580" spans="1:17" s="244" customFormat="1" ht="21.9" customHeight="1" x14ac:dyDescent="0.3">
      <c r="A1580" s="238"/>
      <c r="B1580" s="253" t="s">
        <v>909</v>
      </c>
      <c r="C1580" s="253"/>
      <c r="D1580" s="253" t="s">
        <v>911</v>
      </c>
      <c r="E1580" s="253"/>
      <c r="F1580" s="278"/>
      <c r="G1580" s="279" t="s">
        <v>910</v>
      </c>
      <c r="H1580" s="280"/>
      <c r="I1580" s="281" t="s">
        <v>916</v>
      </c>
      <c r="J1580" s="281" t="s">
        <v>916</v>
      </c>
      <c r="K1580" s="281" t="s">
        <v>919</v>
      </c>
      <c r="L1580" s="281" t="s">
        <v>919</v>
      </c>
      <c r="M1580" s="281" t="s">
        <v>930</v>
      </c>
      <c r="N1580" s="243"/>
      <c r="O1580" s="243"/>
    </row>
    <row r="1581" spans="1:17" s="291" customFormat="1" ht="21.9" customHeight="1" x14ac:dyDescent="0.3">
      <c r="A1581" s="235" t="s">
        <v>908</v>
      </c>
      <c r="B1581" s="285" t="s">
        <v>475</v>
      </c>
      <c r="C1581" s="285"/>
      <c r="D1581" s="285" t="s">
        <v>912</v>
      </c>
      <c r="E1581" s="285" t="s">
        <v>913</v>
      </c>
      <c r="F1581" s="286" t="s">
        <v>774</v>
      </c>
      <c r="G1581" s="287" t="s">
        <v>914</v>
      </c>
      <c r="H1581" s="288" t="s">
        <v>915</v>
      </c>
      <c r="I1581" s="289" t="s">
        <v>917</v>
      </c>
      <c r="J1581" s="289" t="s">
        <v>918</v>
      </c>
      <c r="K1581" s="289" t="s">
        <v>917</v>
      </c>
      <c r="L1581" s="289" t="s">
        <v>918</v>
      </c>
      <c r="M1581" s="289" t="s">
        <v>931</v>
      </c>
      <c r="N1581" s="290" t="s">
        <v>926</v>
      </c>
      <c r="O1581" s="290" t="s">
        <v>927</v>
      </c>
    </row>
    <row r="1582" spans="1:17" s="291" customFormat="1" ht="21.9" customHeight="1" x14ac:dyDescent="0.3">
      <c r="A1582" s="292"/>
      <c r="B1582" s="293"/>
      <c r="C1582" s="293"/>
      <c r="D1582" s="293"/>
      <c r="E1582" s="293"/>
      <c r="F1582" s="294"/>
      <c r="G1582" s="457"/>
      <c r="H1582" s="296"/>
      <c r="I1582" s="297"/>
      <c r="J1582" s="297"/>
      <c r="K1582" s="297"/>
      <c r="L1582" s="297"/>
      <c r="M1582" s="297"/>
      <c r="N1582" s="298"/>
      <c r="O1582" s="298"/>
    </row>
    <row r="1583" spans="1:17" s="245" customFormat="1" ht="21.9" customHeight="1" x14ac:dyDescent="0.3">
      <c r="A1583" s="238" t="s">
        <v>390</v>
      </c>
      <c r="B1583" s="253">
        <v>1</v>
      </c>
      <c r="C1583" s="253"/>
      <c r="D1583" s="253">
        <v>8</v>
      </c>
      <c r="E1583" s="253">
        <v>18</v>
      </c>
      <c r="F1583" s="278">
        <v>1973</v>
      </c>
      <c r="G1583" s="279" t="s">
        <v>2730</v>
      </c>
      <c r="H1583" s="280" t="s">
        <v>3856</v>
      </c>
      <c r="I1583" s="281">
        <v>44.73</v>
      </c>
      <c r="J1583" s="281">
        <v>-88.45</v>
      </c>
      <c r="K1583" s="281">
        <v>44.73</v>
      </c>
      <c r="L1583" s="281">
        <v>-88.45</v>
      </c>
      <c r="M1583" s="281">
        <v>0.75</v>
      </c>
      <c r="N1583" s="243">
        <v>0</v>
      </c>
      <c r="O1583" s="243">
        <v>0</v>
      </c>
      <c r="P1583" s="244"/>
      <c r="Q1583" s="244"/>
    </row>
    <row r="1584" spans="1:17" s="244" customFormat="1" ht="21.9" customHeight="1" x14ac:dyDescent="0.3">
      <c r="A1584" s="259" t="s">
        <v>390</v>
      </c>
      <c r="B1584" s="260">
        <v>2</v>
      </c>
      <c r="C1584" s="260"/>
      <c r="D1584" s="260">
        <v>8</v>
      </c>
      <c r="E1584" s="260">
        <v>18</v>
      </c>
      <c r="F1584" s="273">
        <v>1978</v>
      </c>
      <c r="G1584" s="274" t="s">
        <v>3817</v>
      </c>
      <c r="H1584" s="275" t="s">
        <v>3856</v>
      </c>
      <c r="I1584" s="276">
        <v>44.73</v>
      </c>
      <c r="J1584" s="276">
        <v>-88.45</v>
      </c>
      <c r="K1584" s="276">
        <v>44.73</v>
      </c>
      <c r="L1584" s="276">
        <v>-88.45</v>
      </c>
      <c r="M1584" s="276">
        <v>0.75</v>
      </c>
      <c r="N1584" s="264">
        <v>0</v>
      </c>
      <c r="O1584" s="264">
        <v>0</v>
      </c>
    </row>
    <row r="1585" spans="1:17" s="245" customFormat="1" ht="21.9" customHeight="1" x14ac:dyDescent="0.3">
      <c r="A1585" s="238" t="s">
        <v>390</v>
      </c>
      <c r="B1585" s="253">
        <v>3</v>
      </c>
      <c r="C1585" s="253"/>
      <c r="D1585" s="253">
        <v>8</v>
      </c>
      <c r="E1585" s="253">
        <v>29</v>
      </c>
      <c r="F1585" s="278">
        <v>1984</v>
      </c>
      <c r="G1585" s="279" t="s">
        <v>2486</v>
      </c>
      <c r="H1585" s="280" t="s">
        <v>3857</v>
      </c>
      <c r="I1585" s="281">
        <v>44.85</v>
      </c>
      <c r="J1585" s="281">
        <v>-88.78</v>
      </c>
      <c r="K1585" s="281">
        <v>44.85</v>
      </c>
      <c r="L1585" s="281">
        <v>-88.78</v>
      </c>
      <c r="M1585" s="281">
        <v>1.75</v>
      </c>
      <c r="N1585" s="243">
        <v>0</v>
      </c>
      <c r="O1585" s="243">
        <v>0</v>
      </c>
      <c r="P1585" s="244"/>
      <c r="Q1585" s="244"/>
    </row>
    <row r="1586" spans="1:17" s="244" customFormat="1" ht="21.9" customHeight="1" x14ac:dyDescent="0.3">
      <c r="A1586" s="259" t="s">
        <v>390</v>
      </c>
      <c r="B1586" s="260">
        <v>4</v>
      </c>
      <c r="C1586" s="260"/>
      <c r="D1586" s="260">
        <v>7</v>
      </c>
      <c r="E1586" s="260">
        <v>18</v>
      </c>
      <c r="F1586" s="273">
        <v>1986</v>
      </c>
      <c r="G1586" s="274" t="s">
        <v>2637</v>
      </c>
      <c r="H1586" s="275" t="s">
        <v>3858</v>
      </c>
      <c r="I1586" s="276">
        <v>44.75</v>
      </c>
      <c r="J1586" s="276">
        <v>-88.35</v>
      </c>
      <c r="K1586" s="276">
        <v>44.75</v>
      </c>
      <c r="L1586" s="276">
        <v>-88.35</v>
      </c>
      <c r="M1586" s="276">
        <v>1</v>
      </c>
      <c r="N1586" s="264">
        <v>0</v>
      </c>
      <c r="O1586" s="264">
        <v>0</v>
      </c>
    </row>
    <row r="1587" spans="1:17" s="245" customFormat="1" ht="21.9" customHeight="1" x14ac:dyDescent="0.3">
      <c r="A1587" s="238" t="s">
        <v>390</v>
      </c>
      <c r="B1587" s="253">
        <v>5</v>
      </c>
      <c r="C1587" s="253"/>
      <c r="D1587" s="253">
        <v>8</v>
      </c>
      <c r="E1587" s="253">
        <v>7</v>
      </c>
      <c r="F1587" s="278">
        <v>1986</v>
      </c>
      <c r="G1587" s="279" t="s">
        <v>2365</v>
      </c>
      <c r="H1587" s="280" t="s">
        <v>3859</v>
      </c>
      <c r="I1587" s="281">
        <v>44.82</v>
      </c>
      <c r="J1587" s="281">
        <v>-89.15</v>
      </c>
      <c r="K1587" s="281">
        <v>44.82</v>
      </c>
      <c r="L1587" s="281">
        <v>-89.15</v>
      </c>
      <c r="M1587" s="281">
        <v>0.75</v>
      </c>
      <c r="N1587" s="243">
        <v>0</v>
      </c>
      <c r="O1587" s="243">
        <v>0</v>
      </c>
      <c r="P1587" s="244"/>
      <c r="Q1587" s="244"/>
    </row>
    <row r="1588" spans="1:17" s="244" customFormat="1" ht="21.9" customHeight="1" x14ac:dyDescent="0.3">
      <c r="A1588" s="259" t="s">
        <v>390</v>
      </c>
      <c r="B1588" s="260">
        <v>6</v>
      </c>
      <c r="C1588" s="260"/>
      <c r="D1588" s="260">
        <v>5</v>
      </c>
      <c r="E1588" s="260">
        <v>30</v>
      </c>
      <c r="F1588" s="273">
        <v>1989</v>
      </c>
      <c r="G1588" s="274" t="s">
        <v>2960</v>
      </c>
      <c r="H1588" s="275" t="s">
        <v>3860</v>
      </c>
      <c r="I1588" s="276">
        <v>44.87</v>
      </c>
      <c r="J1588" s="276">
        <v>-88.97</v>
      </c>
      <c r="K1588" s="276">
        <v>44.87</v>
      </c>
      <c r="L1588" s="276">
        <v>-88.97</v>
      </c>
      <c r="M1588" s="276">
        <v>1.75</v>
      </c>
      <c r="N1588" s="264">
        <v>0</v>
      </c>
      <c r="O1588" s="264">
        <v>0</v>
      </c>
    </row>
    <row r="1589" spans="1:17" s="245" customFormat="1" ht="21.9" customHeight="1" x14ac:dyDescent="0.3">
      <c r="A1589" s="238" t="s">
        <v>390</v>
      </c>
      <c r="B1589" s="253">
        <v>7</v>
      </c>
      <c r="C1589" s="253"/>
      <c r="D1589" s="253">
        <v>5</v>
      </c>
      <c r="E1589" s="253">
        <v>28</v>
      </c>
      <c r="F1589" s="278">
        <v>1991</v>
      </c>
      <c r="G1589" s="279" t="s">
        <v>2376</v>
      </c>
      <c r="H1589" s="280" t="s">
        <v>3861</v>
      </c>
      <c r="I1589" s="281">
        <v>44.7</v>
      </c>
      <c r="J1589" s="281">
        <v>-89.02</v>
      </c>
      <c r="K1589" s="281">
        <v>44.7</v>
      </c>
      <c r="L1589" s="281">
        <v>-89.02</v>
      </c>
      <c r="M1589" s="281">
        <v>1.75</v>
      </c>
      <c r="N1589" s="243">
        <v>0</v>
      </c>
      <c r="O1589" s="243">
        <v>0</v>
      </c>
      <c r="P1589" s="244"/>
      <c r="Q1589" s="244"/>
    </row>
    <row r="1590" spans="1:17" s="244" customFormat="1" ht="21.9" customHeight="1" x14ac:dyDescent="0.3">
      <c r="A1590" s="259" t="s">
        <v>390</v>
      </c>
      <c r="B1590" s="260">
        <v>8</v>
      </c>
      <c r="C1590" s="260"/>
      <c r="D1590" s="260">
        <v>5</v>
      </c>
      <c r="E1590" s="260">
        <v>28</v>
      </c>
      <c r="F1590" s="273">
        <v>1991</v>
      </c>
      <c r="G1590" s="274" t="s">
        <v>3862</v>
      </c>
      <c r="H1590" s="275" t="s">
        <v>3863</v>
      </c>
      <c r="I1590" s="276">
        <v>44.6</v>
      </c>
      <c r="J1590" s="276">
        <v>-88.32</v>
      </c>
      <c r="K1590" s="276">
        <v>44.6</v>
      </c>
      <c r="L1590" s="276">
        <v>-88.32</v>
      </c>
      <c r="M1590" s="276">
        <v>1</v>
      </c>
      <c r="N1590" s="264">
        <v>0</v>
      </c>
      <c r="O1590" s="264">
        <v>0</v>
      </c>
    </row>
    <row r="1591" spans="1:17" s="245" customFormat="1" ht="21.9" customHeight="1" x14ac:dyDescent="0.3">
      <c r="A1591" s="238" t="s">
        <v>390</v>
      </c>
      <c r="B1591" s="253">
        <v>9</v>
      </c>
      <c r="C1591" s="253"/>
      <c r="D1591" s="253">
        <v>4</v>
      </c>
      <c r="E1591" s="253">
        <v>15</v>
      </c>
      <c r="F1591" s="278">
        <v>1992</v>
      </c>
      <c r="G1591" s="279" t="s">
        <v>2635</v>
      </c>
      <c r="H1591" s="280" t="s">
        <v>3861</v>
      </c>
      <c r="I1591" s="281">
        <v>44.7</v>
      </c>
      <c r="J1591" s="281">
        <v>-89.02</v>
      </c>
      <c r="K1591" s="281">
        <v>44.7</v>
      </c>
      <c r="L1591" s="281">
        <v>-89.02</v>
      </c>
      <c r="M1591" s="281">
        <v>0.88</v>
      </c>
      <c r="N1591" s="243">
        <v>0</v>
      </c>
      <c r="O1591" s="243">
        <v>0</v>
      </c>
      <c r="P1591" s="244"/>
      <c r="Q1591" s="244"/>
    </row>
    <row r="1592" spans="1:17" s="244" customFormat="1" ht="21.9" customHeight="1" x14ac:dyDescent="0.3">
      <c r="A1592" s="259" t="s">
        <v>390</v>
      </c>
      <c r="B1592" s="260">
        <v>10</v>
      </c>
      <c r="C1592" s="260"/>
      <c r="D1592" s="260">
        <v>4</v>
      </c>
      <c r="E1592" s="260">
        <v>15</v>
      </c>
      <c r="F1592" s="273">
        <v>1992</v>
      </c>
      <c r="G1592" s="274" t="s">
        <v>2434</v>
      </c>
      <c r="H1592" s="275" t="s">
        <v>3864</v>
      </c>
      <c r="I1592" s="276">
        <v>44.68</v>
      </c>
      <c r="J1592" s="276">
        <v>-88.9</v>
      </c>
      <c r="K1592" s="276">
        <v>44.68</v>
      </c>
      <c r="L1592" s="276">
        <v>-88.9</v>
      </c>
      <c r="M1592" s="276">
        <v>1.75</v>
      </c>
      <c r="N1592" s="264">
        <v>0</v>
      </c>
      <c r="O1592" s="264">
        <v>0</v>
      </c>
    </row>
    <row r="1593" spans="1:17" s="245" customFormat="1" ht="21.9" customHeight="1" x14ac:dyDescent="0.3">
      <c r="A1593" s="238" t="s">
        <v>390</v>
      </c>
      <c r="B1593" s="253">
        <v>11</v>
      </c>
      <c r="C1593" s="253"/>
      <c r="D1593" s="253">
        <v>6</v>
      </c>
      <c r="E1593" s="253">
        <v>17</v>
      </c>
      <c r="F1593" s="278">
        <v>1992</v>
      </c>
      <c r="G1593" s="279" t="s">
        <v>2374</v>
      </c>
      <c r="H1593" s="280" t="s">
        <v>3856</v>
      </c>
      <c r="I1593" s="281">
        <v>44.73</v>
      </c>
      <c r="J1593" s="281">
        <v>-88.45</v>
      </c>
      <c r="K1593" s="281">
        <v>44.73</v>
      </c>
      <c r="L1593" s="281">
        <v>-88.45</v>
      </c>
      <c r="M1593" s="281">
        <v>1.75</v>
      </c>
      <c r="N1593" s="243">
        <v>0</v>
      </c>
      <c r="O1593" s="243">
        <v>0</v>
      </c>
      <c r="P1593" s="244"/>
      <c r="Q1593" s="244"/>
    </row>
    <row r="1594" spans="1:17" s="244" customFormat="1" ht="21.9" customHeight="1" x14ac:dyDescent="0.3">
      <c r="A1594" s="259" t="s">
        <v>390</v>
      </c>
      <c r="B1594" s="260">
        <v>12</v>
      </c>
      <c r="C1594" s="260"/>
      <c r="D1594" s="260">
        <v>8</v>
      </c>
      <c r="E1594" s="260">
        <v>25</v>
      </c>
      <c r="F1594" s="273">
        <v>1996</v>
      </c>
      <c r="G1594" s="274" t="s">
        <v>2859</v>
      </c>
      <c r="H1594" s="275" t="s">
        <v>390</v>
      </c>
      <c r="I1594" s="276">
        <v>44.77</v>
      </c>
      <c r="J1594" s="276">
        <v>-88.6</v>
      </c>
      <c r="K1594" s="276">
        <v>44.77</v>
      </c>
      <c r="L1594" s="276">
        <v>-88.6</v>
      </c>
      <c r="M1594" s="276">
        <v>1.75</v>
      </c>
      <c r="N1594" s="264">
        <v>0</v>
      </c>
      <c r="O1594" s="264">
        <v>0</v>
      </c>
    </row>
    <row r="1595" spans="1:17" s="245" customFormat="1" ht="21.9" customHeight="1" x14ac:dyDescent="0.3">
      <c r="A1595" s="238" t="s">
        <v>390</v>
      </c>
      <c r="B1595" s="253">
        <v>13</v>
      </c>
      <c r="C1595" s="253"/>
      <c r="D1595" s="253">
        <v>3</v>
      </c>
      <c r="E1595" s="253">
        <v>29</v>
      </c>
      <c r="F1595" s="278">
        <v>1998</v>
      </c>
      <c r="G1595" s="279" t="s">
        <v>3382</v>
      </c>
      <c r="H1595" s="280" t="s">
        <v>3865</v>
      </c>
      <c r="I1595" s="281">
        <v>44.82</v>
      </c>
      <c r="J1595" s="281">
        <v>-88.9</v>
      </c>
      <c r="K1595" s="281">
        <v>44.82</v>
      </c>
      <c r="L1595" s="281">
        <v>-88.9</v>
      </c>
      <c r="M1595" s="281">
        <v>0.75</v>
      </c>
      <c r="N1595" s="243">
        <v>0</v>
      </c>
      <c r="O1595" s="243">
        <v>0</v>
      </c>
      <c r="P1595" s="244"/>
      <c r="Q1595" s="244"/>
    </row>
    <row r="1596" spans="1:17" s="244" customFormat="1" ht="21.9" customHeight="1" x14ac:dyDescent="0.3">
      <c r="A1596" s="259" t="s">
        <v>390</v>
      </c>
      <c r="B1596" s="260">
        <v>14</v>
      </c>
      <c r="C1596" s="260"/>
      <c r="D1596" s="260">
        <v>5</v>
      </c>
      <c r="E1596" s="260">
        <v>12</v>
      </c>
      <c r="F1596" s="273">
        <v>1998</v>
      </c>
      <c r="G1596" s="274" t="s">
        <v>2360</v>
      </c>
      <c r="H1596" s="275" t="s">
        <v>3866</v>
      </c>
      <c r="I1596" s="276">
        <v>44.73</v>
      </c>
      <c r="J1596" s="276">
        <v>-88.8</v>
      </c>
      <c r="K1596" s="276">
        <v>44.73</v>
      </c>
      <c r="L1596" s="276">
        <v>-88.8</v>
      </c>
      <c r="M1596" s="276">
        <v>1.75</v>
      </c>
      <c r="N1596" s="264">
        <v>0</v>
      </c>
      <c r="O1596" s="264">
        <v>0</v>
      </c>
    </row>
    <row r="1597" spans="1:17" s="245" customFormat="1" ht="21.9" customHeight="1" x14ac:dyDescent="0.3">
      <c r="A1597" s="238" t="s">
        <v>390</v>
      </c>
      <c r="B1597" s="253">
        <v>15</v>
      </c>
      <c r="C1597" s="253"/>
      <c r="D1597" s="253">
        <v>5</v>
      </c>
      <c r="E1597" s="253">
        <v>30</v>
      </c>
      <c r="F1597" s="278">
        <v>1998</v>
      </c>
      <c r="G1597" s="279" t="s">
        <v>2496</v>
      </c>
      <c r="H1597" s="280" t="s">
        <v>3861</v>
      </c>
      <c r="I1597" s="281">
        <v>44.7</v>
      </c>
      <c r="J1597" s="281">
        <v>-89.02</v>
      </c>
      <c r="K1597" s="281">
        <v>44.7</v>
      </c>
      <c r="L1597" s="281">
        <v>-89.02</v>
      </c>
      <c r="M1597" s="281">
        <v>1</v>
      </c>
      <c r="N1597" s="243">
        <v>0</v>
      </c>
      <c r="O1597" s="243">
        <v>0</v>
      </c>
      <c r="P1597" s="244"/>
      <c r="Q1597" s="244"/>
    </row>
    <row r="1598" spans="1:17" s="244" customFormat="1" ht="21.9" customHeight="1" x14ac:dyDescent="0.3">
      <c r="A1598" s="259" t="s">
        <v>390</v>
      </c>
      <c r="B1598" s="260">
        <v>16</v>
      </c>
      <c r="C1598" s="260"/>
      <c r="D1598" s="260">
        <v>5</v>
      </c>
      <c r="E1598" s="260">
        <v>30</v>
      </c>
      <c r="F1598" s="273">
        <v>1998</v>
      </c>
      <c r="G1598" s="274" t="s">
        <v>3867</v>
      </c>
      <c r="H1598" s="275" t="s">
        <v>3868</v>
      </c>
      <c r="I1598" s="276">
        <v>44.77</v>
      </c>
      <c r="J1598" s="276">
        <v>-88.7</v>
      </c>
      <c r="K1598" s="276">
        <v>44.77</v>
      </c>
      <c r="L1598" s="276">
        <v>-88.7</v>
      </c>
      <c r="M1598" s="276">
        <v>1.75</v>
      </c>
      <c r="N1598" s="264">
        <v>0</v>
      </c>
      <c r="O1598" s="264">
        <v>0</v>
      </c>
    </row>
    <row r="1599" spans="1:17" s="245" customFormat="1" ht="21.9" customHeight="1" x14ac:dyDescent="0.3">
      <c r="A1599" s="238" t="s">
        <v>390</v>
      </c>
      <c r="B1599" s="253">
        <v>17</v>
      </c>
      <c r="C1599" s="253"/>
      <c r="D1599" s="253">
        <v>5</v>
      </c>
      <c r="E1599" s="253">
        <v>30</v>
      </c>
      <c r="F1599" s="278">
        <v>1998</v>
      </c>
      <c r="G1599" s="279" t="s">
        <v>3869</v>
      </c>
      <c r="H1599" s="280" t="s">
        <v>3870</v>
      </c>
      <c r="I1599" s="281">
        <v>44.78</v>
      </c>
      <c r="J1599" s="281">
        <v>-88.33</v>
      </c>
      <c r="K1599" s="281">
        <v>44.78</v>
      </c>
      <c r="L1599" s="281">
        <v>-88.33</v>
      </c>
      <c r="M1599" s="281">
        <v>1</v>
      </c>
      <c r="N1599" s="243">
        <v>0</v>
      </c>
      <c r="O1599" s="243">
        <v>0</v>
      </c>
      <c r="P1599" s="244"/>
      <c r="Q1599" s="244"/>
    </row>
    <row r="1600" spans="1:17" s="244" customFormat="1" ht="21.9" customHeight="1" x14ac:dyDescent="0.3">
      <c r="A1600" s="259" t="s">
        <v>390</v>
      </c>
      <c r="B1600" s="260">
        <v>18</v>
      </c>
      <c r="C1600" s="260"/>
      <c r="D1600" s="260">
        <v>6</v>
      </c>
      <c r="E1600" s="260">
        <v>25</v>
      </c>
      <c r="F1600" s="273">
        <v>1998</v>
      </c>
      <c r="G1600" s="274" t="s">
        <v>1080</v>
      </c>
      <c r="H1600" s="275" t="s">
        <v>3871</v>
      </c>
      <c r="I1600" s="276">
        <v>44.73</v>
      </c>
      <c r="J1600" s="276">
        <v>-88.37</v>
      </c>
      <c r="K1600" s="276">
        <v>44.73</v>
      </c>
      <c r="L1600" s="276">
        <v>-88.37</v>
      </c>
      <c r="M1600" s="276">
        <v>1</v>
      </c>
      <c r="N1600" s="264">
        <v>0</v>
      </c>
      <c r="O1600" s="264">
        <v>0</v>
      </c>
    </row>
    <row r="1601" spans="1:17" s="245" customFormat="1" ht="21.9" customHeight="1" x14ac:dyDescent="0.3">
      <c r="A1601" s="238" t="s">
        <v>390</v>
      </c>
      <c r="B1601" s="253">
        <v>19</v>
      </c>
      <c r="C1601" s="253"/>
      <c r="D1601" s="253">
        <v>9</v>
      </c>
      <c r="E1601" s="253">
        <v>26</v>
      </c>
      <c r="F1601" s="278">
        <v>1998</v>
      </c>
      <c r="G1601" s="279" t="s">
        <v>3782</v>
      </c>
      <c r="H1601" s="280" t="s">
        <v>3872</v>
      </c>
      <c r="I1601" s="281">
        <v>44.67</v>
      </c>
      <c r="J1601" s="281">
        <v>-88.3</v>
      </c>
      <c r="K1601" s="281">
        <v>44.67</v>
      </c>
      <c r="L1601" s="281">
        <v>-88.3</v>
      </c>
      <c r="M1601" s="281">
        <v>1.5</v>
      </c>
      <c r="N1601" s="243">
        <v>0</v>
      </c>
      <c r="O1601" s="243">
        <v>0</v>
      </c>
      <c r="P1601" s="244"/>
      <c r="Q1601" s="244"/>
    </row>
    <row r="1602" spans="1:17" s="244" customFormat="1" ht="21.9" customHeight="1" x14ac:dyDescent="0.3">
      <c r="A1602" s="259" t="s">
        <v>390</v>
      </c>
      <c r="B1602" s="260">
        <v>20</v>
      </c>
      <c r="C1602" s="260"/>
      <c r="D1602" s="260">
        <v>3</v>
      </c>
      <c r="E1602" s="260">
        <v>8</v>
      </c>
      <c r="F1602" s="273">
        <v>2000</v>
      </c>
      <c r="G1602" s="274" t="s">
        <v>3873</v>
      </c>
      <c r="H1602" s="275" t="s">
        <v>3874</v>
      </c>
      <c r="I1602" s="276">
        <v>44.7</v>
      </c>
      <c r="J1602" s="276">
        <v>-88.6</v>
      </c>
      <c r="K1602" s="276">
        <v>44.7</v>
      </c>
      <c r="L1602" s="276">
        <v>-88.6</v>
      </c>
      <c r="M1602" s="276">
        <v>0.75</v>
      </c>
      <c r="N1602" s="264">
        <v>0</v>
      </c>
      <c r="O1602" s="264">
        <v>0</v>
      </c>
    </row>
    <row r="1603" spans="1:17" s="245" customFormat="1" ht="21.9" customHeight="1" x14ac:dyDescent="0.3">
      <c r="A1603" s="238" t="s">
        <v>390</v>
      </c>
      <c r="B1603" s="253">
        <v>21</v>
      </c>
      <c r="C1603" s="253"/>
      <c r="D1603" s="253">
        <v>4</v>
      </c>
      <c r="E1603" s="253">
        <v>15</v>
      </c>
      <c r="F1603" s="278">
        <v>2003</v>
      </c>
      <c r="G1603" s="279" t="s">
        <v>3875</v>
      </c>
      <c r="H1603" s="280" t="s">
        <v>3876</v>
      </c>
      <c r="I1603" s="281">
        <v>44.72</v>
      </c>
      <c r="J1603" s="281">
        <v>-89.02</v>
      </c>
      <c r="K1603" s="281">
        <v>44.72</v>
      </c>
      <c r="L1603" s="281">
        <v>-89.02</v>
      </c>
      <c r="M1603" s="281">
        <v>1</v>
      </c>
      <c r="N1603" s="243">
        <v>0</v>
      </c>
      <c r="O1603" s="243">
        <v>0</v>
      </c>
      <c r="P1603" s="244"/>
      <c r="Q1603" s="244"/>
    </row>
    <row r="1604" spans="1:17" s="244" customFormat="1" ht="21.9" customHeight="1" x14ac:dyDescent="0.3">
      <c r="A1604" s="259" t="s">
        <v>390</v>
      </c>
      <c r="B1604" s="260">
        <v>22</v>
      </c>
      <c r="C1604" s="260"/>
      <c r="D1604" s="260">
        <v>4</v>
      </c>
      <c r="E1604" s="260">
        <v>15</v>
      </c>
      <c r="F1604" s="273">
        <v>2003</v>
      </c>
      <c r="G1604" s="274" t="s">
        <v>1312</v>
      </c>
      <c r="H1604" s="275" t="s">
        <v>391</v>
      </c>
      <c r="I1604" s="276">
        <v>44.72</v>
      </c>
      <c r="J1604" s="276">
        <v>-88.88</v>
      </c>
      <c r="K1604" s="276">
        <v>44.72</v>
      </c>
      <c r="L1604" s="276">
        <v>-88.88</v>
      </c>
      <c r="M1604" s="276">
        <v>0.75</v>
      </c>
      <c r="N1604" s="264">
        <v>0</v>
      </c>
      <c r="O1604" s="264">
        <v>0</v>
      </c>
    </row>
    <row r="1605" spans="1:17" s="245" customFormat="1" ht="21.9" customHeight="1" x14ac:dyDescent="0.3">
      <c r="A1605" s="238" t="s">
        <v>390</v>
      </c>
      <c r="B1605" s="253">
        <v>23</v>
      </c>
      <c r="C1605" s="253"/>
      <c r="D1605" s="253">
        <v>4</v>
      </c>
      <c r="E1605" s="253">
        <v>15</v>
      </c>
      <c r="F1605" s="278">
        <v>2003</v>
      </c>
      <c r="G1605" s="279" t="s">
        <v>3470</v>
      </c>
      <c r="H1605" s="280" t="s">
        <v>3877</v>
      </c>
      <c r="I1605" s="281">
        <v>44.6</v>
      </c>
      <c r="J1605" s="281">
        <v>-88.42</v>
      </c>
      <c r="K1605" s="281">
        <v>44.6</v>
      </c>
      <c r="L1605" s="281">
        <v>-88.42</v>
      </c>
      <c r="M1605" s="281">
        <v>1.5</v>
      </c>
      <c r="N1605" s="243">
        <v>0</v>
      </c>
      <c r="O1605" s="243">
        <v>0</v>
      </c>
      <c r="P1605" s="244"/>
      <c r="Q1605" s="244"/>
    </row>
    <row r="1606" spans="1:17" s="244" customFormat="1" ht="21.9" customHeight="1" x14ac:dyDescent="0.3">
      <c r="A1606" s="259" t="s">
        <v>390</v>
      </c>
      <c r="B1606" s="260">
        <v>24</v>
      </c>
      <c r="C1606" s="260"/>
      <c r="D1606" s="260">
        <v>4</v>
      </c>
      <c r="E1606" s="260">
        <v>15</v>
      </c>
      <c r="F1606" s="273">
        <v>2003</v>
      </c>
      <c r="G1606" s="274" t="s">
        <v>1211</v>
      </c>
      <c r="H1606" s="275" t="s">
        <v>1368</v>
      </c>
      <c r="I1606" s="276">
        <v>44.58</v>
      </c>
      <c r="J1606" s="276">
        <v>-88.58</v>
      </c>
      <c r="K1606" s="276">
        <v>44.58</v>
      </c>
      <c r="L1606" s="276">
        <v>-88.58</v>
      </c>
      <c r="M1606" s="276">
        <v>2.5</v>
      </c>
      <c r="N1606" s="264">
        <v>0</v>
      </c>
      <c r="O1606" s="264">
        <v>0</v>
      </c>
    </row>
    <row r="1607" spans="1:17" s="245" customFormat="1" ht="21.9" customHeight="1" x14ac:dyDescent="0.3">
      <c r="A1607" s="238" t="s">
        <v>390</v>
      </c>
      <c r="B1607" s="253">
        <v>25</v>
      </c>
      <c r="C1607" s="253"/>
      <c r="D1607" s="253">
        <v>4</v>
      </c>
      <c r="E1607" s="253">
        <v>15</v>
      </c>
      <c r="F1607" s="278">
        <v>2003</v>
      </c>
      <c r="G1607" s="279" t="s">
        <v>2503</v>
      </c>
      <c r="H1607" s="280" t="s">
        <v>3878</v>
      </c>
      <c r="I1607" s="281">
        <v>44.85</v>
      </c>
      <c r="J1607" s="281">
        <v>-88.35</v>
      </c>
      <c r="K1607" s="281">
        <v>44.85</v>
      </c>
      <c r="L1607" s="281">
        <v>-88.35</v>
      </c>
      <c r="M1607" s="281">
        <v>0.88</v>
      </c>
      <c r="N1607" s="243">
        <v>0</v>
      </c>
      <c r="O1607" s="243">
        <v>0</v>
      </c>
      <c r="P1607" s="244"/>
      <c r="Q1607" s="244"/>
    </row>
    <row r="1608" spans="1:17" s="244" customFormat="1" ht="21.9" customHeight="1" x14ac:dyDescent="0.3">
      <c r="A1608" s="259" t="s">
        <v>390</v>
      </c>
      <c r="B1608" s="260">
        <v>26</v>
      </c>
      <c r="C1608" s="260"/>
      <c r="D1608" s="260">
        <v>5</v>
      </c>
      <c r="E1608" s="260">
        <v>6</v>
      </c>
      <c r="F1608" s="273">
        <v>2004</v>
      </c>
      <c r="G1608" s="274" t="s">
        <v>1014</v>
      </c>
      <c r="H1608" s="275" t="s">
        <v>390</v>
      </c>
      <c r="I1608" s="276">
        <v>44.77</v>
      </c>
      <c r="J1608" s="276">
        <v>-88.6</v>
      </c>
      <c r="K1608" s="276">
        <v>44.77</v>
      </c>
      <c r="L1608" s="276">
        <v>-88.6</v>
      </c>
      <c r="M1608" s="276">
        <v>0.75</v>
      </c>
      <c r="N1608" s="264">
        <v>0</v>
      </c>
      <c r="O1608" s="264">
        <v>0</v>
      </c>
    </row>
    <row r="1609" spans="1:17" s="245" customFormat="1" ht="21.9" customHeight="1" x14ac:dyDescent="0.3">
      <c r="A1609" s="238" t="s">
        <v>390</v>
      </c>
      <c r="B1609" s="253">
        <v>27</v>
      </c>
      <c r="C1609" s="253"/>
      <c r="D1609" s="253">
        <v>7</v>
      </c>
      <c r="E1609" s="253">
        <v>24</v>
      </c>
      <c r="F1609" s="278">
        <v>2006</v>
      </c>
      <c r="G1609" s="279" t="s">
        <v>3879</v>
      </c>
      <c r="H1609" s="280" t="s">
        <v>3856</v>
      </c>
      <c r="I1609" s="281">
        <v>44.73</v>
      </c>
      <c r="J1609" s="281">
        <v>-88.45</v>
      </c>
      <c r="K1609" s="281">
        <v>44.73</v>
      </c>
      <c r="L1609" s="281">
        <v>-88.45</v>
      </c>
      <c r="M1609" s="281">
        <v>1.75</v>
      </c>
      <c r="N1609" s="243">
        <v>0</v>
      </c>
      <c r="O1609" s="243">
        <v>0</v>
      </c>
      <c r="P1609" s="244"/>
      <c r="Q1609" s="244"/>
    </row>
    <row r="1610" spans="1:17" s="244" customFormat="1" ht="21.9" customHeight="1" x14ac:dyDescent="0.3">
      <c r="A1610" s="259" t="s">
        <v>390</v>
      </c>
      <c r="B1610" s="260">
        <v>28</v>
      </c>
      <c r="C1610" s="260"/>
      <c r="D1610" s="260">
        <v>6</v>
      </c>
      <c r="E1610" s="260">
        <v>7</v>
      </c>
      <c r="F1610" s="273">
        <v>2007</v>
      </c>
      <c r="G1610" s="274" t="s">
        <v>3709</v>
      </c>
      <c r="H1610" s="275" t="s">
        <v>3857</v>
      </c>
      <c r="I1610" s="276">
        <v>44.85</v>
      </c>
      <c r="J1610" s="276">
        <v>-88.78</v>
      </c>
      <c r="K1610" s="276">
        <v>44.85</v>
      </c>
      <c r="L1610" s="276">
        <v>-88.78</v>
      </c>
      <c r="M1610" s="276">
        <v>0.75</v>
      </c>
      <c r="N1610" s="264">
        <v>0</v>
      </c>
      <c r="O1610" s="264">
        <v>0</v>
      </c>
    </row>
    <row r="1611" spans="1:17" s="245" customFormat="1" ht="21.9" customHeight="1" x14ac:dyDescent="0.3">
      <c r="A1611" s="238" t="s">
        <v>390</v>
      </c>
      <c r="B1611" s="253">
        <v>29</v>
      </c>
      <c r="C1611" s="253"/>
      <c r="D1611" s="253">
        <v>6</v>
      </c>
      <c r="E1611" s="253">
        <v>20</v>
      </c>
      <c r="F1611" s="278">
        <v>2007</v>
      </c>
      <c r="G1611" s="279" t="s">
        <v>3806</v>
      </c>
      <c r="H1611" s="280" t="s">
        <v>3880</v>
      </c>
      <c r="I1611" s="281">
        <v>44.880200000000002</v>
      </c>
      <c r="J1611" s="281">
        <v>-88.955600000000004</v>
      </c>
      <c r="K1611" s="281">
        <v>44.880200000000002</v>
      </c>
      <c r="L1611" s="281">
        <v>-88.955600000000004</v>
      </c>
      <c r="M1611" s="281">
        <v>0.75</v>
      </c>
      <c r="N1611" s="243">
        <v>0</v>
      </c>
      <c r="O1611" s="243">
        <v>0</v>
      </c>
      <c r="P1611" s="244"/>
      <c r="Q1611" s="244"/>
    </row>
    <row r="1612" spans="1:17" s="244" customFormat="1" ht="21.9" customHeight="1" x14ac:dyDescent="0.3">
      <c r="A1612" s="259" t="s">
        <v>390</v>
      </c>
      <c r="B1612" s="260">
        <v>30</v>
      </c>
      <c r="C1612" s="260"/>
      <c r="D1612" s="260">
        <v>6</v>
      </c>
      <c r="E1612" s="260">
        <v>20</v>
      </c>
      <c r="F1612" s="273">
        <v>2007</v>
      </c>
      <c r="G1612" s="274" t="s">
        <v>2680</v>
      </c>
      <c r="H1612" s="275" t="s">
        <v>3878</v>
      </c>
      <c r="I1612" s="276">
        <v>44.85</v>
      </c>
      <c r="J1612" s="276">
        <v>-88.35</v>
      </c>
      <c r="K1612" s="276">
        <v>44.85</v>
      </c>
      <c r="L1612" s="276">
        <v>-88.35</v>
      </c>
      <c r="M1612" s="276">
        <v>0.88</v>
      </c>
      <c r="N1612" s="264">
        <v>0</v>
      </c>
      <c r="O1612" s="264">
        <v>0</v>
      </c>
    </row>
    <row r="1613" spans="1:17" s="245" customFormat="1" ht="21.9" customHeight="1" x14ac:dyDescent="0.3">
      <c r="A1613" s="238" t="s">
        <v>390</v>
      </c>
      <c r="B1613" s="253">
        <v>31</v>
      </c>
      <c r="C1613" s="253"/>
      <c r="D1613" s="253">
        <v>6</v>
      </c>
      <c r="E1613" s="253">
        <v>7</v>
      </c>
      <c r="F1613" s="278">
        <v>2008</v>
      </c>
      <c r="G1613" s="279" t="s">
        <v>1198</v>
      </c>
      <c r="H1613" s="280" t="s">
        <v>3881</v>
      </c>
      <c r="I1613" s="281">
        <v>44.86</v>
      </c>
      <c r="J1613" s="281">
        <v>-88.98</v>
      </c>
      <c r="K1613" s="281">
        <v>44.86</v>
      </c>
      <c r="L1613" s="281">
        <v>-88.98</v>
      </c>
      <c r="M1613" s="281">
        <v>0.88</v>
      </c>
      <c r="N1613" s="243">
        <v>0</v>
      </c>
      <c r="O1613" s="243">
        <v>0</v>
      </c>
      <c r="P1613" s="244"/>
      <c r="Q1613" s="244"/>
    </row>
    <row r="1614" spans="1:17" s="244" customFormat="1" ht="21.9" customHeight="1" x14ac:dyDescent="0.3">
      <c r="A1614" s="259" t="s">
        <v>390</v>
      </c>
      <c r="B1614" s="260">
        <v>32</v>
      </c>
      <c r="C1614" s="260"/>
      <c r="D1614" s="260">
        <v>6</v>
      </c>
      <c r="E1614" s="260">
        <v>7</v>
      </c>
      <c r="F1614" s="273">
        <v>2008</v>
      </c>
      <c r="G1614" s="274" t="s">
        <v>3735</v>
      </c>
      <c r="H1614" s="275" t="s">
        <v>3882</v>
      </c>
      <c r="I1614" s="276">
        <v>44.86</v>
      </c>
      <c r="J1614" s="276">
        <v>-88.96</v>
      </c>
      <c r="K1614" s="276">
        <v>44.86</v>
      </c>
      <c r="L1614" s="276">
        <v>-88.96</v>
      </c>
      <c r="M1614" s="276">
        <v>0.88</v>
      </c>
      <c r="N1614" s="264">
        <v>0</v>
      </c>
      <c r="O1614" s="264">
        <v>0</v>
      </c>
    </row>
    <row r="1615" spans="1:17" s="245" customFormat="1" ht="21.9" customHeight="1" x14ac:dyDescent="0.3">
      <c r="A1615" s="238" t="s">
        <v>390</v>
      </c>
      <c r="B1615" s="253">
        <v>33</v>
      </c>
      <c r="C1615" s="253"/>
      <c r="D1615" s="253">
        <v>7</v>
      </c>
      <c r="E1615" s="253">
        <v>20</v>
      </c>
      <c r="F1615" s="278">
        <v>2010</v>
      </c>
      <c r="G1615" s="279" t="s">
        <v>1193</v>
      </c>
      <c r="H1615" s="280" t="s">
        <v>3883</v>
      </c>
      <c r="I1615" s="281">
        <v>44.8</v>
      </c>
      <c r="J1615" s="281">
        <v>-88.92</v>
      </c>
      <c r="K1615" s="281">
        <v>44.8</v>
      </c>
      <c r="L1615" s="281">
        <v>-88.92</v>
      </c>
      <c r="M1615" s="281">
        <v>1.75</v>
      </c>
      <c r="N1615" s="243">
        <v>0</v>
      </c>
      <c r="O1615" s="243">
        <v>0</v>
      </c>
      <c r="P1615" s="244"/>
      <c r="Q1615" s="244"/>
    </row>
    <row r="1616" spans="1:17" s="244" customFormat="1" ht="21.9" customHeight="1" x14ac:dyDescent="0.3">
      <c r="A1616" s="259" t="s">
        <v>390</v>
      </c>
      <c r="B1616" s="260">
        <v>34</v>
      </c>
      <c r="C1616" s="260"/>
      <c r="D1616" s="260">
        <v>7</v>
      </c>
      <c r="E1616" s="260">
        <v>27</v>
      </c>
      <c r="F1616" s="273">
        <v>2010</v>
      </c>
      <c r="G1616" s="274" t="s">
        <v>3765</v>
      </c>
      <c r="H1616" s="275" t="s">
        <v>3884</v>
      </c>
      <c r="I1616" s="276">
        <v>44.73</v>
      </c>
      <c r="J1616" s="276">
        <v>-89.05</v>
      </c>
      <c r="K1616" s="276">
        <v>44.73</v>
      </c>
      <c r="L1616" s="276">
        <v>-89.05</v>
      </c>
      <c r="M1616" s="276">
        <v>1.5</v>
      </c>
      <c r="N1616" s="264">
        <v>0</v>
      </c>
      <c r="O1616" s="264">
        <v>0</v>
      </c>
    </row>
    <row r="1617" spans="1:17" s="245" customFormat="1" ht="21.9" customHeight="1" x14ac:dyDescent="0.3">
      <c r="A1617" s="238" t="s">
        <v>390</v>
      </c>
      <c r="B1617" s="253">
        <v>35</v>
      </c>
      <c r="C1617" s="253"/>
      <c r="D1617" s="253">
        <v>7</v>
      </c>
      <c r="E1617" s="253">
        <v>27</v>
      </c>
      <c r="F1617" s="278">
        <v>2010</v>
      </c>
      <c r="G1617" s="279" t="s">
        <v>1194</v>
      </c>
      <c r="H1617" s="280" t="s">
        <v>3884</v>
      </c>
      <c r="I1617" s="281">
        <v>44.73</v>
      </c>
      <c r="J1617" s="281">
        <v>-89.05</v>
      </c>
      <c r="K1617" s="281">
        <v>44.73</v>
      </c>
      <c r="L1617" s="281">
        <v>-89.05</v>
      </c>
      <c r="M1617" s="281">
        <v>1.75</v>
      </c>
      <c r="N1617" s="243">
        <v>0</v>
      </c>
      <c r="O1617" s="243">
        <v>0</v>
      </c>
      <c r="P1617" s="244"/>
      <c r="Q1617" s="244"/>
    </row>
    <row r="1618" spans="1:17" s="244" customFormat="1" ht="21.9" customHeight="1" x14ac:dyDescent="0.3">
      <c r="A1618" s="259" t="s">
        <v>390</v>
      </c>
      <c r="B1618" s="260">
        <v>36</v>
      </c>
      <c r="C1618" s="260"/>
      <c r="D1618" s="260">
        <v>7</v>
      </c>
      <c r="E1618" s="260">
        <v>27</v>
      </c>
      <c r="F1618" s="273">
        <v>2010</v>
      </c>
      <c r="G1618" s="274" t="s">
        <v>3725</v>
      </c>
      <c r="H1618" s="275" t="s">
        <v>3885</v>
      </c>
      <c r="I1618" s="276">
        <v>44.7</v>
      </c>
      <c r="J1618" s="276">
        <v>-89.01</v>
      </c>
      <c r="K1618" s="276">
        <v>44.7</v>
      </c>
      <c r="L1618" s="276">
        <v>-89.01</v>
      </c>
      <c r="M1618" s="276">
        <v>1.25</v>
      </c>
      <c r="N1618" s="264">
        <v>0</v>
      </c>
      <c r="O1618" s="264">
        <v>0</v>
      </c>
    </row>
    <row r="1619" spans="1:17" s="245" customFormat="1" ht="21.9" customHeight="1" x14ac:dyDescent="0.3">
      <c r="A1619" s="238" t="s">
        <v>390</v>
      </c>
      <c r="B1619" s="253">
        <v>37</v>
      </c>
      <c r="C1619" s="253"/>
      <c r="D1619" s="253">
        <v>7</v>
      </c>
      <c r="E1619" s="253">
        <v>27</v>
      </c>
      <c r="F1619" s="253">
        <v>2010</v>
      </c>
      <c r="G1619" s="254" t="s">
        <v>2499</v>
      </c>
      <c r="H1619" s="255" t="s">
        <v>3885</v>
      </c>
      <c r="I1619" s="256">
        <v>44.7</v>
      </c>
      <c r="J1619" s="256">
        <v>-89.01</v>
      </c>
      <c r="K1619" s="256">
        <v>44.7</v>
      </c>
      <c r="L1619" s="256">
        <v>-89.01</v>
      </c>
      <c r="M1619" s="256">
        <v>1.75</v>
      </c>
      <c r="N1619" s="243">
        <v>0</v>
      </c>
      <c r="O1619" s="243">
        <v>0</v>
      </c>
      <c r="P1619" s="244"/>
      <c r="Q1619" s="244"/>
    </row>
    <row r="1620" spans="1:17" s="244" customFormat="1" ht="21.9" customHeight="1" x14ac:dyDescent="0.3">
      <c r="A1620" s="259" t="s">
        <v>390</v>
      </c>
      <c r="B1620" s="260">
        <v>38</v>
      </c>
      <c r="C1620" s="260"/>
      <c r="D1620" s="260">
        <v>5</v>
      </c>
      <c r="E1620" s="260">
        <v>20</v>
      </c>
      <c r="F1620" s="260">
        <v>2012</v>
      </c>
      <c r="G1620" s="261" t="s">
        <v>2515</v>
      </c>
      <c r="H1620" s="262" t="s">
        <v>3886</v>
      </c>
      <c r="I1620" s="263">
        <v>44.88</v>
      </c>
      <c r="J1620" s="263">
        <v>-89.18</v>
      </c>
      <c r="K1620" s="263">
        <v>44.88</v>
      </c>
      <c r="L1620" s="263">
        <v>-89.18</v>
      </c>
      <c r="M1620" s="263">
        <v>1.25</v>
      </c>
      <c r="N1620" s="264">
        <v>0</v>
      </c>
      <c r="O1620" s="264">
        <v>0</v>
      </c>
    </row>
    <row r="1621" spans="1:17" s="245" customFormat="1" ht="21.9" customHeight="1" x14ac:dyDescent="0.3">
      <c r="A1621" s="238" t="s">
        <v>390</v>
      </c>
      <c r="B1621" s="253">
        <v>39</v>
      </c>
      <c r="C1621" s="253"/>
      <c r="D1621" s="253">
        <v>5</v>
      </c>
      <c r="E1621" s="253">
        <v>28</v>
      </c>
      <c r="F1621" s="253">
        <v>2012</v>
      </c>
      <c r="G1621" s="254" t="s">
        <v>3887</v>
      </c>
      <c r="H1621" s="255" t="s">
        <v>3888</v>
      </c>
      <c r="I1621" s="256">
        <v>44.7</v>
      </c>
      <c r="J1621" s="256">
        <v>-89.01</v>
      </c>
      <c r="K1621" s="256">
        <v>44.7</v>
      </c>
      <c r="L1621" s="256">
        <v>-89.01</v>
      </c>
      <c r="M1621" s="256">
        <v>1</v>
      </c>
      <c r="N1621" s="243">
        <v>0</v>
      </c>
      <c r="O1621" s="243">
        <v>0</v>
      </c>
      <c r="P1621" s="244"/>
      <c r="Q1621" s="244"/>
    </row>
    <row r="1622" spans="1:17" s="244" customFormat="1" ht="21.9" customHeight="1" x14ac:dyDescent="0.3">
      <c r="A1622" s="259" t="s">
        <v>390</v>
      </c>
      <c r="B1622" s="260">
        <v>40</v>
      </c>
      <c r="C1622" s="260"/>
      <c r="D1622" s="260">
        <v>5</v>
      </c>
      <c r="E1622" s="260">
        <v>28</v>
      </c>
      <c r="F1622" s="260">
        <v>2012</v>
      </c>
      <c r="G1622" s="261" t="s">
        <v>3382</v>
      </c>
      <c r="H1622" s="262" t="s">
        <v>3884</v>
      </c>
      <c r="I1622" s="263">
        <v>44.73</v>
      </c>
      <c r="J1622" s="263">
        <v>-89.05</v>
      </c>
      <c r="K1622" s="263">
        <v>44.73</v>
      </c>
      <c r="L1622" s="263">
        <v>-89.05</v>
      </c>
      <c r="M1622" s="263">
        <v>1.25</v>
      </c>
      <c r="N1622" s="264">
        <v>0</v>
      </c>
      <c r="O1622" s="264">
        <v>0</v>
      </c>
    </row>
    <row r="1623" spans="1:17" s="245" customFormat="1" ht="21.9" customHeight="1" x14ac:dyDescent="0.3">
      <c r="A1623" s="238" t="s">
        <v>390</v>
      </c>
      <c r="B1623" s="253">
        <v>41</v>
      </c>
      <c r="C1623" s="253"/>
      <c r="D1623" s="253">
        <v>7</v>
      </c>
      <c r="E1623" s="253">
        <v>26</v>
      </c>
      <c r="F1623" s="253">
        <v>2012</v>
      </c>
      <c r="G1623" s="254" t="s">
        <v>3889</v>
      </c>
      <c r="H1623" s="255" t="s">
        <v>3890</v>
      </c>
      <c r="I1623" s="256">
        <v>44.94</v>
      </c>
      <c r="J1623" s="256">
        <v>-89.2</v>
      </c>
      <c r="K1623" s="256">
        <v>44.94</v>
      </c>
      <c r="L1623" s="256">
        <v>-89.2</v>
      </c>
      <c r="M1623" s="256">
        <v>1.75</v>
      </c>
      <c r="N1623" s="243">
        <v>0</v>
      </c>
      <c r="O1623" s="243">
        <v>0</v>
      </c>
      <c r="P1623" s="244"/>
      <c r="Q1623" s="244"/>
    </row>
    <row r="1624" spans="1:17" s="244" customFormat="1" ht="21.9" customHeight="1" x14ac:dyDescent="0.3">
      <c r="A1624" s="259" t="s">
        <v>390</v>
      </c>
      <c r="B1624" s="260">
        <v>42</v>
      </c>
      <c r="C1624" s="260"/>
      <c r="D1624" s="260">
        <v>6</v>
      </c>
      <c r="E1624" s="260">
        <v>17</v>
      </c>
      <c r="F1624" s="260">
        <v>2013</v>
      </c>
      <c r="G1624" s="266" t="s">
        <v>3891</v>
      </c>
      <c r="H1624" s="262" t="s">
        <v>3892</v>
      </c>
      <c r="I1624" s="263">
        <v>44.97</v>
      </c>
      <c r="J1624" s="263">
        <v>-89.07</v>
      </c>
      <c r="K1624" s="263">
        <v>44.97</v>
      </c>
      <c r="L1624" s="263">
        <v>-89.07</v>
      </c>
      <c r="M1624" s="263">
        <v>1.25</v>
      </c>
      <c r="N1624" s="264">
        <v>0</v>
      </c>
      <c r="O1624" s="264">
        <v>0</v>
      </c>
    </row>
    <row r="1625" spans="1:17" s="245" customFormat="1" ht="21.9" customHeight="1" x14ac:dyDescent="0.3">
      <c r="A1625" s="238" t="s">
        <v>390</v>
      </c>
      <c r="B1625" s="253">
        <v>43</v>
      </c>
      <c r="C1625" s="253"/>
      <c r="D1625" s="253">
        <v>6</v>
      </c>
      <c r="E1625" s="253">
        <v>27</v>
      </c>
      <c r="F1625" s="253">
        <v>2013</v>
      </c>
      <c r="G1625" s="254" t="s">
        <v>2434</v>
      </c>
      <c r="H1625" s="255" t="s">
        <v>391</v>
      </c>
      <c r="I1625" s="256">
        <v>44.72</v>
      </c>
      <c r="J1625" s="256">
        <v>-88.88</v>
      </c>
      <c r="K1625" s="256">
        <v>44.72</v>
      </c>
      <c r="L1625" s="256">
        <v>-88.88</v>
      </c>
      <c r="M1625" s="256">
        <v>0.88</v>
      </c>
      <c r="N1625" s="243">
        <v>0</v>
      </c>
      <c r="O1625" s="243">
        <v>0</v>
      </c>
      <c r="P1625" s="244"/>
      <c r="Q1625" s="244"/>
    </row>
    <row r="1626" spans="1:17" s="244" customFormat="1" ht="21.9" customHeight="1" x14ac:dyDescent="0.3">
      <c r="A1626" s="259" t="s">
        <v>390</v>
      </c>
      <c r="B1626" s="260">
        <v>44</v>
      </c>
      <c r="C1626" s="260"/>
      <c r="D1626" s="260">
        <v>8</v>
      </c>
      <c r="E1626" s="260">
        <v>27</v>
      </c>
      <c r="F1626" s="260">
        <v>2013</v>
      </c>
      <c r="G1626" s="261" t="s">
        <v>3893</v>
      </c>
      <c r="H1626" s="262" t="s">
        <v>1361</v>
      </c>
      <c r="I1626" s="263">
        <v>44.78</v>
      </c>
      <c r="J1626" s="263">
        <v>-88.59</v>
      </c>
      <c r="K1626" s="263">
        <v>44.78</v>
      </c>
      <c r="L1626" s="263">
        <v>-88.59</v>
      </c>
      <c r="M1626" s="263">
        <v>1</v>
      </c>
      <c r="N1626" s="264">
        <v>0</v>
      </c>
      <c r="O1626" s="264">
        <v>0</v>
      </c>
    </row>
    <row r="1627" spans="1:17" s="245" customFormat="1" ht="21.9" customHeight="1" x14ac:dyDescent="0.3">
      <c r="A1627" s="238" t="s">
        <v>390</v>
      </c>
      <c r="B1627" s="253">
        <v>45</v>
      </c>
      <c r="C1627" s="253"/>
      <c r="D1627" s="253">
        <v>8</v>
      </c>
      <c r="E1627" s="253">
        <v>27</v>
      </c>
      <c r="F1627" s="253">
        <v>2013</v>
      </c>
      <c r="G1627" s="254" t="s">
        <v>3894</v>
      </c>
      <c r="H1627" s="255" t="s">
        <v>3872</v>
      </c>
      <c r="I1627" s="256">
        <v>44.74</v>
      </c>
      <c r="J1627" s="256">
        <v>-88.53</v>
      </c>
      <c r="K1627" s="256">
        <v>44.74</v>
      </c>
      <c r="L1627" s="256">
        <v>-88.53</v>
      </c>
      <c r="M1627" s="256">
        <v>1.25</v>
      </c>
      <c r="N1627" s="243">
        <v>0</v>
      </c>
      <c r="O1627" s="243">
        <v>0</v>
      </c>
      <c r="P1627" s="244"/>
      <c r="Q1627" s="244"/>
    </row>
    <row r="1628" spans="1:17" s="244" customFormat="1" ht="21.9" customHeight="1" x14ac:dyDescent="0.3">
      <c r="A1628" s="259" t="s">
        <v>390</v>
      </c>
      <c r="B1628" s="260">
        <v>46</v>
      </c>
      <c r="C1628" s="260"/>
      <c r="D1628" s="260">
        <v>8</v>
      </c>
      <c r="E1628" s="260">
        <v>27</v>
      </c>
      <c r="F1628" s="260">
        <v>2013</v>
      </c>
      <c r="G1628" s="261" t="s">
        <v>2530</v>
      </c>
      <c r="H1628" s="262" t="s">
        <v>3895</v>
      </c>
      <c r="I1628" s="263">
        <v>44.73</v>
      </c>
      <c r="J1628" s="263">
        <v>-88.44</v>
      </c>
      <c r="K1628" s="263">
        <v>44.73</v>
      </c>
      <c r="L1628" s="263">
        <v>-88.44</v>
      </c>
      <c r="M1628" s="263">
        <v>1.75</v>
      </c>
      <c r="N1628" s="264">
        <v>0</v>
      </c>
      <c r="O1628" s="264">
        <v>0</v>
      </c>
    </row>
    <row r="1629" spans="1:17" s="245" customFormat="1" ht="21.9" customHeight="1" x14ac:dyDescent="0.3">
      <c r="A1629" s="238" t="s">
        <v>390</v>
      </c>
      <c r="B1629" s="253">
        <v>47</v>
      </c>
      <c r="C1629" s="253"/>
      <c r="D1629" s="253">
        <v>6</v>
      </c>
      <c r="E1629" s="253">
        <v>1</v>
      </c>
      <c r="F1629" s="253">
        <v>2014</v>
      </c>
      <c r="G1629" s="254" t="s">
        <v>3879</v>
      </c>
      <c r="H1629" s="255" t="s">
        <v>3896</v>
      </c>
      <c r="I1629" s="256">
        <v>44.75</v>
      </c>
      <c r="J1629" s="256">
        <v>-88.61</v>
      </c>
      <c r="K1629" s="256">
        <v>44.75</v>
      </c>
      <c r="L1629" s="256">
        <v>-88.61</v>
      </c>
      <c r="M1629" s="256">
        <v>0.88</v>
      </c>
      <c r="N1629" s="243">
        <v>0</v>
      </c>
      <c r="O1629" s="243">
        <v>0</v>
      </c>
      <c r="P1629" s="244"/>
      <c r="Q1629" s="244"/>
    </row>
    <row r="1630" spans="1:17" s="244" customFormat="1" ht="21.9" customHeight="1" x14ac:dyDescent="0.3">
      <c r="A1630" s="259" t="s">
        <v>390</v>
      </c>
      <c r="B1630" s="260">
        <v>48</v>
      </c>
      <c r="C1630" s="260"/>
      <c r="D1630" s="260">
        <v>10</v>
      </c>
      <c r="E1630" s="260">
        <v>27</v>
      </c>
      <c r="F1630" s="260">
        <v>2014</v>
      </c>
      <c r="G1630" s="261" t="s">
        <v>3788</v>
      </c>
      <c r="H1630" s="262" t="s">
        <v>3897</v>
      </c>
      <c r="I1630" s="263">
        <v>44.61</v>
      </c>
      <c r="J1630" s="263">
        <v>-88.48</v>
      </c>
      <c r="K1630" s="263">
        <v>44.61</v>
      </c>
      <c r="L1630" s="263">
        <v>-88.48</v>
      </c>
      <c r="M1630" s="263">
        <v>0.75</v>
      </c>
      <c r="N1630" s="264">
        <v>0</v>
      </c>
      <c r="O1630" s="264">
        <v>0</v>
      </c>
    </row>
    <row r="1631" spans="1:17" s="245" customFormat="1" ht="21.9" customHeight="1" x14ac:dyDescent="0.3">
      <c r="A1631" s="238" t="s">
        <v>390</v>
      </c>
      <c r="B1631" s="253">
        <v>49</v>
      </c>
      <c r="C1631" s="253"/>
      <c r="D1631" s="253">
        <v>8</v>
      </c>
      <c r="E1631" s="253">
        <v>2</v>
      </c>
      <c r="F1631" s="253">
        <v>2015</v>
      </c>
      <c r="G1631" s="254" t="s">
        <v>1312</v>
      </c>
      <c r="H1631" s="255" t="s">
        <v>3898</v>
      </c>
      <c r="I1631" s="256">
        <v>44.76</v>
      </c>
      <c r="J1631" s="256">
        <v>-88.56</v>
      </c>
      <c r="K1631" s="256">
        <v>44.76</v>
      </c>
      <c r="L1631" s="256">
        <v>-88.56</v>
      </c>
      <c r="M1631" s="256">
        <v>0.88</v>
      </c>
      <c r="N1631" s="243">
        <v>0</v>
      </c>
      <c r="O1631" s="243">
        <v>0</v>
      </c>
      <c r="P1631" s="244"/>
      <c r="Q1631" s="244"/>
    </row>
    <row r="1632" spans="1:17" s="244" customFormat="1" ht="21.9" customHeight="1" x14ac:dyDescent="0.3">
      <c r="A1632" s="259" t="s">
        <v>390</v>
      </c>
      <c r="B1632" s="260">
        <v>50</v>
      </c>
      <c r="C1632" s="260"/>
      <c r="D1632" s="260">
        <v>8</v>
      </c>
      <c r="E1632" s="260">
        <v>2</v>
      </c>
      <c r="F1632" s="260">
        <v>2015</v>
      </c>
      <c r="G1632" s="261" t="s">
        <v>3794</v>
      </c>
      <c r="H1632" s="262" t="s">
        <v>3899</v>
      </c>
      <c r="I1632" s="263">
        <v>44.76</v>
      </c>
      <c r="J1632" s="263">
        <v>-88.6</v>
      </c>
      <c r="K1632" s="263">
        <v>44.76</v>
      </c>
      <c r="L1632" s="263">
        <v>-88.6</v>
      </c>
      <c r="M1632" s="263">
        <v>1.75</v>
      </c>
      <c r="N1632" s="264">
        <v>0</v>
      </c>
      <c r="O1632" s="264">
        <v>0</v>
      </c>
    </row>
    <row r="1633" spans="1:17" s="245" customFormat="1" ht="21.9" customHeight="1" x14ac:dyDescent="0.3">
      <c r="A1633" s="238" t="s">
        <v>390</v>
      </c>
      <c r="B1633" s="253">
        <v>51</v>
      </c>
      <c r="C1633" s="253"/>
      <c r="D1633" s="253">
        <v>8</v>
      </c>
      <c r="E1633" s="253">
        <v>2</v>
      </c>
      <c r="F1633" s="253">
        <v>2015</v>
      </c>
      <c r="G1633" s="254" t="s">
        <v>1345</v>
      </c>
      <c r="H1633" s="255" t="s">
        <v>1369</v>
      </c>
      <c r="I1633" s="256">
        <v>44.75</v>
      </c>
      <c r="J1633" s="256">
        <v>-88.25</v>
      </c>
      <c r="K1633" s="256">
        <v>44.75</v>
      </c>
      <c r="L1633" s="256">
        <v>-88.25</v>
      </c>
      <c r="M1633" s="256">
        <v>2.5</v>
      </c>
      <c r="N1633" s="243">
        <v>0</v>
      </c>
      <c r="O1633" s="243">
        <v>0</v>
      </c>
      <c r="P1633" s="244"/>
      <c r="Q1633" s="244"/>
    </row>
    <row r="1634" spans="1:17" s="244" customFormat="1" ht="21.9" customHeight="1" x14ac:dyDescent="0.3">
      <c r="A1634" s="259" t="s">
        <v>390</v>
      </c>
      <c r="B1634" s="260">
        <v>52</v>
      </c>
      <c r="C1634" s="260"/>
      <c r="D1634" s="260">
        <v>6</v>
      </c>
      <c r="E1634" s="260">
        <v>10</v>
      </c>
      <c r="F1634" s="260">
        <v>2016</v>
      </c>
      <c r="G1634" s="261" t="s">
        <v>3900</v>
      </c>
      <c r="H1634" s="262" t="s">
        <v>3901</v>
      </c>
      <c r="I1634" s="263">
        <v>44.76</v>
      </c>
      <c r="J1634" s="263">
        <v>-88.56</v>
      </c>
      <c r="K1634" s="263">
        <v>44.76</v>
      </c>
      <c r="L1634" s="263">
        <v>-88.56</v>
      </c>
      <c r="M1634" s="263">
        <v>1</v>
      </c>
      <c r="N1634" s="264">
        <v>0</v>
      </c>
      <c r="O1634" s="264">
        <v>0</v>
      </c>
    </row>
    <row r="1635" spans="1:17" s="245" customFormat="1" ht="21.9" customHeight="1" x14ac:dyDescent="0.3">
      <c r="A1635" s="238" t="s">
        <v>390</v>
      </c>
      <c r="B1635" s="253">
        <v>53</v>
      </c>
      <c r="C1635" s="253"/>
      <c r="D1635" s="253">
        <v>9</v>
      </c>
      <c r="E1635" s="253">
        <v>26</v>
      </c>
      <c r="F1635" s="253">
        <v>2020</v>
      </c>
      <c r="G1635" s="254">
        <v>0.58611111111111114</v>
      </c>
      <c r="H1635" s="255" t="s">
        <v>3902</v>
      </c>
      <c r="I1635" s="256">
        <v>44.94</v>
      </c>
      <c r="J1635" s="256">
        <v>-89.19</v>
      </c>
      <c r="K1635" s="256">
        <v>44.94</v>
      </c>
      <c r="L1635" s="256">
        <v>-89.19</v>
      </c>
      <c r="M1635" s="256">
        <v>1.25</v>
      </c>
      <c r="N1635" s="243">
        <v>0</v>
      </c>
      <c r="O1635" s="243">
        <v>0</v>
      </c>
      <c r="P1635" s="244"/>
      <c r="Q1635" s="244"/>
    </row>
    <row r="1636" spans="1:17" s="244" customFormat="1" ht="21.9" customHeight="1" x14ac:dyDescent="0.3">
      <c r="A1636" s="259" t="s">
        <v>390</v>
      </c>
      <c r="B1636" s="260">
        <v>54</v>
      </c>
      <c r="C1636" s="260"/>
      <c r="D1636" s="260">
        <v>6</v>
      </c>
      <c r="E1636" s="260">
        <v>19</v>
      </c>
      <c r="F1636" s="260">
        <v>2021</v>
      </c>
      <c r="G1636" s="261" t="s">
        <v>1078</v>
      </c>
      <c r="H1636" s="262" t="s">
        <v>3903</v>
      </c>
      <c r="I1636" s="263">
        <v>44.61</v>
      </c>
      <c r="J1636" s="263">
        <v>-88.47</v>
      </c>
      <c r="K1636" s="263">
        <v>44.61</v>
      </c>
      <c r="L1636" s="263">
        <v>-88.47</v>
      </c>
      <c r="M1636" s="263">
        <v>0.75</v>
      </c>
      <c r="N1636" s="264">
        <v>0</v>
      </c>
      <c r="O1636" s="264">
        <v>0</v>
      </c>
    </row>
    <row r="1637" spans="1:17" s="245" customFormat="1" ht="21.9" customHeight="1" x14ac:dyDescent="0.3">
      <c r="A1637" s="238" t="s">
        <v>390</v>
      </c>
      <c r="B1637" s="253">
        <v>55</v>
      </c>
      <c r="C1637" s="253"/>
      <c r="D1637" s="253">
        <v>5</v>
      </c>
      <c r="E1637" s="253">
        <v>12</v>
      </c>
      <c r="F1637" s="253">
        <v>2022</v>
      </c>
      <c r="G1637" s="265" t="s">
        <v>3904</v>
      </c>
      <c r="H1637" s="255" t="s">
        <v>3905</v>
      </c>
      <c r="I1637" s="256">
        <v>44.93</v>
      </c>
      <c r="J1637" s="256">
        <v>-89.19</v>
      </c>
      <c r="K1637" s="256">
        <v>44.93</v>
      </c>
      <c r="L1637" s="256">
        <v>-89.19</v>
      </c>
      <c r="M1637" s="256">
        <v>1</v>
      </c>
      <c r="N1637" s="243">
        <v>0</v>
      </c>
      <c r="O1637" s="243">
        <v>0</v>
      </c>
      <c r="P1637" s="244"/>
      <c r="Q1637" s="244"/>
    </row>
    <row r="1638" spans="1:17" s="244" customFormat="1" ht="21.9" customHeight="1" x14ac:dyDescent="0.3">
      <c r="A1638" s="259" t="s">
        <v>390</v>
      </c>
      <c r="B1638" s="260">
        <v>56</v>
      </c>
      <c r="C1638" s="260"/>
      <c r="D1638" s="260">
        <v>8</v>
      </c>
      <c r="E1638" s="260">
        <v>13</v>
      </c>
      <c r="F1638" s="260">
        <v>2022</v>
      </c>
      <c r="G1638" s="261" t="s">
        <v>1652</v>
      </c>
      <c r="H1638" s="262" t="s">
        <v>1361</v>
      </c>
      <c r="I1638" s="263">
        <v>44.78</v>
      </c>
      <c r="J1638" s="263">
        <v>-88.59</v>
      </c>
      <c r="K1638" s="263">
        <v>44.78</v>
      </c>
      <c r="L1638" s="263">
        <v>-88.59</v>
      </c>
      <c r="M1638" s="263">
        <v>1</v>
      </c>
      <c r="N1638" s="264">
        <v>0</v>
      </c>
      <c r="O1638" s="264">
        <v>0</v>
      </c>
    </row>
    <row r="1639" spans="1:17" s="245" customFormat="1" ht="21.9" customHeight="1" x14ac:dyDescent="0.3">
      <c r="A1639" s="238" t="s">
        <v>390</v>
      </c>
      <c r="B1639" s="253">
        <v>57</v>
      </c>
      <c r="C1639" s="253"/>
      <c r="D1639" s="253">
        <v>8</v>
      </c>
      <c r="E1639" s="253">
        <v>25</v>
      </c>
      <c r="F1639" s="253">
        <v>2023</v>
      </c>
      <c r="G1639" s="254" t="s">
        <v>2591</v>
      </c>
      <c r="H1639" s="255" t="s">
        <v>3906</v>
      </c>
      <c r="I1639" s="256">
        <v>44.77</v>
      </c>
      <c r="J1639" s="256">
        <v>-88.61</v>
      </c>
      <c r="K1639" s="256">
        <v>44.77</v>
      </c>
      <c r="L1639" s="256">
        <v>-88.61</v>
      </c>
      <c r="M1639" s="256">
        <v>1.25</v>
      </c>
      <c r="N1639" s="243">
        <v>0</v>
      </c>
      <c r="O1639" s="243">
        <v>0</v>
      </c>
      <c r="P1639" s="244"/>
      <c r="Q1639" s="244"/>
    </row>
    <row r="1640" spans="1:17" s="244" customFormat="1" ht="21.9" customHeight="1" x14ac:dyDescent="0.3">
      <c r="A1640" s="259" t="s">
        <v>390</v>
      </c>
      <c r="B1640" s="260">
        <v>58</v>
      </c>
      <c r="C1640" s="260"/>
      <c r="D1640" s="260">
        <v>8</v>
      </c>
      <c r="E1640" s="260">
        <v>25</v>
      </c>
      <c r="F1640" s="260">
        <v>2023</v>
      </c>
      <c r="G1640" s="261" t="s">
        <v>2591</v>
      </c>
      <c r="H1640" s="262" t="s">
        <v>1361</v>
      </c>
      <c r="I1640" s="263">
        <v>44.78</v>
      </c>
      <c r="J1640" s="263">
        <v>-88.59</v>
      </c>
      <c r="K1640" s="263">
        <v>44.78</v>
      </c>
      <c r="L1640" s="263">
        <v>-88.59</v>
      </c>
      <c r="M1640" s="263">
        <v>0.88</v>
      </c>
      <c r="N1640" s="264">
        <v>0</v>
      </c>
      <c r="O1640" s="264">
        <v>0</v>
      </c>
    </row>
    <row r="1641" spans="1:17" s="245" customFormat="1" ht="21.9" customHeight="1" x14ac:dyDescent="0.3">
      <c r="A1641" s="238" t="s">
        <v>390</v>
      </c>
      <c r="B1641" s="253">
        <v>59</v>
      </c>
      <c r="C1641" s="253"/>
      <c r="D1641" s="253">
        <v>10</v>
      </c>
      <c r="E1641" s="253">
        <v>24</v>
      </c>
      <c r="F1641" s="253">
        <v>2023</v>
      </c>
      <c r="G1641" s="254" t="s">
        <v>3907</v>
      </c>
      <c r="H1641" s="255" t="s">
        <v>3908</v>
      </c>
      <c r="I1641" s="256">
        <v>44.78</v>
      </c>
      <c r="J1641" s="256">
        <v>-88.61</v>
      </c>
      <c r="K1641" s="256">
        <v>44.78</v>
      </c>
      <c r="L1641" s="256">
        <v>-88.61</v>
      </c>
      <c r="M1641" s="256">
        <v>1</v>
      </c>
      <c r="N1641" s="243">
        <v>0</v>
      </c>
      <c r="O1641" s="243">
        <v>0</v>
      </c>
      <c r="P1641" s="244"/>
      <c r="Q1641" s="244"/>
    </row>
    <row r="1642" spans="1:17" s="244" customFormat="1" ht="21.9" customHeight="1" x14ac:dyDescent="0.3">
      <c r="A1642" s="259" t="s">
        <v>390</v>
      </c>
      <c r="B1642" s="260">
        <v>60</v>
      </c>
      <c r="C1642" s="260"/>
      <c r="D1642" s="260">
        <v>10</v>
      </c>
      <c r="E1642" s="260">
        <v>24</v>
      </c>
      <c r="F1642" s="260">
        <v>2023</v>
      </c>
      <c r="G1642" s="261" t="s">
        <v>3909</v>
      </c>
      <c r="H1642" s="262" t="s">
        <v>3910</v>
      </c>
      <c r="I1642" s="263">
        <v>44.79</v>
      </c>
      <c r="J1642" s="263">
        <v>-88.44</v>
      </c>
      <c r="K1642" s="263">
        <v>44.79</v>
      </c>
      <c r="L1642" s="263">
        <v>-88.44</v>
      </c>
      <c r="M1642" s="263">
        <v>1.1000000000000001</v>
      </c>
      <c r="N1642" s="264">
        <v>0</v>
      </c>
      <c r="O1642" s="264">
        <v>0</v>
      </c>
    </row>
    <row r="1643" spans="1:17" s="245" customFormat="1" ht="21.9" customHeight="1" x14ac:dyDescent="0.3">
      <c r="A1643" s="238" t="s">
        <v>390</v>
      </c>
      <c r="B1643" s="253">
        <v>61</v>
      </c>
      <c r="C1643" s="253"/>
      <c r="D1643" s="253">
        <v>10</v>
      </c>
      <c r="E1643" s="253">
        <v>24</v>
      </c>
      <c r="F1643" s="253">
        <v>2023</v>
      </c>
      <c r="G1643" s="254" t="s">
        <v>3911</v>
      </c>
      <c r="H1643" s="255" t="s">
        <v>3912</v>
      </c>
      <c r="I1643" s="256">
        <v>44.79</v>
      </c>
      <c r="J1643" s="256">
        <v>-88.26</v>
      </c>
      <c r="K1643" s="256">
        <v>44.79</v>
      </c>
      <c r="L1643" s="256">
        <v>-88.26</v>
      </c>
      <c r="M1643" s="256">
        <v>1</v>
      </c>
      <c r="N1643" s="243">
        <v>0</v>
      </c>
      <c r="O1643" s="243">
        <v>0</v>
      </c>
      <c r="P1643" s="244"/>
      <c r="Q1643" s="244"/>
    </row>
    <row r="1644" spans="1:17" s="291" customFormat="1" ht="21.9" customHeight="1" x14ac:dyDescent="0.3">
      <c r="A1644" s="292" t="s">
        <v>390</v>
      </c>
      <c r="B1644" s="293">
        <v>62</v>
      </c>
      <c r="C1644" s="293"/>
      <c r="D1644" s="293">
        <v>6</v>
      </c>
      <c r="E1644" s="293">
        <v>24</v>
      </c>
      <c r="F1644" s="293">
        <v>2024</v>
      </c>
      <c r="G1644" s="481" t="s">
        <v>4990</v>
      </c>
      <c r="H1644" s="420" t="s">
        <v>4991</v>
      </c>
      <c r="I1644" s="478">
        <v>44.83</v>
      </c>
      <c r="J1644" s="478">
        <v>-89.17</v>
      </c>
      <c r="K1644" s="478">
        <v>44.83</v>
      </c>
      <c r="L1644" s="478">
        <v>-89.17</v>
      </c>
      <c r="M1644" s="478">
        <v>0.75</v>
      </c>
      <c r="N1644" s="298">
        <v>0</v>
      </c>
      <c r="O1644" s="298">
        <v>0</v>
      </c>
    </row>
    <row r="1645" spans="1:17" s="455" customFormat="1" ht="21.9" customHeight="1" x14ac:dyDescent="0.3">
      <c r="A1645" s="852"/>
      <c r="B1645" s="285"/>
      <c r="C1645" s="285"/>
      <c r="D1645" s="285"/>
      <c r="E1645" s="285"/>
      <c r="F1645" s="285"/>
      <c r="G1645" s="482"/>
      <c r="H1645" s="230"/>
      <c r="I1645" s="477"/>
      <c r="J1645" s="477"/>
      <c r="K1645" s="477"/>
      <c r="L1645" s="477"/>
      <c r="M1645" s="477"/>
      <c r="N1645" s="587"/>
      <c r="O1645" s="587"/>
      <c r="P1645" s="291"/>
      <c r="Q1645" s="291"/>
    </row>
    <row r="1646" spans="1:17" s="291" customFormat="1" ht="21.9" customHeight="1" x14ac:dyDescent="0.3">
      <c r="A1646" s="292"/>
      <c r="B1646" s="293"/>
      <c r="C1646" s="293"/>
      <c r="D1646" s="293"/>
      <c r="E1646" s="293"/>
      <c r="F1646" s="293"/>
      <c r="G1646" s="481"/>
      <c r="H1646" s="420"/>
      <c r="I1646" s="478"/>
      <c r="J1646" s="478"/>
      <c r="K1646" s="478"/>
      <c r="L1646" s="478"/>
      <c r="M1646" s="478"/>
      <c r="N1646" s="298"/>
      <c r="O1646" s="298"/>
    </row>
    <row r="1647" spans="1:17" s="455" customFormat="1" ht="21.9" customHeight="1" x14ac:dyDescent="0.3">
      <c r="A1647" s="235"/>
      <c r="B1647" s="285"/>
      <c r="C1647" s="285"/>
      <c r="D1647" s="285"/>
      <c r="E1647" s="285"/>
      <c r="F1647" s="285"/>
      <c r="G1647" s="482"/>
      <c r="H1647" s="230"/>
      <c r="I1647" s="477"/>
      <c r="J1647" s="477"/>
      <c r="K1647" s="477"/>
      <c r="L1647" s="477"/>
      <c r="M1647" s="477"/>
      <c r="N1647" s="290"/>
      <c r="O1647" s="290"/>
      <c r="P1647" s="291"/>
      <c r="Q1647" s="291"/>
    </row>
    <row r="1648" spans="1:17" s="244" customFormat="1" ht="30" customHeight="1" x14ac:dyDescent="0.3">
      <c r="A1648" s="929" t="s">
        <v>534</v>
      </c>
      <c r="B1648" s="930"/>
      <c r="C1648" s="930"/>
      <c r="D1648" s="930"/>
      <c r="E1648" s="930"/>
      <c r="F1648" s="930"/>
      <c r="G1648" s="930"/>
      <c r="H1648" s="930"/>
      <c r="I1648" s="930"/>
      <c r="J1648" s="930"/>
      <c r="K1648" s="930"/>
      <c r="L1648" s="930"/>
      <c r="M1648" s="930"/>
      <c r="N1648" s="930"/>
      <c r="O1648" s="931"/>
    </row>
    <row r="1649" spans="1:17" s="291" customFormat="1" ht="21.9" customHeight="1" x14ac:dyDescent="0.3">
      <c r="A1649" s="238"/>
      <c r="B1649" s="253" t="s">
        <v>909</v>
      </c>
      <c r="C1649" s="253"/>
      <c r="D1649" s="253" t="s">
        <v>911</v>
      </c>
      <c r="E1649" s="253"/>
      <c r="F1649" s="278"/>
      <c r="G1649" s="279" t="s">
        <v>910</v>
      </c>
      <c r="H1649" s="280"/>
      <c r="I1649" s="281" t="s">
        <v>916</v>
      </c>
      <c r="J1649" s="281" t="s">
        <v>916</v>
      </c>
      <c r="K1649" s="281" t="s">
        <v>919</v>
      </c>
      <c r="L1649" s="281" t="s">
        <v>919</v>
      </c>
      <c r="M1649" s="281" t="s">
        <v>930</v>
      </c>
      <c r="N1649" s="243"/>
      <c r="O1649" s="243"/>
    </row>
    <row r="1650" spans="1:17" s="291" customFormat="1" ht="21.9" customHeight="1" x14ac:dyDescent="0.3">
      <c r="A1650" s="235" t="s">
        <v>908</v>
      </c>
      <c r="B1650" s="285" t="s">
        <v>475</v>
      </c>
      <c r="C1650" s="285"/>
      <c r="D1650" s="285" t="s">
        <v>912</v>
      </c>
      <c r="E1650" s="285" t="s">
        <v>913</v>
      </c>
      <c r="F1650" s="286" t="s">
        <v>774</v>
      </c>
      <c r="G1650" s="287" t="s">
        <v>914</v>
      </c>
      <c r="H1650" s="288" t="s">
        <v>915</v>
      </c>
      <c r="I1650" s="289" t="s">
        <v>917</v>
      </c>
      <c r="J1650" s="289" t="s">
        <v>918</v>
      </c>
      <c r="K1650" s="289" t="s">
        <v>917</v>
      </c>
      <c r="L1650" s="289" t="s">
        <v>918</v>
      </c>
      <c r="M1650" s="289" t="s">
        <v>931</v>
      </c>
      <c r="N1650" s="290" t="s">
        <v>926</v>
      </c>
      <c r="O1650" s="290" t="s">
        <v>927</v>
      </c>
    </row>
    <row r="1651" spans="1:17" s="291" customFormat="1" ht="21.9" customHeight="1" x14ac:dyDescent="0.3">
      <c r="A1651" s="292"/>
      <c r="B1651" s="293"/>
      <c r="C1651" s="293"/>
      <c r="D1651" s="293"/>
      <c r="E1651" s="293"/>
      <c r="F1651" s="293"/>
      <c r="G1651" s="481"/>
      <c r="H1651" s="420"/>
      <c r="I1651" s="478"/>
      <c r="J1651" s="478"/>
      <c r="K1651" s="478"/>
      <c r="L1651" s="478"/>
      <c r="M1651" s="478"/>
      <c r="N1651" s="298"/>
      <c r="O1651" s="298"/>
    </row>
    <row r="1652" spans="1:17" s="245" customFormat="1" ht="21.9" customHeight="1" x14ac:dyDescent="0.3">
      <c r="A1652" s="238" t="s">
        <v>534</v>
      </c>
      <c r="B1652" s="253">
        <v>1</v>
      </c>
      <c r="C1652" s="253"/>
      <c r="D1652" s="253">
        <v>5</v>
      </c>
      <c r="E1652" s="253">
        <v>7</v>
      </c>
      <c r="F1652" s="253">
        <v>1963</v>
      </c>
      <c r="G1652" s="254" t="s">
        <v>2471</v>
      </c>
      <c r="H1652" s="255" t="s">
        <v>4012</v>
      </c>
      <c r="I1652" s="256">
        <v>46.08</v>
      </c>
      <c r="J1652" s="256">
        <v>-89.5</v>
      </c>
      <c r="K1652" s="256">
        <v>46.08</v>
      </c>
      <c r="L1652" s="256">
        <v>-89.5</v>
      </c>
      <c r="M1652" s="256">
        <v>1.5</v>
      </c>
      <c r="N1652" s="243">
        <v>0</v>
      </c>
      <c r="O1652" s="243">
        <v>0</v>
      </c>
      <c r="P1652" s="244"/>
      <c r="Q1652" s="244"/>
    </row>
    <row r="1653" spans="1:17" s="244" customFormat="1" ht="21.9" customHeight="1" x14ac:dyDescent="0.3">
      <c r="A1653" s="259" t="s">
        <v>534</v>
      </c>
      <c r="B1653" s="260">
        <v>2</v>
      </c>
      <c r="C1653" s="260"/>
      <c r="D1653" s="260">
        <v>7</v>
      </c>
      <c r="E1653" s="260">
        <v>7</v>
      </c>
      <c r="F1653" s="260">
        <v>1980</v>
      </c>
      <c r="G1653" s="261" t="s">
        <v>3621</v>
      </c>
      <c r="H1653" s="262" t="s">
        <v>4013</v>
      </c>
      <c r="I1653" s="263">
        <v>46</v>
      </c>
      <c r="J1653" s="263">
        <v>-89.53</v>
      </c>
      <c r="K1653" s="263">
        <v>46</v>
      </c>
      <c r="L1653" s="263">
        <v>-89.53</v>
      </c>
      <c r="M1653" s="263">
        <v>1</v>
      </c>
      <c r="N1653" s="264">
        <v>0</v>
      </c>
      <c r="O1653" s="264">
        <v>0</v>
      </c>
    </row>
    <row r="1654" spans="1:17" s="245" customFormat="1" ht="21.9" customHeight="1" x14ac:dyDescent="0.3">
      <c r="A1654" s="238" t="s">
        <v>534</v>
      </c>
      <c r="B1654" s="253">
        <v>3</v>
      </c>
      <c r="C1654" s="253"/>
      <c r="D1654" s="253">
        <v>6</v>
      </c>
      <c r="E1654" s="253">
        <v>8</v>
      </c>
      <c r="F1654" s="253">
        <v>1985</v>
      </c>
      <c r="G1654" s="254" t="s">
        <v>2647</v>
      </c>
      <c r="H1654" s="255" t="s">
        <v>4014</v>
      </c>
      <c r="I1654" s="256">
        <v>46.25</v>
      </c>
      <c r="J1654" s="256">
        <v>-89.73</v>
      </c>
      <c r="K1654" s="256">
        <v>46.25</v>
      </c>
      <c r="L1654" s="256">
        <v>-89.73</v>
      </c>
      <c r="M1654" s="256">
        <v>0.75</v>
      </c>
      <c r="N1654" s="243">
        <v>0</v>
      </c>
      <c r="O1654" s="243">
        <v>0</v>
      </c>
      <c r="P1654" s="244"/>
      <c r="Q1654" s="244"/>
    </row>
    <row r="1655" spans="1:17" s="244" customFormat="1" ht="21.9" customHeight="1" x14ac:dyDescent="0.3">
      <c r="A1655" s="259" t="s">
        <v>534</v>
      </c>
      <c r="B1655" s="260">
        <v>4</v>
      </c>
      <c r="C1655" s="260"/>
      <c r="D1655" s="260">
        <v>6</v>
      </c>
      <c r="E1655" s="260">
        <v>8</v>
      </c>
      <c r="F1655" s="260">
        <v>1985</v>
      </c>
      <c r="G1655" s="266" t="s">
        <v>2647</v>
      </c>
      <c r="H1655" s="262" t="s">
        <v>4015</v>
      </c>
      <c r="I1655" s="263">
        <v>46.13</v>
      </c>
      <c r="J1655" s="263">
        <v>-89.23</v>
      </c>
      <c r="K1655" s="263">
        <v>46.13</v>
      </c>
      <c r="L1655" s="263">
        <v>-89.23</v>
      </c>
      <c r="M1655" s="263">
        <v>0.75</v>
      </c>
      <c r="N1655" s="264">
        <v>0</v>
      </c>
      <c r="O1655" s="264">
        <v>0</v>
      </c>
    </row>
    <row r="1656" spans="1:17" s="245" customFormat="1" ht="21.9" customHeight="1" x14ac:dyDescent="0.3">
      <c r="A1656" s="238" t="s">
        <v>534</v>
      </c>
      <c r="B1656" s="253">
        <v>5</v>
      </c>
      <c r="C1656" s="253"/>
      <c r="D1656" s="253">
        <v>7</v>
      </c>
      <c r="E1656" s="253">
        <v>4</v>
      </c>
      <c r="F1656" s="253">
        <v>1985</v>
      </c>
      <c r="G1656" s="265" t="s">
        <v>3425</v>
      </c>
      <c r="H1656" s="255" t="s">
        <v>4016</v>
      </c>
      <c r="I1656" s="256">
        <v>46.05</v>
      </c>
      <c r="J1656" s="256">
        <v>-89.57</v>
      </c>
      <c r="K1656" s="256">
        <v>46.05</v>
      </c>
      <c r="L1656" s="256">
        <v>-89.57</v>
      </c>
      <c r="M1656" s="256">
        <v>0.88</v>
      </c>
      <c r="N1656" s="243">
        <v>0</v>
      </c>
      <c r="O1656" s="243">
        <v>0</v>
      </c>
      <c r="P1656" s="244"/>
      <c r="Q1656" s="244"/>
    </row>
    <row r="1657" spans="1:17" s="244" customFormat="1" ht="21.9" customHeight="1" x14ac:dyDescent="0.3">
      <c r="A1657" s="259" t="s">
        <v>534</v>
      </c>
      <c r="B1657" s="260">
        <v>6</v>
      </c>
      <c r="C1657" s="260"/>
      <c r="D1657" s="260">
        <v>7</v>
      </c>
      <c r="E1657" s="260">
        <v>4</v>
      </c>
      <c r="F1657" s="260">
        <v>1985</v>
      </c>
      <c r="G1657" s="261" t="s">
        <v>4017</v>
      </c>
      <c r="H1657" s="262" t="s">
        <v>4018</v>
      </c>
      <c r="I1657" s="263">
        <v>46.05</v>
      </c>
      <c r="J1657" s="263">
        <v>-89.88</v>
      </c>
      <c r="K1657" s="263">
        <v>46.05</v>
      </c>
      <c r="L1657" s="263">
        <v>-89.88</v>
      </c>
      <c r="M1657" s="263">
        <v>0.88</v>
      </c>
      <c r="N1657" s="264">
        <v>0</v>
      </c>
      <c r="O1657" s="264">
        <v>0</v>
      </c>
    </row>
    <row r="1658" spans="1:17" s="245" customFormat="1" ht="21.9" customHeight="1" x14ac:dyDescent="0.3">
      <c r="A1658" s="238" t="s">
        <v>534</v>
      </c>
      <c r="B1658" s="253">
        <v>7</v>
      </c>
      <c r="C1658" s="253"/>
      <c r="D1658" s="253">
        <v>7</v>
      </c>
      <c r="E1658" s="253">
        <v>4</v>
      </c>
      <c r="F1658" s="253">
        <v>1985</v>
      </c>
      <c r="G1658" s="254" t="s">
        <v>4019</v>
      </c>
      <c r="H1658" s="255" t="s">
        <v>4018</v>
      </c>
      <c r="I1658" s="256">
        <v>46.05</v>
      </c>
      <c r="J1658" s="256">
        <v>-89.88</v>
      </c>
      <c r="K1658" s="256">
        <v>46.05</v>
      </c>
      <c r="L1658" s="256">
        <v>-89.88</v>
      </c>
      <c r="M1658" s="256">
        <v>0.88</v>
      </c>
      <c r="N1658" s="243">
        <v>0</v>
      </c>
      <c r="O1658" s="243">
        <v>0</v>
      </c>
      <c r="P1658" s="244"/>
      <c r="Q1658" s="244"/>
    </row>
    <row r="1659" spans="1:17" s="244" customFormat="1" ht="21.9" customHeight="1" x14ac:dyDescent="0.3">
      <c r="A1659" s="259" t="s">
        <v>534</v>
      </c>
      <c r="B1659" s="260">
        <v>8</v>
      </c>
      <c r="C1659" s="260"/>
      <c r="D1659" s="260">
        <v>7</v>
      </c>
      <c r="E1659" s="260">
        <v>9</v>
      </c>
      <c r="F1659" s="260">
        <v>1985</v>
      </c>
      <c r="G1659" s="261" t="s">
        <v>3765</v>
      </c>
      <c r="H1659" s="262" t="s">
        <v>4020</v>
      </c>
      <c r="I1659" s="263">
        <v>46.13</v>
      </c>
      <c r="J1659" s="263">
        <v>-89.88</v>
      </c>
      <c r="K1659" s="263">
        <v>46.13</v>
      </c>
      <c r="L1659" s="263">
        <v>-89.88</v>
      </c>
      <c r="M1659" s="263">
        <v>0.75</v>
      </c>
      <c r="N1659" s="264">
        <v>0</v>
      </c>
      <c r="O1659" s="264">
        <v>0</v>
      </c>
    </row>
    <row r="1660" spans="1:17" s="245" customFormat="1" ht="21.9" customHeight="1" x14ac:dyDescent="0.3">
      <c r="A1660" s="238" t="s">
        <v>534</v>
      </c>
      <c r="B1660" s="253">
        <v>9</v>
      </c>
      <c r="C1660" s="253"/>
      <c r="D1660" s="253">
        <v>7</v>
      </c>
      <c r="E1660" s="253">
        <v>9</v>
      </c>
      <c r="F1660" s="253">
        <v>1985</v>
      </c>
      <c r="G1660" s="254" t="s">
        <v>3725</v>
      </c>
      <c r="H1660" s="255" t="s">
        <v>4021</v>
      </c>
      <c r="I1660" s="256">
        <v>46.12</v>
      </c>
      <c r="J1660" s="256">
        <v>-89.63</v>
      </c>
      <c r="K1660" s="256">
        <v>46.12</v>
      </c>
      <c r="L1660" s="256">
        <v>-89.63</v>
      </c>
      <c r="M1660" s="256">
        <v>0.75</v>
      </c>
      <c r="N1660" s="243">
        <v>0</v>
      </c>
      <c r="O1660" s="243">
        <v>0</v>
      </c>
      <c r="P1660" s="244"/>
      <c r="Q1660" s="244"/>
    </row>
    <row r="1661" spans="1:17" s="244" customFormat="1" ht="21.9" customHeight="1" x14ac:dyDescent="0.3">
      <c r="A1661" s="259" t="s">
        <v>534</v>
      </c>
      <c r="B1661" s="260">
        <v>10</v>
      </c>
      <c r="C1661" s="260"/>
      <c r="D1661" s="260">
        <v>7</v>
      </c>
      <c r="E1661" s="260">
        <v>9</v>
      </c>
      <c r="F1661" s="260">
        <v>1985</v>
      </c>
      <c r="G1661" s="261" t="s">
        <v>1212</v>
      </c>
      <c r="H1661" s="262" t="s">
        <v>4021</v>
      </c>
      <c r="I1661" s="263">
        <v>46.12</v>
      </c>
      <c r="J1661" s="263">
        <v>-89.63</v>
      </c>
      <c r="K1661" s="263">
        <v>46.12</v>
      </c>
      <c r="L1661" s="263">
        <v>-89.63</v>
      </c>
      <c r="M1661" s="263">
        <v>0.75</v>
      </c>
      <c r="N1661" s="264">
        <v>0</v>
      </c>
      <c r="O1661" s="264">
        <v>0</v>
      </c>
    </row>
    <row r="1662" spans="1:17" s="245" customFormat="1" ht="21.9" customHeight="1" x14ac:dyDescent="0.3">
      <c r="A1662" s="238" t="s">
        <v>534</v>
      </c>
      <c r="B1662" s="253">
        <v>11</v>
      </c>
      <c r="C1662" s="253"/>
      <c r="D1662" s="253">
        <v>6</v>
      </c>
      <c r="E1662" s="253">
        <v>25</v>
      </c>
      <c r="F1662" s="253">
        <v>1986</v>
      </c>
      <c r="G1662" s="254" t="s">
        <v>2621</v>
      </c>
      <c r="H1662" s="255" t="s">
        <v>4022</v>
      </c>
      <c r="I1662" s="256">
        <v>45.97</v>
      </c>
      <c r="J1662" s="256">
        <v>-89.07</v>
      </c>
      <c r="K1662" s="256">
        <v>45.97</v>
      </c>
      <c r="L1662" s="256">
        <v>-89.07</v>
      </c>
      <c r="M1662" s="256">
        <v>1.5</v>
      </c>
      <c r="N1662" s="243">
        <v>0</v>
      </c>
      <c r="O1662" s="243">
        <v>0</v>
      </c>
      <c r="P1662" s="244"/>
      <c r="Q1662" s="244"/>
    </row>
    <row r="1663" spans="1:17" s="244" customFormat="1" ht="21.9" customHeight="1" x14ac:dyDescent="0.3">
      <c r="A1663" s="259" t="s">
        <v>534</v>
      </c>
      <c r="B1663" s="260">
        <v>12</v>
      </c>
      <c r="C1663" s="260"/>
      <c r="D1663" s="260">
        <v>7</v>
      </c>
      <c r="E1663" s="260">
        <v>15</v>
      </c>
      <c r="F1663" s="260">
        <v>1988</v>
      </c>
      <c r="G1663" s="261" t="s">
        <v>1023</v>
      </c>
      <c r="H1663" s="262" t="s">
        <v>4023</v>
      </c>
      <c r="I1663" s="263">
        <v>45.93</v>
      </c>
      <c r="J1663" s="263">
        <v>-89.53</v>
      </c>
      <c r="K1663" s="263">
        <v>45.93</v>
      </c>
      <c r="L1663" s="263">
        <v>-89.53</v>
      </c>
      <c r="M1663" s="263">
        <v>0.75</v>
      </c>
      <c r="N1663" s="264">
        <v>0</v>
      </c>
      <c r="O1663" s="264">
        <v>0</v>
      </c>
    </row>
    <row r="1664" spans="1:17" s="245" customFormat="1" ht="21.9" customHeight="1" x14ac:dyDescent="0.3">
      <c r="A1664" s="238" t="s">
        <v>534</v>
      </c>
      <c r="B1664" s="253">
        <v>13</v>
      </c>
      <c r="C1664" s="253"/>
      <c r="D1664" s="253">
        <v>5</v>
      </c>
      <c r="E1664" s="253">
        <v>23</v>
      </c>
      <c r="F1664" s="253">
        <v>1989</v>
      </c>
      <c r="G1664" s="254" t="s">
        <v>3382</v>
      </c>
      <c r="H1664" s="255" t="s">
        <v>4024</v>
      </c>
      <c r="I1664" s="256">
        <v>46.07</v>
      </c>
      <c r="J1664" s="256">
        <v>-89.7</v>
      </c>
      <c r="K1664" s="256">
        <v>46.07</v>
      </c>
      <c r="L1664" s="256">
        <v>-89.7</v>
      </c>
      <c r="M1664" s="256">
        <v>1.75</v>
      </c>
      <c r="N1664" s="243">
        <v>0</v>
      </c>
      <c r="O1664" s="243">
        <v>0</v>
      </c>
      <c r="P1664" s="244"/>
      <c r="Q1664" s="244"/>
    </row>
    <row r="1665" spans="1:17" s="244" customFormat="1" ht="21.9" customHeight="1" x14ac:dyDescent="0.3">
      <c r="A1665" s="259" t="s">
        <v>534</v>
      </c>
      <c r="B1665" s="260">
        <v>14</v>
      </c>
      <c r="C1665" s="260"/>
      <c r="D1665" s="260">
        <v>7</v>
      </c>
      <c r="E1665" s="260">
        <v>19</v>
      </c>
      <c r="F1665" s="260">
        <v>1992</v>
      </c>
      <c r="G1665" s="261" t="s">
        <v>2632</v>
      </c>
      <c r="H1665" s="262" t="s">
        <v>401</v>
      </c>
      <c r="I1665" s="263">
        <v>46.07</v>
      </c>
      <c r="J1665" s="263">
        <v>-89.08</v>
      </c>
      <c r="K1665" s="263">
        <v>46.07</v>
      </c>
      <c r="L1665" s="263">
        <v>-89.08</v>
      </c>
      <c r="M1665" s="263">
        <v>1.75</v>
      </c>
      <c r="N1665" s="264">
        <v>0</v>
      </c>
      <c r="O1665" s="264">
        <v>0</v>
      </c>
    </row>
    <row r="1666" spans="1:17" s="245" customFormat="1" ht="21.9" customHeight="1" x14ac:dyDescent="0.3">
      <c r="A1666" s="238" t="s">
        <v>534</v>
      </c>
      <c r="B1666" s="253">
        <v>15</v>
      </c>
      <c r="C1666" s="253"/>
      <c r="D1666" s="253">
        <v>9</v>
      </c>
      <c r="E1666" s="253">
        <v>13</v>
      </c>
      <c r="F1666" s="253">
        <v>1993</v>
      </c>
      <c r="G1666" s="254" t="s">
        <v>1376</v>
      </c>
      <c r="H1666" s="255" t="s">
        <v>1377</v>
      </c>
      <c r="I1666" s="256">
        <v>45.91</v>
      </c>
      <c r="J1666" s="256">
        <v>-89.65</v>
      </c>
      <c r="K1666" s="256">
        <v>45.91</v>
      </c>
      <c r="L1666" s="256">
        <v>-89.65</v>
      </c>
      <c r="M1666" s="256">
        <v>2</v>
      </c>
      <c r="N1666" s="243">
        <v>0</v>
      </c>
      <c r="O1666" s="243">
        <v>0</v>
      </c>
      <c r="P1666" s="244"/>
      <c r="Q1666" s="244"/>
    </row>
    <row r="1667" spans="1:17" s="244" customFormat="1" ht="21.9" customHeight="1" x14ac:dyDescent="0.3">
      <c r="A1667" s="259" t="s">
        <v>534</v>
      </c>
      <c r="B1667" s="260">
        <v>16</v>
      </c>
      <c r="C1667" s="260"/>
      <c r="D1667" s="260">
        <v>4</v>
      </c>
      <c r="E1667" s="260">
        <v>26</v>
      </c>
      <c r="F1667" s="260">
        <v>1994</v>
      </c>
      <c r="G1667" s="261" t="s">
        <v>4025</v>
      </c>
      <c r="H1667" s="262" t="s">
        <v>4026</v>
      </c>
      <c r="I1667" s="263">
        <v>45.91</v>
      </c>
      <c r="J1667" s="263">
        <v>-89.65</v>
      </c>
      <c r="K1667" s="263">
        <v>46.14</v>
      </c>
      <c r="L1667" s="263">
        <v>-89.14</v>
      </c>
      <c r="M1667" s="263">
        <v>1</v>
      </c>
      <c r="N1667" s="264">
        <v>0</v>
      </c>
      <c r="O1667" s="264">
        <v>0</v>
      </c>
    </row>
    <row r="1668" spans="1:17" s="245" customFormat="1" ht="21.9" customHeight="1" x14ac:dyDescent="0.3">
      <c r="A1668" s="238" t="s">
        <v>534</v>
      </c>
      <c r="B1668" s="243">
        <v>17</v>
      </c>
      <c r="C1668" s="243"/>
      <c r="D1668" s="243">
        <v>7</v>
      </c>
      <c r="E1668" s="243">
        <v>14</v>
      </c>
      <c r="F1668" s="243">
        <v>1995</v>
      </c>
      <c r="G1668" s="363" t="s">
        <v>2400</v>
      </c>
      <c r="H1668" s="364" t="s">
        <v>402</v>
      </c>
      <c r="I1668" s="365">
        <v>45.91</v>
      </c>
      <c r="J1668" s="365">
        <v>-89.25</v>
      </c>
      <c r="K1668" s="365">
        <v>45.91</v>
      </c>
      <c r="L1668" s="365">
        <v>-89.25</v>
      </c>
      <c r="M1668" s="365">
        <v>1.75</v>
      </c>
      <c r="N1668" s="243">
        <v>0</v>
      </c>
      <c r="O1668" s="243">
        <v>0</v>
      </c>
      <c r="P1668" s="244"/>
      <c r="Q1668" s="244"/>
    </row>
    <row r="1669" spans="1:17" s="244" customFormat="1" ht="21.9" customHeight="1" x14ac:dyDescent="0.3">
      <c r="A1669" s="259" t="s">
        <v>534</v>
      </c>
      <c r="B1669" s="260">
        <v>18</v>
      </c>
      <c r="C1669" s="260"/>
      <c r="D1669" s="260">
        <v>9</v>
      </c>
      <c r="E1669" s="260">
        <v>6</v>
      </c>
      <c r="F1669" s="273">
        <v>1995</v>
      </c>
      <c r="G1669" s="274" t="s">
        <v>1193</v>
      </c>
      <c r="H1669" s="275" t="s">
        <v>403</v>
      </c>
      <c r="I1669" s="276">
        <v>45.91</v>
      </c>
      <c r="J1669" s="276">
        <v>-89.48</v>
      </c>
      <c r="K1669" s="366">
        <v>45.91</v>
      </c>
      <c r="L1669" s="276">
        <v>-89.48</v>
      </c>
      <c r="M1669" s="276">
        <v>1.5</v>
      </c>
      <c r="N1669" s="264">
        <v>0</v>
      </c>
      <c r="O1669" s="264">
        <v>0</v>
      </c>
    </row>
    <row r="1670" spans="1:17" s="245" customFormat="1" ht="21.9" customHeight="1" x14ac:dyDescent="0.3">
      <c r="A1670" s="238" t="s">
        <v>534</v>
      </c>
      <c r="B1670" s="253">
        <v>19</v>
      </c>
      <c r="C1670" s="253"/>
      <c r="D1670" s="253">
        <v>9</v>
      </c>
      <c r="E1670" s="253">
        <v>6</v>
      </c>
      <c r="F1670" s="278">
        <v>1995</v>
      </c>
      <c r="G1670" s="279" t="s">
        <v>2615</v>
      </c>
      <c r="H1670" s="280" t="s">
        <v>402</v>
      </c>
      <c r="I1670" s="281">
        <v>45.91</v>
      </c>
      <c r="J1670" s="281">
        <v>-89.25</v>
      </c>
      <c r="K1670" s="367">
        <v>45.91</v>
      </c>
      <c r="L1670" s="281">
        <v>-89.25</v>
      </c>
      <c r="M1670" s="281">
        <v>1.75</v>
      </c>
      <c r="N1670" s="243">
        <v>0</v>
      </c>
      <c r="O1670" s="243">
        <v>0</v>
      </c>
      <c r="P1670" s="244"/>
      <c r="Q1670" s="244"/>
    </row>
    <row r="1671" spans="1:17" s="244" customFormat="1" ht="21.9" customHeight="1" x14ac:dyDescent="0.3">
      <c r="A1671" s="259" t="s">
        <v>534</v>
      </c>
      <c r="B1671" s="260">
        <v>20</v>
      </c>
      <c r="C1671" s="260"/>
      <c r="D1671" s="260">
        <v>9</v>
      </c>
      <c r="E1671" s="260">
        <v>6</v>
      </c>
      <c r="F1671" s="273">
        <v>1995</v>
      </c>
      <c r="G1671" s="274" t="s">
        <v>1195</v>
      </c>
      <c r="H1671" s="275" t="s">
        <v>402</v>
      </c>
      <c r="I1671" s="276">
        <v>45.91</v>
      </c>
      <c r="J1671" s="276">
        <v>-89.25</v>
      </c>
      <c r="K1671" s="366">
        <v>45.91</v>
      </c>
      <c r="L1671" s="276">
        <v>-89.25</v>
      </c>
      <c r="M1671" s="276">
        <v>1.75</v>
      </c>
      <c r="N1671" s="264">
        <v>0</v>
      </c>
      <c r="O1671" s="264">
        <v>0</v>
      </c>
    </row>
    <row r="1672" spans="1:17" s="245" customFormat="1" ht="21.9" customHeight="1" x14ac:dyDescent="0.3">
      <c r="A1672" s="238" t="s">
        <v>534</v>
      </c>
      <c r="B1672" s="253">
        <v>21</v>
      </c>
      <c r="C1672" s="253"/>
      <c r="D1672" s="253">
        <v>9</v>
      </c>
      <c r="E1672" s="253">
        <v>15</v>
      </c>
      <c r="F1672" s="278">
        <v>1995</v>
      </c>
      <c r="G1672" s="279" t="s">
        <v>2826</v>
      </c>
      <c r="H1672" s="280" t="s">
        <v>4027</v>
      </c>
      <c r="I1672" s="281">
        <v>45.97</v>
      </c>
      <c r="J1672" s="281">
        <v>-89.88</v>
      </c>
      <c r="K1672" s="367">
        <v>45.97</v>
      </c>
      <c r="L1672" s="281">
        <v>-89.88</v>
      </c>
      <c r="M1672" s="281">
        <v>0.75</v>
      </c>
      <c r="N1672" s="243">
        <v>0</v>
      </c>
      <c r="O1672" s="243">
        <v>0</v>
      </c>
      <c r="P1672" s="244"/>
      <c r="Q1672" s="244"/>
    </row>
    <row r="1673" spans="1:17" s="244" customFormat="1" ht="21.9" customHeight="1" x14ac:dyDescent="0.3">
      <c r="A1673" s="259" t="s">
        <v>534</v>
      </c>
      <c r="B1673" s="260">
        <v>22</v>
      </c>
      <c r="C1673" s="260"/>
      <c r="D1673" s="260">
        <v>9</v>
      </c>
      <c r="E1673" s="260">
        <v>15</v>
      </c>
      <c r="F1673" s="273">
        <v>1995</v>
      </c>
      <c r="G1673" s="274" t="s">
        <v>2392</v>
      </c>
      <c r="H1673" s="275" t="s">
        <v>4013</v>
      </c>
      <c r="I1673" s="276">
        <v>46</v>
      </c>
      <c r="J1673" s="276">
        <v>-89.53</v>
      </c>
      <c r="K1673" s="366">
        <v>46</v>
      </c>
      <c r="L1673" s="276">
        <v>-89.53</v>
      </c>
      <c r="M1673" s="276">
        <v>0.75</v>
      </c>
      <c r="N1673" s="264">
        <v>0</v>
      </c>
      <c r="O1673" s="264">
        <v>0</v>
      </c>
    </row>
    <row r="1674" spans="1:17" s="245" customFormat="1" ht="21.9" customHeight="1" x14ac:dyDescent="0.3">
      <c r="A1674" s="238" t="s">
        <v>534</v>
      </c>
      <c r="B1674" s="253">
        <v>23</v>
      </c>
      <c r="C1674" s="253"/>
      <c r="D1674" s="253">
        <v>5</v>
      </c>
      <c r="E1674" s="253">
        <v>19</v>
      </c>
      <c r="F1674" s="278">
        <v>1996</v>
      </c>
      <c r="G1674" s="279" t="s">
        <v>962</v>
      </c>
      <c r="H1674" s="280" t="s">
        <v>4027</v>
      </c>
      <c r="I1674" s="281">
        <v>45.97</v>
      </c>
      <c r="J1674" s="281">
        <v>-89.88</v>
      </c>
      <c r="K1674" s="367">
        <v>45.97</v>
      </c>
      <c r="L1674" s="281">
        <v>-89.88</v>
      </c>
      <c r="M1674" s="281">
        <v>1.75</v>
      </c>
      <c r="N1674" s="243">
        <v>0</v>
      </c>
      <c r="O1674" s="243">
        <v>0</v>
      </c>
      <c r="P1674" s="244"/>
      <c r="Q1674" s="244"/>
    </row>
    <row r="1675" spans="1:17" s="244" customFormat="1" ht="21.9" customHeight="1" x14ac:dyDescent="0.3">
      <c r="A1675" s="259" t="s">
        <v>534</v>
      </c>
      <c r="B1675" s="260">
        <v>24</v>
      </c>
      <c r="C1675" s="260"/>
      <c r="D1675" s="260">
        <v>9</v>
      </c>
      <c r="E1675" s="260">
        <v>10</v>
      </c>
      <c r="F1675" s="273">
        <v>1996</v>
      </c>
      <c r="G1675" s="274" t="s">
        <v>4028</v>
      </c>
      <c r="H1675" s="275" t="s">
        <v>4029</v>
      </c>
      <c r="I1675" s="276">
        <v>46.03</v>
      </c>
      <c r="J1675" s="276">
        <v>-89.47</v>
      </c>
      <c r="K1675" s="366">
        <v>46.03</v>
      </c>
      <c r="L1675" s="276">
        <v>-89.47</v>
      </c>
      <c r="M1675" s="276">
        <v>1</v>
      </c>
      <c r="N1675" s="264">
        <v>0</v>
      </c>
      <c r="O1675" s="264">
        <v>0</v>
      </c>
    </row>
    <row r="1676" spans="1:17" s="245" customFormat="1" ht="21.9" customHeight="1" x14ac:dyDescent="0.3">
      <c r="A1676" s="238" t="s">
        <v>534</v>
      </c>
      <c r="B1676" s="253">
        <v>25</v>
      </c>
      <c r="C1676" s="253"/>
      <c r="D1676" s="253">
        <v>7</v>
      </c>
      <c r="E1676" s="253">
        <v>16</v>
      </c>
      <c r="F1676" s="278">
        <v>1997</v>
      </c>
      <c r="G1676" s="279" t="s">
        <v>4030</v>
      </c>
      <c r="H1676" s="280" t="s">
        <v>4027</v>
      </c>
      <c r="I1676" s="281">
        <v>45.97</v>
      </c>
      <c r="J1676" s="281">
        <v>-89.88</v>
      </c>
      <c r="K1676" s="367">
        <v>45.97</v>
      </c>
      <c r="L1676" s="281">
        <v>-89.88</v>
      </c>
      <c r="M1676" s="281">
        <v>1.75</v>
      </c>
      <c r="N1676" s="243">
        <v>0</v>
      </c>
      <c r="O1676" s="243">
        <v>0</v>
      </c>
      <c r="P1676" s="244"/>
      <c r="Q1676" s="244"/>
    </row>
    <row r="1677" spans="1:17" s="244" customFormat="1" ht="21.9" customHeight="1" x14ac:dyDescent="0.3">
      <c r="A1677" s="259" t="s">
        <v>534</v>
      </c>
      <c r="B1677" s="260">
        <v>26</v>
      </c>
      <c r="C1677" s="260"/>
      <c r="D1677" s="260">
        <v>7</v>
      </c>
      <c r="E1677" s="260">
        <v>16</v>
      </c>
      <c r="F1677" s="273">
        <v>1997</v>
      </c>
      <c r="G1677" s="284" t="s">
        <v>2475</v>
      </c>
      <c r="H1677" s="275" t="s">
        <v>403</v>
      </c>
      <c r="I1677" s="276">
        <v>45.92</v>
      </c>
      <c r="J1677" s="276">
        <v>-89.48</v>
      </c>
      <c r="K1677" s="366">
        <v>45.92</v>
      </c>
      <c r="L1677" s="276">
        <v>-89.48</v>
      </c>
      <c r="M1677" s="276">
        <v>0.88</v>
      </c>
      <c r="N1677" s="264">
        <v>0</v>
      </c>
      <c r="O1677" s="264">
        <v>0</v>
      </c>
    </row>
    <row r="1678" spans="1:17" s="245" customFormat="1" ht="21.9" customHeight="1" x14ac:dyDescent="0.3">
      <c r="A1678" s="238" t="s">
        <v>534</v>
      </c>
      <c r="B1678" s="253">
        <v>27</v>
      </c>
      <c r="C1678" s="253"/>
      <c r="D1678" s="253">
        <v>8</v>
      </c>
      <c r="E1678" s="253">
        <v>14</v>
      </c>
      <c r="F1678" s="278">
        <v>1998</v>
      </c>
      <c r="G1678" s="283" t="s">
        <v>3429</v>
      </c>
      <c r="H1678" s="280" t="s">
        <v>401</v>
      </c>
      <c r="I1678" s="281">
        <v>46.07</v>
      </c>
      <c r="J1678" s="281">
        <v>-89.08</v>
      </c>
      <c r="K1678" s="367">
        <v>46.07</v>
      </c>
      <c r="L1678" s="281">
        <v>-89.08</v>
      </c>
      <c r="M1678" s="281">
        <v>1</v>
      </c>
      <c r="N1678" s="243">
        <v>0</v>
      </c>
      <c r="O1678" s="243">
        <v>0</v>
      </c>
      <c r="P1678" s="244"/>
      <c r="Q1678" s="244"/>
    </row>
    <row r="1679" spans="1:17" s="244" customFormat="1" ht="21.9" customHeight="1" x14ac:dyDescent="0.3">
      <c r="A1679" s="259" t="s">
        <v>534</v>
      </c>
      <c r="B1679" s="260">
        <v>28</v>
      </c>
      <c r="C1679" s="260"/>
      <c r="D1679" s="260">
        <v>6</v>
      </c>
      <c r="E1679" s="260">
        <v>5</v>
      </c>
      <c r="F1679" s="273">
        <v>1999</v>
      </c>
      <c r="G1679" s="284" t="s">
        <v>1378</v>
      </c>
      <c r="H1679" s="275" t="s">
        <v>1379</v>
      </c>
      <c r="I1679" s="276">
        <v>45.87</v>
      </c>
      <c r="J1679" s="276">
        <v>-89.25</v>
      </c>
      <c r="K1679" s="366">
        <v>45.92</v>
      </c>
      <c r="L1679" s="276">
        <v>-89.08</v>
      </c>
      <c r="M1679" s="276">
        <v>3</v>
      </c>
      <c r="N1679" s="264">
        <v>0</v>
      </c>
      <c r="O1679" s="264">
        <v>0</v>
      </c>
    </row>
    <row r="1680" spans="1:17" s="245" customFormat="1" ht="21.9" customHeight="1" x14ac:dyDescent="0.3">
      <c r="A1680" s="238" t="s">
        <v>534</v>
      </c>
      <c r="B1680" s="253">
        <v>29</v>
      </c>
      <c r="C1680" s="253"/>
      <c r="D1680" s="253">
        <v>7</v>
      </c>
      <c r="E1680" s="253">
        <v>1</v>
      </c>
      <c r="F1680" s="278">
        <v>2000</v>
      </c>
      <c r="G1680" s="279" t="s">
        <v>4031</v>
      </c>
      <c r="H1680" s="280" t="s">
        <v>4014</v>
      </c>
      <c r="I1680" s="281">
        <v>46.25</v>
      </c>
      <c r="J1680" s="281">
        <v>-89.73</v>
      </c>
      <c r="K1680" s="367">
        <v>46.25</v>
      </c>
      <c r="L1680" s="281">
        <v>-89.73</v>
      </c>
      <c r="M1680" s="281">
        <v>0.88</v>
      </c>
      <c r="N1680" s="243">
        <v>0</v>
      </c>
      <c r="O1680" s="243">
        <v>0</v>
      </c>
      <c r="P1680" s="244"/>
      <c r="Q1680" s="244"/>
    </row>
    <row r="1681" spans="1:17" s="244" customFormat="1" ht="21.9" customHeight="1" x14ac:dyDescent="0.3">
      <c r="A1681" s="259" t="s">
        <v>534</v>
      </c>
      <c r="B1681" s="260">
        <v>30</v>
      </c>
      <c r="C1681" s="260"/>
      <c r="D1681" s="260">
        <v>7</v>
      </c>
      <c r="E1681" s="260">
        <v>1</v>
      </c>
      <c r="F1681" s="273">
        <v>2000</v>
      </c>
      <c r="G1681" s="274" t="s">
        <v>2727</v>
      </c>
      <c r="H1681" s="275" t="s">
        <v>4021</v>
      </c>
      <c r="I1681" s="276">
        <v>46.12</v>
      </c>
      <c r="J1681" s="276">
        <v>-89.63</v>
      </c>
      <c r="K1681" s="366">
        <v>46.12</v>
      </c>
      <c r="L1681" s="276">
        <v>-89.63</v>
      </c>
      <c r="M1681" s="276">
        <v>0.88</v>
      </c>
      <c r="N1681" s="264">
        <v>0</v>
      </c>
      <c r="O1681" s="264">
        <v>0</v>
      </c>
    </row>
    <row r="1682" spans="1:17" s="245" customFormat="1" ht="21.9" customHeight="1" x14ac:dyDescent="0.3">
      <c r="A1682" s="238" t="s">
        <v>534</v>
      </c>
      <c r="B1682" s="253">
        <v>31</v>
      </c>
      <c r="C1682" s="253"/>
      <c r="D1682" s="253">
        <v>9</v>
      </c>
      <c r="E1682" s="253">
        <v>10</v>
      </c>
      <c r="F1682" s="278">
        <v>2000</v>
      </c>
      <c r="G1682" s="279" t="s">
        <v>4032</v>
      </c>
      <c r="H1682" s="280" t="s">
        <v>4027</v>
      </c>
      <c r="I1682" s="281">
        <v>45.97</v>
      </c>
      <c r="J1682" s="281">
        <v>-89.88</v>
      </c>
      <c r="K1682" s="367">
        <v>45.97</v>
      </c>
      <c r="L1682" s="281">
        <v>-89.88</v>
      </c>
      <c r="M1682" s="281">
        <v>1</v>
      </c>
      <c r="N1682" s="243">
        <v>0</v>
      </c>
      <c r="O1682" s="243">
        <v>0</v>
      </c>
      <c r="P1682" s="244"/>
      <c r="Q1682" s="244"/>
    </row>
    <row r="1683" spans="1:17" s="244" customFormat="1" ht="21.9" customHeight="1" x14ac:dyDescent="0.3">
      <c r="A1683" s="259" t="s">
        <v>534</v>
      </c>
      <c r="B1683" s="260">
        <v>32</v>
      </c>
      <c r="C1683" s="260"/>
      <c r="D1683" s="260">
        <v>4</v>
      </c>
      <c r="E1683" s="260">
        <v>23</v>
      </c>
      <c r="F1683" s="273">
        <v>2001</v>
      </c>
      <c r="G1683" s="274" t="s">
        <v>2666</v>
      </c>
      <c r="H1683" s="275" t="s">
        <v>4033</v>
      </c>
      <c r="I1683" s="276">
        <v>45.92</v>
      </c>
      <c r="J1683" s="276">
        <v>-89.05</v>
      </c>
      <c r="K1683" s="366">
        <v>45.92</v>
      </c>
      <c r="L1683" s="276">
        <v>-89.05</v>
      </c>
      <c r="M1683" s="276">
        <v>0.75</v>
      </c>
      <c r="N1683" s="264">
        <v>0</v>
      </c>
      <c r="O1683" s="264">
        <v>0</v>
      </c>
    </row>
    <row r="1684" spans="1:17" s="245" customFormat="1" ht="21.9" customHeight="1" x14ac:dyDescent="0.3">
      <c r="A1684" s="238" t="s">
        <v>534</v>
      </c>
      <c r="B1684" s="253">
        <v>33</v>
      </c>
      <c r="C1684" s="253"/>
      <c r="D1684" s="253">
        <v>6</v>
      </c>
      <c r="E1684" s="253">
        <v>16</v>
      </c>
      <c r="F1684" s="278">
        <v>2001</v>
      </c>
      <c r="G1684" s="279" t="s">
        <v>3377</v>
      </c>
      <c r="H1684" s="280" t="s">
        <v>4013</v>
      </c>
      <c r="I1684" s="281">
        <v>46</v>
      </c>
      <c r="J1684" s="281">
        <v>-89.53</v>
      </c>
      <c r="K1684" s="367">
        <v>46</v>
      </c>
      <c r="L1684" s="281">
        <v>-89.53</v>
      </c>
      <c r="M1684" s="281">
        <v>1</v>
      </c>
      <c r="N1684" s="243">
        <v>0</v>
      </c>
      <c r="O1684" s="243">
        <v>0</v>
      </c>
      <c r="P1684" s="244"/>
      <c r="Q1684" s="244"/>
    </row>
    <row r="1685" spans="1:17" s="244" customFormat="1" ht="21.9" customHeight="1" x14ac:dyDescent="0.3">
      <c r="A1685" s="259" t="s">
        <v>534</v>
      </c>
      <c r="B1685" s="260">
        <v>34</v>
      </c>
      <c r="C1685" s="260"/>
      <c r="D1685" s="260">
        <v>6</v>
      </c>
      <c r="E1685" s="260">
        <v>16</v>
      </c>
      <c r="F1685" s="273">
        <v>2001</v>
      </c>
      <c r="G1685" s="274" t="s">
        <v>1193</v>
      </c>
      <c r="H1685" s="275" t="s">
        <v>4034</v>
      </c>
      <c r="I1685" s="276">
        <v>45.98</v>
      </c>
      <c r="J1685" s="276">
        <v>-89.25</v>
      </c>
      <c r="K1685" s="366">
        <v>45.98</v>
      </c>
      <c r="L1685" s="276">
        <v>-89.25</v>
      </c>
      <c r="M1685" s="276">
        <v>0.88</v>
      </c>
      <c r="N1685" s="264">
        <v>0</v>
      </c>
      <c r="O1685" s="264">
        <v>0</v>
      </c>
    </row>
    <row r="1686" spans="1:17" s="245" customFormat="1" ht="21.9" customHeight="1" x14ac:dyDescent="0.3">
      <c r="A1686" s="238" t="s">
        <v>534</v>
      </c>
      <c r="B1686" s="253">
        <v>35</v>
      </c>
      <c r="C1686" s="253"/>
      <c r="D1686" s="253">
        <v>6</v>
      </c>
      <c r="E1686" s="253">
        <v>18</v>
      </c>
      <c r="F1686" s="278">
        <v>2001</v>
      </c>
      <c r="G1686" s="279" t="s">
        <v>4035</v>
      </c>
      <c r="H1686" s="280" t="s">
        <v>4036</v>
      </c>
      <c r="I1686" s="281">
        <v>46.02</v>
      </c>
      <c r="J1686" s="281">
        <v>-89.82</v>
      </c>
      <c r="K1686" s="367">
        <v>46.02</v>
      </c>
      <c r="L1686" s="281">
        <v>-89.82</v>
      </c>
      <c r="M1686" s="281">
        <v>0.75</v>
      </c>
      <c r="N1686" s="243">
        <v>0</v>
      </c>
      <c r="O1686" s="243">
        <v>0</v>
      </c>
      <c r="P1686" s="244"/>
      <c r="Q1686" s="244"/>
    </row>
    <row r="1687" spans="1:17" s="244" customFormat="1" ht="21.9" customHeight="1" x14ac:dyDescent="0.3">
      <c r="A1687" s="259" t="s">
        <v>534</v>
      </c>
      <c r="B1687" s="260">
        <v>36</v>
      </c>
      <c r="C1687" s="260"/>
      <c r="D1687" s="260">
        <v>6</v>
      </c>
      <c r="E1687" s="260">
        <v>18</v>
      </c>
      <c r="F1687" s="273">
        <v>2001</v>
      </c>
      <c r="G1687" s="274" t="s">
        <v>2643</v>
      </c>
      <c r="H1687" s="275" t="s">
        <v>4014</v>
      </c>
      <c r="I1687" s="276">
        <v>46.25</v>
      </c>
      <c r="J1687" s="276">
        <v>-89.73</v>
      </c>
      <c r="K1687" s="366">
        <v>46.25</v>
      </c>
      <c r="L1687" s="276">
        <v>-89.73</v>
      </c>
      <c r="M1687" s="276">
        <v>0.75</v>
      </c>
      <c r="N1687" s="264">
        <v>0</v>
      </c>
      <c r="O1687" s="264">
        <v>0</v>
      </c>
    </row>
    <row r="1688" spans="1:17" s="245" customFormat="1" ht="21.9" customHeight="1" x14ac:dyDescent="0.3">
      <c r="A1688" s="238" t="s">
        <v>534</v>
      </c>
      <c r="B1688" s="253">
        <v>37</v>
      </c>
      <c r="C1688" s="253"/>
      <c r="D1688" s="253">
        <v>6</v>
      </c>
      <c r="E1688" s="253">
        <v>18</v>
      </c>
      <c r="F1688" s="278">
        <v>2001</v>
      </c>
      <c r="G1688" s="279" t="s">
        <v>3786</v>
      </c>
      <c r="H1688" s="280" t="s">
        <v>4021</v>
      </c>
      <c r="I1688" s="281">
        <v>46.12</v>
      </c>
      <c r="J1688" s="281">
        <v>-89.63</v>
      </c>
      <c r="K1688" s="367">
        <v>46.12</v>
      </c>
      <c r="L1688" s="281">
        <v>-89.63</v>
      </c>
      <c r="M1688" s="281">
        <v>0.88</v>
      </c>
      <c r="N1688" s="243">
        <v>0</v>
      </c>
      <c r="O1688" s="243">
        <v>0</v>
      </c>
      <c r="P1688" s="244"/>
      <c r="Q1688" s="244"/>
    </row>
    <row r="1689" spans="1:17" s="244" customFormat="1" ht="21.9" customHeight="1" x14ac:dyDescent="0.3">
      <c r="A1689" s="259" t="s">
        <v>534</v>
      </c>
      <c r="B1689" s="260">
        <v>38</v>
      </c>
      <c r="C1689" s="260"/>
      <c r="D1689" s="260">
        <v>4</v>
      </c>
      <c r="E1689" s="260">
        <v>18</v>
      </c>
      <c r="F1689" s="273">
        <v>2002</v>
      </c>
      <c r="G1689" s="284" t="s">
        <v>2610</v>
      </c>
      <c r="H1689" s="275" t="s">
        <v>4027</v>
      </c>
      <c r="I1689" s="276">
        <v>45.97</v>
      </c>
      <c r="J1689" s="276">
        <v>-89.88</v>
      </c>
      <c r="K1689" s="366">
        <v>45.97</v>
      </c>
      <c r="L1689" s="276">
        <v>-89.88</v>
      </c>
      <c r="M1689" s="276">
        <v>1</v>
      </c>
      <c r="N1689" s="264">
        <v>0</v>
      </c>
      <c r="O1689" s="264">
        <v>0</v>
      </c>
    </row>
    <row r="1690" spans="1:17" s="245" customFormat="1" ht="21.9" customHeight="1" x14ac:dyDescent="0.3">
      <c r="A1690" s="238" t="s">
        <v>534</v>
      </c>
      <c r="B1690" s="253">
        <v>39</v>
      </c>
      <c r="C1690" s="253"/>
      <c r="D1690" s="253">
        <v>4</v>
      </c>
      <c r="E1690" s="253">
        <v>18</v>
      </c>
      <c r="F1690" s="278">
        <v>2002</v>
      </c>
      <c r="G1690" s="283" t="s">
        <v>2778</v>
      </c>
      <c r="H1690" s="280" t="s">
        <v>4020</v>
      </c>
      <c r="I1690" s="281">
        <v>46.13</v>
      </c>
      <c r="J1690" s="281">
        <v>-89.88</v>
      </c>
      <c r="K1690" s="367">
        <v>46.13</v>
      </c>
      <c r="L1690" s="281">
        <v>-89.88</v>
      </c>
      <c r="M1690" s="281">
        <v>0.75</v>
      </c>
      <c r="N1690" s="243">
        <v>0</v>
      </c>
      <c r="O1690" s="243">
        <v>0</v>
      </c>
      <c r="P1690" s="244"/>
      <c r="Q1690" s="244"/>
    </row>
    <row r="1691" spans="1:17" s="244" customFormat="1" ht="21.9" customHeight="1" x14ac:dyDescent="0.3">
      <c r="A1691" s="259" t="s">
        <v>534</v>
      </c>
      <c r="B1691" s="260">
        <v>40</v>
      </c>
      <c r="C1691" s="260"/>
      <c r="D1691" s="260">
        <v>4</v>
      </c>
      <c r="E1691" s="260">
        <v>18</v>
      </c>
      <c r="F1691" s="273">
        <v>2002</v>
      </c>
      <c r="G1691" s="284" t="s">
        <v>2621</v>
      </c>
      <c r="H1691" s="275" t="s">
        <v>4021</v>
      </c>
      <c r="I1691" s="276">
        <v>46.12</v>
      </c>
      <c r="J1691" s="276">
        <v>-89.63</v>
      </c>
      <c r="K1691" s="366">
        <v>46.12</v>
      </c>
      <c r="L1691" s="276">
        <v>-89.63</v>
      </c>
      <c r="M1691" s="276">
        <v>1.75</v>
      </c>
      <c r="N1691" s="264">
        <v>0</v>
      </c>
      <c r="O1691" s="264">
        <v>0</v>
      </c>
    </row>
    <row r="1692" spans="1:17" s="245" customFormat="1" ht="21.9" customHeight="1" x14ac:dyDescent="0.3">
      <c r="A1692" s="238" t="s">
        <v>534</v>
      </c>
      <c r="B1692" s="253">
        <v>41</v>
      </c>
      <c r="C1692" s="253"/>
      <c r="D1692" s="253">
        <v>7</v>
      </c>
      <c r="E1692" s="253">
        <v>21</v>
      </c>
      <c r="F1692" s="278">
        <v>2002</v>
      </c>
      <c r="G1692" s="283" t="s">
        <v>3737</v>
      </c>
      <c r="H1692" s="280" t="s">
        <v>4020</v>
      </c>
      <c r="I1692" s="281">
        <v>46.13</v>
      </c>
      <c r="J1692" s="281">
        <v>-89.88</v>
      </c>
      <c r="K1692" s="367">
        <v>46.13</v>
      </c>
      <c r="L1692" s="281">
        <v>-89.88</v>
      </c>
      <c r="M1692" s="281">
        <v>0.75</v>
      </c>
      <c r="N1692" s="243">
        <v>0</v>
      </c>
      <c r="O1692" s="243">
        <v>0</v>
      </c>
      <c r="P1692" s="244"/>
      <c r="Q1692" s="244"/>
    </row>
    <row r="1693" spans="1:17" s="244" customFormat="1" ht="21.9" customHeight="1" x14ac:dyDescent="0.3">
      <c r="A1693" s="259" t="s">
        <v>534</v>
      </c>
      <c r="B1693" s="260">
        <v>42</v>
      </c>
      <c r="C1693" s="260"/>
      <c r="D1693" s="260">
        <v>7</v>
      </c>
      <c r="E1693" s="260">
        <v>21</v>
      </c>
      <c r="F1693" s="273">
        <v>2002</v>
      </c>
      <c r="G1693" s="274" t="s">
        <v>2386</v>
      </c>
      <c r="H1693" s="275" t="s">
        <v>4037</v>
      </c>
      <c r="I1693" s="276">
        <v>46.18</v>
      </c>
      <c r="J1693" s="276">
        <v>-89.63</v>
      </c>
      <c r="K1693" s="366">
        <v>46.18</v>
      </c>
      <c r="L1693" s="276">
        <v>-89.63</v>
      </c>
      <c r="M1693" s="276">
        <v>0.75</v>
      </c>
      <c r="N1693" s="264">
        <v>0</v>
      </c>
      <c r="O1693" s="264">
        <v>0</v>
      </c>
    </row>
    <row r="1694" spans="1:17" s="245" customFormat="1" ht="21.9" customHeight="1" x14ac:dyDescent="0.3">
      <c r="A1694" s="238" t="s">
        <v>534</v>
      </c>
      <c r="B1694" s="253">
        <v>43</v>
      </c>
      <c r="C1694" s="253"/>
      <c r="D1694" s="253">
        <v>9</v>
      </c>
      <c r="E1694" s="253">
        <v>30</v>
      </c>
      <c r="F1694" s="278">
        <v>2002</v>
      </c>
      <c r="G1694" s="279" t="s">
        <v>1330</v>
      </c>
      <c r="H1694" s="280" t="s">
        <v>1380</v>
      </c>
      <c r="I1694" s="281">
        <v>45.92</v>
      </c>
      <c r="J1694" s="281">
        <v>-89.65</v>
      </c>
      <c r="K1694" s="367">
        <v>45.92</v>
      </c>
      <c r="L1694" s="281">
        <v>-89.65</v>
      </c>
      <c r="M1694" s="281">
        <v>2.5</v>
      </c>
      <c r="N1694" s="243">
        <v>0</v>
      </c>
      <c r="O1694" s="243">
        <v>0</v>
      </c>
      <c r="P1694" s="244"/>
      <c r="Q1694" s="244"/>
    </row>
    <row r="1695" spans="1:17" s="244" customFormat="1" ht="21.9" customHeight="1" x14ac:dyDescent="0.3">
      <c r="A1695" s="259" t="s">
        <v>534</v>
      </c>
      <c r="B1695" s="260">
        <v>44</v>
      </c>
      <c r="C1695" s="260"/>
      <c r="D1695" s="260">
        <v>9</v>
      </c>
      <c r="E1695" s="260">
        <v>30</v>
      </c>
      <c r="F1695" s="273">
        <v>2002</v>
      </c>
      <c r="G1695" s="274" t="s">
        <v>4038</v>
      </c>
      <c r="H1695" s="275" t="s">
        <v>4039</v>
      </c>
      <c r="I1695" s="276">
        <v>46.05</v>
      </c>
      <c r="J1695" s="276">
        <v>-89.25</v>
      </c>
      <c r="K1695" s="366">
        <v>46.05</v>
      </c>
      <c r="L1695" s="276">
        <v>-89.25</v>
      </c>
      <c r="M1695" s="276">
        <v>1.75</v>
      </c>
      <c r="N1695" s="264">
        <v>0</v>
      </c>
      <c r="O1695" s="264">
        <v>0</v>
      </c>
    </row>
    <row r="1696" spans="1:17" s="245" customFormat="1" ht="21.9" customHeight="1" x14ac:dyDescent="0.3">
      <c r="A1696" s="238" t="s">
        <v>534</v>
      </c>
      <c r="B1696" s="253">
        <v>45</v>
      </c>
      <c r="C1696" s="253"/>
      <c r="D1696" s="253">
        <v>4</v>
      </c>
      <c r="E1696" s="253">
        <v>14</v>
      </c>
      <c r="F1696" s="278">
        <v>2003</v>
      </c>
      <c r="G1696" s="279" t="s">
        <v>2661</v>
      </c>
      <c r="H1696" s="280" t="s">
        <v>402</v>
      </c>
      <c r="I1696" s="281">
        <v>45.92</v>
      </c>
      <c r="J1696" s="281">
        <v>-89.25</v>
      </c>
      <c r="K1696" s="367">
        <v>45.92</v>
      </c>
      <c r="L1696" s="281">
        <v>-89.25</v>
      </c>
      <c r="M1696" s="281">
        <v>0.88</v>
      </c>
      <c r="N1696" s="243">
        <v>0</v>
      </c>
      <c r="O1696" s="243">
        <v>0</v>
      </c>
      <c r="P1696" s="244"/>
      <c r="Q1696" s="244"/>
    </row>
    <row r="1697" spans="1:17" s="244" customFormat="1" ht="21.9" customHeight="1" x14ac:dyDescent="0.3">
      <c r="A1697" s="259" t="s">
        <v>534</v>
      </c>
      <c r="B1697" s="260">
        <v>46</v>
      </c>
      <c r="C1697" s="260"/>
      <c r="D1697" s="260">
        <v>4</v>
      </c>
      <c r="E1697" s="260">
        <v>14</v>
      </c>
      <c r="F1697" s="273">
        <v>2003</v>
      </c>
      <c r="G1697" s="274" t="s">
        <v>2727</v>
      </c>
      <c r="H1697" s="275" t="s">
        <v>4021</v>
      </c>
      <c r="I1697" s="276">
        <v>46.12</v>
      </c>
      <c r="J1697" s="276">
        <v>-89.63</v>
      </c>
      <c r="K1697" s="366">
        <v>46.12</v>
      </c>
      <c r="L1697" s="276">
        <v>-89.63</v>
      </c>
      <c r="M1697" s="276">
        <v>0.75</v>
      </c>
      <c r="N1697" s="264">
        <v>0</v>
      </c>
      <c r="O1697" s="264">
        <v>0</v>
      </c>
    </row>
    <row r="1698" spans="1:17" s="245" customFormat="1" ht="21.9" customHeight="1" x14ac:dyDescent="0.3">
      <c r="A1698" s="238" t="s">
        <v>534</v>
      </c>
      <c r="B1698" s="253">
        <v>47</v>
      </c>
      <c r="C1698" s="253"/>
      <c r="D1698" s="253">
        <v>4</v>
      </c>
      <c r="E1698" s="253">
        <v>14</v>
      </c>
      <c r="F1698" s="278">
        <v>2003</v>
      </c>
      <c r="G1698" s="279" t="s">
        <v>4040</v>
      </c>
      <c r="H1698" s="280" t="s">
        <v>4014</v>
      </c>
      <c r="I1698" s="281">
        <v>46.25</v>
      </c>
      <c r="J1698" s="281">
        <v>-89.73</v>
      </c>
      <c r="K1698" s="367">
        <v>46.25</v>
      </c>
      <c r="L1698" s="281">
        <v>-89.73</v>
      </c>
      <c r="M1698" s="281">
        <v>0.75</v>
      </c>
      <c r="N1698" s="243">
        <v>0</v>
      </c>
      <c r="O1698" s="243">
        <v>0</v>
      </c>
      <c r="P1698" s="244"/>
      <c r="Q1698" s="244"/>
    </row>
    <row r="1699" spans="1:17" s="244" customFormat="1" ht="21.9" customHeight="1" x14ac:dyDescent="0.3">
      <c r="A1699" s="259" t="s">
        <v>534</v>
      </c>
      <c r="B1699" s="260">
        <v>48</v>
      </c>
      <c r="C1699" s="260"/>
      <c r="D1699" s="260">
        <v>4</v>
      </c>
      <c r="E1699" s="260">
        <v>14</v>
      </c>
      <c r="F1699" s="273">
        <v>2003</v>
      </c>
      <c r="G1699" s="274" t="s">
        <v>4041</v>
      </c>
      <c r="H1699" s="275" t="s">
        <v>4039</v>
      </c>
      <c r="I1699" s="276">
        <v>46.05</v>
      </c>
      <c r="J1699" s="276">
        <v>-89.25</v>
      </c>
      <c r="K1699" s="366">
        <v>46.05</v>
      </c>
      <c r="L1699" s="276">
        <v>-89.25</v>
      </c>
      <c r="M1699" s="276">
        <v>0.75</v>
      </c>
      <c r="N1699" s="264">
        <v>0</v>
      </c>
      <c r="O1699" s="264">
        <v>0</v>
      </c>
    </row>
    <row r="1700" spans="1:17" s="245" customFormat="1" ht="21.9" customHeight="1" x14ac:dyDescent="0.3">
      <c r="A1700" s="238" t="s">
        <v>534</v>
      </c>
      <c r="B1700" s="253">
        <v>49</v>
      </c>
      <c r="C1700" s="253"/>
      <c r="D1700" s="253">
        <v>8</v>
      </c>
      <c r="E1700" s="253">
        <v>26</v>
      </c>
      <c r="F1700" s="278">
        <v>2003</v>
      </c>
      <c r="G1700" s="279" t="s">
        <v>4042</v>
      </c>
      <c r="H1700" s="280" t="s">
        <v>4039</v>
      </c>
      <c r="I1700" s="281">
        <v>46.05</v>
      </c>
      <c r="J1700" s="281">
        <v>-89.25</v>
      </c>
      <c r="K1700" s="367">
        <v>46.05</v>
      </c>
      <c r="L1700" s="281">
        <v>-89.25</v>
      </c>
      <c r="M1700" s="281">
        <v>0.75</v>
      </c>
      <c r="N1700" s="243">
        <v>0</v>
      </c>
      <c r="O1700" s="243">
        <v>0</v>
      </c>
      <c r="P1700" s="244"/>
      <c r="Q1700" s="244"/>
    </row>
    <row r="1701" spans="1:17" s="244" customFormat="1" ht="21.9" customHeight="1" x14ac:dyDescent="0.3">
      <c r="A1701" s="259" t="s">
        <v>534</v>
      </c>
      <c r="B1701" s="260">
        <v>50</v>
      </c>
      <c r="C1701" s="260"/>
      <c r="D1701" s="260">
        <v>4</v>
      </c>
      <c r="E1701" s="260">
        <v>18</v>
      </c>
      <c r="F1701" s="273">
        <v>2004</v>
      </c>
      <c r="G1701" s="274" t="s">
        <v>1085</v>
      </c>
      <c r="H1701" s="275" t="s">
        <v>4043</v>
      </c>
      <c r="I1701" s="276">
        <v>45.97</v>
      </c>
      <c r="J1701" s="276">
        <v>-89.88</v>
      </c>
      <c r="K1701" s="366">
        <v>45.97</v>
      </c>
      <c r="L1701" s="276">
        <v>-89.88</v>
      </c>
      <c r="M1701" s="276">
        <v>1</v>
      </c>
      <c r="N1701" s="264">
        <v>0</v>
      </c>
      <c r="O1701" s="264">
        <v>0</v>
      </c>
    </row>
    <row r="1702" spans="1:17" s="245" customFormat="1" ht="21.9" customHeight="1" x14ac:dyDescent="0.3">
      <c r="A1702" s="238" t="s">
        <v>534</v>
      </c>
      <c r="B1702" s="253">
        <v>51</v>
      </c>
      <c r="C1702" s="253"/>
      <c r="D1702" s="253">
        <v>4</v>
      </c>
      <c r="E1702" s="253">
        <v>18</v>
      </c>
      <c r="F1702" s="278">
        <v>2004</v>
      </c>
      <c r="G1702" s="279" t="s">
        <v>1912</v>
      </c>
      <c r="H1702" s="280" t="s">
        <v>4044</v>
      </c>
      <c r="I1702" s="281">
        <v>45.92</v>
      </c>
      <c r="J1702" s="281">
        <v>-89.65</v>
      </c>
      <c r="K1702" s="367">
        <v>45.92</v>
      </c>
      <c r="L1702" s="281">
        <v>-89.65</v>
      </c>
      <c r="M1702" s="281">
        <v>1.75</v>
      </c>
      <c r="N1702" s="243">
        <v>0</v>
      </c>
      <c r="O1702" s="243">
        <v>0</v>
      </c>
      <c r="P1702" s="244"/>
      <c r="Q1702" s="244"/>
    </row>
    <row r="1703" spans="1:17" s="244" customFormat="1" ht="21.9" customHeight="1" x14ac:dyDescent="0.3">
      <c r="A1703" s="259" t="s">
        <v>534</v>
      </c>
      <c r="B1703" s="260">
        <v>52</v>
      </c>
      <c r="C1703" s="260"/>
      <c r="D1703" s="260">
        <v>4</v>
      </c>
      <c r="E1703" s="260">
        <v>18</v>
      </c>
      <c r="F1703" s="273">
        <v>2004</v>
      </c>
      <c r="G1703" s="284" t="s">
        <v>969</v>
      </c>
      <c r="H1703" s="275" t="s">
        <v>1381</v>
      </c>
      <c r="I1703" s="276">
        <v>46.22</v>
      </c>
      <c r="J1703" s="276">
        <v>-89.9</v>
      </c>
      <c r="K1703" s="366">
        <v>46.22</v>
      </c>
      <c r="L1703" s="276">
        <v>-89.9</v>
      </c>
      <c r="M1703" s="276">
        <v>0.75</v>
      </c>
      <c r="N1703" s="264">
        <v>0</v>
      </c>
      <c r="O1703" s="264">
        <v>0</v>
      </c>
    </row>
    <row r="1704" spans="1:17" s="245" customFormat="1" ht="21.9" customHeight="1" x14ac:dyDescent="0.3">
      <c r="A1704" s="238" t="s">
        <v>534</v>
      </c>
      <c r="B1704" s="253">
        <v>53</v>
      </c>
      <c r="C1704" s="253"/>
      <c r="D1704" s="253">
        <v>4</v>
      </c>
      <c r="E1704" s="253">
        <v>18</v>
      </c>
      <c r="F1704" s="278">
        <v>2004</v>
      </c>
      <c r="G1704" s="279" t="s">
        <v>4045</v>
      </c>
      <c r="H1704" s="280" t="s">
        <v>1377</v>
      </c>
      <c r="I1704" s="281">
        <v>45.92</v>
      </c>
      <c r="J1704" s="281">
        <v>-89.65</v>
      </c>
      <c r="K1704" s="367">
        <v>45.92</v>
      </c>
      <c r="L1704" s="281">
        <v>-89.65</v>
      </c>
      <c r="M1704" s="281">
        <v>1</v>
      </c>
      <c r="N1704" s="243">
        <v>0</v>
      </c>
      <c r="O1704" s="243">
        <v>0</v>
      </c>
      <c r="P1704" s="244"/>
      <c r="Q1704" s="244"/>
    </row>
    <row r="1705" spans="1:17" s="244" customFormat="1" ht="21.9" customHeight="1" x14ac:dyDescent="0.3">
      <c r="A1705" s="259" t="s">
        <v>534</v>
      </c>
      <c r="B1705" s="260">
        <v>54</v>
      </c>
      <c r="C1705" s="260"/>
      <c r="D1705" s="260">
        <v>4</v>
      </c>
      <c r="E1705" s="260">
        <v>18</v>
      </c>
      <c r="F1705" s="273">
        <v>2004</v>
      </c>
      <c r="G1705" s="274" t="s">
        <v>4046</v>
      </c>
      <c r="H1705" s="275" t="s">
        <v>4047</v>
      </c>
      <c r="I1705" s="276">
        <v>46.12</v>
      </c>
      <c r="J1705" s="276">
        <v>-89.63</v>
      </c>
      <c r="K1705" s="366">
        <v>46.03</v>
      </c>
      <c r="L1705" s="276">
        <v>-89.48</v>
      </c>
      <c r="M1705" s="276">
        <v>1.75</v>
      </c>
      <c r="N1705" s="264">
        <v>0</v>
      </c>
      <c r="O1705" s="264">
        <v>0</v>
      </c>
    </row>
    <row r="1706" spans="1:17" s="245" customFormat="1" ht="21.9" customHeight="1" x14ac:dyDescent="0.3">
      <c r="A1706" s="238" t="s">
        <v>534</v>
      </c>
      <c r="B1706" s="253">
        <v>55</v>
      </c>
      <c r="C1706" s="253"/>
      <c r="D1706" s="253">
        <v>4</v>
      </c>
      <c r="E1706" s="253">
        <v>18</v>
      </c>
      <c r="F1706" s="278">
        <v>2004</v>
      </c>
      <c r="G1706" s="279" t="s">
        <v>932</v>
      </c>
      <c r="H1706" s="280" t="s">
        <v>4039</v>
      </c>
      <c r="I1706" s="281">
        <v>46.05</v>
      </c>
      <c r="J1706" s="281">
        <v>-89.25</v>
      </c>
      <c r="K1706" s="367">
        <v>46.05</v>
      </c>
      <c r="L1706" s="281">
        <v>-89.25</v>
      </c>
      <c r="M1706" s="281">
        <v>1.75</v>
      </c>
      <c r="N1706" s="243">
        <v>0</v>
      </c>
      <c r="O1706" s="243">
        <v>0</v>
      </c>
      <c r="P1706" s="244"/>
      <c r="Q1706" s="244"/>
    </row>
    <row r="1707" spans="1:17" s="244" customFormat="1" ht="21.9" customHeight="1" x14ac:dyDescent="0.3">
      <c r="A1707" s="259" t="s">
        <v>534</v>
      </c>
      <c r="B1707" s="260">
        <v>56</v>
      </c>
      <c r="C1707" s="260"/>
      <c r="D1707" s="260">
        <v>8</v>
      </c>
      <c r="E1707" s="260">
        <v>9</v>
      </c>
      <c r="F1707" s="273">
        <v>2005</v>
      </c>
      <c r="G1707" s="274" t="s">
        <v>4048</v>
      </c>
      <c r="H1707" s="275" t="s">
        <v>4027</v>
      </c>
      <c r="I1707" s="276">
        <v>45.97</v>
      </c>
      <c r="J1707" s="276">
        <v>-89.88</v>
      </c>
      <c r="K1707" s="366">
        <v>45.97</v>
      </c>
      <c r="L1707" s="276">
        <v>-89.88</v>
      </c>
      <c r="M1707" s="276">
        <v>0.75</v>
      </c>
      <c r="N1707" s="264">
        <v>0</v>
      </c>
      <c r="O1707" s="264">
        <v>0</v>
      </c>
    </row>
    <row r="1708" spans="1:17" s="245" customFormat="1" ht="21.9" customHeight="1" x14ac:dyDescent="0.3">
      <c r="A1708" s="238" t="s">
        <v>534</v>
      </c>
      <c r="B1708" s="253">
        <v>57</v>
      </c>
      <c r="C1708" s="253"/>
      <c r="D1708" s="253">
        <v>7</v>
      </c>
      <c r="E1708" s="253">
        <v>28</v>
      </c>
      <c r="F1708" s="278">
        <v>2006</v>
      </c>
      <c r="G1708" s="279" t="s">
        <v>1195</v>
      </c>
      <c r="H1708" s="280" t="s">
        <v>4049</v>
      </c>
      <c r="I1708" s="281">
        <v>46.13</v>
      </c>
      <c r="J1708" s="281">
        <v>-89.23</v>
      </c>
      <c r="K1708" s="367">
        <v>46.13</v>
      </c>
      <c r="L1708" s="281">
        <v>-89.23</v>
      </c>
      <c r="M1708" s="281">
        <v>0.75</v>
      </c>
      <c r="N1708" s="243">
        <v>0</v>
      </c>
      <c r="O1708" s="243">
        <v>0</v>
      </c>
      <c r="P1708" s="244"/>
      <c r="Q1708" s="244"/>
    </row>
    <row r="1709" spans="1:17" s="244" customFormat="1" ht="21.9" customHeight="1" x14ac:dyDescent="0.3">
      <c r="A1709" s="259" t="s">
        <v>534</v>
      </c>
      <c r="B1709" s="260">
        <v>58</v>
      </c>
      <c r="C1709" s="260"/>
      <c r="D1709" s="260">
        <v>7</v>
      </c>
      <c r="E1709" s="260">
        <v>28</v>
      </c>
      <c r="F1709" s="273">
        <v>2006</v>
      </c>
      <c r="G1709" s="274" t="s">
        <v>2622</v>
      </c>
      <c r="H1709" s="275" t="s">
        <v>4049</v>
      </c>
      <c r="I1709" s="276">
        <v>46.13</v>
      </c>
      <c r="J1709" s="276">
        <v>-89.23</v>
      </c>
      <c r="K1709" s="366">
        <v>46.13</v>
      </c>
      <c r="L1709" s="276">
        <v>-89.23</v>
      </c>
      <c r="M1709" s="276">
        <v>0.75</v>
      </c>
      <c r="N1709" s="264">
        <v>0</v>
      </c>
      <c r="O1709" s="264">
        <v>0</v>
      </c>
    </row>
    <row r="1710" spans="1:17" s="245" customFormat="1" ht="21.9" customHeight="1" x14ac:dyDescent="0.3">
      <c r="A1710" s="238" t="s">
        <v>534</v>
      </c>
      <c r="B1710" s="253">
        <v>59</v>
      </c>
      <c r="C1710" s="253"/>
      <c r="D1710" s="253">
        <v>5</v>
      </c>
      <c r="E1710" s="253">
        <v>14</v>
      </c>
      <c r="F1710" s="278">
        <v>2007</v>
      </c>
      <c r="G1710" s="279" t="s">
        <v>2401</v>
      </c>
      <c r="H1710" s="280" t="s">
        <v>4050</v>
      </c>
      <c r="I1710" s="281">
        <v>46.158900000000003</v>
      </c>
      <c r="J1710" s="281">
        <v>-89.230900000000005</v>
      </c>
      <c r="K1710" s="367">
        <v>46.158900000000003</v>
      </c>
      <c r="L1710" s="281">
        <v>-89.230900000000005</v>
      </c>
      <c r="M1710" s="281">
        <v>0.88</v>
      </c>
      <c r="N1710" s="243">
        <v>0</v>
      </c>
      <c r="O1710" s="243">
        <v>0</v>
      </c>
      <c r="P1710" s="244"/>
      <c r="Q1710" s="244"/>
    </row>
    <row r="1711" spans="1:17" s="244" customFormat="1" ht="21.9" customHeight="1" x14ac:dyDescent="0.3">
      <c r="A1711" s="259" t="s">
        <v>534</v>
      </c>
      <c r="B1711" s="260">
        <v>60</v>
      </c>
      <c r="C1711" s="260"/>
      <c r="D1711" s="260">
        <v>4</v>
      </c>
      <c r="E1711" s="260">
        <v>25</v>
      </c>
      <c r="F1711" s="273">
        <v>2008</v>
      </c>
      <c r="G1711" s="274" t="s">
        <v>2448</v>
      </c>
      <c r="H1711" s="275" t="s">
        <v>4051</v>
      </c>
      <c r="I1711" s="276">
        <v>45.97</v>
      </c>
      <c r="J1711" s="276">
        <v>-89.18</v>
      </c>
      <c r="K1711" s="366">
        <v>45.97</v>
      </c>
      <c r="L1711" s="276">
        <v>-89.18</v>
      </c>
      <c r="M1711" s="276">
        <v>1.75</v>
      </c>
      <c r="N1711" s="264">
        <v>0</v>
      </c>
      <c r="O1711" s="264">
        <v>0</v>
      </c>
    </row>
    <row r="1712" spans="1:17" s="245" customFormat="1" ht="21.9" customHeight="1" x14ac:dyDescent="0.3">
      <c r="A1712" s="238" t="s">
        <v>534</v>
      </c>
      <c r="B1712" s="253">
        <v>61</v>
      </c>
      <c r="C1712" s="253"/>
      <c r="D1712" s="253">
        <v>4</v>
      </c>
      <c r="E1712" s="253">
        <v>25</v>
      </c>
      <c r="F1712" s="278">
        <v>2008</v>
      </c>
      <c r="G1712" s="279" t="s">
        <v>2791</v>
      </c>
      <c r="H1712" s="280" t="s">
        <v>4020</v>
      </c>
      <c r="I1712" s="281">
        <v>46.13</v>
      </c>
      <c r="J1712" s="281">
        <v>-89.88</v>
      </c>
      <c r="K1712" s="367">
        <v>46.13</v>
      </c>
      <c r="L1712" s="281">
        <v>-89.88</v>
      </c>
      <c r="M1712" s="281">
        <v>1.75</v>
      </c>
      <c r="N1712" s="243">
        <v>0</v>
      </c>
      <c r="O1712" s="243">
        <v>0</v>
      </c>
      <c r="P1712" s="244"/>
      <c r="Q1712" s="244"/>
    </row>
    <row r="1713" spans="1:17" s="244" customFormat="1" ht="21.9" customHeight="1" x14ac:dyDescent="0.3">
      <c r="A1713" s="259" t="s">
        <v>534</v>
      </c>
      <c r="B1713" s="260">
        <v>62</v>
      </c>
      <c r="C1713" s="260"/>
      <c r="D1713" s="260">
        <v>5</v>
      </c>
      <c r="E1713" s="260">
        <v>25</v>
      </c>
      <c r="F1713" s="273">
        <v>2008</v>
      </c>
      <c r="G1713" s="274" t="s">
        <v>1351</v>
      </c>
      <c r="H1713" s="275" t="s">
        <v>1382</v>
      </c>
      <c r="I1713" s="276">
        <v>46.03</v>
      </c>
      <c r="J1713" s="276">
        <v>-89.88</v>
      </c>
      <c r="K1713" s="366">
        <v>46.03</v>
      </c>
      <c r="L1713" s="276">
        <v>-89.88</v>
      </c>
      <c r="M1713" s="276">
        <v>2</v>
      </c>
      <c r="N1713" s="264">
        <v>0</v>
      </c>
      <c r="O1713" s="264">
        <v>0</v>
      </c>
    </row>
    <row r="1714" spans="1:17" s="245" customFormat="1" ht="21.9" customHeight="1" x14ac:dyDescent="0.3">
      <c r="A1714" s="238" t="s">
        <v>534</v>
      </c>
      <c r="B1714" s="253">
        <v>63</v>
      </c>
      <c r="C1714" s="253"/>
      <c r="D1714" s="253">
        <v>5</v>
      </c>
      <c r="E1714" s="253">
        <v>25</v>
      </c>
      <c r="F1714" s="278">
        <v>2008</v>
      </c>
      <c r="G1714" s="279" t="s">
        <v>1345</v>
      </c>
      <c r="H1714" s="280" t="s">
        <v>4052</v>
      </c>
      <c r="I1714" s="281">
        <v>45.93</v>
      </c>
      <c r="J1714" s="281">
        <v>-89.63</v>
      </c>
      <c r="K1714" s="367">
        <v>45.93</v>
      </c>
      <c r="L1714" s="281">
        <v>-89.63</v>
      </c>
      <c r="M1714" s="281">
        <v>1.75</v>
      </c>
      <c r="N1714" s="243">
        <v>0</v>
      </c>
      <c r="O1714" s="243">
        <v>0</v>
      </c>
      <c r="P1714" s="244"/>
      <c r="Q1714" s="244"/>
    </row>
    <row r="1715" spans="1:17" s="244" customFormat="1" ht="21.9" customHeight="1" x14ac:dyDescent="0.3">
      <c r="A1715" s="259" t="s">
        <v>534</v>
      </c>
      <c r="B1715" s="260">
        <v>64</v>
      </c>
      <c r="C1715" s="260"/>
      <c r="D1715" s="260">
        <v>5</v>
      </c>
      <c r="E1715" s="260">
        <v>25</v>
      </c>
      <c r="F1715" s="273">
        <v>2008</v>
      </c>
      <c r="G1715" s="274" t="s">
        <v>1349</v>
      </c>
      <c r="H1715" s="275" t="s">
        <v>1383</v>
      </c>
      <c r="I1715" s="276">
        <v>45.95</v>
      </c>
      <c r="J1715" s="276">
        <v>-89.49</v>
      </c>
      <c r="K1715" s="366">
        <v>45.95</v>
      </c>
      <c r="L1715" s="276">
        <v>-89.49</v>
      </c>
      <c r="M1715" s="276">
        <v>2</v>
      </c>
      <c r="N1715" s="264">
        <v>0</v>
      </c>
      <c r="O1715" s="264">
        <v>0</v>
      </c>
    </row>
    <row r="1716" spans="1:17" s="245" customFormat="1" ht="21.9" customHeight="1" x14ac:dyDescent="0.3">
      <c r="A1716" s="238" t="s">
        <v>534</v>
      </c>
      <c r="B1716" s="253">
        <v>65</v>
      </c>
      <c r="C1716" s="253"/>
      <c r="D1716" s="253">
        <v>5</v>
      </c>
      <c r="E1716" s="253">
        <v>25</v>
      </c>
      <c r="F1716" s="278">
        <v>2008</v>
      </c>
      <c r="G1716" s="279" t="s">
        <v>1331</v>
      </c>
      <c r="H1716" s="280" t="s">
        <v>4053</v>
      </c>
      <c r="I1716" s="281">
        <v>45.94</v>
      </c>
      <c r="J1716" s="281">
        <v>-89.25</v>
      </c>
      <c r="K1716" s="367">
        <v>45.94</v>
      </c>
      <c r="L1716" s="281">
        <v>-89.25</v>
      </c>
      <c r="M1716" s="281">
        <v>1.5</v>
      </c>
      <c r="N1716" s="243">
        <v>0</v>
      </c>
      <c r="O1716" s="243">
        <v>0</v>
      </c>
      <c r="P1716" s="244"/>
      <c r="Q1716" s="244"/>
    </row>
    <row r="1717" spans="1:17" s="244" customFormat="1" ht="21.9" customHeight="1" x14ac:dyDescent="0.3">
      <c r="A1717" s="259" t="s">
        <v>534</v>
      </c>
      <c r="B1717" s="260">
        <v>66</v>
      </c>
      <c r="C1717" s="260"/>
      <c r="D1717" s="260">
        <v>5</v>
      </c>
      <c r="E1717" s="260">
        <v>25</v>
      </c>
      <c r="F1717" s="273">
        <v>2008</v>
      </c>
      <c r="G1717" s="274" t="s">
        <v>1192</v>
      </c>
      <c r="H1717" s="275" t="s">
        <v>402</v>
      </c>
      <c r="I1717" s="276">
        <v>45.92</v>
      </c>
      <c r="J1717" s="276">
        <v>-89.25</v>
      </c>
      <c r="K1717" s="366">
        <v>45.92</v>
      </c>
      <c r="L1717" s="276">
        <v>-89.25</v>
      </c>
      <c r="M1717" s="276">
        <v>2</v>
      </c>
      <c r="N1717" s="264">
        <v>0</v>
      </c>
      <c r="O1717" s="264">
        <v>0</v>
      </c>
    </row>
    <row r="1718" spans="1:17" s="245" customFormat="1" ht="21.9" customHeight="1" x14ac:dyDescent="0.3">
      <c r="A1718" s="238" t="s">
        <v>534</v>
      </c>
      <c r="B1718" s="253">
        <v>67</v>
      </c>
      <c r="C1718" s="253"/>
      <c r="D1718" s="253">
        <v>5</v>
      </c>
      <c r="E1718" s="253">
        <v>25</v>
      </c>
      <c r="F1718" s="278">
        <v>2008</v>
      </c>
      <c r="G1718" s="279" t="s">
        <v>4054</v>
      </c>
      <c r="H1718" s="280" t="s">
        <v>4055</v>
      </c>
      <c r="I1718" s="281">
        <v>45.91</v>
      </c>
      <c r="J1718" s="281">
        <v>-89.48</v>
      </c>
      <c r="K1718" s="367">
        <v>45.91</v>
      </c>
      <c r="L1718" s="281">
        <v>-89.48</v>
      </c>
      <c r="M1718" s="281">
        <v>0.88</v>
      </c>
      <c r="N1718" s="243">
        <v>0</v>
      </c>
      <c r="O1718" s="243">
        <v>0</v>
      </c>
      <c r="P1718" s="244"/>
      <c r="Q1718" s="244"/>
    </row>
    <row r="1719" spans="1:17" s="244" customFormat="1" ht="21.9" customHeight="1" x14ac:dyDescent="0.3">
      <c r="A1719" s="259" t="s">
        <v>534</v>
      </c>
      <c r="B1719" s="260">
        <v>68</v>
      </c>
      <c r="C1719" s="260"/>
      <c r="D1719" s="260">
        <v>5</v>
      </c>
      <c r="E1719" s="260">
        <v>25</v>
      </c>
      <c r="F1719" s="273">
        <v>2010</v>
      </c>
      <c r="G1719" s="274" t="s">
        <v>4056</v>
      </c>
      <c r="H1719" s="275" t="s">
        <v>4057</v>
      </c>
      <c r="I1719" s="276">
        <v>45.96</v>
      </c>
      <c r="J1719" s="276">
        <v>-89.88</v>
      </c>
      <c r="K1719" s="366">
        <v>45.96</v>
      </c>
      <c r="L1719" s="276">
        <v>-89.88</v>
      </c>
      <c r="M1719" s="276">
        <v>0.75</v>
      </c>
      <c r="N1719" s="264">
        <v>0</v>
      </c>
      <c r="O1719" s="264">
        <v>0</v>
      </c>
    </row>
    <row r="1720" spans="1:17" s="245" customFormat="1" ht="21.9" customHeight="1" x14ac:dyDescent="0.3">
      <c r="A1720" s="238" t="s">
        <v>534</v>
      </c>
      <c r="B1720" s="253">
        <v>69</v>
      </c>
      <c r="C1720" s="253"/>
      <c r="D1720" s="253">
        <v>5</v>
      </c>
      <c r="E1720" s="253">
        <v>25</v>
      </c>
      <c r="F1720" s="278">
        <v>2010</v>
      </c>
      <c r="G1720" s="279" t="s">
        <v>2537</v>
      </c>
      <c r="H1720" s="280" t="s">
        <v>4058</v>
      </c>
      <c r="I1720" s="281">
        <v>46.26</v>
      </c>
      <c r="J1720" s="281">
        <v>-89.87</v>
      </c>
      <c r="K1720" s="367">
        <v>46.26</v>
      </c>
      <c r="L1720" s="281">
        <v>-89.87</v>
      </c>
      <c r="M1720" s="281">
        <v>0.88</v>
      </c>
      <c r="N1720" s="243">
        <v>0</v>
      </c>
      <c r="O1720" s="243">
        <v>0</v>
      </c>
      <c r="P1720" s="244"/>
      <c r="Q1720" s="244"/>
    </row>
    <row r="1721" spans="1:17" s="244" customFormat="1" ht="21.9" customHeight="1" x14ac:dyDescent="0.3">
      <c r="A1721" s="259" t="s">
        <v>534</v>
      </c>
      <c r="B1721" s="260">
        <v>70</v>
      </c>
      <c r="C1721" s="260"/>
      <c r="D1721" s="260">
        <v>8</v>
      </c>
      <c r="E1721" s="260">
        <v>20</v>
      </c>
      <c r="F1721" s="273">
        <v>2010</v>
      </c>
      <c r="G1721" s="274" t="s">
        <v>4059</v>
      </c>
      <c r="H1721" s="275" t="s">
        <v>4060</v>
      </c>
      <c r="I1721" s="276">
        <v>46.19</v>
      </c>
      <c r="J1721" s="276">
        <v>-89.4</v>
      </c>
      <c r="K1721" s="366">
        <v>46.19</v>
      </c>
      <c r="L1721" s="276">
        <v>-89.4</v>
      </c>
      <c r="M1721" s="276">
        <v>1</v>
      </c>
      <c r="N1721" s="264">
        <v>0</v>
      </c>
      <c r="O1721" s="264">
        <v>0</v>
      </c>
    </row>
    <row r="1722" spans="1:17" s="245" customFormat="1" ht="21.9" customHeight="1" x14ac:dyDescent="0.3">
      <c r="A1722" s="238" t="s">
        <v>534</v>
      </c>
      <c r="B1722" s="253">
        <v>71</v>
      </c>
      <c r="C1722" s="253"/>
      <c r="D1722" s="253">
        <v>8</v>
      </c>
      <c r="E1722" s="253">
        <v>19</v>
      </c>
      <c r="F1722" s="278">
        <v>2011</v>
      </c>
      <c r="G1722" s="279" t="s">
        <v>4061</v>
      </c>
      <c r="H1722" s="280" t="s">
        <v>4062</v>
      </c>
      <c r="I1722" s="281">
        <v>46.14</v>
      </c>
      <c r="J1722" s="281">
        <v>-89.63</v>
      </c>
      <c r="K1722" s="367">
        <v>46.14</v>
      </c>
      <c r="L1722" s="281">
        <v>-89.63</v>
      </c>
      <c r="M1722" s="281">
        <v>1</v>
      </c>
      <c r="N1722" s="243">
        <v>0</v>
      </c>
      <c r="O1722" s="243">
        <v>0</v>
      </c>
      <c r="P1722" s="244"/>
      <c r="Q1722" s="244"/>
    </row>
    <row r="1723" spans="1:17" s="244" customFormat="1" ht="21.9" customHeight="1" x14ac:dyDescent="0.3">
      <c r="A1723" s="259" t="s">
        <v>534</v>
      </c>
      <c r="B1723" s="260">
        <v>72</v>
      </c>
      <c r="C1723" s="260"/>
      <c r="D1723" s="260">
        <v>8</v>
      </c>
      <c r="E1723" s="260">
        <v>19</v>
      </c>
      <c r="F1723" s="273">
        <v>2011</v>
      </c>
      <c r="G1723" s="274" t="s">
        <v>2792</v>
      </c>
      <c r="H1723" s="275" t="s">
        <v>4063</v>
      </c>
      <c r="I1723" s="276">
        <v>46.02</v>
      </c>
      <c r="J1723" s="276">
        <v>-89.31</v>
      </c>
      <c r="K1723" s="366">
        <v>46.02</v>
      </c>
      <c r="L1723" s="276">
        <v>-89.31</v>
      </c>
      <c r="M1723" s="276">
        <v>0.88</v>
      </c>
      <c r="N1723" s="264">
        <v>0</v>
      </c>
      <c r="O1723" s="264">
        <v>0</v>
      </c>
    </row>
    <row r="1724" spans="1:17" s="245" customFormat="1" ht="21.9" customHeight="1" x14ac:dyDescent="0.3">
      <c r="A1724" s="238" t="s">
        <v>534</v>
      </c>
      <c r="B1724" s="253">
        <v>73</v>
      </c>
      <c r="C1724" s="253"/>
      <c r="D1724" s="253">
        <v>5</v>
      </c>
      <c r="E1724" s="253">
        <v>20</v>
      </c>
      <c r="F1724" s="278">
        <v>2012</v>
      </c>
      <c r="G1724" s="279" t="s">
        <v>4064</v>
      </c>
      <c r="H1724" s="280" t="s">
        <v>4057</v>
      </c>
      <c r="I1724" s="281">
        <v>45.96</v>
      </c>
      <c r="J1724" s="281">
        <v>-89.88</v>
      </c>
      <c r="K1724" s="367">
        <v>45.96</v>
      </c>
      <c r="L1724" s="281">
        <v>-89.88</v>
      </c>
      <c r="M1724" s="281">
        <v>1.75</v>
      </c>
      <c r="N1724" s="243">
        <v>0</v>
      </c>
      <c r="O1724" s="243">
        <v>0</v>
      </c>
      <c r="P1724" s="244"/>
      <c r="Q1724" s="244"/>
    </row>
    <row r="1725" spans="1:17" s="244" customFormat="1" ht="21.9" customHeight="1" x14ac:dyDescent="0.3">
      <c r="A1725" s="259" t="s">
        <v>534</v>
      </c>
      <c r="B1725" s="260">
        <v>74</v>
      </c>
      <c r="C1725" s="260"/>
      <c r="D1725" s="260">
        <v>5</v>
      </c>
      <c r="E1725" s="260">
        <v>20</v>
      </c>
      <c r="F1725" s="273">
        <v>2012</v>
      </c>
      <c r="G1725" s="274" t="s">
        <v>1312</v>
      </c>
      <c r="H1725" s="275" t="s">
        <v>4065</v>
      </c>
      <c r="I1725" s="276">
        <v>46.04</v>
      </c>
      <c r="J1725" s="276">
        <v>-89.21</v>
      </c>
      <c r="K1725" s="366">
        <v>46.04</v>
      </c>
      <c r="L1725" s="276">
        <v>-89.21</v>
      </c>
      <c r="M1725" s="276">
        <v>1</v>
      </c>
      <c r="N1725" s="264">
        <v>0</v>
      </c>
      <c r="O1725" s="264">
        <v>0</v>
      </c>
    </row>
    <row r="1726" spans="1:17" s="245" customFormat="1" ht="21.9" customHeight="1" x14ac:dyDescent="0.3">
      <c r="A1726" s="238" t="s">
        <v>534</v>
      </c>
      <c r="B1726" s="253">
        <v>75</v>
      </c>
      <c r="C1726" s="253"/>
      <c r="D1726" s="253">
        <v>8</v>
      </c>
      <c r="E1726" s="253">
        <v>1</v>
      </c>
      <c r="F1726" s="278">
        <v>2012</v>
      </c>
      <c r="G1726" s="279" t="s">
        <v>2435</v>
      </c>
      <c r="H1726" s="280" t="s">
        <v>4057</v>
      </c>
      <c r="I1726" s="281">
        <v>45.96</v>
      </c>
      <c r="J1726" s="281">
        <v>-89.88</v>
      </c>
      <c r="K1726" s="367">
        <v>45.96</v>
      </c>
      <c r="L1726" s="281">
        <v>-89.88</v>
      </c>
      <c r="M1726" s="281">
        <v>1.75</v>
      </c>
      <c r="N1726" s="243">
        <v>0</v>
      </c>
      <c r="O1726" s="243">
        <v>0</v>
      </c>
      <c r="P1726" s="244"/>
      <c r="Q1726" s="244"/>
    </row>
    <row r="1727" spans="1:17" s="244" customFormat="1" ht="21.9" customHeight="1" x14ac:dyDescent="0.3">
      <c r="A1727" s="259" t="s">
        <v>534</v>
      </c>
      <c r="B1727" s="260">
        <v>76</v>
      </c>
      <c r="C1727" s="260"/>
      <c r="D1727" s="260">
        <v>8</v>
      </c>
      <c r="E1727" s="260">
        <v>1</v>
      </c>
      <c r="F1727" s="273">
        <v>2012</v>
      </c>
      <c r="G1727" s="274" t="s">
        <v>1329</v>
      </c>
      <c r="H1727" s="275" t="s">
        <v>4066</v>
      </c>
      <c r="I1727" s="276">
        <v>45.92</v>
      </c>
      <c r="J1727" s="276">
        <v>-89.66</v>
      </c>
      <c r="K1727" s="366">
        <v>45.92</v>
      </c>
      <c r="L1727" s="276">
        <v>-89.66</v>
      </c>
      <c r="M1727" s="276">
        <v>1</v>
      </c>
      <c r="N1727" s="264">
        <v>0</v>
      </c>
      <c r="O1727" s="264">
        <v>0</v>
      </c>
    </row>
    <row r="1728" spans="1:17" s="245" customFormat="1" ht="21.9" customHeight="1" x14ac:dyDescent="0.3">
      <c r="A1728" s="238" t="s">
        <v>534</v>
      </c>
      <c r="B1728" s="253">
        <v>77</v>
      </c>
      <c r="C1728" s="253"/>
      <c r="D1728" s="253">
        <v>7</v>
      </c>
      <c r="E1728" s="253">
        <v>7</v>
      </c>
      <c r="F1728" s="278">
        <v>2013</v>
      </c>
      <c r="G1728" s="279" t="s">
        <v>2469</v>
      </c>
      <c r="H1728" s="280" t="s">
        <v>4067</v>
      </c>
      <c r="I1728" s="281">
        <v>46.11</v>
      </c>
      <c r="J1728" s="281">
        <v>-89.63</v>
      </c>
      <c r="K1728" s="367">
        <v>46.11</v>
      </c>
      <c r="L1728" s="281">
        <v>-89.63</v>
      </c>
      <c r="M1728" s="281">
        <v>0.88</v>
      </c>
      <c r="N1728" s="243">
        <v>0</v>
      </c>
      <c r="O1728" s="243">
        <v>0</v>
      </c>
      <c r="P1728" s="244"/>
      <c r="Q1728" s="244"/>
    </row>
    <row r="1729" spans="1:17" s="244" customFormat="1" ht="21.9" customHeight="1" x14ac:dyDescent="0.3">
      <c r="A1729" s="259" t="s">
        <v>534</v>
      </c>
      <c r="B1729" s="260">
        <v>78</v>
      </c>
      <c r="C1729" s="260"/>
      <c r="D1729" s="260">
        <v>7</v>
      </c>
      <c r="E1729" s="260">
        <v>7</v>
      </c>
      <c r="F1729" s="273">
        <v>2013</v>
      </c>
      <c r="G1729" s="274" t="s">
        <v>3482</v>
      </c>
      <c r="H1729" s="275" t="s">
        <v>4068</v>
      </c>
      <c r="I1729" s="276">
        <v>46.07</v>
      </c>
      <c r="J1729" s="276">
        <v>-89.65</v>
      </c>
      <c r="K1729" s="366">
        <v>46.07</v>
      </c>
      <c r="L1729" s="276">
        <v>-89.65</v>
      </c>
      <c r="M1729" s="276">
        <v>0.88</v>
      </c>
      <c r="N1729" s="264">
        <v>0</v>
      </c>
      <c r="O1729" s="264">
        <v>0</v>
      </c>
    </row>
    <row r="1730" spans="1:17" s="245" customFormat="1" ht="21.9" customHeight="1" x14ac:dyDescent="0.3">
      <c r="A1730" s="238" t="s">
        <v>534</v>
      </c>
      <c r="B1730" s="253">
        <v>79</v>
      </c>
      <c r="C1730" s="253"/>
      <c r="D1730" s="253">
        <v>6</v>
      </c>
      <c r="E1730" s="253">
        <v>29</v>
      </c>
      <c r="F1730" s="278">
        <v>2014</v>
      </c>
      <c r="G1730" s="279" t="s">
        <v>3433</v>
      </c>
      <c r="H1730" s="280" t="s">
        <v>4069</v>
      </c>
      <c r="I1730" s="281">
        <v>46.18</v>
      </c>
      <c r="J1730" s="281">
        <v>-89.61</v>
      </c>
      <c r="K1730" s="367">
        <v>46.18</v>
      </c>
      <c r="L1730" s="281">
        <v>-89.61</v>
      </c>
      <c r="M1730" s="281">
        <v>1</v>
      </c>
      <c r="N1730" s="243">
        <v>0</v>
      </c>
      <c r="O1730" s="243">
        <v>0</v>
      </c>
      <c r="P1730" s="244"/>
      <c r="Q1730" s="244"/>
    </row>
    <row r="1731" spans="1:17" s="244" customFormat="1" ht="21.9" customHeight="1" x14ac:dyDescent="0.3">
      <c r="A1731" s="259" t="s">
        <v>534</v>
      </c>
      <c r="B1731" s="260">
        <v>80</v>
      </c>
      <c r="C1731" s="260"/>
      <c r="D1731" s="260">
        <v>7</v>
      </c>
      <c r="E1731" s="260">
        <v>6</v>
      </c>
      <c r="F1731" s="273">
        <v>2014</v>
      </c>
      <c r="G1731" s="274" t="s">
        <v>4070</v>
      </c>
      <c r="H1731" s="275" t="s">
        <v>4071</v>
      </c>
      <c r="I1731" s="276">
        <v>46.14</v>
      </c>
      <c r="J1731" s="276">
        <v>-89.63</v>
      </c>
      <c r="K1731" s="366">
        <v>46.14</v>
      </c>
      <c r="L1731" s="276">
        <v>-89.63</v>
      </c>
      <c r="M1731" s="276">
        <v>1</v>
      </c>
      <c r="N1731" s="264">
        <v>0</v>
      </c>
      <c r="O1731" s="264">
        <v>0</v>
      </c>
    </row>
    <row r="1732" spans="1:17" s="245" customFormat="1" ht="21.9" customHeight="1" x14ac:dyDescent="0.3">
      <c r="A1732" s="238" t="s">
        <v>534</v>
      </c>
      <c r="B1732" s="253">
        <v>81</v>
      </c>
      <c r="C1732" s="253"/>
      <c r="D1732" s="253">
        <v>7</v>
      </c>
      <c r="E1732" s="253">
        <v>6</v>
      </c>
      <c r="F1732" s="278">
        <v>2014</v>
      </c>
      <c r="G1732" s="279" t="s">
        <v>4072</v>
      </c>
      <c r="H1732" s="280" t="s">
        <v>4071</v>
      </c>
      <c r="I1732" s="281">
        <v>46.14</v>
      </c>
      <c r="J1732" s="281">
        <v>-89.63</v>
      </c>
      <c r="K1732" s="367">
        <v>46.14</v>
      </c>
      <c r="L1732" s="281">
        <v>-89.63</v>
      </c>
      <c r="M1732" s="281">
        <v>1</v>
      </c>
      <c r="N1732" s="243">
        <v>0</v>
      </c>
      <c r="O1732" s="243">
        <v>0</v>
      </c>
      <c r="P1732" s="244"/>
      <c r="Q1732" s="244"/>
    </row>
    <row r="1733" spans="1:17" s="244" customFormat="1" ht="21.9" customHeight="1" x14ac:dyDescent="0.3">
      <c r="A1733" s="259" t="s">
        <v>534</v>
      </c>
      <c r="B1733" s="260">
        <v>82</v>
      </c>
      <c r="C1733" s="260"/>
      <c r="D1733" s="260">
        <v>7</v>
      </c>
      <c r="E1733" s="260">
        <v>30</v>
      </c>
      <c r="F1733" s="273">
        <v>2014</v>
      </c>
      <c r="G1733" s="274" t="s">
        <v>2388</v>
      </c>
      <c r="H1733" s="275" t="s">
        <v>4073</v>
      </c>
      <c r="I1733" s="276">
        <v>46.01</v>
      </c>
      <c r="J1733" s="276">
        <v>-89.01</v>
      </c>
      <c r="K1733" s="366">
        <v>46.01</v>
      </c>
      <c r="L1733" s="276">
        <v>-89.01</v>
      </c>
      <c r="M1733" s="276">
        <v>0.88</v>
      </c>
      <c r="N1733" s="264">
        <v>0</v>
      </c>
      <c r="O1733" s="264">
        <v>0</v>
      </c>
    </row>
    <row r="1734" spans="1:17" s="245" customFormat="1" ht="21.9" customHeight="1" x14ac:dyDescent="0.3">
      <c r="A1734" s="238" t="s">
        <v>534</v>
      </c>
      <c r="B1734" s="253">
        <v>83</v>
      </c>
      <c r="C1734" s="253"/>
      <c r="D1734" s="253">
        <v>5</v>
      </c>
      <c r="E1734" s="253">
        <v>3</v>
      </c>
      <c r="F1734" s="278">
        <v>2015</v>
      </c>
      <c r="G1734" s="279" t="s">
        <v>2774</v>
      </c>
      <c r="H1734" s="280" t="s">
        <v>4074</v>
      </c>
      <c r="I1734" s="281">
        <v>45.92</v>
      </c>
      <c r="J1734" s="281">
        <v>-89.91</v>
      </c>
      <c r="K1734" s="367">
        <v>45.92</v>
      </c>
      <c r="L1734" s="281">
        <v>-89.91</v>
      </c>
      <c r="M1734" s="281">
        <v>0.88</v>
      </c>
      <c r="N1734" s="243">
        <v>0</v>
      </c>
      <c r="O1734" s="243">
        <v>0</v>
      </c>
      <c r="P1734" s="244"/>
      <c r="Q1734" s="244"/>
    </row>
    <row r="1735" spans="1:17" s="244" customFormat="1" ht="21.9" customHeight="1" x14ac:dyDescent="0.3">
      <c r="A1735" s="259" t="s">
        <v>534</v>
      </c>
      <c r="B1735" s="260">
        <v>84</v>
      </c>
      <c r="C1735" s="260"/>
      <c r="D1735" s="260">
        <v>4</v>
      </c>
      <c r="E1735" s="260">
        <v>9</v>
      </c>
      <c r="F1735" s="273">
        <v>2017</v>
      </c>
      <c r="G1735" s="274" t="s">
        <v>4075</v>
      </c>
      <c r="H1735" s="275" t="s">
        <v>4057</v>
      </c>
      <c r="I1735" s="276">
        <v>45.96</v>
      </c>
      <c r="J1735" s="276">
        <v>-89.88</v>
      </c>
      <c r="K1735" s="366">
        <v>45.96</v>
      </c>
      <c r="L1735" s="276">
        <v>-89.88</v>
      </c>
      <c r="M1735" s="276">
        <v>1.75</v>
      </c>
      <c r="N1735" s="264">
        <v>0</v>
      </c>
      <c r="O1735" s="264">
        <v>0</v>
      </c>
    </row>
    <row r="1736" spans="1:17" s="245" customFormat="1" ht="21.9" customHeight="1" x14ac:dyDescent="0.3">
      <c r="A1736" s="238" t="s">
        <v>534</v>
      </c>
      <c r="B1736" s="253">
        <v>85</v>
      </c>
      <c r="C1736" s="253"/>
      <c r="D1736" s="253">
        <v>4</v>
      </c>
      <c r="E1736" s="253">
        <v>9</v>
      </c>
      <c r="F1736" s="278">
        <v>2017</v>
      </c>
      <c r="G1736" s="283" t="s">
        <v>2469</v>
      </c>
      <c r="H1736" s="280" t="s">
        <v>4076</v>
      </c>
      <c r="I1736" s="281">
        <v>45.95</v>
      </c>
      <c r="J1736" s="281">
        <v>-89.88</v>
      </c>
      <c r="K1736" s="367">
        <v>45.95</v>
      </c>
      <c r="L1736" s="281">
        <v>-89.88</v>
      </c>
      <c r="M1736" s="281">
        <v>1</v>
      </c>
      <c r="N1736" s="243">
        <v>0</v>
      </c>
      <c r="O1736" s="243">
        <v>0</v>
      </c>
      <c r="P1736" s="244"/>
      <c r="Q1736" s="244"/>
    </row>
    <row r="1737" spans="1:17" s="244" customFormat="1" ht="21.9" customHeight="1" x14ac:dyDescent="0.3">
      <c r="A1737" s="259" t="s">
        <v>534</v>
      </c>
      <c r="B1737" s="260">
        <v>86</v>
      </c>
      <c r="C1737" s="260"/>
      <c r="D1737" s="260">
        <v>4</v>
      </c>
      <c r="E1737" s="260">
        <v>9</v>
      </c>
      <c r="F1737" s="273">
        <v>2017</v>
      </c>
      <c r="G1737" s="284" t="s">
        <v>4077</v>
      </c>
      <c r="H1737" s="275" t="s">
        <v>4078</v>
      </c>
      <c r="I1737" s="276">
        <v>46.04</v>
      </c>
      <c r="J1737" s="276">
        <v>-89.25</v>
      </c>
      <c r="K1737" s="366">
        <v>46.04</v>
      </c>
      <c r="L1737" s="276">
        <v>-89.25</v>
      </c>
      <c r="M1737" s="276">
        <v>0.88</v>
      </c>
      <c r="N1737" s="264">
        <v>0</v>
      </c>
      <c r="O1737" s="264">
        <v>0</v>
      </c>
    </row>
    <row r="1738" spans="1:17" s="245" customFormat="1" ht="21.9" customHeight="1" x14ac:dyDescent="0.3">
      <c r="A1738" s="238" t="s">
        <v>534</v>
      </c>
      <c r="B1738" s="253">
        <v>87</v>
      </c>
      <c r="C1738" s="253"/>
      <c r="D1738" s="253">
        <v>7</v>
      </c>
      <c r="E1738" s="253">
        <v>12</v>
      </c>
      <c r="F1738" s="278">
        <v>2017</v>
      </c>
      <c r="G1738" s="283" t="s">
        <v>2760</v>
      </c>
      <c r="H1738" s="280" t="s">
        <v>4079</v>
      </c>
      <c r="I1738" s="281">
        <v>45.99</v>
      </c>
      <c r="J1738" s="281">
        <v>-89.31</v>
      </c>
      <c r="K1738" s="367">
        <v>45.99</v>
      </c>
      <c r="L1738" s="281">
        <v>-89.31</v>
      </c>
      <c r="M1738" s="281">
        <v>1.25</v>
      </c>
      <c r="N1738" s="243">
        <v>0</v>
      </c>
      <c r="O1738" s="243">
        <v>0</v>
      </c>
      <c r="P1738" s="244"/>
      <c r="Q1738" s="244"/>
    </row>
    <row r="1739" spans="1:17" s="244" customFormat="1" ht="21.9" customHeight="1" x14ac:dyDescent="0.3">
      <c r="A1739" s="259" t="s">
        <v>534</v>
      </c>
      <c r="B1739" s="260">
        <v>88</v>
      </c>
      <c r="C1739" s="260"/>
      <c r="D1739" s="260">
        <v>6</v>
      </c>
      <c r="E1739" s="260">
        <v>16</v>
      </c>
      <c r="F1739" s="273">
        <v>2018</v>
      </c>
      <c r="G1739" s="284" t="s">
        <v>2647</v>
      </c>
      <c r="H1739" s="275" t="s">
        <v>4080</v>
      </c>
      <c r="I1739" s="276">
        <v>45.91</v>
      </c>
      <c r="J1739" s="276">
        <v>-89.48</v>
      </c>
      <c r="K1739" s="366">
        <v>45.91</v>
      </c>
      <c r="L1739" s="276">
        <v>-89.48</v>
      </c>
      <c r="M1739" s="276">
        <v>1</v>
      </c>
      <c r="N1739" s="264">
        <v>0</v>
      </c>
      <c r="O1739" s="264">
        <v>0</v>
      </c>
    </row>
    <row r="1740" spans="1:17" s="244" customFormat="1" ht="21.9" customHeight="1" x14ac:dyDescent="0.3">
      <c r="A1740" s="238" t="s">
        <v>534</v>
      </c>
      <c r="B1740" s="253">
        <v>89</v>
      </c>
      <c r="C1740" s="253"/>
      <c r="D1740" s="253">
        <v>6</v>
      </c>
      <c r="E1740" s="253">
        <v>16</v>
      </c>
      <c r="F1740" s="278">
        <v>2018</v>
      </c>
      <c r="G1740" s="279" t="s">
        <v>2512</v>
      </c>
      <c r="H1740" s="280" t="s">
        <v>4081</v>
      </c>
      <c r="I1740" s="281">
        <v>45.9</v>
      </c>
      <c r="J1740" s="281">
        <v>-89.49</v>
      </c>
      <c r="K1740" s="367">
        <v>45.9</v>
      </c>
      <c r="L1740" s="281">
        <v>-89.49</v>
      </c>
      <c r="M1740" s="281">
        <v>1.25</v>
      </c>
      <c r="N1740" s="243">
        <v>0</v>
      </c>
      <c r="O1740" s="243">
        <v>0</v>
      </c>
    </row>
    <row r="1741" spans="1:17" s="244" customFormat="1" ht="21.9" customHeight="1" x14ac:dyDescent="0.3">
      <c r="A1741" s="259" t="s">
        <v>534</v>
      </c>
      <c r="B1741" s="260">
        <v>90</v>
      </c>
      <c r="C1741" s="260"/>
      <c r="D1741" s="260">
        <v>6</v>
      </c>
      <c r="E1741" s="260">
        <v>16</v>
      </c>
      <c r="F1741" s="273">
        <v>2018</v>
      </c>
      <c r="G1741" s="274" t="s">
        <v>1211</v>
      </c>
      <c r="H1741" s="275" t="s">
        <v>4082</v>
      </c>
      <c r="I1741" s="276">
        <v>45.9</v>
      </c>
      <c r="J1741" s="276">
        <v>-89.44</v>
      </c>
      <c r="K1741" s="366">
        <v>45.9</v>
      </c>
      <c r="L1741" s="276">
        <v>-89.44</v>
      </c>
      <c r="M1741" s="276">
        <v>1.25</v>
      </c>
      <c r="N1741" s="264">
        <v>0</v>
      </c>
      <c r="O1741" s="264">
        <v>0</v>
      </c>
    </row>
    <row r="1742" spans="1:17" s="245" customFormat="1" ht="21.9" customHeight="1" x14ac:dyDescent="0.3">
      <c r="A1742" s="238" t="s">
        <v>534</v>
      </c>
      <c r="B1742" s="253">
        <v>91</v>
      </c>
      <c r="C1742" s="253"/>
      <c r="D1742" s="253">
        <v>6</v>
      </c>
      <c r="E1742" s="253">
        <v>30</v>
      </c>
      <c r="F1742" s="278">
        <v>2018</v>
      </c>
      <c r="G1742" s="279" t="s">
        <v>4083</v>
      </c>
      <c r="H1742" s="280" t="s">
        <v>4080</v>
      </c>
      <c r="I1742" s="281">
        <v>45.91</v>
      </c>
      <c r="J1742" s="281">
        <v>-89.48</v>
      </c>
      <c r="K1742" s="367">
        <v>45.91</v>
      </c>
      <c r="L1742" s="281">
        <v>-89.48</v>
      </c>
      <c r="M1742" s="281">
        <v>0.75</v>
      </c>
      <c r="N1742" s="243">
        <v>0</v>
      </c>
      <c r="O1742" s="243">
        <v>0</v>
      </c>
      <c r="P1742" s="244"/>
      <c r="Q1742" s="244"/>
    </row>
    <row r="1743" spans="1:17" s="244" customFormat="1" ht="21.9" customHeight="1" x14ac:dyDescent="0.3">
      <c r="A1743" s="259" t="s">
        <v>534</v>
      </c>
      <c r="B1743" s="260">
        <v>92</v>
      </c>
      <c r="C1743" s="260"/>
      <c r="D1743" s="260">
        <v>6</v>
      </c>
      <c r="E1743" s="260">
        <v>30</v>
      </c>
      <c r="F1743" s="273">
        <v>2018</v>
      </c>
      <c r="G1743" s="274" t="s">
        <v>2530</v>
      </c>
      <c r="H1743" s="275" t="s">
        <v>4080</v>
      </c>
      <c r="I1743" s="276">
        <v>45.91</v>
      </c>
      <c r="J1743" s="276">
        <v>-89.48</v>
      </c>
      <c r="K1743" s="366">
        <v>45.91</v>
      </c>
      <c r="L1743" s="276">
        <v>-89.48</v>
      </c>
      <c r="M1743" s="276">
        <v>1</v>
      </c>
      <c r="N1743" s="264">
        <v>0</v>
      </c>
      <c r="O1743" s="264">
        <v>0</v>
      </c>
    </row>
    <row r="1744" spans="1:17" s="245" customFormat="1" ht="21.9" customHeight="1" x14ac:dyDescent="0.3">
      <c r="A1744" s="238" t="s">
        <v>534</v>
      </c>
      <c r="B1744" s="253">
        <v>93</v>
      </c>
      <c r="C1744" s="253"/>
      <c r="D1744" s="253">
        <v>6</v>
      </c>
      <c r="E1744" s="253">
        <v>30</v>
      </c>
      <c r="F1744" s="278">
        <v>2018</v>
      </c>
      <c r="G1744" s="279" t="s">
        <v>4084</v>
      </c>
      <c r="H1744" s="280" t="s">
        <v>4080</v>
      </c>
      <c r="I1744" s="281">
        <v>45.91</v>
      </c>
      <c r="J1744" s="281">
        <v>-89.48</v>
      </c>
      <c r="K1744" s="367">
        <v>45.91</v>
      </c>
      <c r="L1744" s="281">
        <v>-89.48</v>
      </c>
      <c r="M1744" s="281">
        <v>1.25</v>
      </c>
      <c r="N1744" s="243">
        <v>0</v>
      </c>
      <c r="O1744" s="243">
        <v>0</v>
      </c>
      <c r="P1744" s="244"/>
      <c r="Q1744" s="244"/>
    </row>
    <row r="1745" spans="1:17" s="244" customFormat="1" ht="21.9" customHeight="1" x14ac:dyDescent="0.3">
      <c r="A1745" s="259" t="s">
        <v>534</v>
      </c>
      <c r="B1745" s="260">
        <v>94</v>
      </c>
      <c r="C1745" s="260"/>
      <c r="D1745" s="260">
        <v>6</v>
      </c>
      <c r="E1745" s="260">
        <v>30</v>
      </c>
      <c r="F1745" s="273">
        <v>2018</v>
      </c>
      <c r="G1745" s="274" t="s">
        <v>4084</v>
      </c>
      <c r="H1745" s="275" t="s">
        <v>4080</v>
      </c>
      <c r="I1745" s="276">
        <v>45.91</v>
      </c>
      <c r="J1745" s="276">
        <v>-89.48</v>
      </c>
      <c r="K1745" s="366">
        <v>45.91</v>
      </c>
      <c r="L1745" s="276">
        <v>-89.48</v>
      </c>
      <c r="M1745" s="276">
        <v>1.75</v>
      </c>
      <c r="N1745" s="264">
        <v>0</v>
      </c>
      <c r="O1745" s="264">
        <v>0</v>
      </c>
    </row>
    <row r="1746" spans="1:17" s="245" customFormat="1" ht="21.9" customHeight="1" x14ac:dyDescent="0.3">
      <c r="A1746" s="238" t="s">
        <v>534</v>
      </c>
      <c r="B1746" s="253">
        <v>95</v>
      </c>
      <c r="C1746" s="253"/>
      <c r="D1746" s="253">
        <v>6</v>
      </c>
      <c r="E1746" s="253">
        <v>30</v>
      </c>
      <c r="F1746" s="278">
        <v>2018</v>
      </c>
      <c r="G1746" s="279" t="s">
        <v>2458</v>
      </c>
      <c r="H1746" s="280" t="s">
        <v>4085</v>
      </c>
      <c r="I1746" s="281">
        <v>45.91</v>
      </c>
      <c r="J1746" s="281">
        <v>-89.25</v>
      </c>
      <c r="K1746" s="367">
        <v>45.91</v>
      </c>
      <c r="L1746" s="281">
        <v>-89.25</v>
      </c>
      <c r="M1746" s="281">
        <v>1.75</v>
      </c>
      <c r="N1746" s="243">
        <v>0</v>
      </c>
      <c r="O1746" s="243">
        <v>0</v>
      </c>
      <c r="P1746" s="244"/>
      <c r="Q1746" s="244"/>
    </row>
    <row r="1747" spans="1:17" s="244" customFormat="1" ht="21.9" customHeight="1" x14ac:dyDescent="0.3">
      <c r="A1747" s="259" t="s">
        <v>534</v>
      </c>
      <c r="B1747" s="260">
        <v>96</v>
      </c>
      <c r="C1747" s="260"/>
      <c r="D1747" s="260">
        <v>9</v>
      </c>
      <c r="E1747" s="260">
        <v>25</v>
      </c>
      <c r="F1747" s="273">
        <v>2020</v>
      </c>
      <c r="G1747" s="274">
        <v>0.8666666666666667</v>
      </c>
      <c r="H1747" s="275" t="s">
        <v>4086</v>
      </c>
      <c r="I1747" s="276">
        <v>46.16</v>
      </c>
      <c r="J1747" s="276">
        <v>-89.23</v>
      </c>
      <c r="K1747" s="366">
        <v>46.16</v>
      </c>
      <c r="L1747" s="276">
        <v>-89.23</v>
      </c>
      <c r="M1747" s="276">
        <v>1.25</v>
      </c>
      <c r="N1747" s="264">
        <v>0</v>
      </c>
      <c r="O1747" s="264">
        <v>0</v>
      </c>
    </row>
    <row r="1748" spans="1:17" s="245" customFormat="1" ht="21.9" customHeight="1" x14ac:dyDescent="0.3">
      <c r="A1748" s="238" t="s">
        <v>534</v>
      </c>
      <c r="B1748" s="253">
        <v>97</v>
      </c>
      <c r="C1748" s="253"/>
      <c r="D1748" s="253">
        <v>5</v>
      </c>
      <c r="E1748" s="253">
        <v>31</v>
      </c>
      <c r="F1748" s="278">
        <v>2021</v>
      </c>
      <c r="G1748" s="283">
        <v>0.54027777777777775</v>
      </c>
      <c r="H1748" s="280" t="s">
        <v>4087</v>
      </c>
      <c r="I1748" s="281">
        <v>45.97</v>
      </c>
      <c r="J1748" s="281">
        <v>-89.89</v>
      </c>
      <c r="K1748" s="256">
        <v>45.97</v>
      </c>
      <c r="L1748" s="281">
        <v>-89.89</v>
      </c>
      <c r="M1748" s="281">
        <v>0.75</v>
      </c>
      <c r="N1748" s="243">
        <v>0</v>
      </c>
      <c r="O1748" s="243">
        <v>0</v>
      </c>
      <c r="P1748" s="244"/>
      <c r="Q1748" s="244"/>
    </row>
    <row r="1749" spans="1:17" s="244" customFormat="1" ht="21.9" customHeight="1" x14ac:dyDescent="0.3">
      <c r="A1749" s="259" t="s">
        <v>534</v>
      </c>
      <c r="B1749" s="260">
        <v>98</v>
      </c>
      <c r="C1749" s="260"/>
      <c r="D1749" s="260">
        <v>5</v>
      </c>
      <c r="E1749" s="260">
        <v>31</v>
      </c>
      <c r="F1749" s="273">
        <v>2021</v>
      </c>
      <c r="G1749" s="274">
        <v>0.54027777777777775</v>
      </c>
      <c r="H1749" s="275" t="s">
        <v>4057</v>
      </c>
      <c r="I1749" s="276">
        <v>45.96</v>
      </c>
      <c r="J1749" s="276">
        <v>-89.88</v>
      </c>
      <c r="K1749" s="263">
        <v>45.96</v>
      </c>
      <c r="L1749" s="276">
        <v>-89.88</v>
      </c>
      <c r="M1749" s="276">
        <v>0.88</v>
      </c>
      <c r="N1749" s="264">
        <v>0</v>
      </c>
      <c r="O1749" s="264">
        <v>0</v>
      </c>
    </row>
    <row r="1750" spans="1:17" s="245" customFormat="1" ht="21.9" customHeight="1" x14ac:dyDescent="0.3">
      <c r="A1750" s="238" t="s">
        <v>534</v>
      </c>
      <c r="B1750" s="253">
        <v>99</v>
      </c>
      <c r="C1750" s="253"/>
      <c r="D1750" s="253">
        <v>6</v>
      </c>
      <c r="E1750" s="253">
        <v>10</v>
      </c>
      <c r="F1750" s="278">
        <v>2021</v>
      </c>
      <c r="G1750" s="279">
        <v>0.63541666666666663</v>
      </c>
      <c r="H1750" s="280" t="s">
        <v>4013</v>
      </c>
      <c r="I1750" s="281">
        <v>46</v>
      </c>
      <c r="J1750" s="281">
        <v>-89.53</v>
      </c>
      <c r="K1750" s="256">
        <v>46</v>
      </c>
      <c r="L1750" s="281">
        <v>-89.53</v>
      </c>
      <c r="M1750" s="281">
        <v>0.75</v>
      </c>
      <c r="N1750" s="243">
        <v>0</v>
      </c>
      <c r="O1750" s="243">
        <v>0</v>
      </c>
      <c r="P1750" s="244"/>
      <c r="Q1750" s="244"/>
    </row>
    <row r="1751" spans="1:17" s="244" customFormat="1" ht="21.9" customHeight="1" x14ac:dyDescent="0.3">
      <c r="A1751" s="259" t="s">
        <v>534</v>
      </c>
      <c r="B1751" s="260">
        <v>100</v>
      </c>
      <c r="C1751" s="260"/>
      <c r="D1751" s="260">
        <v>7</v>
      </c>
      <c r="E1751" s="260">
        <v>26</v>
      </c>
      <c r="F1751" s="273">
        <v>2021</v>
      </c>
      <c r="G1751" s="274" t="s">
        <v>4088</v>
      </c>
      <c r="H1751" s="275" t="s">
        <v>4089</v>
      </c>
      <c r="I1751" s="276">
        <v>46.16</v>
      </c>
      <c r="J1751" s="276">
        <v>-89.23</v>
      </c>
      <c r="K1751" s="276">
        <v>46.16</v>
      </c>
      <c r="L1751" s="276">
        <v>-89.23</v>
      </c>
      <c r="M1751" s="276">
        <v>0.75</v>
      </c>
      <c r="N1751" s="264">
        <v>0</v>
      </c>
      <c r="O1751" s="264">
        <v>0</v>
      </c>
    </row>
    <row r="1752" spans="1:17" s="245" customFormat="1" ht="21.9" customHeight="1" x14ac:dyDescent="0.3">
      <c r="A1752" s="238" t="s">
        <v>534</v>
      </c>
      <c r="B1752" s="253">
        <v>101</v>
      </c>
      <c r="C1752" s="253"/>
      <c r="D1752" s="253">
        <v>5</v>
      </c>
      <c r="E1752" s="253">
        <v>12</v>
      </c>
      <c r="F1752" s="278">
        <v>2022</v>
      </c>
      <c r="G1752" s="279" t="s">
        <v>4090</v>
      </c>
      <c r="H1752" s="280" t="s">
        <v>4085</v>
      </c>
      <c r="I1752" s="281">
        <v>45.91</v>
      </c>
      <c r="J1752" s="281">
        <v>-89.25</v>
      </c>
      <c r="K1752" s="281">
        <v>45.91</v>
      </c>
      <c r="L1752" s="281">
        <v>-89.25</v>
      </c>
      <c r="M1752" s="281">
        <v>1</v>
      </c>
      <c r="N1752" s="243">
        <v>0</v>
      </c>
      <c r="O1752" s="243">
        <v>0</v>
      </c>
      <c r="P1752" s="244"/>
      <c r="Q1752" s="244"/>
    </row>
    <row r="1753" spans="1:17" s="244" customFormat="1" ht="21.9" customHeight="1" x14ac:dyDescent="0.3">
      <c r="A1753" s="259" t="s">
        <v>534</v>
      </c>
      <c r="B1753" s="260">
        <v>102</v>
      </c>
      <c r="C1753" s="260"/>
      <c r="D1753" s="260">
        <v>6</v>
      </c>
      <c r="E1753" s="260">
        <v>28</v>
      </c>
      <c r="F1753" s="273">
        <v>2022</v>
      </c>
      <c r="G1753" s="284" t="s">
        <v>4091</v>
      </c>
      <c r="H1753" s="275" t="s">
        <v>4092</v>
      </c>
      <c r="I1753" s="276">
        <v>46.21</v>
      </c>
      <c r="J1753" s="276">
        <v>-89.9</v>
      </c>
      <c r="K1753" s="276">
        <v>46.21</v>
      </c>
      <c r="L1753" s="276">
        <v>-89.9</v>
      </c>
      <c r="M1753" s="276">
        <v>1</v>
      </c>
      <c r="N1753" s="264">
        <v>0</v>
      </c>
      <c r="O1753" s="264">
        <v>0</v>
      </c>
    </row>
    <row r="1754" spans="1:17" s="245" customFormat="1" ht="21.9" customHeight="1" x14ac:dyDescent="0.3">
      <c r="A1754" s="238" t="s">
        <v>534</v>
      </c>
      <c r="B1754" s="253">
        <v>103</v>
      </c>
      <c r="C1754" s="253"/>
      <c r="D1754" s="253">
        <v>6</v>
      </c>
      <c r="E1754" s="253">
        <v>28</v>
      </c>
      <c r="F1754" s="278">
        <v>2022</v>
      </c>
      <c r="G1754" s="279" t="s">
        <v>4093</v>
      </c>
      <c r="H1754" s="280" t="s">
        <v>4071</v>
      </c>
      <c r="I1754" s="281">
        <v>46.14</v>
      </c>
      <c r="J1754" s="281">
        <v>-89.63</v>
      </c>
      <c r="K1754" s="281">
        <v>46.14</v>
      </c>
      <c r="L1754" s="281">
        <v>-89.63</v>
      </c>
      <c r="M1754" s="281">
        <v>0.75</v>
      </c>
      <c r="N1754" s="243">
        <v>0</v>
      </c>
      <c r="O1754" s="243">
        <v>0</v>
      </c>
      <c r="P1754" s="244"/>
      <c r="Q1754" s="244"/>
    </row>
    <row r="1755" spans="1:17" s="244" customFormat="1" ht="21.9" customHeight="1" x14ac:dyDescent="0.3">
      <c r="A1755" s="259" t="s">
        <v>534</v>
      </c>
      <c r="B1755" s="260">
        <v>104</v>
      </c>
      <c r="C1755" s="260"/>
      <c r="D1755" s="260">
        <v>6</v>
      </c>
      <c r="E1755" s="260">
        <v>28</v>
      </c>
      <c r="F1755" s="260">
        <v>2022</v>
      </c>
      <c r="G1755" s="261" t="s">
        <v>3904</v>
      </c>
      <c r="H1755" s="262" t="s">
        <v>4078</v>
      </c>
      <c r="I1755" s="263">
        <v>46.04</v>
      </c>
      <c r="J1755" s="263">
        <v>-89.25</v>
      </c>
      <c r="K1755" s="263">
        <v>46.04</v>
      </c>
      <c r="L1755" s="263">
        <v>-89.25</v>
      </c>
      <c r="M1755" s="263">
        <v>0.88</v>
      </c>
      <c r="N1755" s="264">
        <v>0</v>
      </c>
      <c r="O1755" s="264">
        <v>0</v>
      </c>
    </row>
    <row r="1756" spans="1:17" s="245" customFormat="1" ht="21.9" customHeight="1" x14ac:dyDescent="0.3">
      <c r="A1756" s="238" t="s">
        <v>534</v>
      </c>
      <c r="B1756" s="253">
        <v>105</v>
      </c>
      <c r="C1756" s="253"/>
      <c r="D1756" s="253">
        <v>7</v>
      </c>
      <c r="E1756" s="253">
        <v>18</v>
      </c>
      <c r="F1756" s="253">
        <v>2022</v>
      </c>
      <c r="G1756" s="265" t="s">
        <v>2878</v>
      </c>
      <c r="H1756" s="255" t="s">
        <v>4087</v>
      </c>
      <c r="I1756" s="256">
        <v>45.97</v>
      </c>
      <c r="J1756" s="256">
        <v>-89.89</v>
      </c>
      <c r="K1756" s="256">
        <v>45.97</v>
      </c>
      <c r="L1756" s="256">
        <v>-89.89</v>
      </c>
      <c r="M1756" s="256">
        <v>0.75</v>
      </c>
      <c r="N1756" s="243">
        <v>0</v>
      </c>
      <c r="O1756" s="243">
        <v>0</v>
      </c>
      <c r="P1756" s="244"/>
      <c r="Q1756" s="244"/>
    </row>
    <row r="1757" spans="1:17" s="244" customFormat="1" ht="21.9" customHeight="1" x14ac:dyDescent="0.3">
      <c r="A1757" s="259" t="s">
        <v>534</v>
      </c>
      <c r="B1757" s="260">
        <v>106</v>
      </c>
      <c r="C1757" s="260" t="s">
        <v>920</v>
      </c>
      <c r="D1757" s="260">
        <v>7</v>
      </c>
      <c r="E1757" s="260">
        <v>10</v>
      </c>
      <c r="F1757" s="260">
        <v>2023</v>
      </c>
      <c r="G1757" s="266" t="s">
        <v>1778</v>
      </c>
      <c r="H1757" s="262" t="s">
        <v>4094</v>
      </c>
      <c r="I1757" s="263">
        <v>45.91</v>
      </c>
      <c r="J1757" s="263">
        <v>-89.65</v>
      </c>
      <c r="K1757" s="263">
        <v>45.91</v>
      </c>
      <c r="L1757" s="263">
        <v>-89.65</v>
      </c>
      <c r="M1757" s="263">
        <v>0.88</v>
      </c>
      <c r="N1757" s="264">
        <v>0</v>
      </c>
      <c r="O1757" s="264">
        <v>0</v>
      </c>
    </row>
    <row r="1758" spans="1:17" s="245" customFormat="1" ht="21.9" customHeight="1" x14ac:dyDescent="0.3">
      <c r="A1758" s="238" t="s">
        <v>534</v>
      </c>
      <c r="B1758" s="253">
        <v>107</v>
      </c>
      <c r="C1758" s="253"/>
      <c r="D1758" s="253">
        <v>7</v>
      </c>
      <c r="E1758" s="253">
        <v>10</v>
      </c>
      <c r="F1758" s="253">
        <v>2023</v>
      </c>
      <c r="G1758" s="265" t="s">
        <v>3532</v>
      </c>
      <c r="H1758" s="255" t="s">
        <v>4095</v>
      </c>
      <c r="I1758" s="256">
        <v>45.91</v>
      </c>
      <c r="J1758" s="256">
        <v>-89.31</v>
      </c>
      <c r="K1758" s="256">
        <v>45.91</v>
      </c>
      <c r="L1758" s="256">
        <v>-89.31</v>
      </c>
      <c r="M1758" s="256">
        <v>1</v>
      </c>
      <c r="N1758" s="243">
        <v>0</v>
      </c>
      <c r="O1758" s="243">
        <v>0</v>
      </c>
      <c r="P1758" s="244"/>
      <c r="Q1758" s="244"/>
    </row>
    <row r="1759" spans="1:17" s="244" customFormat="1" ht="21.9" customHeight="1" x14ac:dyDescent="0.3">
      <c r="A1759" s="259" t="s">
        <v>534</v>
      </c>
      <c r="B1759" s="264">
        <v>108</v>
      </c>
      <c r="C1759" s="264"/>
      <c r="D1759" s="264">
        <v>7</v>
      </c>
      <c r="E1759" s="264">
        <v>10</v>
      </c>
      <c r="F1759" s="264">
        <v>2023</v>
      </c>
      <c r="G1759" s="368" t="s">
        <v>4096</v>
      </c>
      <c r="H1759" s="369" t="s">
        <v>4085</v>
      </c>
      <c r="I1759" s="370">
        <v>45.91</v>
      </c>
      <c r="J1759" s="370">
        <v>-89.25</v>
      </c>
      <c r="K1759" s="370">
        <v>45.91</v>
      </c>
      <c r="L1759" s="370">
        <v>-89.25</v>
      </c>
      <c r="M1759" s="370">
        <v>1</v>
      </c>
      <c r="N1759" s="264">
        <v>0</v>
      </c>
      <c r="O1759" s="264">
        <v>0</v>
      </c>
    </row>
    <row r="1760" spans="1:17" s="245" customFormat="1" ht="21.9" customHeight="1" x14ac:dyDescent="0.3">
      <c r="A1760" s="238" t="s">
        <v>534</v>
      </c>
      <c r="B1760" s="243">
        <v>109</v>
      </c>
      <c r="C1760" s="243"/>
      <c r="D1760" s="243">
        <v>7</v>
      </c>
      <c r="E1760" s="243">
        <v>10</v>
      </c>
      <c r="F1760" s="243">
        <v>2023</v>
      </c>
      <c r="G1760" s="363" t="s">
        <v>4097</v>
      </c>
      <c r="H1760" s="364" t="s">
        <v>4098</v>
      </c>
      <c r="I1760" s="365">
        <v>45.97</v>
      </c>
      <c r="J1760" s="365">
        <v>-89.06</v>
      </c>
      <c r="K1760" s="365">
        <v>45.97</v>
      </c>
      <c r="L1760" s="365">
        <v>-89.06</v>
      </c>
      <c r="M1760" s="365">
        <v>1</v>
      </c>
      <c r="N1760" s="243">
        <v>0</v>
      </c>
      <c r="O1760" s="243">
        <v>0</v>
      </c>
      <c r="P1760" s="244"/>
      <c r="Q1760" s="244"/>
    </row>
    <row r="1761" spans="1:17" s="244" customFormat="1" ht="21.9" customHeight="1" x14ac:dyDescent="0.3">
      <c r="A1761" s="259" t="s">
        <v>534</v>
      </c>
      <c r="B1761" s="264">
        <v>110</v>
      </c>
      <c r="C1761" s="264"/>
      <c r="D1761" s="264">
        <v>7</v>
      </c>
      <c r="E1761" s="264">
        <v>10</v>
      </c>
      <c r="F1761" s="264">
        <v>2023</v>
      </c>
      <c r="G1761" s="368" t="s">
        <v>4099</v>
      </c>
      <c r="H1761" s="369" t="s">
        <v>4057</v>
      </c>
      <c r="I1761" s="370">
        <v>45.96</v>
      </c>
      <c r="J1761" s="370">
        <v>-89.88</v>
      </c>
      <c r="K1761" s="370">
        <v>45.96</v>
      </c>
      <c r="L1761" s="370">
        <v>-89.88</v>
      </c>
      <c r="M1761" s="370">
        <v>0.75</v>
      </c>
      <c r="N1761" s="264">
        <v>0</v>
      </c>
      <c r="O1761" s="264">
        <v>0</v>
      </c>
    </row>
    <row r="1762" spans="1:17" s="291" customFormat="1" ht="21.9" customHeight="1" x14ac:dyDescent="0.3">
      <c r="A1762" s="852" t="s">
        <v>534</v>
      </c>
      <c r="B1762" s="587">
        <v>110</v>
      </c>
      <c r="C1762" s="587"/>
      <c r="D1762" s="587">
        <v>7</v>
      </c>
      <c r="E1762" s="587">
        <v>10</v>
      </c>
      <c r="F1762" s="587">
        <v>2023</v>
      </c>
      <c r="G1762" s="496" t="s">
        <v>4099</v>
      </c>
      <c r="H1762" s="852" t="s">
        <v>4057</v>
      </c>
      <c r="I1762" s="497">
        <v>45.96</v>
      </c>
      <c r="J1762" s="497">
        <v>-89.88</v>
      </c>
      <c r="K1762" s="497">
        <v>45.96</v>
      </c>
      <c r="L1762" s="497">
        <v>-89.88</v>
      </c>
      <c r="M1762" s="497">
        <v>0.75</v>
      </c>
      <c r="N1762" s="587">
        <v>0</v>
      </c>
      <c r="O1762" s="587">
        <v>0</v>
      </c>
    </row>
    <row r="1763" spans="1:17" s="291" customFormat="1" ht="21.9" customHeight="1" x14ac:dyDescent="0.3">
      <c r="A1763" s="292" t="s">
        <v>534</v>
      </c>
      <c r="B1763" s="298">
        <v>111</v>
      </c>
      <c r="C1763" s="298"/>
      <c r="D1763" s="298">
        <v>5</v>
      </c>
      <c r="E1763" s="298">
        <v>18</v>
      </c>
      <c r="F1763" s="298">
        <v>2024</v>
      </c>
      <c r="G1763" s="494" t="s">
        <v>5002</v>
      </c>
      <c r="H1763" s="292" t="s">
        <v>5003</v>
      </c>
      <c r="I1763" s="495">
        <v>45.92</v>
      </c>
      <c r="J1763" s="495">
        <v>-89.94</v>
      </c>
      <c r="K1763" s="495">
        <v>45.92</v>
      </c>
      <c r="L1763" s="495">
        <v>-89.94</v>
      </c>
      <c r="M1763" s="495">
        <v>1</v>
      </c>
      <c r="N1763" s="298">
        <v>0</v>
      </c>
      <c r="O1763" s="298">
        <v>0</v>
      </c>
    </row>
    <row r="1764" spans="1:17" s="291" customFormat="1" ht="21.9" customHeight="1" x14ac:dyDescent="0.3">
      <c r="A1764" s="852" t="s">
        <v>534</v>
      </c>
      <c r="B1764" s="587">
        <v>112</v>
      </c>
      <c r="C1764" s="587"/>
      <c r="D1764" s="587">
        <v>5</v>
      </c>
      <c r="E1764" s="587">
        <v>18</v>
      </c>
      <c r="F1764" s="587">
        <v>2024</v>
      </c>
      <c r="G1764" s="496" t="s">
        <v>1705</v>
      </c>
      <c r="H1764" s="852" t="s">
        <v>5004</v>
      </c>
      <c r="I1764" s="497">
        <v>45.94</v>
      </c>
      <c r="J1764" s="497">
        <v>-89.59</v>
      </c>
      <c r="K1764" s="497">
        <v>45.94</v>
      </c>
      <c r="L1764" s="497">
        <v>-89.59</v>
      </c>
      <c r="M1764" s="497">
        <v>0.75</v>
      </c>
      <c r="N1764" s="587">
        <v>0</v>
      </c>
      <c r="O1764" s="587">
        <v>0</v>
      </c>
    </row>
    <row r="1765" spans="1:17" s="291" customFormat="1" ht="21.9" customHeight="1" x14ac:dyDescent="0.3">
      <c r="A1765" s="292" t="s">
        <v>534</v>
      </c>
      <c r="B1765" s="298">
        <v>113</v>
      </c>
      <c r="C1765" s="298" t="s">
        <v>920</v>
      </c>
      <c r="D1765" s="298">
        <v>5</v>
      </c>
      <c r="E1765" s="298">
        <v>18</v>
      </c>
      <c r="F1765" s="298">
        <v>2024</v>
      </c>
      <c r="G1765" s="494" t="s">
        <v>5005</v>
      </c>
      <c r="H1765" s="292" t="s">
        <v>5006</v>
      </c>
      <c r="I1765" s="495">
        <v>45.93</v>
      </c>
      <c r="J1765" s="495">
        <v>-89.81</v>
      </c>
      <c r="K1765" s="495">
        <v>45.93</v>
      </c>
      <c r="L1765" s="495">
        <v>-89.81</v>
      </c>
      <c r="M1765" s="495">
        <v>1.25</v>
      </c>
      <c r="N1765" s="298">
        <v>0</v>
      </c>
      <c r="O1765" s="298">
        <v>0</v>
      </c>
    </row>
    <row r="1766" spans="1:17" s="291" customFormat="1" ht="21.9" customHeight="1" x14ac:dyDescent="0.3">
      <c r="A1766" s="852" t="s">
        <v>534</v>
      </c>
      <c r="B1766" s="587">
        <v>114</v>
      </c>
      <c r="C1766" s="587"/>
      <c r="D1766" s="587">
        <v>5</v>
      </c>
      <c r="E1766" s="587">
        <v>18</v>
      </c>
      <c r="F1766" s="587">
        <v>2024</v>
      </c>
      <c r="G1766" s="496" t="s">
        <v>3112</v>
      </c>
      <c r="H1766" s="852" t="s">
        <v>5007</v>
      </c>
      <c r="I1766" s="497">
        <v>45.9</v>
      </c>
      <c r="J1766" s="497">
        <v>-89.69</v>
      </c>
      <c r="K1766" s="497">
        <v>45.9</v>
      </c>
      <c r="L1766" s="497">
        <v>-89.69</v>
      </c>
      <c r="M1766" s="497">
        <v>1.25</v>
      </c>
      <c r="N1766" s="587">
        <v>0</v>
      </c>
      <c r="O1766" s="587">
        <v>0</v>
      </c>
    </row>
    <row r="1767" spans="1:17" s="291" customFormat="1" ht="21.9" customHeight="1" x14ac:dyDescent="0.3">
      <c r="A1767" s="292" t="s">
        <v>534</v>
      </c>
      <c r="B1767" s="298">
        <v>115</v>
      </c>
      <c r="C1767" s="298"/>
      <c r="D1767" s="298">
        <v>5</v>
      </c>
      <c r="E1767" s="298">
        <v>18</v>
      </c>
      <c r="F1767" s="298">
        <v>2024</v>
      </c>
      <c r="G1767" s="494" t="s">
        <v>1418</v>
      </c>
      <c r="H1767" s="292" t="s">
        <v>4066</v>
      </c>
      <c r="I1767" s="495">
        <v>45.92</v>
      </c>
      <c r="J1767" s="495">
        <v>-89.66</v>
      </c>
      <c r="K1767" s="495">
        <v>45.92</v>
      </c>
      <c r="L1767" s="495">
        <v>-89.66</v>
      </c>
      <c r="M1767" s="495">
        <v>1</v>
      </c>
      <c r="N1767" s="298">
        <v>0</v>
      </c>
      <c r="O1767" s="298">
        <v>0</v>
      </c>
    </row>
    <row r="1768" spans="1:17" s="291" customFormat="1" ht="21.9" customHeight="1" x14ac:dyDescent="0.3">
      <c r="A1768" s="852" t="s">
        <v>534</v>
      </c>
      <c r="B1768" s="587">
        <v>116</v>
      </c>
      <c r="C1768" s="587"/>
      <c r="D1768" s="587">
        <v>6</v>
      </c>
      <c r="E1768" s="587">
        <v>24</v>
      </c>
      <c r="F1768" s="587">
        <v>2024</v>
      </c>
      <c r="G1768" s="496" t="s">
        <v>4779</v>
      </c>
      <c r="H1768" s="852" t="s">
        <v>4057</v>
      </c>
      <c r="I1768" s="497">
        <v>45.96</v>
      </c>
      <c r="J1768" s="497">
        <v>-89.88</v>
      </c>
      <c r="K1768" s="497">
        <v>45.96</v>
      </c>
      <c r="L1768" s="497">
        <v>-89.88</v>
      </c>
      <c r="M1768" s="497">
        <v>0.75</v>
      </c>
      <c r="N1768" s="587">
        <v>0</v>
      </c>
      <c r="O1768" s="587">
        <v>0</v>
      </c>
    </row>
    <row r="1769" spans="1:17" s="291" customFormat="1" ht="21.9" customHeight="1" x14ac:dyDescent="0.3">
      <c r="A1769" s="292"/>
      <c r="B1769" s="298"/>
      <c r="C1769" s="298"/>
      <c r="D1769" s="298"/>
      <c r="E1769" s="298"/>
      <c r="F1769" s="298"/>
      <c r="G1769" s="494"/>
      <c r="H1769" s="292"/>
      <c r="I1769" s="495"/>
      <c r="J1769" s="495"/>
      <c r="K1769" s="495"/>
      <c r="L1769" s="495"/>
      <c r="M1769" s="495"/>
      <c r="N1769" s="298"/>
      <c r="O1769" s="298"/>
    </row>
    <row r="1770" spans="1:17" s="291" customFormat="1" ht="21.9" customHeight="1" x14ac:dyDescent="0.3">
      <c r="A1770" s="235"/>
      <c r="B1770" s="290"/>
      <c r="C1770" s="290"/>
      <c r="D1770" s="290"/>
      <c r="E1770" s="290"/>
      <c r="F1770" s="290"/>
      <c r="G1770" s="496"/>
      <c r="H1770" s="235"/>
      <c r="I1770" s="497"/>
      <c r="J1770" s="497"/>
      <c r="K1770" s="497"/>
      <c r="L1770" s="497"/>
      <c r="M1770" s="497"/>
      <c r="N1770" s="290"/>
      <c r="O1770" s="290"/>
    </row>
    <row r="1771" spans="1:17" s="291" customFormat="1" ht="30" customHeight="1" x14ac:dyDescent="0.3">
      <c r="A1771" s="929" t="s">
        <v>414</v>
      </c>
      <c r="B1771" s="930"/>
      <c r="C1771" s="930"/>
      <c r="D1771" s="930"/>
      <c r="E1771" s="930"/>
      <c r="F1771" s="930"/>
      <c r="G1771" s="930"/>
      <c r="H1771" s="930"/>
      <c r="I1771" s="930"/>
      <c r="J1771" s="930"/>
      <c r="K1771" s="930"/>
      <c r="L1771" s="930"/>
      <c r="M1771" s="930"/>
      <c r="N1771" s="930"/>
      <c r="O1771" s="931"/>
    </row>
    <row r="1772" spans="1:17" s="245" customFormat="1" ht="21.9" customHeight="1" x14ac:dyDescent="0.3">
      <c r="A1772" s="238"/>
      <c r="B1772" s="243" t="s">
        <v>909</v>
      </c>
      <c r="C1772" s="243"/>
      <c r="D1772" s="243" t="s">
        <v>911</v>
      </c>
      <c r="E1772" s="243"/>
      <c r="F1772" s="243"/>
      <c r="G1772" s="363" t="s">
        <v>910</v>
      </c>
      <c r="H1772" s="364"/>
      <c r="I1772" s="365" t="s">
        <v>916</v>
      </c>
      <c r="J1772" s="365" t="s">
        <v>916</v>
      </c>
      <c r="K1772" s="365" t="s">
        <v>919</v>
      </c>
      <c r="L1772" s="365" t="s">
        <v>919</v>
      </c>
      <c r="M1772" s="365" t="s">
        <v>930</v>
      </c>
      <c r="N1772" s="243"/>
      <c r="O1772" s="243"/>
      <c r="P1772" s="244"/>
      <c r="Q1772" s="244"/>
    </row>
    <row r="1773" spans="1:17" s="455" customFormat="1" ht="21.9" customHeight="1" x14ac:dyDescent="0.3">
      <c r="A1773" s="235" t="s">
        <v>908</v>
      </c>
      <c r="B1773" s="290" t="s">
        <v>475</v>
      </c>
      <c r="C1773" s="290"/>
      <c r="D1773" s="290" t="s">
        <v>912</v>
      </c>
      <c r="E1773" s="290" t="s">
        <v>913</v>
      </c>
      <c r="F1773" s="290" t="s">
        <v>774</v>
      </c>
      <c r="G1773" s="496" t="s">
        <v>914</v>
      </c>
      <c r="H1773" s="235" t="s">
        <v>915</v>
      </c>
      <c r="I1773" s="497" t="s">
        <v>917</v>
      </c>
      <c r="J1773" s="497" t="s">
        <v>918</v>
      </c>
      <c r="K1773" s="497" t="s">
        <v>917</v>
      </c>
      <c r="L1773" s="497" t="s">
        <v>918</v>
      </c>
      <c r="M1773" s="497" t="s">
        <v>931</v>
      </c>
      <c r="N1773" s="290" t="s">
        <v>926</v>
      </c>
      <c r="O1773" s="290" t="s">
        <v>927</v>
      </c>
      <c r="P1773" s="291"/>
      <c r="Q1773" s="291"/>
    </row>
    <row r="1774" spans="1:17" s="291" customFormat="1" ht="21.9" customHeight="1" x14ac:dyDescent="0.3">
      <c r="A1774" s="292"/>
      <c r="B1774" s="298"/>
      <c r="C1774" s="298"/>
      <c r="D1774" s="298"/>
      <c r="E1774" s="298"/>
      <c r="F1774" s="298"/>
      <c r="G1774" s="494"/>
      <c r="H1774" s="292"/>
      <c r="I1774" s="495"/>
      <c r="J1774" s="495"/>
      <c r="K1774" s="495"/>
      <c r="L1774" s="495"/>
      <c r="M1774" s="495"/>
      <c r="N1774" s="298"/>
      <c r="O1774" s="298"/>
    </row>
    <row r="1775" spans="1:17" s="244" customFormat="1" ht="21.9" customHeight="1" x14ac:dyDescent="0.3">
      <c r="A1775" s="238" t="s">
        <v>414</v>
      </c>
      <c r="B1775" s="243">
        <v>1</v>
      </c>
      <c r="C1775" s="243"/>
      <c r="D1775" s="243">
        <v>8</v>
      </c>
      <c r="E1775" s="243">
        <v>18</v>
      </c>
      <c r="F1775" s="243">
        <v>1972</v>
      </c>
      <c r="G1775" s="363" t="s">
        <v>1193</v>
      </c>
      <c r="H1775" s="364" t="s">
        <v>1395</v>
      </c>
      <c r="I1775" s="365">
        <v>44.44</v>
      </c>
      <c r="J1775" s="365">
        <v>-88.91</v>
      </c>
      <c r="K1775" s="365">
        <v>44.44</v>
      </c>
      <c r="L1775" s="365">
        <v>-88.91</v>
      </c>
      <c r="M1775" s="365">
        <v>2.75</v>
      </c>
      <c r="N1775" s="243">
        <v>0</v>
      </c>
      <c r="O1775" s="243">
        <v>0</v>
      </c>
    </row>
    <row r="1776" spans="1:17" s="244" customFormat="1" ht="21.9" customHeight="1" x14ac:dyDescent="0.3">
      <c r="A1776" s="259" t="s">
        <v>414</v>
      </c>
      <c r="B1776" s="264">
        <v>2</v>
      </c>
      <c r="C1776" s="264"/>
      <c r="D1776" s="264">
        <v>6</v>
      </c>
      <c r="E1776" s="264">
        <v>14</v>
      </c>
      <c r="F1776" s="264">
        <v>1974</v>
      </c>
      <c r="G1776" s="368" t="s">
        <v>1193</v>
      </c>
      <c r="H1776" s="369" t="s">
        <v>413</v>
      </c>
      <c r="I1776" s="370">
        <v>44.52</v>
      </c>
      <c r="J1776" s="370">
        <v>-88.9</v>
      </c>
      <c r="K1776" s="370">
        <v>44.52</v>
      </c>
      <c r="L1776" s="370">
        <v>-88.9</v>
      </c>
      <c r="M1776" s="370">
        <v>1.75</v>
      </c>
      <c r="N1776" s="264">
        <v>0</v>
      </c>
      <c r="O1776" s="264">
        <v>0</v>
      </c>
    </row>
    <row r="1777" spans="1:15" s="244" customFormat="1" ht="21.9" customHeight="1" x14ac:dyDescent="0.3">
      <c r="A1777" s="238" t="s">
        <v>414</v>
      </c>
      <c r="B1777" s="243">
        <v>3</v>
      </c>
      <c r="C1777" s="243"/>
      <c r="D1777" s="243">
        <v>7</v>
      </c>
      <c r="E1777" s="243">
        <v>4</v>
      </c>
      <c r="F1777" s="243">
        <v>1980</v>
      </c>
      <c r="G1777" s="363" t="s">
        <v>2700</v>
      </c>
      <c r="H1777" s="364" t="s">
        <v>4180</v>
      </c>
      <c r="I1777" s="365">
        <v>44.47</v>
      </c>
      <c r="J1777" s="365">
        <v>-88.92</v>
      </c>
      <c r="K1777" s="365">
        <v>44.47</v>
      </c>
      <c r="L1777" s="365">
        <v>-88.92</v>
      </c>
      <c r="M1777" s="365">
        <v>1</v>
      </c>
      <c r="N1777" s="243">
        <v>0</v>
      </c>
      <c r="O1777" s="243">
        <v>0</v>
      </c>
    </row>
    <row r="1778" spans="1:15" s="244" customFormat="1" ht="21.9" customHeight="1" x14ac:dyDescent="0.3">
      <c r="A1778" s="259" t="s">
        <v>414</v>
      </c>
      <c r="B1778" s="264">
        <v>4</v>
      </c>
      <c r="C1778" s="264"/>
      <c r="D1778" s="264">
        <v>6</v>
      </c>
      <c r="E1778" s="264">
        <v>28</v>
      </c>
      <c r="F1778" s="264">
        <v>1987</v>
      </c>
      <c r="G1778" s="368" t="s">
        <v>2707</v>
      </c>
      <c r="H1778" s="369" t="s">
        <v>4181</v>
      </c>
      <c r="I1778" s="370">
        <v>44.53</v>
      </c>
      <c r="J1778" s="370">
        <v>-88.78</v>
      </c>
      <c r="K1778" s="370">
        <v>44.53</v>
      </c>
      <c r="L1778" s="370">
        <v>-88.78</v>
      </c>
      <c r="M1778" s="370">
        <v>1.75</v>
      </c>
      <c r="N1778" s="264">
        <v>0</v>
      </c>
      <c r="O1778" s="264">
        <v>0</v>
      </c>
    </row>
    <row r="1779" spans="1:15" s="244" customFormat="1" ht="21.9" customHeight="1" x14ac:dyDescent="0.3">
      <c r="A1779" s="238" t="s">
        <v>414</v>
      </c>
      <c r="B1779" s="243">
        <v>5</v>
      </c>
      <c r="C1779" s="243"/>
      <c r="D1779" s="243">
        <v>5</v>
      </c>
      <c r="E1779" s="243">
        <v>28</v>
      </c>
      <c r="F1779" s="243">
        <v>1991</v>
      </c>
      <c r="G1779" s="363" t="s">
        <v>2772</v>
      </c>
      <c r="H1779" s="364" t="s">
        <v>4182</v>
      </c>
      <c r="I1779" s="365">
        <v>44.61</v>
      </c>
      <c r="J1779" s="365">
        <v>-89</v>
      </c>
      <c r="K1779" s="365">
        <v>44.61</v>
      </c>
      <c r="L1779" s="365">
        <v>-89</v>
      </c>
      <c r="M1779" s="365">
        <v>1.75</v>
      </c>
      <c r="N1779" s="243">
        <v>0</v>
      </c>
      <c r="O1779" s="243">
        <v>0</v>
      </c>
    </row>
    <row r="1780" spans="1:15" s="244" customFormat="1" ht="21.9" customHeight="1" x14ac:dyDescent="0.3">
      <c r="A1780" s="259" t="s">
        <v>414</v>
      </c>
      <c r="B1780" s="264">
        <v>6</v>
      </c>
      <c r="C1780" s="264"/>
      <c r="D1780" s="264">
        <v>5</v>
      </c>
      <c r="E1780" s="264">
        <v>28</v>
      </c>
      <c r="F1780" s="264">
        <v>1991</v>
      </c>
      <c r="G1780" s="368" t="s">
        <v>3958</v>
      </c>
      <c r="H1780" s="369" t="s">
        <v>413</v>
      </c>
      <c r="I1780" s="370">
        <v>44.52</v>
      </c>
      <c r="J1780" s="370">
        <v>-88.9</v>
      </c>
      <c r="K1780" s="370">
        <v>44.52</v>
      </c>
      <c r="L1780" s="370">
        <v>-88.9</v>
      </c>
      <c r="M1780" s="370">
        <v>1.75</v>
      </c>
      <c r="N1780" s="264">
        <v>0</v>
      </c>
      <c r="O1780" s="264">
        <v>0</v>
      </c>
    </row>
    <row r="1781" spans="1:15" s="244" customFormat="1" ht="21.9" customHeight="1" x14ac:dyDescent="0.3">
      <c r="A1781" s="238" t="s">
        <v>414</v>
      </c>
      <c r="B1781" s="243">
        <v>7</v>
      </c>
      <c r="C1781" s="243"/>
      <c r="D1781" s="243">
        <v>5</v>
      </c>
      <c r="E1781" s="243">
        <v>16</v>
      </c>
      <c r="F1781" s="243">
        <v>1995</v>
      </c>
      <c r="G1781" s="363" t="s">
        <v>1195</v>
      </c>
      <c r="H1781" s="364" t="s">
        <v>4183</v>
      </c>
      <c r="I1781" s="365">
        <v>44.55</v>
      </c>
      <c r="J1781" s="365">
        <v>-88.77</v>
      </c>
      <c r="K1781" s="365">
        <v>44.55</v>
      </c>
      <c r="L1781" s="365">
        <v>-88.77</v>
      </c>
      <c r="M1781" s="365">
        <v>0.75</v>
      </c>
      <c r="N1781" s="243">
        <v>0</v>
      </c>
      <c r="O1781" s="243">
        <v>0</v>
      </c>
    </row>
    <row r="1782" spans="1:15" s="244" customFormat="1" ht="21.9" customHeight="1" x14ac:dyDescent="0.3">
      <c r="A1782" s="259" t="s">
        <v>414</v>
      </c>
      <c r="B1782" s="264">
        <v>8</v>
      </c>
      <c r="C1782" s="264"/>
      <c r="D1782" s="264">
        <v>5</v>
      </c>
      <c r="E1782" s="264">
        <v>16</v>
      </c>
      <c r="F1782" s="264">
        <v>1995</v>
      </c>
      <c r="G1782" s="368" t="s">
        <v>3736</v>
      </c>
      <c r="H1782" s="369" t="s">
        <v>4182</v>
      </c>
      <c r="I1782" s="370">
        <v>44.61</v>
      </c>
      <c r="J1782" s="370">
        <v>-89</v>
      </c>
      <c r="K1782" s="370">
        <v>44.61</v>
      </c>
      <c r="L1782" s="370">
        <v>-89</v>
      </c>
      <c r="M1782" s="370">
        <v>0.75</v>
      </c>
      <c r="N1782" s="264">
        <v>0</v>
      </c>
      <c r="O1782" s="264">
        <v>0</v>
      </c>
    </row>
    <row r="1783" spans="1:15" s="244" customFormat="1" ht="21.9" customHeight="1" x14ac:dyDescent="0.3">
      <c r="A1783" s="238" t="s">
        <v>414</v>
      </c>
      <c r="B1783" s="243">
        <v>9</v>
      </c>
      <c r="C1783" s="243"/>
      <c r="D1783" s="243">
        <v>6</v>
      </c>
      <c r="E1783" s="243">
        <v>29</v>
      </c>
      <c r="F1783" s="243">
        <v>1996</v>
      </c>
      <c r="G1783" s="363" t="s">
        <v>3413</v>
      </c>
      <c r="H1783" s="364" t="s">
        <v>414</v>
      </c>
      <c r="I1783" s="365">
        <v>44.35</v>
      </c>
      <c r="J1783" s="365">
        <v>-89.07</v>
      </c>
      <c r="K1783" s="365">
        <v>44.35</v>
      </c>
      <c r="L1783" s="365">
        <v>-89.07</v>
      </c>
      <c r="M1783" s="365">
        <v>1.75</v>
      </c>
      <c r="N1783" s="243">
        <v>0</v>
      </c>
      <c r="O1783" s="243">
        <v>0</v>
      </c>
    </row>
    <row r="1784" spans="1:15" s="244" customFormat="1" ht="21.9" customHeight="1" x14ac:dyDescent="0.3">
      <c r="A1784" s="259" t="s">
        <v>414</v>
      </c>
      <c r="B1784" s="264">
        <v>10</v>
      </c>
      <c r="C1784" s="264"/>
      <c r="D1784" s="264">
        <v>7</v>
      </c>
      <c r="E1784" s="264">
        <v>16</v>
      </c>
      <c r="F1784" s="264">
        <v>1997</v>
      </c>
      <c r="G1784" s="368" t="s">
        <v>2778</v>
      </c>
      <c r="H1784" s="369" t="s">
        <v>4184</v>
      </c>
      <c r="I1784" s="370">
        <v>44.35</v>
      </c>
      <c r="J1784" s="370">
        <v>-89.15</v>
      </c>
      <c r="K1784" s="370">
        <v>44.35</v>
      </c>
      <c r="L1784" s="370">
        <v>-89.15</v>
      </c>
      <c r="M1784" s="370">
        <v>0.88</v>
      </c>
      <c r="N1784" s="264">
        <v>0</v>
      </c>
      <c r="O1784" s="264">
        <v>0</v>
      </c>
    </row>
    <row r="1785" spans="1:15" s="244" customFormat="1" ht="21.9" customHeight="1" x14ac:dyDescent="0.3">
      <c r="A1785" s="238" t="s">
        <v>414</v>
      </c>
      <c r="B1785" s="243">
        <v>11</v>
      </c>
      <c r="C1785" s="243"/>
      <c r="D1785" s="243">
        <v>3</v>
      </c>
      <c r="E1785" s="243">
        <v>29</v>
      </c>
      <c r="F1785" s="243">
        <v>1998</v>
      </c>
      <c r="G1785" s="363" t="s">
        <v>2608</v>
      </c>
      <c r="H1785" s="364" t="s">
        <v>4185</v>
      </c>
      <c r="I1785" s="365">
        <v>44.27</v>
      </c>
      <c r="J1785" s="365">
        <v>-88.87</v>
      </c>
      <c r="K1785" s="365">
        <v>44.27</v>
      </c>
      <c r="L1785" s="365">
        <v>-88.87</v>
      </c>
      <c r="M1785" s="365">
        <v>1.75</v>
      </c>
      <c r="N1785" s="243">
        <v>0</v>
      </c>
      <c r="O1785" s="243">
        <v>0</v>
      </c>
    </row>
    <row r="1786" spans="1:15" s="244" customFormat="1" ht="21.9" customHeight="1" x14ac:dyDescent="0.3">
      <c r="A1786" s="259" t="s">
        <v>414</v>
      </c>
      <c r="B1786" s="264">
        <v>12</v>
      </c>
      <c r="C1786" s="264"/>
      <c r="D1786" s="264">
        <v>5</v>
      </c>
      <c r="E1786" s="264">
        <v>30</v>
      </c>
      <c r="F1786" s="264">
        <v>1998</v>
      </c>
      <c r="G1786" s="368" t="s">
        <v>2471</v>
      </c>
      <c r="H1786" s="369" t="s">
        <v>415</v>
      </c>
      <c r="I1786" s="370">
        <v>44.67</v>
      </c>
      <c r="J1786" s="370">
        <v>-88.88</v>
      </c>
      <c r="K1786" s="370">
        <v>44.67</v>
      </c>
      <c r="L1786" s="370">
        <v>-88.88</v>
      </c>
      <c r="M1786" s="370">
        <v>0.75</v>
      </c>
      <c r="N1786" s="264">
        <v>0</v>
      </c>
      <c r="O1786" s="264">
        <v>0</v>
      </c>
    </row>
    <row r="1787" spans="1:15" s="244" customFormat="1" ht="21.9" customHeight="1" x14ac:dyDescent="0.3">
      <c r="A1787" s="238" t="s">
        <v>414</v>
      </c>
      <c r="B1787" s="243">
        <v>13</v>
      </c>
      <c r="C1787" s="243"/>
      <c r="D1787" s="243">
        <v>8</v>
      </c>
      <c r="E1787" s="243">
        <v>23</v>
      </c>
      <c r="F1787" s="243">
        <v>1998</v>
      </c>
      <c r="G1787" s="363" t="s">
        <v>3377</v>
      </c>
      <c r="H1787" s="364" t="s">
        <v>4186</v>
      </c>
      <c r="I1787" s="365">
        <v>44.58</v>
      </c>
      <c r="J1787" s="365">
        <v>-89.12</v>
      </c>
      <c r="K1787" s="365">
        <v>44.58</v>
      </c>
      <c r="L1787" s="365">
        <v>-89.12</v>
      </c>
      <c r="M1787" s="365">
        <v>0.75</v>
      </c>
      <c r="N1787" s="243">
        <v>0</v>
      </c>
      <c r="O1787" s="243">
        <v>0</v>
      </c>
    </row>
    <row r="1788" spans="1:15" s="244" customFormat="1" ht="21.9" customHeight="1" x14ac:dyDescent="0.3">
      <c r="A1788" s="259" t="s">
        <v>414</v>
      </c>
      <c r="B1788" s="264">
        <v>14</v>
      </c>
      <c r="C1788" s="264"/>
      <c r="D1788" s="264">
        <v>8</v>
      </c>
      <c r="E1788" s="264">
        <v>23</v>
      </c>
      <c r="F1788" s="264">
        <v>1998</v>
      </c>
      <c r="G1788" s="368" t="s">
        <v>2620</v>
      </c>
      <c r="H1788" s="369" t="s">
        <v>3391</v>
      </c>
      <c r="I1788" s="370">
        <v>44.38</v>
      </c>
      <c r="J1788" s="370">
        <v>-88.75</v>
      </c>
      <c r="K1788" s="370">
        <v>44.38</v>
      </c>
      <c r="L1788" s="370">
        <v>-88.75</v>
      </c>
      <c r="M1788" s="370">
        <v>1</v>
      </c>
      <c r="N1788" s="264">
        <v>0</v>
      </c>
      <c r="O1788" s="264">
        <v>0</v>
      </c>
    </row>
    <row r="1789" spans="1:15" s="244" customFormat="1" ht="21.9" customHeight="1" x14ac:dyDescent="0.3">
      <c r="A1789" s="238" t="s">
        <v>414</v>
      </c>
      <c r="B1789" s="243">
        <v>15</v>
      </c>
      <c r="C1789" s="243"/>
      <c r="D1789" s="243">
        <v>8</v>
      </c>
      <c r="E1789" s="243">
        <v>23</v>
      </c>
      <c r="F1789" s="243">
        <v>1998</v>
      </c>
      <c r="G1789" s="363" t="s">
        <v>2499</v>
      </c>
      <c r="H1789" s="364" t="s">
        <v>3391</v>
      </c>
      <c r="I1789" s="365">
        <v>44.38</v>
      </c>
      <c r="J1789" s="365">
        <v>-88.75</v>
      </c>
      <c r="K1789" s="365">
        <v>44.38</v>
      </c>
      <c r="L1789" s="365">
        <v>-88.75</v>
      </c>
      <c r="M1789" s="365">
        <v>1.75</v>
      </c>
      <c r="N1789" s="243">
        <v>0</v>
      </c>
      <c r="O1789" s="243">
        <v>0</v>
      </c>
    </row>
    <row r="1790" spans="1:15" s="244" customFormat="1" ht="21.9" customHeight="1" x14ac:dyDescent="0.3">
      <c r="A1790" s="259" t="s">
        <v>414</v>
      </c>
      <c r="B1790" s="264">
        <v>16</v>
      </c>
      <c r="C1790" s="264"/>
      <c r="D1790" s="264">
        <v>8</v>
      </c>
      <c r="E1790" s="264">
        <v>23</v>
      </c>
      <c r="F1790" s="264">
        <v>1998</v>
      </c>
      <c r="G1790" s="368" t="s">
        <v>3959</v>
      </c>
      <c r="H1790" s="369" t="s">
        <v>3391</v>
      </c>
      <c r="I1790" s="370">
        <v>44.38</v>
      </c>
      <c r="J1790" s="370">
        <v>-88.75</v>
      </c>
      <c r="K1790" s="370">
        <v>44.38</v>
      </c>
      <c r="L1790" s="370">
        <v>-88.75</v>
      </c>
      <c r="M1790" s="370">
        <v>1.75</v>
      </c>
      <c r="N1790" s="264">
        <v>0</v>
      </c>
      <c r="O1790" s="264">
        <v>0</v>
      </c>
    </row>
    <row r="1791" spans="1:15" s="244" customFormat="1" ht="21.9" customHeight="1" x14ac:dyDescent="0.3">
      <c r="A1791" s="238" t="s">
        <v>414</v>
      </c>
      <c r="B1791" s="243">
        <v>17</v>
      </c>
      <c r="C1791" s="243"/>
      <c r="D1791" s="243">
        <v>9</v>
      </c>
      <c r="E1791" s="243">
        <v>25</v>
      </c>
      <c r="F1791" s="243">
        <v>1998</v>
      </c>
      <c r="G1791" s="363" t="s">
        <v>3609</v>
      </c>
      <c r="H1791" s="364" t="s">
        <v>414</v>
      </c>
      <c r="I1791" s="365">
        <v>44.35</v>
      </c>
      <c r="J1791" s="365">
        <v>-89.07</v>
      </c>
      <c r="K1791" s="365">
        <v>44.35</v>
      </c>
      <c r="L1791" s="365">
        <v>-89.07</v>
      </c>
      <c r="M1791" s="365">
        <v>1.5</v>
      </c>
      <c r="N1791" s="243">
        <v>0</v>
      </c>
      <c r="O1791" s="243">
        <v>0</v>
      </c>
    </row>
    <row r="1792" spans="1:15" s="244" customFormat="1" ht="21.9" customHeight="1" x14ac:dyDescent="0.3">
      <c r="A1792" s="259" t="s">
        <v>414</v>
      </c>
      <c r="B1792" s="264">
        <v>18</v>
      </c>
      <c r="C1792" s="264"/>
      <c r="D1792" s="264">
        <v>9</v>
      </c>
      <c r="E1792" s="264">
        <v>26</v>
      </c>
      <c r="F1792" s="264">
        <v>1998</v>
      </c>
      <c r="G1792" s="368" t="s">
        <v>1080</v>
      </c>
      <c r="H1792" s="369" t="s">
        <v>4187</v>
      </c>
      <c r="I1792" s="370">
        <v>44.5</v>
      </c>
      <c r="J1792" s="370">
        <v>-89.12</v>
      </c>
      <c r="K1792" s="370">
        <v>44.5</v>
      </c>
      <c r="L1792" s="370">
        <v>-89.12</v>
      </c>
      <c r="M1792" s="370">
        <v>0.75</v>
      </c>
      <c r="N1792" s="264">
        <v>0</v>
      </c>
      <c r="O1792" s="264">
        <v>0</v>
      </c>
    </row>
    <row r="1793" spans="1:15" s="244" customFormat="1" ht="21.9" customHeight="1" x14ac:dyDescent="0.3">
      <c r="A1793" s="238" t="s">
        <v>414</v>
      </c>
      <c r="B1793" s="243">
        <v>19</v>
      </c>
      <c r="C1793" s="243"/>
      <c r="D1793" s="243">
        <v>9</v>
      </c>
      <c r="E1793" s="243">
        <v>26</v>
      </c>
      <c r="F1793" s="243">
        <v>1998</v>
      </c>
      <c r="G1793" s="363" t="s">
        <v>957</v>
      </c>
      <c r="H1793" s="364" t="s">
        <v>4188</v>
      </c>
      <c r="I1793" s="365">
        <v>44.32</v>
      </c>
      <c r="J1793" s="365">
        <v>-88.93</v>
      </c>
      <c r="K1793" s="365">
        <v>44.32</v>
      </c>
      <c r="L1793" s="365">
        <v>-88.93</v>
      </c>
      <c r="M1793" s="365">
        <v>0.88</v>
      </c>
      <c r="N1793" s="243">
        <v>0</v>
      </c>
      <c r="O1793" s="243">
        <v>0</v>
      </c>
    </row>
    <row r="1794" spans="1:15" s="244" customFormat="1" ht="21.9" customHeight="1" x14ac:dyDescent="0.3">
      <c r="A1794" s="259" t="s">
        <v>414</v>
      </c>
      <c r="B1794" s="264">
        <v>20</v>
      </c>
      <c r="C1794" s="264"/>
      <c r="D1794" s="264">
        <v>3</v>
      </c>
      <c r="E1794" s="264">
        <v>8</v>
      </c>
      <c r="F1794" s="264">
        <v>2000</v>
      </c>
      <c r="G1794" s="368" t="s">
        <v>1213</v>
      </c>
      <c r="H1794" s="369" t="s">
        <v>4189</v>
      </c>
      <c r="I1794" s="370">
        <v>44.35</v>
      </c>
      <c r="J1794" s="370">
        <v>-89.1</v>
      </c>
      <c r="K1794" s="370">
        <v>44.35</v>
      </c>
      <c r="L1794" s="370">
        <v>-89.1</v>
      </c>
      <c r="M1794" s="370">
        <v>1.75</v>
      </c>
      <c r="N1794" s="264">
        <v>0</v>
      </c>
      <c r="O1794" s="264">
        <v>0</v>
      </c>
    </row>
    <row r="1795" spans="1:15" s="244" customFormat="1" ht="21.9" customHeight="1" x14ac:dyDescent="0.3">
      <c r="A1795" s="238" t="s">
        <v>414</v>
      </c>
      <c r="B1795" s="243">
        <v>21</v>
      </c>
      <c r="C1795" s="243"/>
      <c r="D1795" s="243">
        <v>3</v>
      </c>
      <c r="E1795" s="243">
        <v>8</v>
      </c>
      <c r="F1795" s="243">
        <v>2000</v>
      </c>
      <c r="G1795" s="363" t="s">
        <v>3426</v>
      </c>
      <c r="H1795" s="364" t="s">
        <v>4190</v>
      </c>
      <c r="I1795" s="365">
        <v>44.45</v>
      </c>
      <c r="J1795" s="365">
        <v>-89.03</v>
      </c>
      <c r="K1795" s="365">
        <v>44.45</v>
      </c>
      <c r="L1795" s="365">
        <v>-89.03</v>
      </c>
      <c r="M1795" s="365">
        <v>1</v>
      </c>
      <c r="N1795" s="243">
        <v>0</v>
      </c>
      <c r="O1795" s="243">
        <v>0</v>
      </c>
    </row>
    <row r="1796" spans="1:15" s="244" customFormat="1" ht="21.9" customHeight="1" x14ac:dyDescent="0.3">
      <c r="A1796" s="259" t="s">
        <v>414</v>
      </c>
      <c r="B1796" s="264">
        <v>22</v>
      </c>
      <c r="C1796" s="264"/>
      <c r="D1796" s="264">
        <v>6</v>
      </c>
      <c r="E1796" s="264">
        <v>1</v>
      </c>
      <c r="F1796" s="264">
        <v>2000</v>
      </c>
      <c r="G1796" s="368" t="s">
        <v>2458</v>
      </c>
      <c r="H1796" s="369" t="s">
        <v>4191</v>
      </c>
      <c r="I1796" s="370">
        <v>44.62</v>
      </c>
      <c r="J1796" s="370">
        <v>-88.75</v>
      </c>
      <c r="K1796" s="370">
        <v>44.62</v>
      </c>
      <c r="L1796" s="370">
        <v>-88.75</v>
      </c>
      <c r="M1796" s="370">
        <v>1</v>
      </c>
      <c r="N1796" s="264">
        <v>0</v>
      </c>
      <c r="O1796" s="264">
        <v>0</v>
      </c>
    </row>
    <row r="1797" spans="1:15" s="244" customFormat="1" ht="21.9" customHeight="1" x14ac:dyDescent="0.3">
      <c r="A1797" s="238" t="s">
        <v>414</v>
      </c>
      <c r="B1797" s="243">
        <v>23</v>
      </c>
      <c r="C1797" s="243"/>
      <c r="D1797" s="243">
        <v>6</v>
      </c>
      <c r="E1797" s="243">
        <v>11</v>
      </c>
      <c r="F1797" s="243">
        <v>2001</v>
      </c>
      <c r="G1797" s="363" t="s">
        <v>2680</v>
      </c>
      <c r="H1797" s="364" t="s">
        <v>4192</v>
      </c>
      <c r="I1797" s="365">
        <v>44.62</v>
      </c>
      <c r="J1797" s="365">
        <v>-88.9</v>
      </c>
      <c r="K1797" s="365">
        <v>44.62</v>
      </c>
      <c r="L1797" s="365">
        <v>-88.9</v>
      </c>
      <c r="M1797" s="365">
        <v>1.75</v>
      </c>
      <c r="N1797" s="243">
        <v>0</v>
      </c>
      <c r="O1797" s="243">
        <v>0</v>
      </c>
    </row>
    <row r="1798" spans="1:15" s="244" customFormat="1" ht="21.9" customHeight="1" x14ac:dyDescent="0.3">
      <c r="A1798" s="259" t="s">
        <v>414</v>
      </c>
      <c r="B1798" s="264">
        <v>24</v>
      </c>
      <c r="C1798" s="264"/>
      <c r="D1798" s="264">
        <v>4</v>
      </c>
      <c r="E1798" s="264">
        <v>18</v>
      </c>
      <c r="F1798" s="264">
        <v>2002</v>
      </c>
      <c r="G1798" s="368" t="s">
        <v>2759</v>
      </c>
      <c r="H1798" s="369" t="s">
        <v>414</v>
      </c>
      <c r="I1798" s="370">
        <v>44.35</v>
      </c>
      <c r="J1798" s="370">
        <v>-89.07</v>
      </c>
      <c r="K1798" s="370">
        <v>44.35</v>
      </c>
      <c r="L1798" s="370">
        <v>-89.07</v>
      </c>
      <c r="M1798" s="370">
        <v>0.88</v>
      </c>
      <c r="N1798" s="264">
        <v>0</v>
      </c>
      <c r="O1798" s="264">
        <v>0</v>
      </c>
    </row>
    <row r="1799" spans="1:15" s="244" customFormat="1" ht="21.9" customHeight="1" x14ac:dyDescent="0.3">
      <c r="A1799" s="238" t="s">
        <v>414</v>
      </c>
      <c r="B1799" s="243">
        <v>25</v>
      </c>
      <c r="C1799" s="243"/>
      <c r="D1799" s="243">
        <v>5</v>
      </c>
      <c r="E1799" s="243">
        <v>6</v>
      </c>
      <c r="F1799" s="243">
        <v>2002</v>
      </c>
      <c r="G1799" s="363" t="s">
        <v>2632</v>
      </c>
      <c r="H1799" s="364" t="s">
        <v>4187</v>
      </c>
      <c r="I1799" s="365">
        <v>44.5</v>
      </c>
      <c r="J1799" s="365">
        <v>-89.12</v>
      </c>
      <c r="K1799" s="365">
        <v>44.5</v>
      </c>
      <c r="L1799" s="365">
        <v>-89.12</v>
      </c>
      <c r="M1799" s="365">
        <v>1.75</v>
      </c>
      <c r="N1799" s="243">
        <v>0</v>
      </c>
      <c r="O1799" s="243">
        <v>0</v>
      </c>
    </row>
    <row r="1800" spans="1:15" s="244" customFormat="1" ht="21.9" customHeight="1" x14ac:dyDescent="0.3">
      <c r="A1800" s="259" t="s">
        <v>414</v>
      </c>
      <c r="B1800" s="264">
        <v>26</v>
      </c>
      <c r="C1800" s="264"/>
      <c r="D1800" s="264">
        <v>4</v>
      </c>
      <c r="E1800" s="264">
        <v>15</v>
      </c>
      <c r="F1800" s="264">
        <v>2003</v>
      </c>
      <c r="G1800" s="368" t="s">
        <v>3446</v>
      </c>
      <c r="H1800" s="369" t="s">
        <v>414</v>
      </c>
      <c r="I1800" s="370">
        <v>44.35</v>
      </c>
      <c r="J1800" s="370">
        <v>-89.07</v>
      </c>
      <c r="K1800" s="370">
        <v>44.35</v>
      </c>
      <c r="L1800" s="370">
        <v>-89.07</v>
      </c>
      <c r="M1800" s="370">
        <v>1</v>
      </c>
      <c r="N1800" s="264">
        <v>0</v>
      </c>
      <c r="O1800" s="264">
        <v>0</v>
      </c>
    </row>
    <row r="1801" spans="1:15" s="244" customFormat="1" ht="21.9" customHeight="1" x14ac:dyDescent="0.3">
      <c r="A1801" s="238" t="s">
        <v>414</v>
      </c>
      <c r="B1801" s="243">
        <v>27</v>
      </c>
      <c r="C1801" s="243"/>
      <c r="D1801" s="243">
        <v>4</v>
      </c>
      <c r="E1801" s="243">
        <v>15</v>
      </c>
      <c r="F1801" s="243">
        <v>2003</v>
      </c>
      <c r="G1801" s="363" t="s">
        <v>3617</v>
      </c>
      <c r="H1801" s="364" t="s">
        <v>4187</v>
      </c>
      <c r="I1801" s="365">
        <v>44.5</v>
      </c>
      <c r="J1801" s="365">
        <v>-89.12</v>
      </c>
      <c r="K1801" s="365">
        <v>44.5</v>
      </c>
      <c r="L1801" s="365">
        <v>-89.12</v>
      </c>
      <c r="M1801" s="365">
        <v>0.75</v>
      </c>
      <c r="N1801" s="243">
        <v>0</v>
      </c>
      <c r="O1801" s="243">
        <v>0</v>
      </c>
    </row>
    <row r="1802" spans="1:15" s="244" customFormat="1" ht="21.9" customHeight="1" x14ac:dyDescent="0.3">
      <c r="A1802" s="259" t="s">
        <v>414</v>
      </c>
      <c r="B1802" s="264">
        <v>28</v>
      </c>
      <c r="C1802" s="264"/>
      <c r="D1802" s="264">
        <v>4</v>
      </c>
      <c r="E1802" s="264">
        <v>15</v>
      </c>
      <c r="F1802" s="264">
        <v>2003</v>
      </c>
      <c r="G1802" s="368" t="s">
        <v>2383</v>
      </c>
      <c r="H1802" s="369" t="s">
        <v>4191</v>
      </c>
      <c r="I1802" s="370">
        <v>44.62</v>
      </c>
      <c r="J1802" s="370">
        <v>-88.75</v>
      </c>
      <c r="K1802" s="370">
        <v>44.62</v>
      </c>
      <c r="L1802" s="370">
        <v>-88.75</v>
      </c>
      <c r="M1802" s="370">
        <v>1.25</v>
      </c>
      <c r="N1802" s="264">
        <v>0</v>
      </c>
      <c r="O1802" s="264">
        <v>0</v>
      </c>
    </row>
    <row r="1803" spans="1:15" s="244" customFormat="1" ht="21.9" customHeight="1" x14ac:dyDescent="0.3">
      <c r="A1803" s="238" t="s">
        <v>414</v>
      </c>
      <c r="B1803" s="243">
        <v>29</v>
      </c>
      <c r="C1803" s="243"/>
      <c r="D1803" s="243">
        <v>4</v>
      </c>
      <c r="E1803" s="243">
        <v>15</v>
      </c>
      <c r="F1803" s="243">
        <v>2003</v>
      </c>
      <c r="G1803" s="363" t="s">
        <v>4146</v>
      </c>
      <c r="H1803" s="364" t="s">
        <v>4187</v>
      </c>
      <c r="I1803" s="365">
        <v>44.5</v>
      </c>
      <c r="J1803" s="365">
        <v>-89.12</v>
      </c>
      <c r="K1803" s="365">
        <v>44.5</v>
      </c>
      <c r="L1803" s="365">
        <v>-89.12</v>
      </c>
      <c r="M1803" s="365">
        <v>1.5</v>
      </c>
      <c r="N1803" s="243">
        <v>0</v>
      </c>
      <c r="O1803" s="243">
        <v>0</v>
      </c>
    </row>
    <row r="1804" spans="1:15" s="244" customFormat="1" ht="21.9" customHeight="1" x14ac:dyDescent="0.3">
      <c r="A1804" s="259" t="s">
        <v>414</v>
      </c>
      <c r="B1804" s="264">
        <v>30</v>
      </c>
      <c r="C1804" s="264"/>
      <c r="D1804" s="264">
        <v>5</v>
      </c>
      <c r="E1804" s="264">
        <v>8</v>
      </c>
      <c r="F1804" s="264">
        <v>2004</v>
      </c>
      <c r="G1804" s="368" t="s">
        <v>2662</v>
      </c>
      <c r="H1804" s="369" t="s">
        <v>4185</v>
      </c>
      <c r="I1804" s="370">
        <v>44.27</v>
      </c>
      <c r="J1804" s="370">
        <v>-88.87</v>
      </c>
      <c r="K1804" s="370">
        <v>44.27</v>
      </c>
      <c r="L1804" s="370">
        <v>-88.87</v>
      </c>
      <c r="M1804" s="370">
        <v>0.75</v>
      </c>
      <c r="N1804" s="264">
        <v>0</v>
      </c>
      <c r="O1804" s="264">
        <v>0</v>
      </c>
    </row>
    <row r="1805" spans="1:15" s="244" customFormat="1" ht="21.9" customHeight="1" x14ac:dyDescent="0.3">
      <c r="A1805" s="238" t="s">
        <v>414</v>
      </c>
      <c r="B1805" s="243">
        <v>31</v>
      </c>
      <c r="C1805" s="243"/>
      <c r="D1805" s="243">
        <v>5</v>
      </c>
      <c r="E1805" s="243">
        <v>9</v>
      </c>
      <c r="F1805" s="243">
        <v>2004</v>
      </c>
      <c r="G1805" s="363" t="s">
        <v>4040</v>
      </c>
      <c r="H1805" s="364" t="s">
        <v>415</v>
      </c>
      <c r="I1805" s="365">
        <v>44.67</v>
      </c>
      <c r="J1805" s="365">
        <v>-88.88</v>
      </c>
      <c r="K1805" s="365">
        <v>44.67</v>
      </c>
      <c r="L1805" s="365">
        <v>-88.88</v>
      </c>
      <c r="M1805" s="365">
        <v>0.75</v>
      </c>
      <c r="N1805" s="243">
        <v>0</v>
      </c>
      <c r="O1805" s="243">
        <v>0</v>
      </c>
    </row>
    <row r="1806" spans="1:15" s="244" customFormat="1" ht="21.9" customHeight="1" x14ac:dyDescent="0.3">
      <c r="A1806" s="259" t="s">
        <v>414</v>
      </c>
      <c r="B1806" s="264">
        <v>32</v>
      </c>
      <c r="C1806" s="264"/>
      <c r="D1806" s="264">
        <v>7</v>
      </c>
      <c r="E1806" s="264">
        <v>13</v>
      </c>
      <c r="F1806" s="264">
        <v>2004</v>
      </c>
      <c r="G1806" s="368" t="s">
        <v>4193</v>
      </c>
      <c r="H1806" s="369" t="s">
        <v>4187</v>
      </c>
      <c r="I1806" s="370">
        <v>44.5</v>
      </c>
      <c r="J1806" s="370">
        <v>-89.12</v>
      </c>
      <c r="K1806" s="370">
        <v>44.5</v>
      </c>
      <c r="L1806" s="370">
        <v>-89.12</v>
      </c>
      <c r="M1806" s="370">
        <v>0.88</v>
      </c>
      <c r="N1806" s="264">
        <v>0</v>
      </c>
      <c r="O1806" s="264">
        <v>0</v>
      </c>
    </row>
    <row r="1807" spans="1:15" s="244" customFormat="1" ht="21.9" customHeight="1" x14ac:dyDescent="0.3">
      <c r="A1807" s="238" t="s">
        <v>414</v>
      </c>
      <c r="B1807" s="243">
        <v>33</v>
      </c>
      <c r="C1807" s="243"/>
      <c r="D1807" s="243">
        <v>4</v>
      </c>
      <c r="E1807" s="243">
        <v>13</v>
      </c>
      <c r="F1807" s="243">
        <v>2006</v>
      </c>
      <c r="G1807" s="363" t="s">
        <v>2784</v>
      </c>
      <c r="H1807" s="364" t="s">
        <v>414</v>
      </c>
      <c r="I1807" s="365">
        <v>44.35</v>
      </c>
      <c r="J1807" s="365">
        <v>-89.07</v>
      </c>
      <c r="K1807" s="365">
        <v>44.35</v>
      </c>
      <c r="L1807" s="365">
        <v>-89.07</v>
      </c>
      <c r="M1807" s="365">
        <v>0.88</v>
      </c>
      <c r="N1807" s="243">
        <v>0</v>
      </c>
      <c r="O1807" s="243">
        <v>0</v>
      </c>
    </row>
    <row r="1808" spans="1:15" s="244" customFormat="1" ht="21.9" customHeight="1" x14ac:dyDescent="0.3">
      <c r="A1808" s="259" t="s">
        <v>414</v>
      </c>
      <c r="B1808" s="264">
        <v>34</v>
      </c>
      <c r="C1808" s="264"/>
      <c r="D1808" s="264">
        <v>4</v>
      </c>
      <c r="E1808" s="264">
        <v>13</v>
      </c>
      <c r="F1808" s="264">
        <v>2006</v>
      </c>
      <c r="G1808" s="368" t="s">
        <v>4194</v>
      </c>
      <c r="H1808" s="369" t="s">
        <v>4195</v>
      </c>
      <c r="I1808" s="370">
        <v>44.35</v>
      </c>
      <c r="J1808" s="370">
        <v>-89.05</v>
      </c>
      <c r="K1808" s="370">
        <v>44.35</v>
      </c>
      <c r="L1808" s="370">
        <v>-89.05</v>
      </c>
      <c r="M1808" s="370">
        <v>1</v>
      </c>
      <c r="N1808" s="264">
        <v>0</v>
      </c>
      <c r="O1808" s="264">
        <v>0</v>
      </c>
    </row>
    <row r="1809" spans="1:15" s="244" customFormat="1" ht="21.9" customHeight="1" x14ac:dyDescent="0.3">
      <c r="A1809" s="238" t="s">
        <v>414</v>
      </c>
      <c r="B1809" s="243">
        <v>35</v>
      </c>
      <c r="C1809" s="243"/>
      <c r="D1809" s="243">
        <v>4</v>
      </c>
      <c r="E1809" s="243">
        <v>13</v>
      </c>
      <c r="F1809" s="243">
        <v>2006</v>
      </c>
      <c r="G1809" s="363" t="s">
        <v>3786</v>
      </c>
      <c r="H1809" s="364" t="s">
        <v>414</v>
      </c>
      <c r="I1809" s="365">
        <v>44.35</v>
      </c>
      <c r="J1809" s="365">
        <v>-89.07</v>
      </c>
      <c r="K1809" s="365">
        <v>44.35</v>
      </c>
      <c r="L1809" s="365">
        <v>-89.07</v>
      </c>
      <c r="M1809" s="365">
        <v>1</v>
      </c>
      <c r="N1809" s="243">
        <v>0</v>
      </c>
      <c r="O1809" s="243">
        <v>0</v>
      </c>
    </row>
    <row r="1810" spans="1:15" s="244" customFormat="1" ht="21.9" customHeight="1" x14ac:dyDescent="0.3">
      <c r="A1810" s="259" t="s">
        <v>414</v>
      </c>
      <c r="B1810" s="264">
        <v>36</v>
      </c>
      <c r="C1810" s="264"/>
      <c r="D1810" s="264">
        <v>5</v>
      </c>
      <c r="E1810" s="264">
        <v>27</v>
      </c>
      <c r="F1810" s="264">
        <v>2006</v>
      </c>
      <c r="G1810" s="368" t="s">
        <v>4196</v>
      </c>
      <c r="H1810" s="369" t="s">
        <v>414</v>
      </c>
      <c r="I1810" s="370">
        <v>44.35</v>
      </c>
      <c r="J1810" s="370">
        <v>-89.07</v>
      </c>
      <c r="K1810" s="370">
        <v>44.35</v>
      </c>
      <c r="L1810" s="370">
        <v>-89.07</v>
      </c>
      <c r="M1810" s="370">
        <v>0.88</v>
      </c>
      <c r="N1810" s="264">
        <v>0</v>
      </c>
      <c r="O1810" s="264">
        <v>0</v>
      </c>
    </row>
    <row r="1811" spans="1:15" s="244" customFormat="1" ht="21.9" customHeight="1" x14ac:dyDescent="0.3">
      <c r="A1811" s="238" t="s">
        <v>414</v>
      </c>
      <c r="B1811" s="243">
        <v>37</v>
      </c>
      <c r="C1811" s="243"/>
      <c r="D1811" s="243">
        <v>5</v>
      </c>
      <c r="E1811" s="243">
        <v>27</v>
      </c>
      <c r="F1811" s="243">
        <v>2006</v>
      </c>
      <c r="G1811" s="363" t="s">
        <v>2442</v>
      </c>
      <c r="H1811" s="364" t="s">
        <v>414</v>
      </c>
      <c r="I1811" s="365">
        <v>44.35</v>
      </c>
      <c r="J1811" s="365">
        <v>-89.07</v>
      </c>
      <c r="K1811" s="365">
        <v>44.35</v>
      </c>
      <c r="L1811" s="365">
        <v>-89.07</v>
      </c>
      <c r="M1811" s="365">
        <v>1.5</v>
      </c>
      <c r="N1811" s="243">
        <v>0</v>
      </c>
      <c r="O1811" s="243">
        <v>0</v>
      </c>
    </row>
    <row r="1812" spans="1:15" s="244" customFormat="1" ht="21.9" customHeight="1" x14ac:dyDescent="0.3">
      <c r="A1812" s="259" t="s">
        <v>414</v>
      </c>
      <c r="B1812" s="264">
        <v>38</v>
      </c>
      <c r="C1812" s="264"/>
      <c r="D1812" s="264">
        <v>5</v>
      </c>
      <c r="E1812" s="264">
        <v>27</v>
      </c>
      <c r="F1812" s="264">
        <v>2006</v>
      </c>
      <c r="G1812" s="368" t="s">
        <v>4197</v>
      </c>
      <c r="H1812" s="369" t="s">
        <v>3391</v>
      </c>
      <c r="I1812" s="370">
        <v>44.38</v>
      </c>
      <c r="J1812" s="370">
        <v>-88.75</v>
      </c>
      <c r="K1812" s="370">
        <v>44.38</v>
      </c>
      <c r="L1812" s="370">
        <v>-88.75</v>
      </c>
      <c r="M1812" s="370">
        <v>0.75</v>
      </c>
      <c r="N1812" s="264">
        <v>0</v>
      </c>
      <c r="O1812" s="264">
        <v>0</v>
      </c>
    </row>
    <row r="1813" spans="1:15" s="244" customFormat="1" ht="21.9" customHeight="1" x14ac:dyDescent="0.3">
      <c r="A1813" s="238" t="s">
        <v>414</v>
      </c>
      <c r="B1813" s="243">
        <v>39</v>
      </c>
      <c r="C1813" s="243"/>
      <c r="D1813" s="243">
        <v>6</v>
      </c>
      <c r="E1813" s="243">
        <v>6</v>
      </c>
      <c r="F1813" s="243">
        <v>2006</v>
      </c>
      <c r="G1813" s="363" t="s">
        <v>2647</v>
      </c>
      <c r="H1813" s="364" t="s">
        <v>4198</v>
      </c>
      <c r="I1813" s="365">
        <v>44.42</v>
      </c>
      <c r="J1813" s="365">
        <v>-88.87</v>
      </c>
      <c r="K1813" s="365">
        <v>44.42</v>
      </c>
      <c r="L1813" s="365">
        <v>-88.87</v>
      </c>
      <c r="M1813" s="365">
        <v>0.75</v>
      </c>
      <c r="N1813" s="243">
        <v>0</v>
      </c>
      <c r="O1813" s="243">
        <v>0</v>
      </c>
    </row>
    <row r="1814" spans="1:15" s="244" customFormat="1" ht="21.9" customHeight="1" x14ac:dyDescent="0.3">
      <c r="A1814" s="259" t="s">
        <v>414</v>
      </c>
      <c r="B1814" s="264">
        <v>40</v>
      </c>
      <c r="C1814" s="264"/>
      <c r="D1814" s="264">
        <v>7</v>
      </c>
      <c r="E1814" s="264">
        <v>24</v>
      </c>
      <c r="F1814" s="264">
        <v>2006</v>
      </c>
      <c r="G1814" s="368" t="s">
        <v>2435</v>
      </c>
      <c r="H1814" s="369" t="s">
        <v>4188</v>
      </c>
      <c r="I1814" s="370">
        <v>44.32</v>
      </c>
      <c r="J1814" s="370">
        <v>-88.93</v>
      </c>
      <c r="K1814" s="370">
        <v>44.32</v>
      </c>
      <c r="L1814" s="370">
        <v>-88.93</v>
      </c>
      <c r="M1814" s="370">
        <v>0.75</v>
      </c>
      <c r="N1814" s="264">
        <v>0</v>
      </c>
      <c r="O1814" s="264">
        <v>0</v>
      </c>
    </row>
    <row r="1815" spans="1:15" s="244" customFormat="1" ht="21.9" customHeight="1" x14ac:dyDescent="0.3">
      <c r="A1815" s="238" t="s">
        <v>414</v>
      </c>
      <c r="B1815" s="243">
        <v>41</v>
      </c>
      <c r="C1815" s="243"/>
      <c r="D1815" s="243">
        <v>6</v>
      </c>
      <c r="E1815" s="243">
        <v>20</v>
      </c>
      <c r="F1815" s="243">
        <v>2007</v>
      </c>
      <c r="G1815" s="363" t="s">
        <v>1213</v>
      </c>
      <c r="H1815" s="364" t="s">
        <v>4199</v>
      </c>
      <c r="I1815" s="365">
        <v>44.6</v>
      </c>
      <c r="J1815" s="365">
        <v>-89.2</v>
      </c>
      <c r="K1815" s="365">
        <v>44.6</v>
      </c>
      <c r="L1815" s="365">
        <v>-89.2</v>
      </c>
      <c r="M1815" s="365">
        <v>0.75</v>
      </c>
      <c r="N1815" s="243">
        <v>0</v>
      </c>
      <c r="O1815" s="243">
        <v>0</v>
      </c>
    </row>
    <row r="1816" spans="1:15" s="244" customFormat="1" ht="21.9" customHeight="1" x14ac:dyDescent="0.3">
      <c r="A1816" s="259" t="s">
        <v>414</v>
      </c>
      <c r="B1816" s="264">
        <v>42</v>
      </c>
      <c r="C1816" s="264"/>
      <c r="D1816" s="264">
        <v>7</v>
      </c>
      <c r="E1816" s="264">
        <v>18</v>
      </c>
      <c r="F1816" s="264">
        <v>2007</v>
      </c>
      <c r="G1816" s="368" t="s">
        <v>3399</v>
      </c>
      <c r="H1816" s="369" t="s">
        <v>4200</v>
      </c>
      <c r="I1816" s="370">
        <v>44.6</v>
      </c>
      <c r="J1816" s="370">
        <v>-89.2</v>
      </c>
      <c r="K1816" s="370">
        <v>44.6</v>
      </c>
      <c r="L1816" s="370">
        <v>-89.2</v>
      </c>
      <c r="M1816" s="370">
        <v>1.75</v>
      </c>
      <c r="N1816" s="264">
        <v>0</v>
      </c>
      <c r="O1816" s="264">
        <v>0</v>
      </c>
    </row>
    <row r="1817" spans="1:15" s="244" customFormat="1" ht="21.9" customHeight="1" x14ac:dyDescent="0.3">
      <c r="A1817" s="238" t="s">
        <v>414</v>
      </c>
      <c r="B1817" s="243">
        <v>43</v>
      </c>
      <c r="C1817" s="243"/>
      <c r="D1817" s="243">
        <v>7</v>
      </c>
      <c r="E1817" s="243">
        <v>18</v>
      </c>
      <c r="F1817" s="243">
        <v>2007</v>
      </c>
      <c r="G1817" s="363" t="s">
        <v>4201</v>
      </c>
      <c r="H1817" s="364" t="s">
        <v>4202</v>
      </c>
      <c r="I1817" s="365">
        <v>44.45</v>
      </c>
      <c r="J1817" s="365">
        <v>-89.03</v>
      </c>
      <c r="K1817" s="365">
        <v>44.45</v>
      </c>
      <c r="L1817" s="365">
        <v>-89.03</v>
      </c>
      <c r="M1817" s="365">
        <v>0.75</v>
      </c>
      <c r="N1817" s="243">
        <v>0</v>
      </c>
      <c r="O1817" s="243">
        <v>0</v>
      </c>
    </row>
    <row r="1818" spans="1:15" s="244" customFormat="1" ht="21.9" customHeight="1" x14ac:dyDescent="0.3">
      <c r="A1818" s="259" t="s">
        <v>414</v>
      </c>
      <c r="B1818" s="264">
        <v>44</v>
      </c>
      <c r="C1818" s="264"/>
      <c r="D1818" s="264">
        <v>7</v>
      </c>
      <c r="E1818" s="264">
        <v>18</v>
      </c>
      <c r="F1818" s="264">
        <v>2007</v>
      </c>
      <c r="G1818" s="368" t="s">
        <v>1325</v>
      </c>
      <c r="H1818" s="369" t="s">
        <v>4203</v>
      </c>
      <c r="I1818" s="370">
        <v>44.35</v>
      </c>
      <c r="J1818" s="370">
        <v>-88.968900000000005</v>
      </c>
      <c r="K1818" s="370">
        <v>44.35</v>
      </c>
      <c r="L1818" s="370">
        <v>-88.968900000000005</v>
      </c>
      <c r="M1818" s="370">
        <v>0.75</v>
      </c>
      <c r="N1818" s="264">
        <v>0</v>
      </c>
      <c r="O1818" s="264">
        <v>0</v>
      </c>
    </row>
    <row r="1819" spans="1:15" s="244" customFormat="1" ht="21.9" customHeight="1" x14ac:dyDescent="0.3">
      <c r="A1819" s="238" t="s">
        <v>414</v>
      </c>
      <c r="B1819" s="243">
        <v>45</v>
      </c>
      <c r="C1819" s="243"/>
      <c r="D1819" s="243">
        <v>7</v>
      </c>
      <c r="E1819" s="243">
        <v>18</v>
      </c>
      <c r="F1819" s="243">
        <v>2007</v>
      </c>
      <c r="G1819" s="363" t="s">
        <v>2569</v>
      </c>
      <c r="H1819" s="364" t="s">
        <v>4188</v>
      </c>
      <c r="I1819" s="365">
        <v>44.32</v>
      </c>
      <c r="J1819" s="365">
        <v>-88.93</v>
      </c>
      <c r="K1819" s="365">
        <v>44.32</v>
      </c>
      <c r="L1819" s="365">
        <v>-88.93</v>
      </c>
      <c r="M1819" s="365">
        <v>1</v>
      </c>
      <c r="N1819" s="243">
        <v>0</v>
      </c>
      <c r="O1819" s="243">
        <v>0</v>
      </c>
    </row>
    <row r="1820" spans="1:15" s="244" customFormat="1" ht="21.9" customHeight="1" x14ac:dyDescent="0.3">
      <c r="A1820" s="259" t="s">
        <v>414</v>
      </c>
      <c r="B1820" s="264">
        <v>46</v>
      </c>
      <c r="C1820" s="264"/>
      <c r="D1820" s="264">
        <v>7</v>
      </c>
      <c r="E1820" s="264">
        <v>26</v>
      </c>
      <c r="F1820" s="264">
        <v>2007</v>
      </c>
      <c r="G1820" s="368" t="s">
        <v>3968</v>
      </c>
      <c r="H1820" s="369" t="s">
        <v>4187</v>
      </c>
      <c r="I1820" s="370">
        <v>44.5</v>
      </c>
      <c r="J1820" s="370">
        <v>-89.12</v>
      </c>
      <c r="K1820" s="370">
        <v>44.5</v>
      </c>
      <c r="L1820" s="370">
        <v>-89.12</v>
      </c>
      <c r="M1820" s="370">
        <v>1</v>
      </c>
      <c r="N1820" s="264">
        <v>0</v>
      </c>
      <c r="O1820" s="264">
        <v>0</v>
      </c>
    </row>
    <row r="1821" spans="1:15" s="244" customFormat="1" ht="21.9" customHeight="1" x14ac:dyDescent="0.3">
      <c r="A1821" s="238" t="s">
        <v>414</v>
      </c>
      <c r="B1821" s="243">
        <v>47</v>
      </c>
      <c r="C1821" s="243"/>
      <c r="D1821" s="243">
        <v>7</v>
      </c>
      <c r="E1821" s="243">
        <v>26</v>
      </c>
      <c r="F1821" s="243">
        <v>2007</v>
      </c>
      <c r="G1821" s="363" t="s">
        <v>3458</v>
      </c>
      <c r="H1821" s="364" t="s">
        <v>4204</v>
      </c>
      <c r="I1821" s="365">
        <v>44.47</v>
      </c>
      <c r="J1821" s="365">
        <v>-89.13</v>
      </c>
      <c r="K1821" s="365">
        <v>44.47</v>
      </c>
      <c r="L1821" s="365">
        <v>-89.13</v>
      </c>
      <c r="M1821" s="365">
        <v>1</v>
      </c>
      <c r="N1821" s="243">
        <v>0</v>
      </c>
      <c r="O1821" s="243">
        <v>0</v>
      </c>
    </row>
    <row r="1822" spans="1:15" s="244" customFormat="1" ht="21.9" customHeight="1" x14ac:dyDescent="0.3">
      <c r="A1822" s="259" t="s">
        <v>414</v>
      </c>
      <c r="B1822" s="264">
        <v>48</v>
      </c>
      <c r="C1822" s="264"/>
      <c r="D1822" s="264">
        <v>7</v>
      </c>
      <c r="E1822" s="264">
        <v>26</v>
      </c>
      <c r="F1822" s="264">
        <v>2007</v>
      </c>
      <c r="G1822" s="368" t="s">
        <v>3379</v>
      </c>
      <c r="H1822" s="369" t="s">
        <v>1396</v>
      </c>
      <c r="I1822" s="370">
        <v>44.500700000000002</v>
      </c>
      <c r="J1822" s="370">
        <v>-89.173000000000002</v>
      </c>
      <c r="K1822" s="370">
        <v>44.500700000000002</v>
      </c>
      <c r="L1822" s="370">
        <v>-89.173000000000002</v>
      </c>
      <c r="M1822" s="370">
        <v>1.75</v>
      </c>
      <c r="N1822" s="264">
        <v>0</v>
      </c>
      <c r="O1822" s="264">
        <v>0</v>
      </c>
    </row>
    <row r="1823" spans="1:15" s="244" customFormat="1" ht="21.9" customHeight="1" x14ac:dyDescent="0.3">
      <c r="A1823" s="238" t="s">
        <v>414</v>
      </c>
      <c r="B1823" s="243">
        <v>49</v>
      </c>
      <c r="C1823" s="243"/>
      <c r="D1823" s="243">
        <v>7</v>
      </c>
      <c r="E1823" s="243">
        <v>26</v>
      </c>
      <c r="F1823" s="243">
        <v>2007</v>
      </c>
      <c r="G1823" s="363" t="s">
        <v>4205</v>
      </c>
      <c r="H1823" s="364" t="s">
        <v>4187</v>
      </c>
      <c r="I1823" s="365">
        <v>44.5</v>
      </c>
      <c r="J1823" s="365">
        <v>-89.12</v>
      </c>
      <c r="K1823" s="365">
        <v>44.5</v>
      </c>
      <c r="L1823" s="365">
        <v>-89.12</v>
      </c>
      <c r="M1823" s="365">
        <v>0.75</v>
      </c>
      <c r="N1823" s="243">
        <v>0</v>
      </c>
      <c r="O1823" s="243">
        <v>0</v>
      </c>
    </row>
    <row r="1824" spans="1:15" s="244" customFormat="1" ht="21.9" customHeight="1" x14ac:dyDescent="0.3">
      <c r="A1824" s="259" t="s">
        <v>414</v>
      </c>
      <c r="B1824" s="264">
        <v>50</v>
      </c>
      <c r="C1824" s="264"/>
      <c r="D1824" s="264">
        <v>7</v>
      </c>
      <c r="E1824" s="264">
        <v>26</v>
      </c>
      <c r="F1824" s="264">
        <v>2007</v>
      </c>
      <c r="G1824" s="368" t="s">
        <v>1321</v>
      </c>
      <c r="H1824" s="369" t="s">
        <v>1396</v>
      </c>
      <c r="I1824" s="370">
        <v>44.500700000000002</v>
      </c>
      <c r="J1824" s="370">
        <v>-89.173000000000002</v>
      </c>
      <c r="K1824" s="370">
        <v>44.500700000000002</v>
      </c>
      <c r="L1824" s="370">
        <v>-89.173000000000002</v>
      </c>
      <c r="M1824" s="370">
        <v>2</v>
      </c>
      <c r="N1824" s="264">
        <v>0</v>
      </c>
      <c r="O1824" s="264">
        <v>0</v>
      </c>
    </row>
    <row r="1825" spans="1:15" s="244" customFormat="1" ht="21.9" customHeight="1" x14ac:dyDescent="0.3">
      <c r="A1825" s="238" t="s">
        <v>414</v>
      </c>
      <c r="B1825" s="243">
        <v>51</v>
      </c>
      <c r="C1825" s="243"/>
      <c r="D1825" s="243">
        <v>7</v>
      </c>
      <c r="E1825" s="243">
        <v>26</v>
      </c>
      <c r="F1825" s="243">
        <v>2007</v>
      </c>
      <c r="G1825" s="363" t="s">
        <v>1193</v>
      </c>
      <c r="H1825" s="364" t="s">
        <v>4187</v>
      </c>
      <c r="I1825" s="365">
        <v>44.5</v>
      </c>
      <c r="J1825" s="365">
        <v>-89.12</v>
      </c>
      <c r="K1825" s="365">
        <v>44.5</v>
      </c>
      <c r="L1825" s="365">
        <v>-89.12</v>
      </c>
      <c r="M1825" s="365">
        <v>0.75</v>
      </c>
      <c r="N1825" s="243">
        <v>0</v>
      </c>
      <c r="O1825" s="243">
        <v>0</v>
      </c>
    </row>
    <row r="1826" spans="1:15" s="244" customFormat="1" ht="21.9" customHeight="1" x14ac:dyDescent="0.3">
      <c r="A1826" s="259" t="s">
        <v>414</v>
      </c>
      <c r="B1826" s="264">
        <v>52</v>
      </c>
      <c r="C1826" s="264"/>
      <c r="D1826" s="264">
        <v>6</v>
      </c>
      <c r="E1826" s="264">
        <v>28</v>
      </c>
      <c r="F1826" s="264">
        <v>2008</v>
      </c>
      <c r="G1826" s="368" t="s">
        <v>4030</v>
      </c>
      <c r="H1826" s="369" t="s">
        <v>4206</v>
      </c>
      <c r="I1826" s="370">
        <v>44.27</v>
      </c>
      <c r="J1826" s="370">
        <v>-89.06</v>
      </c>
      <c r="K1826" s="370">
        <v>44.27</v>
      </c>
      <c r="L1826" s="370">
        <v>-89.06</v>
      </c>
      <c r="M1826" s="370">
        <v>0.75</v>
      </c>
      <c r="N1826" s="264">
        <v>0</v>
      </c>
      <c r="O1826" s="264">
        <v>0</v>
      </c>
    </row>
    <row r="1827" spans="1:15" s="244" customFormat="1" ht="21.9" customHeight="1" x14ac:dyDescent="0.3">
      <c r="A1827" s="238" t="s">
        <v>414</v>
      </c>
      <c r="B1827" s="243">
        <v>53</v>
      </c>
      <c r="C1827" s="243"/>
      <c r="D1827" s="243">
        <v>7</v>
      </c>
      <c r="E1827" s="243">
        <v>16</v>
      </c>
      <c r="F1827" s="243">
        <v>2008</v>
      </c>
      <c r="G1827" s="363" t="s">
        <v>2657</v>
      </c>
      <c r="H1827" s="364" t="s">
        <v>4207</v>
      </c>
      <c r="I1827" s="365">
        <v>44.34</v>
      </c>
      <c r="J1827" s="365">
        <v>-88.92</v>
      </c>
      <c r="K1827" s="365">
        <v>44.34</v>
      </c>
      <c r="L1827" s="365">
        <v>-88.92</v>
      </c>
      <c r="M1827" s="365">
        <v>0.75</v>
      </c>
      <c r="N1827" s="243">
        <v>0</v>
      </c>
      <c r="O1827" s="243">
        <v>0</v>
      </c>
    </row>
    <row r="1828" spans="1:15" s="244" customFormat="1" ht="21.9" customHeight="1" x14ac:dyDescent="0.3">
      <c r="A1828" s="259" t="s">
        <v>414</v>
      </c>
      <c r="B1828" s="264">
        <v>54</v>
      </c>
      <c r="C1828" s="264"/>
      <c r="D1828" s="264">
        <v>7</v>
      </c>
      <c r="E1828" s="264">
        <v>16</v>
      </c>
      <c r="F1828" s="264">
        <v>2008</v>
      </c>
      <c r="G1828" s="368" t="s">
        <v>3369</v>
      </c>
      <c r="H1828" s="369" t="s">
        <v>4208</v>
      </c>
      <c r="I1828" s="370">
        <v>44.33</v>
      </c>
      <c r="J1828" s="370">
        <v>-89.13</v>
      </c>
      <c r="K1828" s="370">
        <v>44.33</v>
      </c>
      <c r="L1828" s="370">
        <v>-89.13</v>
      </c>
      <c r="M1828" s="370">
        <v>0.75</v>
      </c>
      <c r="N1828" s="264">
        <v>0</v>
      </c>
      <c r="O1828" s="264">
        <v>0</v>
      </c>
    </row>
    <row r="1829" spans="1:15" s="244" customFormat="1" ht="21.9" customHeight="1" x14ac:dyDescent="0.3">
      <c r="A1829" s="238" t="s">
        <v>414</v>
      </c>
      <c r="B1829" s="243">
        <v>55</v>
      </c>
      <c r="C1829" s="243"/>
      <c r="D1829" s="243">
        <v>7</v>
      </c>
      <c r="E1829" s="243">
        <v>20</v>
      </c>
      <c r="F1829" s="243">
        <v>2010</v>
      </c>
      <c r="G1829" s="363" t="s">
        <v>1207</v>
      </c>
      <c r="H1829" s="364" t="s">
        <v>4209</v>
      </c>
      <c r="I1829" s="365">
        <v>44.67</v>
      </c>
      <c r="J1829" s="365">
        <v>-88.78</v>
      </c>
      <c r="K1829" s="365">
        <v>44.67</v>
      </c>
      <c r="L1829" s="365">
        <v>-88.78</v>
      </c>
      <c r="M1829" s="365">
        <v>1.5</v>
      </c>
      <c r="N1829" s="243">
        <v>0</v>
      </c>
      <c r="O1829" s="243">
        <v>0</v>
      </c>
    </row>
    <row r="1830" spans="1:15" s="244" customFormat="1" ht="21.9" customHeight="1" x14ac:dyDescent="0.3">
      <c r="A1830" s="259" t="s">
        <v>414</v>
      </c>
      <c r="B1830" s="264">
        <v>56</v>
      </c>
      <c r="C1830" s="264"/>
      <c r="D1830" s="264">
        <v>7</v>
      </c>
      <c r="E1830" s="264">
        <v>27</v>
      </c>
      <c r="F1830" s="264">
        <v>2010</v>
      </c>
      <c r="G1830" s="368" t="s">
        <v>2378</v>
      </c>
      <c r="H1830" s="369" t="s">
        <v>4210</v>
      </c>
      <c r="I1830" s="370">
        <v>44.66</v>
      </c>
      <c r="J1830" s="370">
        <v>-88.88</v>
      </c>
      <c r="K1830" s="370">
        <v>44.66</v>
      </c>
      <c r="L1830" s="370">
        <v>-88.88</v>
      </c>
      <c r="M1830" s="370">
        <v>0.75</v>
      </c>
      <c r="N1830" s="264">
        <v>0</v>
      </c>
      <c r="O1830" s="264">
        <v>0</v>
      </c>
    </row>
    <row r="1831" spans="1:15" s="244" customFormat="1" ht="21.9" customHeight="1" x14ac:dyDescent="0.3">
      <c r="A1831" s="238" t="s">
        <v>414</v>
      </c>
      <c r="B1831" s="243">
        <v>57</v>
      </c>
      <c r="C1831" s="243"/>
      <c r="D1831" s="243">
        <v>5</v>
      </c>
      <c r="E1831" s="243">
        <v>22</v>
      </c>
      <c r="F1831" s="243">
        <v>2011</v>
      </c>
      <c r="G1831" s="363" t="s">
        <v>2634</v>
      </c>
      <c r="H1831" s="364" t="s">
        <v>4211</v>
      </c>
      <c r="I1831" s="365">
        <v>44.34</v>
      </c>
      <c r="J1831" s="365">
        <v>-89.06</v>
      </c>
      <c r="K1831" s="365">
        <v>44.34</v>
      </c>
      <c r="L1831" s="365">
        <v>-89.06</v>
      </c>
      <c r="M1831" s="365">
        <v>0.75</v>
      </c>
      <c r="N1831" s="243">
        <v>0</v>
      </c>
      <c r="O1831" s="243">
        <v>0</v>
      </c>
    </row>
    <row r="1832" spans="1:15" s="244" customFormat="1" ht="21.9" customHeight="1" x14ac:dyDescent="0.3">
      <c r="A1832" s="259" t="s">
        <v>414</v>
      </c>
      <c r="B1832" s="264">
        <v>58</v>
      </c>
      <c r="C1832" s="264"/>
      <c r="D1832" s="264">
        <v>5</v>
      </c>
      <c r="E1832" s="264">
        <v>22</v>
      </c>
      <c r="F1832" s="264">
        <v>2011</v>
      </c>
      <c r="G1832" s="368" t="s">
        <v>4212</v>
      </c>
      <c r="H1832" s="369" t="s">
        <v>4213</v>
      </c>
      <c r="I1832" s="370">
        <v>44.37</v>
      </c>
      <c r="J1832" s="370">
        <v>-89.21</v>
      </c>
      <c r="K1832" s="370">
        <v>44.37</v>
      </c>
      <c r="L1832" s="370">
        <v>-89.21</v>
      </c>
      <c r="M1832" s="370">
        <v>1.75</v>
      </c>
      <c r="N1832" s="264">
        <v>0</v>
      </c>
      <c r="O1832" s="264">
        <v>0</v>
      </c>
    </row>
    <row r="1833" spans="1:15" s="244" customFormat="1" ht="21.9" customHeight="1" x14ac:dyDescent="0.3">
      <c r="A1833" s="238" t="s">
        <v>414</v>
      </c>
      <c r="B1833" s="243">
        <v>59</v>
      </c>
      <c r="C1833" s="243"/>
      <c r="D1833" s="243">
        <v>5</v>
      </c>
      <c r="E1833" s="243">
        <v>22</v>
      </c>
      <c r="F1833" s="243">
        <v>2011</v>
      </c>
      <c r="G1833" s="363" t="s">
        <v>3385</v>
      </c>
      <c r="H1833" s="364" t="s">
        <v>4214</v>
      </c>
      <c r="I1833" s="365">
        <v>44.46</v>
      </c>
      <c r="J1833" s="365">
        <v>-89.13</v>
      </c>
      <c r="K1833" s="365">
        <v>44.46</v>
      </c>
      <c r="L1833" s="365">
        <v>-89.13</v>
      </c>
      <c r="M1833" s="365">
        <v>1</v>
      </c>
      <c r="N1833" s="243">
        <v>0</v>
      </c>
      <c r="O1833" s="243">
        <v>0</v>
      </c>
    </row>
    <row r="1834" spans="1:15" s="244" customFormat="1" ht="21.9" customHeight="1" x14ac:dyDescent="0.3">
      <c r="A1834" s="259" t="s">
        <v>414</v>
      </c>
      <c r="B1834" s="264">
        <v>60</v>
      </c>
      <c r="C1834" s="264"/>
      <c r="D1834" s="264">
        <v>5</v>
      </c>
      <c r="E1834" s="264">
        <v>22</v>
      </c>
      <c r="F1834" s="264">
        <v>2011</v>
      </c>
      <c r="G1834" s="368" t="s">
        <v>1211</v>
      </c>
      <c r="H1834" s="369" t="s">
        <v>4215</v>
      </c>
      <c r="I1834" s="370">
        <v>44.53</v>
      </c>
      <c r="J1834" s="370">
        <v>-89.15</v>
      </c>
      <c r="K1834" s="370">
        <v>44.53</v>
      </c>
      <c r="L1834" s="370">
        <v>-89.15</v>
      </c>
      <c r="M1834" s="370">
        <v>1</v>
      </c>
      <c r="N1834" s="264">
        <v>0</v>
      </c>
      <c r="O1834" s="264">
        <v>0</v>
      </c>
    </row>
    <row r="1835" spans="1:15" s="244" customFormat="1" ht="21.9" customHeight="1" x14ac:dyDescent="0.3">
      <c r="A1835" s="238" t="s">
        <v>414</v>
      </c>
      <c r="B1835" s="243">
        <v>61</v>
      </c>
      <c r="C1835" s="243"/>
      <c r="D1835" s="243">
        <v>7</v>
      </c>
      <c r="E1835" s="243">
        <v>18</v>
      </c>
      <c r="F1835" s="243">
        <v>2011</v>
      </c>
      <c r="G1835" s="363" t="s">
        <v>3743</v>
      </c>
      <c r="H1835" s="364" t="s">
        <v>4216</v>
      </c>
      <c r="I1835" s="365">
        <v>44.33</v>
      </c>
      <c r="J1835" s="365">
        <v>-88.82</v>
      </c>
      <c r="K1835" s="365">
        <v>44.33</v>
      </c>
      <c r="L1835" s="365">
        <v>-88.82</v>
      </c>
      <c r="M1835" s="365">
        <v>0.75</v>
      </c>
      <c r="N1835" s="243">
        <v>0</v>
      </c>
      <c r="O1835" s="243">
        <v>0</v>
      </c>
    </row>
    <row r="1836" spans="1:15" s="244" customFormat="1" ht="21.9" customHeight="1" x14ac:dyDescent="0.3">
      <c r="A1836" s="259" t="s">
        <v>414</v>
      </c>
      <c r="B1836" s="264">
        <v>62</v>
      </c>
      <c r="C1836" s="264"/>
      <c r="D1836" s="264">
        <v>7</v>
      </c>
      <c r="E1836" s="264">
        <v>18</v>
      </c>
      <c r="F1836" s="264">
        <v>2011</v>
      </c>
      <c r="G1836" s="368" t="s">
        <v>1195</v>
      </c>
      <c r="H1836" s="369" t="s">
        <v>4217</v>
      </c>
      <c r="I1836" s="370">
        <v>44.31</v>
      </c>
      <c r="J1836" s="370">
        <v>-88.79</v>
      </c>
      <c r="K1836" s="370">
        <v>44.31</v>
      </c>
      <c r="L1836" s="370">
        <v>-88.79</v>
      </c>
      <c r="M1836" s="370">
        <v>1</v>
      </c>
      <c r="N1836" s="264">
        <v>0</v>
      </c>
      <c r="O1836" s="264">
        <v>0</v>
      </c>
    </row>
    <row r="1837" spans="1:15" s="244" customFormat="1" ht="21.9" customHeight="1" x14ac:dyDescent="0.3">
      <c r="A1837" s="238" t="s">
        <v>414</v>
      </c>
      <c r="B1837" s="243">
        <v>63</v>
      </c>
      <c r="C1837" s="243"/>
      <c r="D1837" s="243">
        <v>7</v>
      </c>
      <c r="E1837" s="243">
        <v>31</v>
      </c>
      <c r="F1837" s="243">
        <v>2011</v>
      </c>
      <c r="G1837" s="363" t="s">
        <v>2730</v>
      </c>
      <c r="H1837" s="364" t="s">
        <v>4211</v>
      </c>
      <c r="I1837" s="365">
        <v>44.34</v>
      </c>
      <c r="J1837" s="365">
        <v>-89.06</v>
      </c>
      <c r="K1837" s="365">
        <v>44.34</v>
      </c>
      <c r="L1837" s="365">
        <v>-89.06</v>
      </c>
      <c r="M1837" s="365">
        <v>0.75</v>
      </c>
      <c r="N1837" s="243">
        <v>0</v>
      </c>
      <c r="O1837" s="243">
        <v>0</v>
      </c>
    </row>
    <row r="1838" spans="1:15" s="244" customFormat="1" ht="21.9" customHeight="1" x14ac:dyDescent="0.3">
      <c r="A1838" s="259" t="s">
        <v>414</v>
      </c>
      <c r="B1838" s="264">
        <v>64</v>
      </c>
      <c r="C1838" s="264"/>
      <c r="D1838" s="264">
        <v>5</v>
      </c>
      <c r="E1838" s="264">
        <v>28</v>
      </c>
      <c r="F1838" s="264">
        <v>2012</v>
      </c>
      <c r="G1838" s="368" t="s">
        <v>3862</v>
      </c>
      <c r="H1838" s="369" t="s">
        <v>4218</v>
      </c>
      <c r="I1838" s="370">
        <v>44.61</v>
      </c>
      <c r="J1838" s="370">
        <v>-88.75</v>
      </c>
      <c r="K1838" s="370">
        <v>44.61</v>
      </c>
      <c r="L1838" s="370">
        <v>-88.75</v>
      </c>
      <c r="M1838" s="370">
        <v>0.75</v>
      </c>
      <c r="N1838" s="264">
        <v>0</v>
      </c>
      <c r="O1838" s="264">
        <v>0</v>
      </c>
    </row>
    <row r="1839" spans="1:15" s="244" customFormat="1" ht="21.9" customHeight="1" x14ac:dyDescent="0.3">
      <c r="A1839" s="238" t="s">
        <v>414</v>
      </c>
      <c r="B1839" s="243">
        <v>65</v>
      </c>
      <c r="C1839" s="243"/>
      <c r="D1839" s="243">
        <v>5</v>
      </c>
      <c r="E1839" s="243">
        <v>28</v>
      </c>
      <c r="F1839" s="243">
        <v>2012</v>
      </c>
      <c r="G1839" s="363" t="s">
        <v>2455</v>
      </c>
      <c r="H1839" s="364" t="s">
        <v>4218</v>
      </c>
      <c r="I1839" s="365">
        <v>44.61</v>
      </c>
      <c r="J1839" s="365">
        <v>-88.75</v>
      </c>
      <c r="K1839" s="365">
        <v>44.61</v>
      </c>
      <c r="L1839" s="365">
        <v>-88.75</v>
      </c>
      <c r="M1839" s="365">
        <v>0.88</v>
      </c>
      <c r="N1839" s="243">
        <v>0</v>
      </c>
      <c r="O1839" s="243">
        <v>0</v>
      </c>
    </row>
    <row r="1840" spans="1:15" s="244" customFormat="1" ht="21.9" customHeight="1" x14ac:dyDescent="0.3">
      <c r="A1840" s="259" t="s">
        <v>414</v>
      </c>
      <c r="B1840" s="264">
        <v>66</v>
      </c>
      <c r="C1840" s="264"/>
      <c r="D1840" s="264">
        <v>6</v>
      </c>
      <c r="E1840" s="264">
        <v>18</v>
      </c>
      <c r="F1840" s="264">
        <v>2012</v>
      </c>
      <c r="G1840" s="368" t="s">
        <v>2550</v>
      </c>
      <c r="H1840" s="369" t="s">
        <v>4218</v>
      </c>
      <c r="I1840" s="370">
        <v>44.61</v>
      </c>
      <c r="J1840" s="370">
        <v>-88.75</v>
      </c>
      <c r="K1840" s="370">
        <v>44.61</v>
      </c>
      <c r="L1840" s="370">
        <v>-88.75</v>
      </c>
      <c r="M1840" s="370">
        <v>1.25</v>
      </c>
      <c r="N1840" s="264">
        <v>0</v>
      </c>
      <c r="O1840" s="264">
        <v>0</v>
      </c>
    </row>
    <row r="1841" spans="1:15" s="244" customFormat="1" ht="21.9" customHeight="1" x14ac:dyDescent="0.3">
      <c r="A1841" s="238" t="s">
        <v>414</v>
      </c>
      <c r="B1841" s="243">
        <v>67</v>
      </c>
      <c r="C1841" s="243"/>
      <c r="D1841" s="243">
        <v>6</v>
      </c>
      <c r="E1841" s="243">
        <v>18</v>
      </c>
      <c r="F1841" s="243">
        <v>2012</v>
      </c>
      <c r="G1841" s="363" t="s">
        <v>2550</v>
      </c>
      <c r="H1841" s="364" t="s">
        <v>4208</v>
      </c>
      <c r="I1841" s="365">
        <v>44.33</v>
      </c>
      <c r="J1841" s="365">
        <v>-89.13</v>
      </c>
      <c r="K1841" s="365">
        <v>44.33</v>
      </c>
      <c r="L1841" s="365">
        <v>-89.13</v>
      </c>
      <c r="M1841" s="365">
        <v>1</v>
      </c>
      <c r="N1841" s="243">
        <v>0</v>
      </c>
      <c r="O1841" s="243">
        <v>0</v>
      </c>
    </row>
    <row r="1842" spans="1:15" s="244" customFormat="1" ht="21.9" customHeight="1" x14ac:dyDescent="0.3">
      <c r="A1842" s="259" t="s">
        <v>414</v>
      </c>
      <c r="B1842" s="264">
        <v>68</v>
      </c>
      <c r="C1842" s="264"/>
      <c r="D1842" s="264">
        <v>6</v>
      </c>
      <c r="E1842" s="264">
        <v>18</v>
      </c>
      <c r="F1842" s="264">
        <v>2012</v>
      </c>
      <c r="G1842" s="368" t="s">
        <v>4219</v>
      </c>
      <c r="H1842" s="369" t="s">
        <v>4211</v>
      </c>
      <c r="I1842" s="370">
        <v>44.34</v>
      </c>
      <c r="J1842" s="370">
        <v>-89.06</v>
      </c>
      <c r="K1842" s="370">
        <v>44.34</v>
      </c>
      <c r="L1842" s="370">
        <v>-89.06</v>
      </c>
      <c r="M1842" s="370">
        <v>0.75</v>
      </c>
      <c r="N1842" s="264">
        <v>0</v>
      </c>
      <c r="O1842" s="264">
        <v>0</v>
      </c>
    </row>
    <row r="1843" spans="1:15" s="244" customFormat="1" ht="21.9" customHeight="1" x14ac:dyDescent="0.3">
      <c r="A1843" s="238" t="s">
        <v>414</v>
      </c>
      <c r="B1843" s="243">
        <v>69</v>
      </c>
      <c r="C1843" s="243"/>
      <c r="D1843" s="243">
        <v>7</v>
      </c>
      <c r="E1843" s="243">
        <v>2</v>
      </c>
      <c r="F1843" s="243">
        <v>2012</v>
      </c>
      <c r="G1843" s="363" t="s">
        <v>4220</v>
      </c>
      <c r="H1843" s="364" t="s">
        <v>4221</v>
      </c>
      <c r="I1843" s="365">
        <v>44.61</v>
      </c>
      <c r="J1843" s="365">
        <v>-88.75</v>
      </c>
      <c r="K1843" s="365">
        <v>44.63</v>
      </c>
      <c r="L1843" s="365">
        <v>-88.74</v>
      </c>
      <c r="M1843" s="365">
        <v>1.5</v>
      </c>
      <c r="N1843" s="243">
        <v>0</v>
      </c>
      <c r="O1843" s="243">
        <v>0</v>
      </c>
    </row>
    <row r="1844" spans="1:15" s="244" customFormat="1" ht="21.9" customHeight="1" x14ac:dyDescent="0.3">
      <c r="A1844" s="259" t="s">
        <v>414</v>
      </c>
      <c r="B1844" s="264">
        <v>70</v>
      </c>
      <c r="C1844" s="264"/>
      <c r="D1844" s="264">
        <v>7</v>
      </c>
      <c r="E1844" s="264">
        <v>2</v>
      </c>
      <c r="F1844" s="264">
        <v>2012</v>
      </c>
      <c r="G1844" s="368" t="s">
        <v>2632</v>
      </c>
      <c r="H1844" s="369" t="s">
        <v>4222</v>
      </c>
      <c r="I1844" s="370">
        <v>44.41</v>
      </c>
      <c r="J1844" s="370">
        <v>-88.75</v>
      </c>
      <c r="K1844" s="370">
        <v>44.41</v>
      </c>
      <c r="L1844" s="370">
        <v>-88.75</v>
      </c>
      <c r="M1844" s="370">
        <v>0.88</v>
      </c>
      <c r="N1844" s="264">
        <v>0</v>
      </c>
      <c r="O1844" s="264">
        <v>0</v>
      </c>
    </row>
    <row r="1845" spans="1:15" s="244" customFormat="1" ht="21.9" customHeight="1" x14ac:dyDescent="0.3">
      <c r="A1845" s="238" t="s">
        <v>414</v>
      </c>
      <c r="B1845" s="243">
        <v>71</v>
      </c>
      <c r="C1845" s="243"/>
      <c r="D1845" s="243">
        <v>7</v>
      </c>
      <c r="E1845" s="243">
        <v>2</v>
      </c>
      <c r="F1845" s="243">
        <v>2012</v>
      </c>
      <c r="G1845" s="363" t="s">
        <v>1193</v>
      </c>
      <c r="H1845" s="364" t="s">
        <v>3391</v>
      </c>
      <c r="I1845" s="365">
        <v>44.38</v>
      </c>
      <c r="J1845" s="365">
        <v>-88.75</v>
      </c>
      <c r="K1845" s="365">
        <v>44.38</v>
      </c>
      <c r="L1845" s="365">
        <v>-88.75</v>
      </c>
      <c r="M1845" s="365">
        <v>1.5</v>
      </c>
      <c r="N1845" s="243">
        <v>0</v>
      </c>
      <c r="O1845" s="243">
        <v>0</v>
      </c>
    </row>
    <row r="1846" spans="1:15" s="244" customFormat="1" ht="21.9" customHeight="1" x14ac:dyDescent="0.3">
      <c r="A1846" s="259" t="s">
        <v>414</v>
      </c>
      <c r="B1846" s="264">
        <v>72</v>
      </c>
      <c r="C1846" s="264"/>
      <c r="D1846" s="264">
        <v>7</v>
      </c>
      <c r="E1846" s="264">
        <v>2</v>
      </c>
      <c r="F1846" s="264">
        <v>2012</v>
      </c>
      <c r="G1846" s="368" t="s">
        <v>2637</v>
      </c>
      <c r="H1846" s="369" t="s">
        <v>3391</v>
      </c>
      <c r="I1846" s="370">
        <v>44.38</v>
      </c>
      <c r="J1846" s="370">
        <v>-88.75</v>
      </c>
      <c r="K1846" s="370">
        <v>44.38</v>
      </c>
      <c r="L1846" s="370">
        <v>-88.75</v>
      </c>
      <c r="M1846" s="370">
        <v>1</v>
      </c>
      <c r="N1846" s="264">
        <v>0</v>
      </c>
      <c r="O1846" s="264">
        <v>0</v>
      </c>
    </row>
    <row r="1847" spans="1:15" s="244" customFormat="1" ht="21.9" customHeight="1" x14ac:dyDescent="0.3">
      <c r="A1847" s="238" t="s">
        <v>414</v>
      </c>
      <c r="B1847" s="243">
        <v>73</v>
      </c>
      <c r="C1847" s="243"/>
      <c r="D1847" s="243">
        <v>7</v>
      </c>
      <c r="E1847" s="243">
        <v>30</v>
      </c>
      <c r="F1847" s="243">
        <v>2012</v>
      </c>
      <c r="G1847" s="363" t="s">
        <v>4223</v>
      </c>
      <c r="H1847" s="364" t="s">
        <v>4224</v>
      </c>
      <c r="I1847" s="365">
        <v>44.54</v>
      </c>
      <c r="J1847" s="365">
        <v>-88.75</v>
      </c>
      <c r="K1847" s="365">
        <v>44.54</v>
      </c>
      <c r="L1847" s="365">
        <v>-88.75</v>
      </c>
      <c r="M1847" s="365">
        <v>0.88</v>
      </c>
      <c r="N1847" s="243">
        <v>0</v>
      </c>
      <c r="O1847" s="243">
        <v>0</v>
      </c>
    </row>
    <row r="1848" spans="1:15" s="244" customFormat="1" ht="21.9" customHeight="1" x14ac:dyDescent="0.3">
      <c r="A1848" s="259" t="s">
        <v>414</v>
      </c>
      <c r="B1848" s="264">
        <v>74</v>
      </c>
      <c r="C1848" s="264"/>
      <c r="D1848" s="264">
        <v>9</v>
      </c>
      <c r="E1848" s="264">
        <v>19</v>
      </c>
      <c r="F1848" s="264">
        <v>2012</v>
      </c>
      <c r="G1848" s="368" t="s">
        <v>3431</v>
      </c>
      <c r="H1848" s="369" t="s">
        <v>3391</v>
      </c>
      <c r="I1848" s="370">
        <v>44.38</v>
      </c>
      <c r="J1848" s="370">
        <v>-88.75</v>
      </c>
      <c r="K1848" s="370">
        <v>44.38</v>
      </c>
      <c r="L1848" s="370">
        <v>-88.75</v>
      </c>
      <c r="M1848" s="370">
        <v>0.75</v>
      </c>
      <c r="N1848" s="264">
        <v>0</v>
      </c>
      <c r="O1848" s="264">
        <v>0</v>
      </c>
    </row>
    <row r="1849" spans="1:15" s="244" customFormat="1" ht="21.9" customHeight="1" x14ac:dyDescent="0.3">
      <c r="A1849" s="238" t="s">
        <v>414</v>
      </c>
      <c r="B1849" s="243">
        <v>75</v>
      </c>
      <c r="C1849" s="243"/>
      <c r="D1849" s="243">
        <v>9</v>
      </c>
      <c r="E1849" s="243">
        <v>19</v>
      </c>
      <c r="F1849" s="243">
        <v>2012</v>
      </c>
      <c r="G1849" s="363" t="s">
        <v>4225</v>
      </c>
      <c r="H1849" s="364" t="s">
        <v>4226</v>
      </c>
      <c r="I1849" s="365">
        <v>44.26</v>
      </c>
      <c r="J1849" s="365">
        <v>-88.86</v>
      </c>
      <c r="K1849" s="365">
        <v>44.26</v>
      </c>
      <c r="L1849" s="365">
        <v>-88.86</v>
      </c>
      <c r="M1849" s="365">
        <v>0.88</v>
      </c>
      <c r="N1849" s="243">
        <v>0</v>
      </c>
      <c r="O1849" s="243">
        <v>0</v>
      </c>
    </row>
    <row r="1850" spans="1:15" s="244" customFormat="1" ht="21.9" customHeight="1" x14ac:dyDescent="0.3">
      <c r="A1850" s="259" t="s">
        <v>414</v>
      </c>
      <c r="B1850" s="264">
        <v>76</v>
      </c>
      <c r="C1850" s="264"/>
      <c r="D1850" s="264">
        <v>9</v>
      </c>
      <c r="E1850" s="264">
        <v>19</v>
      </c>
      <c r="F1850" s="264">
        <v>2012</v>
      </c>
      <c r="G1850" s="368" t="s">
        <v>4227</v>
      </c>
      <c r="H1850" s="369" t="s">
        <v>4226</v>
      </c>
      <c r="I1850" s="370">
        <v>44.26</v>
      </c>
      <c r="J1850" s="370">
        <v>-88.86</v>
      </c>
      <c r="K1850" s="370">
        <v>44.26</v>
      </c>
      <c r="L1850" s="370">
        <v>-88.86</v>
      </c>
      <c r="M1850" s="370">
        <v>1</v>
      </c>
      <c r="N1850" s="264">
        <v>0</v>
      </c>
      <c r="O1850" s="264">
        <v>0</v>
      </c>
    </row>
    <row r="1851" spans="1:15" s="244" customFormat="1" ht="21.9" customHeight="1" x14ac:dyDescent="0.3">
      <c r="A1851" s="238" t="s">
        <v>414</v>
      </c>
      <c r="B1851" s="243">
        <v>77</v>
      </c>
      <c r="C1851" s="243"/>
      <c r="D1851" s="243">
        <v>5</v>
      </c>
      <c r="E1851" s="243">
        <v>30</v>
      </c>
      <c r="F1851" s="243">
        <v>2013</v>
      </c>
      <c r="G1851" s="363" t="s">
        <v>4228</v>
      </c>
      <c r="H1851" s="364" t="s">
        <v>4187</v>
      </c>
      <c r="I1851" s="365">
        <v>44.5</v>
      </c>
      <c r="J1851" s="365">
        <v>-89.12</v>
      </c>
      <c r="K1851" s="365">
        <v>44.5</v>
      </c>
      <c r="L1851" s="365">
        <v>-89.12</v>
      </c>
      <c r="M1851" s="365">
        <v>0.75</v>
      </c>
      <c r="N1851" s="243">
        <v>0</v>
      </c>
      <c r="O1851" s="243">
        <v>0</v>
      </c>
    </row>
    <row r="1852" spans="1:15" s="244" customFormat="1" ht="21.9" customHeight="1" x14ac:dyDescent="0.3">
      <c r="A1852" s="259" t="s">
        <v>414</v>
      </c>
      <c r="B1852" s="264">
        <v>78</v>
      </c>
      <c r="C1852" s="264"/>
      <c r="D1852" s="264">
        <v>6</v>
      </c>
      <c r="E1852" s="264">
        <v>15</v>
      </c>
      <c r="F1852" s="264">
        <v>2013</v>
      </c>
      <c r="G1852" s="368" t="s">
        <v>2850</v>
      </c>
      <c r="H1852" s="369" t="s">
        <v>4229</v>
      </c>
      <c r="I1852" s="370">
        <v>44.88</v>
      </c>
      <c r="J1852" s="370">
        <v>-88.75</v>
      </c>
      <c r="K1852" s="370">
        <v>44.88</v>
      </c>
      <c r="L1852" s="370">
        <v>-88.75</v>
      </c>
      <c r="M1852" s="370">
        <v>0.88</v>
      </c>
      <c r="N1852" s="264">
        <v>0</v>
      </c>
      <c r="O1852" s="264">
        <v>0</v>
      </c>
    </row>
    <row r="1853" spans="1:15" s="244" customFormat="1" ht="21.9" customHeight="1" x14ac:dyDescent="0.3">
      <c r="A1853" s="238" t="s">
        <v>414</v>
      </c>
      <c r="B1853" s="243">
        <v>79</v>
      </c>
      <c r="C1853" s="243"/>
      <c r="D1853" s="243">
        <v>6</v>
      </c>
      <c r="E1853" s="243">
        <v>17</v>
      </c>
      <c r="F1853" s="243">
        <v>2013</v>
      </c>
      <c r="G1853" s="363" t="s">
        <v>2522</v>
      </c>
      <c r="H1853" s="364" t="s">
        <v>4230</v>
      </c>
      <c r="I1853" s="365">
        <v>44.41</v>
      </c>
      <c r="J1853" s="365">
        <v>-88.81</v>
      </c>
      <c r="K1853" s="365">
        <v>44.41</v>
      </c>
      <c r="L1853" s="365">
        <v>-88.81</v>
      </c>
      <c r="M1853" s="365">
        <v>1</v>
      </c>
      <c r="N1853" s="243">
        <v>0</v>
      </c>
      <c r="O1853" s="243">
        <v>0</v>
      </c>
    </row>
    <row r="1854" spans="1:15" s="244" customFormat="1" ht="21.9" customHeight="1" x14ac:dyDescent="0.3">
      <c r="A1854" s="259" t="s">
        <v>414</v>
      </c>
      <c r="B1854" s="264">
        <v>80</v>
      </c>
      <c r="C1854" s="264"/>
      <c r="D1854" s="264">
        <v>6</v>
      </c>
      <c r="E1854" s="264">
        <v>27</v>
      </c>
      <c r="F1854" s="264">
        <v>2013</v>
      </c>
      <c r="G1854" s="368" t="s">
        <v>3489</v>
      </c>
      <c r="H1854" s="369" t="s">
        <v>4231</v>
      </c>
      <c r="I1854" s="370">
        <v>44.63</v>
      </c>
      <c r="J1854" s="370">
        <v>-88.76</v>
      </c>
      <c r="K1854" s="370">
        <v>44.63</v>
      </c>
      <c r="L1854" s="370">
        <v>-88.76</v>
      </c>
      <c r="M1854" s="370">
        <v>0.88</v>
      </c>
      <c r="N1854" s="264">
        <v>0</v>
      </c>
      <c r="O1854" s="264">
        <v>0</v>
      </c>
    </row>
    <row r="1855" spans="1:15" s="244" customFormat="1" ht="21.9" customHeight="1" x14ac:dyDescent="0.3">
      <c r="A1855" s="238" t="s">
        <v>414</v>
      </c>
      <c r="B1855" s="243">
        <v>81</v>
      </c>
      <c r="C1855" s="243"/>
      <c r="D1855" s="243">
        <v>6</v>
      </c>
      <c r="E1855" s="243">
        <v>27</v>
      </c>
      <c r="F1855" s="243">
        <v>2013</v>
      </c>
      <c r="G1855" s="363" t="s">
        <v>2388</v>
      </c>
      <c r="H1855" s="364" t="s">
        <v>3391</v>
      </c>
      <c r="I1855" s="365">
        <v>44.38</v>
      </c>
      <c r="J1855" s="365">
        <v>-88.75</v>
      </c>
      <c r="K1855" s="365">
        <v>44.38</v>
      </c>
      <c r="L1855" s="365">
        <v>-88.75</v>
      </c>
      <c r="M1855" s="365">
        <v>0.88</v>
      </c>
      <c r="N1855" s="243">
        <v>0</v>
      </c>
      <c r="O1855" s="243">
        <v>0</v>
      </c>
    </row>
    <row r="1856" spans="1:15" s="244" customFormat="1" ht="21.9" customHeight="1" x14ac:dyDescent="0.3">
      <c r="A1856" s="259" t="s">
        <v>414</v>
      </c>
      <c r="B1856" s="264">
        <v>82</v>
      </c>
      <c r="C1856" s="264"/>
      <c r="D1856" s="264">
        <v>9</v>
      </c>
      <c r="E1856" s="264">
        <v>1</v>
      </c>
      <c r="F1856" s="264">
        <v>2013</v>
      </c>
      <c r="G1856" s="368" t="s">
        <v>4232</v>
      </c>
      <c r="H1856" s="369" t="s">
        <v>4233</v>
      </c>
      <c r="I1856" s="370">
        <v>44.51</v>
      </c>
      <c r="J1856" s="370">
        <v>-88.98</v>
      </c>
      <c r="K1856" s="370">
        <v>44.51</v>
      </c>
      <c r="L1856" s="370">
        <v>-88.98</v>
      </c>
      <c r="M1856" s="370">
        <v>1</v>
      </c>
      <c r="N1856" s="264">
        <v>0</v>
      </c>
      <c r="O1856" s="264">
        <v>0</v>
      </c>
    </row>
    <row r="1857" spans="1:15" s="244" customFormat="1" ht="21.9" customHeight="1" x14ac:dyDescent="0.3">
      <c r="A1857" s="238" t="s">
        <v>414</v>
      </c>
      <c r="B1857" s="243">
        <v>83</v>
      </c>
      <c r="C1857" s="243"/>
      <c r="D1857" s="243">
        <v>8</v>
      </c>
      <c r="E1857" s="243">
        <v>1</v>
      </c>
      <c r="F1857" s="243">
        <v>2014</v>
      </c>
      <c r="G1857" s="363" t="s">
        <v>4234</v>
      </c>
      <c r="H1857" s="364" t="s">
        <v>4235</v>
      </c>
      <c r="I1857" s="365">
        <v>44.62</v>
      </c>
      <c r="J1857" s="365">
        <v>-88.66</v>
      </c>
      <c r="K1857" s="365">
        <v>44.62</v>
      </c>
      <c r="L1857" s="365">
        <v>-88.66</v>
      </c>
      <c r="M1857" s="365">
        <v>1</v>
      </c>
      <c r="N1857" s="243">
        <v>0</v>
      </c>
      <c r="O1857" s="243">
        <v>0</v>
      </c>
    </row>
    <row r="1858" spans="1:15" s="244" customFormat="1" ht="21.9" customHeight="1" x14ac:dyDescent="0.3">
      <c r="A1858" s="259" t="s">
        <v>414</v>
      </c>
      <c r="B1858" s="264">
        <v>84</v>
      </c>
      <c r="C1858" s="264"/>
      <c r="D1858" s="264">
        <v>8</v>
      </c>
      <c r="E1858" s="264">
        <v>1</v>
      </c>
      <c r="F1858" s="264">
        <v>2014</v>
      </c>
      <c r="G1858" s="368" t="s">
        <v>2613</v>
      </c>
      <c r="H1858" s="369" t="s">
        <v>4236</v>
      </c>
      <c r="I1858" s="370">
        <v>44.56</v>
      </c>
      <c r="J1858" s="370">
        <v>-89.11</v>
      </c>
      <c r="K1858" s="370">
        <v>44.56</v>
      </c>
      <c r="L1858" s="370">
        <v>-89.11</v>
      </c>
      <c r="M1858" s="370">
        <v>0.88</v>
      </c>
      <c r="N1858" s="264">
        <v>0</v>
      </c>
      <c r="O1858" s="264">
        <v>0</v>
      </c>
    </row>
    <row r="1859" spans="1:15" s="244" customFormat="1" ht="21.9" customHeight="1" x14ac:dyDescent="0.3">
      <c r="A1859" s="238" t="s">
        <v>414</v>
      </c>
      <c r="B1859" s="243">
        <v>85</v>
      </c>
      <c r="C1859" s="243"/>
      <c r="D1859" s="243">
        <v>8</v>
      </c>
      <c r="E1859" s="243">
        <v>25</v>
      </c>
      <c r="F1859" s="243">
        <v>2014</v>
      </c>
      <c r="G1859" s="363" t="s">
        <v>983</v>
      </c>
      <c r="H1859" s="364" t="s">
        <v>4237</v>
      </c>
      <c r="I1859" s="365">
        <v>44.5</v>
      </c>
      <c r="J1859" s="365">
        <v>-89.11</v>
      </c>
      <c r="K1859" s="365">
        <v>44.5</v>
      </c>
      <c r="L1859" s="365">
        <v>-89.11</v>
      </c>
      <c r="M1859" s="365">
        <v>0.75</v>
      </c>
      <c r="N1859" s="243">
        <v>0</v>
      </c>
      <c r="O1859" s="243">
        <v>0</v>
      </c>
    </row>
    <row r="1860" spans="1:15" s="244" customFormat="1" ht="21.9" customHeight="1" x14ac:dyDescent="0.3">
      <c r="A1860" s="259" t="s">
        <v>414</v>
      </c>
      <c r="B1860" s="264">
        <v>86</v>
      </c>
      <c r="C1860" s="264"/>
      <c r="D1860" s="264">
        <v>8</v>
      </c>
      <c r="E1860" s="264">
        <v>2</v>
      </c>
      <c r="F1860" s="264">
        <v>2015</v>
      </c>
      <c r="G1860" s="368" t="s">
        <v>3467</v>
      </c>
      <c r="H1860" s="369" t="s">
        <v>4236</v>
      </c>
      <c r="I1860" s="370">
        <v>44.56</v>
      </c>
      <c r="J1860" s="370">
        <v>-89.11</v>
      </c>
      <c r="K1860" s="370">
        <v>44.56</v>
      </c>
      <c r="L1860" s="370">
        <v>-89.11</v>
      </c>
      <c r="M1860" s="370">
        <v>1</v>
      </c>
      <c r="N1860" s="264">
        <v>0</v>
      </c>
      <c r="O1860" s="264">
        <v>0</v>
      </c>
    </row>
    <row r="1861" spans="1:15" s="244" customFormat="1" ht="21.9" customHeight="1" x14ac:dyDescent="0.3">
      <c r="A1861" s="238" t="s">
        <v>414</v>
      </c>
      <c r="B1861" s="243">
        <v>87</v>
      </c>
      <c r="C1861" s="243"/>
      <c r="D1861" s="243">
        <v>6</v>
      </c>
      <c r="E1861" s="243">
        <v>5</v>
      </c>
      <c r="F1861" s="243">
        <v>2016</v>
      </c>
      <c r="G1861" s="363" t="s">
        <v>3806</v>
      </c>
      <c r="H1861" s="364" t="s">
        <v>4191</v>
      </c>
      <c r="I1861" s="365">
        <v>44.62</v>
      </c>
      <c r="J1861" s="365">
        <v>-88.75</v>
      </c>
      <c r="K1861" s="365">
        <v>44.62</v>
      </c>
      <c r="L1861" s="365">
        <v>-88.75</v>
      </c>
      <c r="M1861" s="365">
        <v>0.88</v>
      </c>
      <c r="N1861" s="243">
        <v>0</v>
      </c>
      <c r="O1861" s="243">
        <v>0</v>
      </c>
    </row>
    <row r="1862" spans="1:15" s="244" customFormat="1" ht="21.9" customHeight="1" x14ac:dyDescent="0.3">
      <c r="A1862" s="259" t="s">
        <v>414</v>
      </c>
      <c r="B1862" s="264">
        <v>88</v>
      </c>
      <c r="C1862" s="264"/>
      <c r="D1862" s="264">
        <v>6</v>
      </c>
      <c r="E1862" s="264">
        <v>15</v>
      </c>
      <c r="F1862" s="264">
        <v>2016</v>
      </c>
      <c r="G1862" s="368" t="s">
        <v>2365</v>
      </c>
      <c r="H1862" s="369" t="s">
        <v>4238</v>
      </c>
      <c r="I1862" s="370">
        <v>44.29</v>
      </c>
      <c r="J1862" s="370">
        <v>-88.79</v>
      </c>
      <c r="K1862" s="370">
        <v>44.29</v>
      </c>
      <c r="L1862" s="370">
        <v>-88.79</v>
      </c>
      <c r="M1862" s="370">
        <v>1</v>
      </c>
      <c r="N1862" s="264">
        <v>0</v>
      </c>
      <c r="O1862" s="264">
        <v>0</v>
      </c>
    </row>
    <row r="1863" spans="1:15" s="244" customFormat="1" ht="21.9" customHeight="1" x14ac:dyDescent="0.3">
      <c r="A1863" s="238" t="s">
        <v>414</v>
      </c>
      <c r="B1863" s="243">
        <v>89</v>
      </c>
      <c r="C1863" s="243"/>
      <c r="D1863" s="243">
        <v>6</v>
      </c>
      <c r="E1863" s="243">
        <v>15</v>
      </c>
      <c r="F1863" s="243">
        <v>2016</v>
      </c>
      <c r="G1863" s="363" t="s">
        <v>4239</v>
      </c>
      <c r="H1863" s="364" t="s">
        <v>4240</v>
      </c>
      <c r="I1863" s="365">
        <v>44.27</v>
      </c>
      <c r="J1863" s="365">
        <v>-88.76</v>
      </c>
      <c r="K1863" s="365">
        <v>44.27</v>
      </c>
      <c r="L1863" s="365">
        <v>-88.76</v>
      </c>
      <c r="M1863" s="365">
        <v>1.75</v>
      </c>
      <c r="N1863" s="243">
        <v>0</v>
      </c>
      <c r="O1863" s="243">
        <v>0</v>
      </c>
    </row>
    <row r="1864" spans="1:15" s="244" customFormat="1" ht="21.9" customHeight="1" x14ac:dyDescent="0.3">
      <c r="A1864" s="259" t="s">
        <v>414</v>
      </c>
      <c r="B1864" s="264">
        <v>90</v>
      </c>
      <c r="C1864" s="264"/>
      <c r="D1864" s="264">
        <v>5</v>
      </c>
      <c r="E1864" s="264">
        <v>17</v>
      </c>
      <c r="F1864" s="264">
        <v>2017</v>
      </c>
      <c r="G1864" s="368" t="s">
        <v>4241</v>
      </c>
      <c r="H1864" s="369" t="s">
        <v>4242</v>
      </c>
      <c r="I1864" s="370">
        <v>44.34</v>
      </c>
      <c r="J1864" s="370">
        <v>-88.98</v>
      </c>
      <c r="K1864" s="370">
        <v>44.34</v>
      </c>
      <c r="L1864" s="370">
        <v>-88.98</v>
      </c>
      <c r="M1864" s="370">
        <v>1</v>
      </c>
      <c r="N1864" s="264">
        <v>0</v>
      </c>
      <c r="O1864" s="264">
        <v>0</v>
      </c>
    </row>
    <row r="1865" spans="1:15" s="244" customFormat="1" ht="21.9" customHeight="1" x14ac:dyDescent="0.3">
      <c r="A1865" s="238" t="s">
        <v>414</v>
      </c>
      <c r="B1865" s="243">
        <v>91</v>
      </c>
      <c r="C1865" s="243"/>
      <c r="D1865" s="243">
        <v>7</v>
      </c>
      <c r="E1865" s="243">
        <v>6</v>
      </c>
      <c r="F1865" s="243">
        <v>2017</v>
      </c>
      <c r="G1865" s="363" t="s">
        <v>1193</v>
      </c>
      <c r="H1865" s="364" t="s">
        <v>4211</v>
      </c>
      <c r="I1865" s="365">
        <v>44.34</v>
      </c>
      <c r="J1865" s="365">
        <v>-89.06</v>
      </c>
      <c r="K1865" s="365">
        <v>44.34</v>
      </c>
      <c r="L1865" s="365">
        <v>-89.06</v>
      </c>
      <c r="M1865" s="365">
        <v>1.5</v>
      </c>
      <c r="N1865" s="243">
        <v>0</v>
      </c>
      <c r="O1865" s="243">
        <v>0</v>
      </c>
    </row>
    <row r="1866" spans="1:15" s="244" customFormat="1" ht="21.9" customHeight="1" x14ac:dyDescent="0.3">
      <c r="A1866" s="259" t="s">
        <v>414</v>
      </c>
      <c r="B1866" s="264">
        <v>92</v>
      </c>
      <c r="C1866" s="264"/>
      <c r="D1866" s="264">
        <v>7</v>
      </c>
      <c r="E1866" s="264">
        <v>6</v>
      </c>
      <c r="F1866" s="264">
        <v>2017</v>
      </c>
      <c r="G1866" s="368" t="s">
        <v>2435</v>
      </c>
      <c r="H1866" s="369" t="s">
        <v>4243</v>
      </c>
      <c r="I1866" s="370">
        <v>44.37</v>
      </c>
      <c r="J1866" s="370">
        <v>-89.1</v>
      </c>
      <c r="K1866" s="370">
        <v>44.37</v>
      </c>
      <c r="L1866" s="370">
        <v>-89.1</v>
      </c>
      <c r="M1866" s="370">
        <v>0.75</v>
      </c>
      <c r="N1866" s="264">
        <v>0</v>
      </c>
      <c r="O1866" s="264">
        <v>0</v>
      </c>
    </row>
    <row r="1867" spans="1:15" s="244" customFormat="1" ht="21.9" customHeight="1" x14ac:dyDescent="0.3">
      <c r="A1867" s="238" t="s">
        <v>414</v>
      </c>
      <c r="B1867" s="243">
        <v>93</v>
      </c>
      <c r="C1867" s="243"/>
      <c r="D1867" s="243">
        <v>6</v>
      </c>
      <c r="E1867" s="243">
        <v>16</v>
      </c>
      <c r="F1867" s="243">
        <v>2018</v>
      </c>
      <c r="G1867" s="363" t="s">
        <v>2776</v>
      </c>
      <c r="H1867" s="364" t="s">
        <v>4244</v>
      </c>
      <c r="I1867" s="365">
        <v>44.27</v>
      </c>
      <c r="J1867" s="365">
        <v>-89.16</v>
      </c>
      <c r="K1867" s="365">
        <v>44.27</v>
      </c>
      <c r="L1867" s="365">
        <v>-89.16</v>
      </c>
      <c r="M1867" s="365">
        <v>1.25</v>
      </c>
      <c r="N1867" s="243">
        <v>0</v>
      </c>
      <c r="O1867" s="243">
        <v>0</v>
      </c>
    </row>
    <row r="1868" spans="1:15" s="244" customFormat="1" ht="21.9" customHeight="1" x14ac:dyDescent="0.3">
      <c r="A1868" s="259" t="s">
        <v>414</v>
      </c>
      <c r="B1868" s="264">
        <v>94</v>
      </c>
      <c r="C1868" s="264"/>
      <c r="D1868" s="264">
        <v>7</v>
      </c>
      <c r="E1868" s="264">
        <v>1</v>
      </c>
      <c r="F1868" s="264">
        <v>2018</v>
      </c>
      <c r="G1868" s="368" t="s">
        <v>4245</v>
      </c>
      <c r="H1868" s="369" t="s">
        <v>4246</v>
      </c>
      <c r="I1868" s="370">
        <v>44.62</v>
      </c>
      <c r="J1868" s="370">
        <v>-89.16</v>
      </c>
      <c r="K1868" s="370">
        <v>44.62</v>
      </c>
      <c r="L1868" s="370">
        <v>-89.16</v>
      </c>
      <c r="M1868" s="370">
        <v>1.75</v>
      </c>
      <c r="N1868" s="264">
        <v>0</v>
      </c>
      <c r="O1868" s="264">
        <v>0</v>
      </c>
    </row>
    <row r="1869" spans="1:15" s="244" customFormat="1" ht="21.9" customHeight="1" x14ac:dyDescent="0.3">
      <c r="A1869" s="238" t="s">
        <v>414</v>
      </c>
      <c r="B1869" s="243">
        <v>95</v>
      </c>
      <c r="C1869" s="243"/>
      <c r="D1869" s="243">
        <v>7</v>
      </c>
      <c r="E1869" s="243">
        <v>1</v>
      </c>
      <c r="F1869" s="243">
        <v>2018</v>
      </c>
      <c r="G1869" s="363" t="s">
        <v>2664</v>
      </c>
      <c r="H1869" s="364" t="s">
        <v>4247</v>
      </c>
      <c r="I1869" s="365">
        <v>44.63</v>
      </c>
      <c r="J1869" s="365">
        <v>-89.16</v>
      </c>
      <c r="K1869" s="365">
        <v>44.63</v>
      </c>
      <c r="L1869" s="365">
        <v>-89.16</v>
      </c>
      <c r="M1869" s="365">
        <v>1.75</v>
      </c>
      <c r="N1869" s="243">
        <v>0</v>
      </c>
      <c r="O1869" s="243">
        <v>0</v>
      </c>
    </row>
    <row r="1870" spans="1:15" s="244" customFormat="1" ht="21.9" customHeight="1" x14ac:dyDescent="0.3">
      <c r="A1870" s="259" t="s">
        <v>414</v>
      </c>
      <c r="B1870" s="264">
        <v>96</v>
      </c>
      <c r="C1870" s="264"/>
      <c r="D1870" s="264">
        <v>5</v>
      </c>
      <c r="E1870" s="264">
        <v>31</v>
      </c>
      <c r="F1870" s="264">
        <v>2019</v>
      </c>
      <c r="G1870" s="368" t="s">
        <v>1211</v>
      </c>
      <c r="H1870" s="369" t="s">
        <v>4218</v>
      </c>
      <c r="I1870" s="370">
        <v>44.61</v>
      </c>
      <c r="J1870" s="370">
        <v>-88.75</v>
      </c>
      <c r="K1870" s="370">
        <v>44.61</v>
      </c>
      <c r="L1870" s="370">
        <v>-88.75</v>
      </c>
      <c r="M1870" s="370">
        <v>0.75</v>
      </c>
      <c r="N1870" s="264">
        <v>0</v>
      </c>
      <c r="O1870" s="264">
        <v>0</v>
      </c>
    </row>
    <row r="1871" spans="1:15" s="244" customFormat="1" ht="21.9" customHeight="1" x14ac:dyDescent="0.3">
      <c r="A1871" s="238" t="s">
        <v>414</v>
      </c>
      <c r="B1871" s="243">
        <v>97</v>
      </c>
      <c r="C1871" s="243"/>
      <c r="D1871" s="243">
        <v>4</v>
      </c>
      <c r="E1871" s="243">
        <v>20</v>
      </c>
      <c r="F1871" s="243">
        <v>2020</v>
      </c>
      <c r="G1871" s="363" t="s">
        <v>4248</v>
      </c>
      <c r="H1871" s="364" t="s">
        <v>4226</v>
      </c>
      <c r="I1871" s="365">
        <v>44.26</v>
      </c>
      <c r="J1871" s="365">
        <v>-88.86</v>
      </c>
      <c r="K1871" s="365">
        <v>44.26</v>
      </c>
      <c r="L1871" s="365">
        <v>-88.86</v>
      </c>
      <c r="M1871" s="365">
        <v>1</v>
      </c>
      <c r="N1871" s="243">
        <v>0</v>
      </c>
      <c r="O1871" s="243">
        <v>0</v>
      </c>
    </row>
    <row r="1872" spans="1:15" s="244" customFormat="1" ht="21.9" customHeight="1" x14ac:dyDescent="0.3">
      <c r="A1872" s="259" t="s">
        <v>414</v>
      </c>
      <c r="B1872" s="264">
        <v>98</v>
      </c>
      <c r="C1872" s="264" t="s">
        <v>920</v>
      </c>
      <c r="D1872" s="264">
        <v>5</v>
      </c>
      <c r="E1872" s="264">
        <v>2</v>
      </c>
      <c r="F1872" s="264">
        <v>2021</v>
      </c>
      <c r="G1872" s="368" t="s">
        <v>2877</v>
      </c>
      <c r="H1872" s="369" t="s">
        <v>4249</v>
      </c>
      <c r="I1872" s="370">
        <v>44.25</v>
      </c>
      <c r="J1872" s="370">
        <v>-89.02</v>
      </c>
      <c r="K1872" s="370">
        <v>44.25</v>
      </c>
      <c r="L1872" s="370">
        <v>-89.02</v>
      </c>
      <c r="M1872" s="370">
        <v>0.88</v>
      </c>
      <c r="N1872" s="264">
        <v>0</v>
      </c>
      <c r="O1872" s="264">
        <v>0</v>
      </c>
    </row>
    <row r="1873" spans="1:15" s="244" customFormat="1" ht="21.9" customHeight="1" x14ac:dyDescent="0.3">
      <c r="A1873" s="238" t="s">
        <v>414</v>
      </c>
      <c r="B1873" s="243">
        <v>99</v>
      </c>
      <c r="C1873" s="243"/>
      <c r="D1873" s="243">
        <v>5</v>
      </c>
      <c r="E1873" s="243">
        <v>2</v>
      </c>
      <c r="F1873" s="243">
        <v>2021</v>
      </c>
      <c r="G1873" s="363" t="s">
        <v>1826</v>
      </c>
      <c r="H1873" s="364" t="s">
        <v>4226</v>
      </c>
      <c r="I1873" s="365">
        <v>44.26</v>
      </c>
      <c r="J1873" s="365">
        <v>-88.86</v>
      </c>
      <c r="K1873" s="365">
        <v>44.26</v>
      </c>
      <c r="L1873" s="365">
        <v>-88.86</v>
      </c>
      <c r="M1873" s="365">
        <v>0.88</v>
      </c>
      <c r="N1873" s="243">
        <v>0</v>
      </c>
      <c r="O1873" s="243">
        <v>0</v>
      </c>
    </row>
    <row r="1874" spans="1:15" s="244" customFormat="1" ht="21.9" customHeight="1" x14ac:dyDescent="0.3">
      <c r="A1874" s="259" t="s">
        <v>414</v>
      </c>
      <c r="B1874" s="264">
        <v>100</v>
      </c>
      <c r="C1874" s="264"/>
      <c r="D1874" s="264">
        <v>6</v>
      </c>
      <c r="E1874" s="264">
        <v>19</v>
      </c>
      <c r="F1874" s="264">
        <v>2021</v>
      </c>
      <c r="G1874" s="368" t="s">
        <v>4250</v>
      </c>
      <c r="H1874" s="369" t="s">
        <v>4218</v>
      </c>
      <c r="I1874" s="370">
        <v>44.61</v>
      </c>
      <c r="J1874" s="370">
        <v>-88.75</v>
      </c>
      <c r="K1874" s="370">
        <v>44.61</v>
      </c>
      <c r="L1874" s="370">
        <v>-88.75</v>
      </c>
      <c r="M1874" s="370">
        <v>0.75</v>
      </c>
      <c r="N1874" s="264">
        <v>0</v>
      </c>
      <c r="O1874" s="264">
        <v>0</v>
      </c>
    </row>
    <row r="1875" spans="1:15" s="244" customFormat="1" ht="21.9" customHeight="1" x14ac:dyDescent="0.3">
      <c r="A1875" s="238" t="s">
        <v>414</v>
      </c>
      <c r="B1875" s="243">
        <v>101</v>
      </c>
      <c r="C1875" s="243"/>
      <c r="D1875" s="243">
        <v>6</v>
      </c>
      <c r="E1875" s="243">
        <v>19</v>
      </c>
      <c r="F1875" s="243">
        <v>2021</v>
      </c>
      <c r="G1875" s="363" t="s">
        <v>4251</v>
      </c>
      <c r="H1875" s="364" t="s">
        <v>4252</v>
      </c>
      <c r="I1875" s="365">
        <v>44.31</v>
      </c>
      <c r="J1875" s="365">
        <v>-88.75</v>
      </c>
      <c r="K1875" s="365">
        <v>44.31</v>
      </c>
      <c r="L1875" s="365">
        <v>-88.75</v>
      </c>
      <c r="M1875" s="365">
        <v>0.75</v>
      </c>
      <c r="N1875" s="243">
        <v>0</v>
      </c>
      <c r="O1875" s="243">
        <v>0</v>
      </c>
    </row>
    <row r="1876" spans="1:15" s="244" customFormat="1" ht="21.9" customHeight="1" x14ac:dyDescent="0.3">
      <c r="A1876" s="259" t="s">
        <v>414</v>
      </c>
      <c r="B1876" s="264">
        <v>102</v>
      </c>
      <c r="C1876" s="264"/>
      <c r="D1876" s="264">
        <v>8</v>
      </c>
      <c r="E1876" s="264">
        <v>11</v>
      </c>
      <c r="F1876" s="264">
        <v>2021</v>
      </c>
      <c r="G1876" s="368" t="s">
        <v>1704</v>
      </c>
      <c r="H1876" s="369" t="s">
        <v>4218</v>
      </c>
      <c r="I1876" s="370">
        <v>44.61</v>
      </c>
      <c r="J1876" s="370">
        <v>-88.75</v>
      </c>
      <c r="K1876" s="370">
        <v>44.61</v>
      </c>
      <c r="L1876" s="370">
        <v>-88.75</v>
      </c>
      <c r="M1876" s="370">
        <v>1</v>
      </c>
      <c r="N1876" s="264">
        <v>0</v>
      </c>
      <c r="O1876" s="264">
        <v>0</v>
      </c>
    </row>
    <row r="1877" spans="1:15" s="244" customFormat="1" ht="21.9" customHeight="1" x14ac:dyDescent="0.3">
      <c r="A1877" s="238" t="s">
        <v>414</v>
      </c>
      <c r="B1877" s="243">
        <v>103</v>
      </c>
      <c r="C1877" s="243"/>
      <c r="D1877" s="243">
        <v>9</v>
      </c>
      <c r="E1877" s="243">
        <v>7</v>
      </c>
      <c r="F1877" s="243">
        <v>2021</v>
      </c>
      <c r="G1877" s="363" t="s">
        <v>4253</v>
      </c>
      <c r="H1877" s="364" t="s">
        <v>4254</v>
      </c>
      <c r="I1877" s="365">
        <v>44.38</v>
      </c>
      <c r="J1877" s="365">
        <v>-88.77</v>
      </c>
      <c r="K1877" s="365">
        <v>44.38</v>
      </c>
      <c r="L1877" s="365">
        <v>-88.77</v>
      </c>
      <c r="M1877" s="365">
        <v>1</v>
      </c>
      <c r="N1877" s="243">
        <v>0</v>
      </c>
      <c r="O1877" s="243">
        <v>0</v>
      </c>
    </row>
    <row r="1878" spans="1:15" s="244" customFormat="1" ht="21.9" customHeight="1" x14ac:dyDescent="0.3">
      <c r="A1878" s="259" t="s">
        <v>414</v>
      </c>
      <c r="B1878" s="264">
        <v>104</v>
      </c>
      <c r="C1878" s="264"/>
      <c r="D1878" s="264">
        <v>9</v>
      </c>
      <c r="E1878" s="264">
        <v>7</v>
      </c>
      <c r="F1878" s="264">
        <v>2021</v>
      </c>
      <c r="G1878" s="368" t="s">
        <v>4255</v>
      </c>
      <c r="H1878" s="369" t="s">
        <v>3391</v>
      </c>
      <c r="I1878" s="370">
        <v>44.38</v>
      </c>
      <c r="J1878" s="370">
        <v>-88.75</v>
      </c>
      <c r="K1878" s="370">
        <v>44.38</v>
      </c>
      <c r="L1878" s="370">
        <v>-88.75</v>
      </c>
      <c r="M1878" s="370">
        <v>0.75</v>
      </c>
      <c r="N1878" s="264">
        <v>0</v>
      </c>
      <c r="O1878" s="264">
        <v>0</v>
      </c>
    </row>
    <row r="1879" spans="1:15" s="244" customFormat="1" ht="21.9" customHeight="1" x14ac:dyDescent="0.3">
      <c r="A1879" s="238" t="s">
        <v>414</v>
      </c>
      <c r="B1879" s="243">
        <v>105</v>
      </c>
      <c r="C1879" s="243"/>
      <c r="D1879" s="243">
        <v>4</v>
      </c>
      <c r="E1879" s="243">
        <v>12</v>
      </c>
      <c r="F1879" s="243">
        <v>2022</v>
      </c>
      <c r="G1879" s="363" t="s">
        <v>4256</v>
      </c>
      <c r="H1879" s="364" t="s">
        <v>4257</v>
      </c>
      <c r="I1879" s="365">
        <v>44.3</v>
      </c>
      <c r="J1879" s="365">
        <v>-89.17</v>
      </c>
      <c r="K1879" s="365">
        <v>44.3</v>
      </c>
      <c r="L1879" s="365">
        <v>-89.17</v>
      </c>
      <c r="M1879" s="365">
        <v>1</v>
      </c>
      <c r="N1879" s="243">
        <v>0</v>
      </c>
      <c r="O1879" s="243">
        <v>0</v>
      </c>
    </row>
    <row r="1880" spans="1:15" s="244" customFormat="1" ht="21.9" customHeight="1" x14ac:dyDescent="0.3">
      <c r="A1880" s="259" t="s">
        <v>414</v>
      </c>
      <c r="B1880" s="264">
        <v>106</v>
      </c>
      <c r="C1880" s="264"/>
      <c r="D1880" s="264">
        <v>4</v>
      </c>
      <c r="E1880" s="264">
        <v>12</v>
      </c>
      <c r="F1880" s="264">
        <v>2022</v>
      </c>
      <c r="G1880" s="368" t="s">
        <v>1705</v>
      </c>
      <c r="H1880" s="369" t="s">
        <v>4258</v>
      </c>
      <c r="I1880" s="370">
        <v>44.31</v>
      </c>
      <c r="J1880" s="370">
        <v>-89.1</v>
      </c>
      <c r="K1880" s="370">
        <v>44.31</v>
      </c>
      <c r="L1880" s="370">
        <v>-89.1</v>
      </c>
      <c r="M1880" s="370">
        <v>1.25</v>
      </c>
      <c r="N1880" s="264">
        <v>0</v>
      </c>
      <c r="O1880" s="264">
        <v>0</v>
      </c>
    </row>
    <row r="1881" spans="1:15" s="244" customFormat="1" ht="21.9" customHeight="1" x14ac:dyDescent="0.3">
      <c r="A1881" s="238" t="s">
        <v>414</v>
      </c>
      <c r="B1881" s="243">
        <v>107</v>
      </c>
      <c r="C1881" s="243"/>
      <c r="D1881" s="243">
        <v>4</v>
      </c>
      <c r="E1881" s="243">
        <v>12</v>
      </c>
      <c r="F1881" s="243">
        <v>2022</v>
      </c>
      <c r="G1881" s="363" t="s">
        <v>4259</v>
      </c>
      <c r="H1881" s="364" t="s">
        <v>3391</v>
      </c>
      <c r="I1881" s="365">
        <v>44.38</v>
      </c>
      <c r="J1881" s="365">
        <v>-88.75</v>
      </c>
      <c r="K1881" s="365">
        <v>44.38</v>
      </c>
      <c r="L1881" s="365">
        <v>-88.75</v>
      </c>
      <c r="M1881" s="365">
        <v>1</v>
      </c>
      <c r="N1881" s="243">
        <v>0</v>
      </c>
      <c r="O1881" s="243">
        <v>0</v>
      </c>
    </row>
    <row r="1882" spans="1:15" s="244" customFormat="1" ht="21.9" customHeight="1" x14ac:dyDescent="0.3">
      <c r="A1882" s="259" t="s">
        <v>414</v>
      </c>
      <c r="B1882" s="264">
        <v>108</v>
      </c>
      <c r="C1882" s="264"/>
      <c r="D1882" s="264">
        <v>4</v>
      </c>
      <c r="E1882" s="264">
        <v>12</v>
      </c>
      <c r="F1882" s="264">
        <v>2022</v>
      </c>
      <c r="G1882" s="368" t="s">
        <v>1342</v>
      </c>
      <c r="H1882" s="369" t="s">
        <v>4226</v>
      </c>
      <c r="I1882" s="370">
        <v>44.26</v>
      </c>
      <c r="J1882" s="370">
        <v>-88.86</v>
      </c>
      <c r="K1882" s="370">
        <v>44.26</v>
      </c>
      <c r="L1882" s="370">
        <v>-88.86</v>
      </c>
      <c r="M1882" s="370">
        <v>0.75</v>
      </c>
      <c r="N1882" s="264">
        <v>0</v>
      </c>
      <c r="O1882" s="264">
        <v>0</v>
      </c>
    </row>
    <row r="1883" spans="1:15" s="244" customFormat="1" ht="21.9" customHeight="1" x14ac:dyDescent="0.3">
      <c r="A1883" s="238" t="s">
        <v>414</v>
      </c>
      <c r="B1883" s="243">
        <v>109</v>
      </c>
      <c r="C1883" s="243"/>
      <c r="D1883" s="243">
        <v>7</v>
      </c>
      <c r="E1883" s="243">
        <v>28</v>
      </c>
      <c r="F1883" s="243">
        <v>2023</v>
      </c>
      <c r="G1883" s="363" t="s">
        <v>4260</v>
      </c>
      <c r="H1883" s="364" t="s">
        <v>4261</v>
      </c>
      <c r="I1883" s="365">
        <v>44.49</v>
      </c>
      <c r="J1883" s="365">
        <v>-89.11</v>
      </c>
      <c r="K1883" s="365">
        <v>44.49</v>
      </c>
      <c r="L1883" s="365">
        <v>-89.11</v>
      </c>
      <c r="M1883" s="365">
        <v>1.25</v>
      </c>
      <c r="N1883" s="243">
        <v>0</v>
      </c>
      <c r="O1883" s="243">
        <v>0</v>
      </c>
    </row>
    <row r="1884" spans="1:15" s="291" customFormat="1" ht="21.9" customHeight="1" x14ac:dyDescent="0.3">
      <c r="A1884" s="292" t="s">
        <v>414</v>
      </c>
      <c r="B1884" s="298">
        <v>110</v>
      </c>
      <c r="C1884" s="298"/>
      <c r="D1884" s="298">
        <v>5</v>
      </c>
      <c r="E1884" s="298">
        <v>18</v>
      </c>
      <c r="F1884" s="298">
        <v>2024</v>
      </c>
      <c r="G1884" s="494" t="s">
        <v>5015</v>
      </c>
      <c r="H1884" s="292" t="s">
        <v>5016</v>
      </c>
      <c r="I1884" s="495">
        <v>44.31</v>
      </c>
      <c r="J1884" s="495">
        <v>-88.93</v>
      </c>
      <c r="K1884" s="495">
        <v>44.31</v>
      </c>
      <c r="L1884" s="495">
        <v>-88.93</v>
      </c>
      <c r="M1884" s="495">
        <v>1</v>
      </c>
      <c r="N1884" s="298">
        <v>0</v>
      </c>
      <c r="O1884" s="298">
        <v>0</v>
      </c>
    </row>
    <row r="1885" spans="1:15" s="291" customFormat="1" ht="21.9" customHeight="1" x14ac:dyDescent="0.3">
      <c r="A1885" s="852"/>
      <c r="B1885" s="587"/>
      <c r="C1885" s="587"/>
      <c r="D1885" s="587"/>
      <c r="E1885" s="587"/>
      <c r="F1885" s="587"/>
      <c r="G1885" s="496"/>
      <c r="H1885" s="852"/>
      <c r="I1885" s="497"/>
      <c r="J1885" s="497"/>
      <c r="K1885" s="497"/>
      <c r="L1885" s="497"/>
      <c r="M1885" s="497"/>
      <c r="N1885" s="587"/>
      <c r="O1885" s="587"/>
    </row>
    <row r="1886" spans="1:15" s="291" customFormat="1" ht="21.9" customHeight="1" x14ac:dyDescent="0.3">
      <c r="A1886" s="292"/>
      <c r="B1886" s="298"/>
      <c r="C1886" s="298"/>
      <c r="D1886" s="298"/>
      <c r="E1886" s="298"/>
      <c r="F1886" s="298"/>
      <c r="G1886" s="494"/>
      <c r="H1886" s="292"/>
      <c r="I1886" s="495"/>
      <c r="J1886" s="495"/>
      <c r="K1886" s="495"/>
      <c r="L1886" s="495"/>
      <c r="M1886" s="495"/>
      <c r="N1886" s="298"/>
      <c r="O1886" s="298"/>
    </row>
    <row r="1887" spans="1:15" s="291" customFormat="1" ht="21.9" customHeight="1" x14ac:dyDescent="0.3">
      <c r="A1887" s="235"/>
      <c r="B1887" s="290"/>
      <c r="C1887" s="290"/>
      <c r="D1887" s="290"/>
      <c r="E1887" s="290"/>
      <c r="F1887" s="290"/>
      <c r="G1887" s="496"/>
      <c r="H1887" s="235"/>
      <c r="I1887" s="497"/>
      <c r="J1887" s="497"/>
      <c r="K1887" s="497"/>
      <c r="L1887" s="497"/>
      <c r="M1887" s="497"/>
      <c r="N1887" s="290"/>
      <c r="O1887" s="290"/>
    </row>
    <row r="1888" spans="1:15" s="291" customFormat="1" ht="30" customHeight="1" x14ac:dyDescent="0.3">
      <c r="A1888" s="929" t="s">
        <v>535</v>
      </c>
      <c r="B1888" s="930"/>
      <c r="C1888" s="930"/>
      <c r="D1888" s="930"/>
      <c r="E1888" s="930"/>
      <c r="F1888" s="930"/>
      <c r="G1888" s="930"/>
      <c r="H1888" s="930"/>
      <c r="I1888" s="930"/>
      <c r="J1888" s="930"/>
      <c r="K1888" s="930"/>
      <c r="L1888" s="930"/>
      <c r="M1888" s="930"/>
      <c r="N1888" s="930"/>
      <c r="O1888" s="931"/>
    </row>
    <row r="1889" spans="1:17" s="245" customFormat="1" ht="21.9" customHeight="1" x14ac:dyDescent="0.3">
      <c r="A1889" s="238"/>
      <c r="B1889" s="243" t="s">
        <v>909</v>
      </c>
      <c r="C1889" s="243"/>
      <c r="D1889" s="243" t="s">
        <v>911</v>
      </c>
      <c r="E1889" s="243"/>
      <c r="F1889" s="243"/>
      <c r="G1889" s="363" t="s">
        <v>910</v>
      </c>
      <c r="H1889" s="364"/>
      <c r="I1889" s="365" t="s">
        <v>916</v>
      </c>
      <c r="J1889" s="365" t="s">
        <v>916</v>
      </c>
      <c r="K1889" s="365" t="s">
        <v>919</v>
      </c>
      <c r="L1889" s="365" t="s">
        <v>919</v>
      </c>
      <c r="M1889" s="365" t="s">
        <v>930</v>
      </c>
      <c r="N1889" s="243"/>
      <c r="O1889" s="243"/>
      <c r="P1889" s="244"/>
      <c r="Q1889" s="244"/>
    </row>
    <row r="1890" spans="1:17" s="455" customFormat="1" ht="21.9" customHeight="1" x14ac:dyDescent="0.3">
      <c r="A1890" s="235" t="s">
        <v>908</v>
      </c>
      <c r="B1890" s="290" t="s">
        <v>475</v>
      </c>
      <c r="C1890" s="290"/>
      <c r="D1890" s="290" t="s">
        <v>912</v>
      </c>
      <c r="E1890" s="290" t="s">
        <v>913</v>
      </c>
      <c r="F1890" s="290" t="s">
        <v>774</v>
      </c>
      <c r="G1890" s="496" t="s">
        <v>914</v>
      </c>
      <c r="H1890" s="235" t="s">
        <v>915</v>
      </c>
      <c r="I1890" s="497" t="s">
        <v>917</v>
      </c>
      <c r="J1890" s="497" t="s">
        <v>918</v>
      </c>
      <c r="K1890" s="497" t="s">
        <v>917</v>
      </c>
      <c r="L1890" s="497" t="s">
        <v>918</v>
      </c>
      <c r="M1890" s="497" t="s">
        <v>931</v>
      </c>
      <c r="N1890" s="290" t="s">
        <v>926</v>
      </c>
      <c r="O1890" s="290" t="s">
        <v>927</v>
      </c>
      <c r="P1890" s="291"/>
      <c r="Q1890" s="291"/>
    </row>
    <row r="1891" spans="1:17" s="291" customFormat="1" ht="21.9" customHeight="1" x14ac:dyDescent="0.3">
      <c r="A1891" s="292"/>
      <c r="B1891" s="298"/>
      <c r="C1891" s="298"/>
      <c r="D1891" s="298"/>
      <c r="E1891" s="298"/>
      <c r="F1891" s="298"/>
      <c r="G1891" s="494"/>
      <c r="H1891" s="292"/>
      <c r="I1891" s="495"/>
      <c r="J1891" s="495"/>
      <c r="K1891" s="495"/>
      <c r="L1891" s="495"/>
      <c r="M1891" s="495"/>
      <c r="N1891" s="298"/>
      <c r="O1891" s="298"/>
    </row>
    <row r="1892" spans="1:17" s="244" customFormat="1" ht="21.9" customHeight="1" x14ac:dyDescent="0.3">
      <c r="A1892" s="238" t="s">
        <v>4451</v>
      </c>
      <c r="B1892" s="243">
        <v>1</v>
      </c>
      <c r="C1892" s="243"/>
      <c r="D1892" s="243">
        <v>5</v>
      </c>
      <c r="E1892" s="243">
        <v>7</v>
      </c>
      <c r="F1892" s="243">
        <v>1964</v>
      </c>
      <c r="G1892" s="363" t="s">
        <v>2455</v>
      </c>
      <c r="H1892" s="364" t="s">
        <v>4375</v>
      </c>
      <c r="I1892" s="365">
        <v>44.2</v>
      </c>
      <c r="J1892" s="365">
        <v>-89.5</v>
      </c>
      <c r="K1892" s="365">
        <v>44.2</v>
      </c>
      <c r="L1892" s="365">
        <v>-89.5</v>
      </c>
      <c r="M1892" s="365">
        <v>1.5</v>
      </c>
      <c r="N1892" s="243">
        <v>0</v>
      </c>
      <c r="O1892" s="243">
        <v>0</v>
      </c>
    </row>
    <row r="1893" spans="1:17" s="244" customFormat="1" ht="21.9" customHeight="1" x14ac:dyDescent="0.3">
      <c r="A1893" s="259" t="s">
        <v>4451</v>
      </c>
      <c r="B1893" s="264">
        <v>2</v>
      </c>
      <c r="C1893" s="264"/>
      <c r="D1893" s="264">
        <v>5</v>
      </c>
      <c r="E1893" s="264">
        <v>7</v>
      </c>
      <c r="F1893" s="264">
        <v>1964</v>
      </c>
      <c r="G1893" s="368" t="s">
        <v>1210</v>
      </c>
      <c r="H1893" s="369" t="s">
        <v>1420</v>
      </c>
      <c r="I1893" s="370">
        <v>44</v>
      </c>
      <c r="J1893" s="370">
        <v>-88.9</v>
      </c>
      <c r="K1893" s="370">
        <v>44</v>
      </c>
      <c r="L1893" s="370">
        <v>-88.9</v>
      </c>
      <c r="M1893" s="370">
        <v>2</v>
      </c>
      <c r="N1893" s="264">
        <v>0</v>
      </c>
      <c r="O1893" s="264">
        <v>0</v>
      </c>
    </row>
    <row r="1894" spans="1:17" s="244" customFormat="1" ht="21.9" customHeight="1" x14ac:dyDescent="0.3">
      <c r="A1894" s="238" t="s">
        <v>4451</v>
      </c>
      <c r="B1894" s="243">
        <v>3</v>
      </c>
      <c r="C1894" s="243"/>
      <c r="D1894" s="243">
        <v>4</v>
      </c>
      <c r="E1894" s="243">
        <v>27</v>
      </c>
      <c r="F1894" s="243">
        <v>1984</v>
      </c>
      <c r="G1894" s="363" t="s">
        <v>1327</v>
      </c>
      <c r="H1894" s="364" t="s">
        <v>4376</v>
      </c>
      <c r="I1894" s="365">
        <v>44.18</v>
      </c>
      <c r="J1894" s="365">
        <v>-89.25</v>
      </c>
      <c r="K1894" s="365">
        <v>44.18</v>
      </c>
      <c r="L1894" s="365">
        <v>-89.25</v>
      </c>
      <c r="M1894" s="365">
        <v>1.75</v>
      </c>
      <c r="N1894" s="243">
        <v>0</v>
      </c>
      <c r="O1894" s="243">
        <v>0</v>
      </c>
    </row>
    <row r="1895" spans="1:17" s="244" customFormat="1" ht="21.9" customHeight="1" x14ac:dyDescent="0.3">
      <c r="A1895" s="259" t="s">
        <v>4451</v>
      </c>
      <c r="B1895" s="264">
        <v>4</v>
      </c>
      <c r="C1895" s="264"/>
      <c r="D1895" s="264">
        <v>4</v>
      </c>
      <c r="E1895" s="264">
        <v>27</v>
      </c>
      <c r="F1895" s="264">
        <v>1984</v>
      </c>
      <c r="G1895" s="368" t="s">
        <v>4377</v>
      </c>
      <c r="H1895" s="369" t="s">
        <v>4378</v>
      </c>
      <c r="I1895" s="370">
        <v>44.18</v>
      </c>
      <c r="J1895" s="370">
        <v>-89.25</v>
      </c>
      <c r="K1895" s="370">
        <v>44.18</v>
      </c>
      <c r="L1895" s="370">
        <v>-89.25</v>
      </c>
      <c r="M1895" s="370">
        <v>1.75</v>
      </c>
      <c r="N1895" s="264">
        <v>0</v>
      </c>
      <c r="O1895" s="264">
        <v>0</v>
      </c>
    </row>
    <row r="1896" spans="1:17" s="244" customFormat="1" ht="21.9" customHeight="1" x14ac:dyDescent="0.3">
      <c r="A1896" s="238" t="s">
        <v>4451</v>
      </c>
      <c r="B1896" s="243">
        <v>5</v>
      </c>
      <c r="C1896" s="243"/>
      <c r="D1896" s="243">
        <v>8</v>
      </c>
      <c r="E1896" s="243">
        <v>29</v>
      </c>
      <c r="F1896" s="243">
        <v>1984</v>
      </c>
      <c r="G1896" s="363" t="s">
        <v>4379</v>
      </c>
      <c r="H1896" s="364" t="s">
        <v>4380</v>
      </c>
      <c r="I1896" s="365">
        <v>44.02</v>
      </c>
      <c r="J1896" s="365">
        <v>-89.17</v>
      </c>
      <c r="K1896" s="365">
        <v>44.02</v>
      </c>
      <c r="L1896" s="365">
        <v>-89.17</v>
      </c>
      <c r="M1896" s="365">
        <v>1.75</v>
      </c>
      <c r="N1896" s="243">
        <v>0</v>
      </c>
      <c r="O1896" s="243">
        <v>0</v>
      </c>
    </row>
    <row r="1897" spans="1:17" s="244" customFormat="1" ht="21.9" customHeight="1" x14ac:dyDescent="0.3">
      <c r="A1897" s="259" t="s">
        <v>4451</v>
      </c>
      <c r="B1897" s="264">
        <v>6</v>
      </c>
      <c r="C1897" s="264"/>
      <c r="D1897" s="264">
        <v>8</v>
      </c>
      <c r="E1897" s="264">
        <v>11</v>
      </c>
      <c r="F1897" s="264">
        <v>1989</v>
      </c>
      <c r="G1897" s="368" t="s">
        <v>3978</v>
      </c>
      <c r="H1897" s="369" t="s">
        <v>4381</v>
      </c>
      <c r="I1897" s="370">
        <v>44.03</v>
      </c>
      <c r="J1897" s="370">
        <v>-89.52</v>
      </c>
      <c r="K1897" s="370">
        <v>44.03</v>
      </c>
      <c r="L1897" s="370">
        <v>-89.52</v>
      </c>
      <c r="M1897" s="370">
        <v>0.75</v>
      </c>
      <c r="N1897" s="264">
        <v>0</v>
      </c>
      <c r="O1897" s="264">
        <v>0</v>
      </c>
    </row>
    <row r="1898" spans="1:17" s="244" customFormat="1" ht="21.9" customHeight="1" x14ac:dyDescent="0.3">
      <c r="A1898" s="238" t="s">
        <v>4451</v>
      </c>
      <c r="B1898" s="243">
        <v>7</v>
      </c>
      <c r="C1898" s="243"/>
      <c r="D1898" s="243">
        <v>9</v>
      </c>
      <c r="E1898" s="243">
        <v>9</v>
      </c>
      <c r="F1898" s="243">
        <v>1990</v>
      </c>
      <c r="G1898" s="363" t="s">
        <v>2622</v>
      </c>
      <c r="H1898" s="364" t="s">
        <v>4382</v>
      </c>
      <c r="I1898" s="365">
        <v>44.17</v>
      </c>
      <c r="J1898" s="365">
        <v>-89.48</v>
      </c>
      <c r="K1898" s="365">
        <v>44.17</v>
      </c>
      <c r="L1898" s="365">
        <v>-89.48</v>
      </c>
      <c r="M1898" s="365">
        <v>0.75</v>
      </c>
      <c r="N1898" s="243">
        <v>0</v>
      </c>
      <c r="O1898" s="243">
        <v>0</v>
      </c>
    </row>
    <row r="1899" spans="1:17" s="244" customFormat="1" ht="21.9" customHeight="1" x14ac:dyDescent="0.3">
      <c r="A1899" s="259" t="s">
        <v>4451</v>
      </c>
      <c r="B1899" s="264">
        <v>8</v>
      </c>
      <c r="C1899" s="264"/>
      <c r="D1899" s="264">
        <v>8</v>
      </c>
      <c r="E1899" s="264">
        <v>1</v>
      </c>
      <c r="F1899" s="264">
        <v>1992</v>
      </c>
      <c r="G1899" s="368" t="s">
        <v>3981</v>
      </c>
      <c r="H1899" s="369" t="s">
        <v>4383</v>
      </c>
      <c r="I1899" s="370">
        <v>44.22</v>
      </c>
      <c r="J1899" s="370">
        <v>-89.48</v>
      </c>
      <c r="K1899" s="370">
        <v>44.22</v>
      </c>
      <c r="L1899" s="370">
        <v>-89.48</v>
      </c>
      <c r="M1899" s="370">
        <v>1</v>
      </c>
      <c r="N1899" s="264">
        <v>0</v>
      </c>
      <c r="O1899" s="264">
        <v>0</v>
      </c>
    </row>
    <row r="1900" spans="1:17" s="244" customFormat="1" ht="21.9" customHeight="1" x14ac:dyDescent="0.3">
      <c r="A1900" s="238" t="s">
        <v>4451</v>
      </c>
      <c r="B1900" s="243">
        <v>9</v>
      </c>
      <c r="C1900" s="243"/>
      <c r="D1900" s="243">
        <v>8</v>
      </c>
      <c r="E1900" s="243">
        <v>1</v>
      </c>
      <c r="F1900" s="243">
        <v>1992</v>
      </c>
      <c r="G1900" s="363" t="s">
        <v>2622</v>
      </c>
      <c r="H1900" s="364" t="s">
        <v>4384</v>
      </c>
      <c r="I1900" s="365">
        <v>44.18</v>
      </c>
      <c r="J1900" s="365">
        <v>-89.12</v>
      </c>
      <c r="K1900" s="365">
        <v>44.18</v>
      </c>
      <c r="L1900" s="365">
        <v>-89.12</v>
      </c>
      <c r="M1900" s="365">
        <v>1.5</v>
      </c>
      <c r="N1900" s="243">
        <v>0</v>
      </c>
      <c r="O1900" s="243">
        <v>0</v>
      </c>
    </row>
    <row r="1901" spans="1:17" s="244" customFormat="1" ht="21.9" customHeight="1" x14ac:dyDescent="0.3">
      <c r="A1901" s="259" t="s">
        <v>4451</v>
      </c>
      <c r="B1901" s="264">
        <v>10</v>
      </c>
      <c r="C1901" s="264"/>
      <c r="D1901" s="264">
        <v>10</v>
      </c>
      <c r="E1901" s="264">
        <v>8</v>
      </c>
      <c r="F1901" s="264">
        <v>1992</v>
      </c>
      <c r="G1901" s="368" t="s">
        <v>4108</v>
      </c>
      <c r="H1901" s="369" t="s">
        <v>424</v>
      </c>
      <c r="I1901" s="370">
        <v>44.13</v>
      </c>
      <c r="J1901" s="370">
        <v>-89.52</v>
      </c>
      <c r="K1901" s="370">
        <v>44.13</v>
      </c>
      <c r="L1901" s="370">
        <v>-89.52</v>
      </c>
      <c r="M1901" s="370">
        <v>0.75</v>
      </c>
      <c r="N1901" s="264">
        <v>0</v>
      </c>
      <c r="O1901" s="264">
        <v>0</v>
      </c>
    </row>
    <row r="1902" spans="1:17" s="244" customFormat="1" ht="21.9" customHeight="1" x14ac:dyDescent="0.3">
      <c r="A1902" s="238" t="s">
        <v>4451</v>
      </c>
      <c r="B1902" s="243">
        <v>11</v>
      </c>
      <c r="C1902" s="243"/>
      <c r="D1902" s="243">
        <v>6</v>
      </c>
      <c r="E1902" s="243">
        <v>8</v>
      </c>
      <c r="F1902" s="243">
        <v>1993</v>
      </c>
      <c r="G1902" s="363" t="s">
        <v>1351</v>
      </c>
      <c r="H1902" s="364" t="s">
        <v>4381</v>
      </c>
      <c r="I1902" s="365">
        <v>44.03</v>
      </c>
      <c r="J1902" s="365">
        <v>-89.51</v>
      </c>
      <c r="K1902" s="365">
        <v>44.03</v>
      </c>
      <c r="L1902" s="365">
        <v>-89.51</v>
      </c>
      <c r="M1902" s="365">
        <v>1.75</v>
      </c>
      <c r="N1902" s="243">
        <v>0</v>
      </c>
      <c r="O1902" s="243">
        <v>0</v>
      </c>
    </row>
    <row r="1903" spans="1:17" s="244" customFormat="1" ht="21.9" customHeight="1" x14ac:dyDescent="0.3">
      <c r="A1903" s="259" t="s">
        <v>4451</v>
      </c>
      <c r="B1903" s="264">
        <v>12</v>
      </c>
      <c r="C1903" s="264"/>
      <c r="D1903" s="264">
        <v>6</v>
      </c>
      <c r="E1903" s="264">
        <v>8</v>
      </c>
      <c r="F1903" s="264">
        <v>1993</v>
      </c>
      <c r="G1903" s="368" t="s">
        <v>3377</v>
      </c>
      <c r="H1903" s="369" t="s">
        <v>4385</v>
      </c>
      <c r="I1903" s="370">
        <v>44.07</v>
      </c>
      <c r="J1903" s="370">
        <v>-89.28</v>
      </c>
      <c r="K1903" s="370">
        <v>44.07</v>
      </c>
      <c r="L1903" s="370">
        <v>-89.28</v>
      </c>
      <c r="M1903" s="370">
        <v>1.75</v>
      </c>
      <c r="N1903" s="264">
        <v>0</v>
      </c>
      <c r="O1903" s="264">
        <v>0</v>
      </c>
    </row>
    <row r="1904" spans="1:17" s="244" customFormat="1" ht="21.9" customHeight="1" x14ac:dyDescent="0.3">
      <c r="A1904" s="238" t="s">
        <v>4451</v>
      </c>
      <c r="B1904" s="243">
        <v>13</v>
      </c>
      <c r="C1904" s="243"/>
      <c r="D1904" s="243">
        <v>6</v>
      </c>
      <c r="E1904" s="243">
        <v>8</v>
      </c>
      <c r="F1904" s="243">
        <v>1993</v>
      </c>
      <c r="G1904" s="363" t="s">
        <v>2499</v>
      </c>
      <c r="H1904" s="364" t="s">
        <v>4386</v>
      </c>
      <c r="I1904" s="365">
        <v>44.13</v>
      </c>
      <c r="J1904" s="365">
        <v>-88.91</v>
      </c>
      <c r="K1904" s="365">
        <v>44.13</v>
      </c>
      <c r="L1904" s="365">
        <v>-88.91</v>
      </c>
      <c r="M1904" s="365">
        <v>1.75</v>
      </c>
      <c r="N1904" s="243">
        <v>0</v>
      </c>
      <c r="O1904" s="243">
        <v>0</v>
      </c>
    </row>
    <row r="1905" spans="1:15" s="244" customFormat="1" ht="21.9" customHeight="1" x14ac:dyDescent="0.3">
      <c r="A1905" s="259" t="s">
        <v>4451</v>
      </c>
      <c r="B1905" s="264">
        <v>14</v>
      </c>
      <c r="C1905" s="264"/>
      <c r="D1905" s="264">
        <v>6</v>
      </c>
      <c r="E1905" s="264">
        <v>8</v>
      </c>
      <c r="F1905" s="264">
        <v>1993</v>
      </c>
      <c r="G1905" s="368" t="s">
        <v>2424</v>
      </c>
      <c r="H1905" s="369" t="s">
        <v>4387</v>
      </c>
      <c r="I1905" s="370">
        <v>44.03</v>
      </c>
      <c r="J1905" s="370">
        <v>-89.1</v>
      </c>
      <c r="K1905" s="370">
        <v>44.03</v>
      </c>
      <c r="L1905" s="370">
        <v>-89.1</v>
      </c>
      <c r="M1905" s="370">
        <v>1.75</v>
      </c>
      <c r="N1905" s="264">
        <v>0</v>
      </c>
      <c r="O1905" s="264">
        <v>0</v>
      </c>
    </row>
    <row r="1906" spans="1:15" s="244" customFormat="1" ht="21.9" customHeight="1" x14ac:dyDescent="0.3">
      <c r="A1906" s="238" t="s">
        <v>4451</v>
      </c>
      <c r="B1906" s="243">
        <v>15</v>
      </c>
      <c r="C1906" s="243"/>
      <c r="D1906" s="243">
        <v>6</v>
      </c>
      <c r="E1906" s="243">
        <v>8</v>
      </c>
      <c r="F1906" s="243">
        <v>1993</v>
      </c>
      <c r="G1906" s="363" t="s">
        <v>2430</v>
      </c>
      <c r="H1906" s="364" t="s">
        <v>4387</v>
      </c>
      <c r="I1906" s="365">
        <v>44.03</v>
      </c>
      <c r="J1906" s="365">
        <v>-89.1</v>
      </c>
      <c r="K1906" s="365">
        <v>44.03</v>
      </c>
      <c r="L1906" s="365">
        <v>-89.1</v>
      </c>
      <c r="M1906" s="365">
        <v>1.75</v>
      </c>
      <c r="N1906" s="243">
        <v>0</v>
      </c>
      <c r="O1906" s="243">
        <v>0</v>
      </c>
    </row>
    <row r="1907" spans="1:15" s="244" customFormat="1" ht="21.9" customHeight="1" x14ac:dyDescent="0.3">
      <c r="A1907" s="259" t="s">
        <v>4451</v>
      </c>
      <c r="B1907" s="264">
        <v>16</v>
      </c>
      <c r="C1907" s="264"/>
      <c r="D1907" s="264">
        <v>6</v>
      </c>
      <c r="E1907" s="264">
        <v>8</v>
      </c>
      <c r="F1907" s="264">
        <v>1993</v>
      </c>
      <c r="G1907" s="368" t="s">
        <v>2430</v>
      </c>
      <c r="H1907" s="369" t="s">
        <v>4385</v>
      </c>
      <c r="I1907" s="370">
        <v>44.07</v>
      </c>
      <c r="J1907" s="370">
        <v>-89.28</v>
      </c>
      <c r="K1907" s="370">
        <v>44.07</v>
      </c>
      <c r="L1907" s="370">
        <v>-89.28</v>
      </c>
      <c r="M1907" s="370">
        <v>1.75</v>
      </c>
      <c r="N1907" s="264">
        <v>0</v>
      </c>
      <c r="O1907" s="264">
        <v>0</v>
      </c>
    </row>
    <row r="1908" spans="1:15" s="244" customFormat="1" ht="21.9" customHeight="1" x14ac:dyDescent="0.3">
      <c r="A1908" s="238" t="s">
        <v>4451</v>
      </c>
      <c r="B1908" s="243">
        <v>17</v>
      </c>
      <c r="C1908" s="243"/>
      <c r="D1908" s="243">
        <v>6</v>
      </c>
      <c r="E1908" s="243">
        <v>17</v>
      </c>
      <c r="F1908" s="243">
        <v>1993</v>
      </c>
      <c r="G1908" s="363" t="s">
        <v>3617</v>
      </c>
      <c r="H1908" s="364" t="s">
        <v>4381</v>
      </c>
      <c r="I1908" s="365">
        <v>44.03</v>
      </c>
      <c r="J1908" s="365">
        <v>-89.51</v>
      </c>
      <c r="K1908" s="365">
        <v>44.03</v>
      </c>
      <c r="L1908" s="365">
        <v>-89.51</v>
      </c>
      <c r="M1908" s="365">
        <v>1</v>
      </c>
      <c r="N1908" s="243">
        <v>0</v>
      </c>
      <c r="O1908" s="243">
        <v>0</v>
      </c>
    </row>
    <row r="1909" spans="1:15" s="244" customFormat="1" ht="21.9" customHeight="1" x14ac:dyDescent="0.3">
      <c r="A1909" s="259" t="s">
        <v>4451</v>
      </c>
      <c r="B1909" s="264">
        <v>18</v>
      </c>
      <c r="C1909" s="264"/>
      <c r="D1909" s="264">
        <v>6</v>
      </c>
      <c r="E1909" s="264">
        <v>17</v>
      </c>
      <c r="F1909" s="264">
        <v>1993</v>
      </c>
      <c r="G1909" s="368" t="s">
        <v>4388</v>
      </c>
      <c r="H1909" s="369" t="s">
        <v>4387</v>
      </c>
      <c r="I1909" s="370">
        <v>44.03</v>
      </c>
      <c r="J1909" s="370">
        <v>-89.1</v>
      </c>
      <c r="K1909" s="370">
        <v>44.03</v>
      </c>
      <c r="L1909" s="370">
        <v>-89.1</v>
      </c>
      <c r="M1909" s="370">
        <v>1</v>
      </c>
      <c r="N1909" s="264">
        <v>0</v>
      </c>
      <c r="O1909" s="264">
        <v>0</v>
      </c>
    </row>
    <row r="1910" spans="1:15" s="244" customFormat="1" ht="21.9" customHeight="1" x14ac:dyDescent="0.3">
      <c r="A1910" s="238" t="s">
        <v>4451</v>
      </c>
      <c r="B1910" s="243">
        <v>19</v>
      </c>
      <c r="C1910" s="243"/>
      <c r="D1910" s="243">
        <v>7</v>
      </c>
      <c r="E1910" s="243">
        <v>6</v>
      </c>
      <c r="F1910" s="243">
        <v>1993</v>
      </c>
      <c r="G1910" s="363" t="s">
        <v>2503</v>
      </c>
      <c r="H1910" s="364" t="s">
        <v>4378</v>
      </c>
      <c r="I1910" s="365">
        <v>44.18</v>
      </c>
      <c r="J1910" s="365">
        <v>-89.25</v>
      </c>
      <c r="K1910" s="365">
        <v>44.18</v>
      </c>
      <c r="L1910" s="365">
        <v>-89.25</v>
      </c>
      <c r="M1910" s="365">
        <v>1.75</v>
      </c>
      <c r="N1910" s="243">
        <v>0</v>
      </c>
      <c r="O1910" s="243">
        <v>0</v>
      </c>
    </row>
    <row r="1911" spans="1:15" s="244" customFormat="1" ht="21.9" customHeight="1" x14ac:dyDescent="0.3">
      <c r="A1911" s="259" t="s">
        <v>4451</v>
      </c>
      <c r="B1911" s="264">
        <v>20</v>
      </c>
      <c r="C1911" s="264"/>
      <c r="D1911" s="264">
        <v>7</v>
      </c>
      <c r="E1911" s="264">
        <v>6</v>
      </c>
      <c r="F1911" s="264">
        <v>1993</v>
      </c>
      <c r="G1911" s="368" t="s">
        <v>2607</v>
      </c>
      <c r="H1911" s="369" t="s">
        <v>4389</v>
      </c>
      <c r="I1911" s="370">
        <v>44.18</v>
      </c>
      <c r="J1911" s="370">
        <v>-89.53</v>
      </c>
      <c r="K1911" s="370">
        <v>44.18</v>
      </c>
      <c r="L1911" s="370">
        <v>-89.53</v>
      </c>
      <c r="M1911" s="370">
        <v>1.75</v>
      </c>
      <c r="N1911" s="264">
        <v>0</v>
      </c>
      <c r="O1911" s="264">
        <v>0</v>
      </c>
    </row>
    <row r="1912" spans="1:15" s="244" customFormat="1" ht="21.9" customHeight="1" x14ac:dyDescent="0.3">
      <c r="A1912" s="238" t="s">
        <v>4451</v>
      </c>
      <c r="B1912" s="243">
        <v>21</v>
      </c>
      <c r="C1912" s="243"/>
      <c r="D1912" s="243">
        <v>7</v>
      </c>
      <c r="E1912" s="243">
        <v>5</v>
      </c>
      <c r="F1912" s="243">
        <v>1994</v>
      </c>
      <c r="G1912" s="363" t="s">
        <v>1023</v>
      </c>
      <c r="H1912" s="364" t="s">
        <v>4385</v>
      </c>
      <c r="I1912" s="365">
        <v>44.07</v>
      </c>
      <c r="J1912" s="365">
        <v>-89.28</v>
      </c>
      <c r="K1912" s="365">
        <v>44.07</v>
      </c>
      <c r="L1912" s="365">
        <v>-89.28</v>
      </c>
      <c r="M1912" s="365">
        <v>1</v>
      </c>
      <c r="N1912" s="243">
        <v>0</v>
      </c>
      <c r="O1912" s="243">
        <v>0</v>
      </c>
    </row>
    <row r="1913" spans="1:15" s="244" customFormat="1" ht="21.9" customHeight="1" x14ac:dyDescent="0.3">
      <c r="A1913" s="259" t="s">
        <v>4451</v>
      </c>
      <c r="B1913" s="264">
        <v>22</v>
      </c>
      <c r="C1913" s="264"/>
      <c r="D1913" s="264">
        <v>7</v>
      </c>
      <c r="E1913" s="264">
        <v>31</v>
      </c>
      <c r="F1913" s="264">
        <v>1995</v>
      </c>
      <c r="G1913" s="368" t="s">
        <v>4132</v>
      </c>
      <c r="H1913" s="369" t="s">
        <v>4390</v>
      </c>
      <c r="I1913" s="370">
        <v>44.07</v>
      </c>
      <c r="J1913" s="370">
        <v>-89.32</v>
      </c>
      <c r="K1913" s="370">
        <v>44.07</v>
      </c>
      <c r="L1913" s="370">
        <v>-89.32</v>
      </c>
      <c r="M1913" s="370">
        <v>0.75</v>
      </c>
      <c r="N1913" s="264">
        <v>0</v>
      </c>
      <c r="O1913" s="264">
        <v>0</v>
      </c>
    </row>
    <row r="1914" spans="1:15" s="244" customFormat="1" ht="21.9" customHeight="1" x14ac:dyDescent="0.3">
      <c r="A1914" s="238" t="s">
        <v>4451</v>
      </c>
      <c r="B1914" s="243">
        <v>23</v>
      </c>
      <c r="C1914" s="243"/>
      <c r="D1914" s="243">
        <v>7</v>
      </c>
      <c r="E1914" s="243">
        <v>16</v>
      </c>
      <c r="F1914" s="243">
        <v>1997</v>
      </c>
      <c r="G1914" s="363" t="s">
        <v>2637</v>
      </c>
      <c r="H1914" s="364" t="s">
        <v>4383</v>
      </c>
      <c r="I1914" s="365">
        <v>44.22</v>
      </c>
      <c r="J1914" s="365">
        <v>-89.48</v>
      </c>
      <c r="K1914" s="365">
        <v>44.22</v>
      </c>
      <c r="L1914" s="365">
        <v>-89.48</v>
      </c>
      <c r="M1914" s="365">
        <v>0.75</v>
      </c>
      <c r="N1914" s="243">
        <v>0</v>
      </c>
      <c r="O1914" s="243">
        <v>0</v>
      </c>
    </row>
    <row r="1915" spans="1:15" s="244" customFormat="1" ht="21.9" customHeight="1" x14ac:dyDescent="0.3">
      <c r="A1915" s="259" t="s">
        <v>4451</v>
      </c>
      <c r="B1915" s="264">
        <v>24</v>
      </c>
      <c r="C1915" s="264"/>
      <c r="D1915" s="264">
        <v>7</v>
      </c>
      <c r="E1915" s="264">
        <v>16</v>
      </c>
      <c r="F1915" s="264">
        <v>1997</v>
      </c>
      <c r="G1915" s="368" t="s">
        <v>2774</v>
      </c>
      <c r="H1915" s="369" t="s">
        <v>4391</v>
      </c>
      <c r="I1915" s="370">
        <v>44.12</v>
      </c>
      <c r="J1915" s="370">
        <v>-89.28</v>
      </c>
      <c r="K1915" s="370">
        <v>44.12</v>
      </c>
      <c r="L1915" s="370">
        <v>-89.28</v>
      </c>
      <c r="M1915" s="370">
        <v>0.75</v>
      </c>
      <c r="N1915" s="264">
        <v>0</v>
      </c>
      <c r="O1915" s="264">
        <v>0</v>
      </c>
    </row>
    <row r="1916" spans="1:15" s="244" customFormat="1" ht="21.9" customHeight="1" x14ac:dyDescent="0.3">
      <c r="A1916" s="238" t="s">
        <v>4451</v>
      </c>
      <c r="B1916" s="243">
        <v>25</v>
      </c>
      <c r="C1916" s="243"/>
      <c r="D1916" s="243">
        <v>7</v>
      </c>
      <c r="E1916" s="243">
        <v>16</v>
      </c>
      <c r="F1916" s="243">
        <v>1997</v>
      </c>
      <c r="G1916" s="363" t="s">
        <v>3826</v>
      </c>
      <c r="H1916" s="364" t="s">
        <v>4387</v>
      </c>
      <c r="I1916" s="365">
        <v>44.03</v>
      </c>
      <c r="J1916" s="365">
        <v>-89.1</v>
      </c>
      <c r="K1916" s="365">
        <v>44.03</v>
      </c>
      <c r="L1916" s="365">
        <v>-89.1</v>
      </c>
      <c r="M1916" s="365">
        <v>0.75</v>
      </c>
      <c r="N1916" s="243">
        <v>0</v>
      </c>
      <c r="O1916" s="243">
        <v>0</v>
      </c>
    </row>
    <row r="1917" spans="1:15" s="244" customFormat="1" ht="21.9" customHeight="1" x14ac:dyDescent="0.3">
      <c r="A1917" s="259" t="s">
        <v>4451</v>
      </c>
      <c r="B1917" s="264">
        <v>26</v>
      </c>
      <c r="C1917" s="264"/>
      <c r="D1917" s="264">
        <v>7</v>
      </c>
      <c r="E1917" s="264">
        <v>16</v>
      </c>
      <c r="F1917" s="264">
        <v>1997</v>
      </c>
      <c r="G1917" s="368" t="s">
        <v>1210</v>
      </c>
      <c r="H1917" s="369" t="s">
        <v>4392</v>
      </c>
      <c r="I1917" s="370">
        <v>44.22</v>
      </c>
      <c r="J1917" s="370">
        <v>-88.97</v>
      </c>
      <c r="K1917" s="370">
        <v>44.22</v>
      </c>
      <c r="L1917" s="370">
        <v>-88.97</v>
      </c>
      <c r="M1917" s="370">
        <v>1</v>
      </c>
      <c r="N1917" s="264">
        <v>0</v>
      </c>
      <c r="O1917" s="264">
        <v>0</v>
      </c>
    </row>
    <row r="1918" spans="1:15" s="244" customFormat="1" ht="21.9" customHeight="1" x14ac:dyDescent="0.3">
      <c r="A1918" s="238" t="s">
        <v>4451</v>
      </c>
      <c r="B1918" s="243">
        <v>27</v>
      </c>
      <c r="C1918" s="243"/>
      <c r="D1918" s="243">
        <v>8</v>
      </c>
      <c r="E1918" s="243">
        <v>3</v>
      </c>
      <c r="F1918" s="243">
        <v>1997</v>
      </c>
      <c r="G1918" s="363" t="s">
        <v>2843</v>
      </c>
      <c r="H1918" s="364" t="s">
        <v>4393</v>
      </c>
      <c r="I1918" s="365">
        <v>44.03</v>
      </c>
      <c r="J1918" s="365">
        <v>-89.03</v>
      </c>
      <c r="K1918" s="365">
        <v>44.03</v>
      </c>
      <c r="L1918" s="365">
        <v>-89.03</v>
      </c>
      <c r="M1918" s="365">
        <v>1</v>
      </c>
      <c r="N1918" s="243">
        <v>0</v>
      </c>
      <c r="O1918" s="243">
        <v>0</v>
      </c>
    </row>
    <row r="1919" spans="1:15" s="244" customFormat="1" ht="21.9" customHeight="1" x14ac:dyDescent="0.3">
      <c r="A1919" s="259" t="s">
        <v>4451</v>
      </c>
      <c r="B1919" s="264">
        <v>28</v>
      </c>
      <c r="C1919" s="264"/>
      <c r="D1919" s="264">
        <v>3</v>
      </c>
      <c r="E1919" s="264">
        <v>29</v>
      </c>
      <c r="F1919" s="264">
        <v>1998</v>
      </c>
      <c r="G1919" s="368" t="s">
        <v>2676</v>
      </c>
      <c r="H1919" s="369" t="s">
        <v>4383</v>
      </c>
      <c r="I1919" s="370">
        <v>44.22</v>
      </c>
      <c r="J1919" s="370">
        <v>-89.48</v>
      </c>
      <c r="K1919" s="370">
        <v>44.22</v>
      </c>
      <c r="L1919" s="370">
        <v>-89.48</v>
      </c>
      <c r="M1919" s="370">
        <v>0.75</v>
      </c>
      <c r="N1919" s="264">
        <v>0</v>
      </c>
      <c r="O1919" s="264">
        <v>0</v>
      </c>
    </row>
    <row r="1920" spans="1:15" s="244" customFormat="1" ht="21.9" customHeight="1" x14ac:dyDescent="0.3">
      <c r="A1920" s="238" t="s">
        <v>4451</v>
      </c>
      <c r="B1920" s="243">
        <v>29</v>
      </c>
      <c r="C1920" s="243"/>
      <c r="D1920" s="243">
        <v>3</v>
      </c>
      <c r="E1920" s="243">
        <v>29</v>
      </c>
      <c r="F1920" s="243">
        <v>1998</v>
      </c>
      <c r="G1920" s="363" t="s">
        <v>3784</v>
      </c>
      <c r="H1920" s="364" t="s">
        <v>4394</v>
      </c>
      <c r="I1920" s="365">
        <v>44.18</v>
      </c>
      <c r="J1920" s="365">
        <v>-89.45</v>
      </c>
      <c r="K1920" s="365">
        <v>44.18</v>
      </c>
      <c r="L1920" s="365">
        <v>-89.45</v>
      </c>
      <c r="M1920" s="365">
        <v>1.75</v>
      </c>
      <c r="N1920" s="243">
        <v>0</v>
      </c>
      <c r="O1920" s="243">
        <v>0</v>
      </c>
    </row>
    <row r="1921" spans="1:15" s="244" customFormat="1" ht="21.9" customHeight="1" x14ac:dyDescent="0.3">
      <c r="A1921" s="259" t="s">
        <v>4451</v>
      </c>
      <c r="B1921" s="264">
        <v>30</v>
      </c>
      <c r="C1921" s="264"/>
      <c r="D1921" s="264">
        <v>3</v>
      </c>
      <c r="E1921" s="264">
        <v>29</v>
      </c>
      <c r="F1921" s="264">
        <v>1998</v>
      </c>
      <c r="G1921" s="368" t="s">
        <v>4395</v>
      </c>
      <c r="H1921" s="369" t="s">
        <v>4385</v>
      </c>
      <c r="I1921" s="370">
        <v>44.07</v>
      </c>
      <c r="J1921" s="370">
        <v>-89.28</v>
      </c>
      <c r="K1921" s="370">
        <v>44.07</v>
      </c>
      <c r="L1921" s="370">
        <v>-89.28</v>
      </c>
      <c r="M1921" s="370">
        <v>0.75</v>
      </c>
      <c r="N1921" s="264">
        <v>0</v>
      </c>
      <c r="O1921" s="264">
        <v>0</v>
      </c>
    </row>
    <row r="1922" spans="1:15" s="244" customFormat="1" ht="21.9" customHeight="1" x14ac:dyDescent="0.3">
      <c r="A1922" s="238" t="s">
        <v>4451</v>
      </c>
      <c r="B1922" s="243">
        <v>31</v>
      </c>
      <c r="C1922" s="243"/>
      <c r="D1922" s="243">
        <v>3</v>
      </c>
      <c r="E1922" s="243">
        <v>29</v>
      </c>
      <c r="F1922" s="243">
        <v>1998</v>
      </c>
      <c r="G1922" s="363" t="s">
        <v>2771</v>
      </c>
      <c r="H1922" s="364" t="s">
        <v>4396</v>
      </c>
      <c r="I1922" s="365">
        <v>44.17</v>
      </c>
      <c r="J1922" s="365">
        <v>-89.28</v>
      </c>
      <c r="K1922" s="365">
        <v>44.17</v>
      </c>
      <c r="L1922" s="365">
        <v>-89.28</v>
      </c>
      <c r="M1922" s="365">
        <v>1.75</v>
      </c>
      <c r="N1922" s="243">
        <v>0</v>
      </c>
      <c r="O1922" s="243">
        <v>1</v>
      </c>
    </row>
    <row r="1923" spans="1:15" s="244" customFormat="1" ht="21.9" customHeight="1" x14ac:dyDescent="0.3">
      <c r="A1923" s="259" t="s">
        <v>4451</v>
      </c>
      <c r="B1923" s="264">
        <v>32</v>
      </c>
      <c r="C1923" s="264"/>
      <c r="D1923" s="264">
        <v>3</v>
      </c>
      <c r="E1923" s="264">
        <v>29</v>
      </c>
      <c r="F1923" s="264">
        <v>1998</v>
      </c>
      <c r="G1923" s="368" t="s">
        <v>3716</v>
      </c>
      <c r="H1923" s="369" t="s">
        <v>4392</v>
      </c>
      <c r="I1923" s="370">
        <v>44.22</v>
      </c>
      <c r="J1923" s="370">
        <v>-88.97</v>
      </c>
      <c r="K1923" s="370">
        <v>44.22</v>
      </c>
      <c r="L1923" s="370">
        <v>-88.97</v>
      </c>
      <c r="M1923" s="370">
        <v>1.75</v>
      </c>
      <c r="N1923" s="264">
        <v>0</v>
      </c>
      <c r="O1923" s="264">
        <v>0</v>
      </c>
    </row>
    <row r="1924" spans="1:15" s="244" customFormat="1" ht="21.9" customHeight="1" x14ac:dyDescent="0.3">
      <c r="A1924" s="238" t="s">
        <v>4451</v>
      </c>
      <c r="B1924" s="243">
        <v>33</v>
      </c>
      <c r="C1924" s="243"/>
      <c r="D1924" s="243">
        <v>5</v>
      </c>
      <c r="E1924" s="243">
        <v>28</v>
      </c>
      <c r="F1924" s="243">
        <v>1998</v>
      </c>
      <c r="G1924" s="363" t="s">
        <v>2673</v>
      </c>
      <c r="H1924" s="364" t="s">
        <v>4397</v>
      </c>
      <c r="I1924" s="365">
        <v>44.05</v>
      </c>
      <c r="J1924" s="365">
        <v>-89.25</v>
      </c>
      <c r="K1924" s="365">
        <v>44.05</v>
      </c>
      <c r="L1924" s="365">
        <v>-89.25</v>
      </c>
      <c r="M1924" s="365">
        <v>0.75</v>
      </c>
      <c r="N1924" s="243">
        <v>0</v>
      </c>
      <c r="O1924" s="243">
        <v>0</v>
      </c>
    </row>
    <row r="1925" spans="1:15" s="244" customFormat="1" ht="21.9" customHeight="1" x14ac:dyDescent="0.3">
      <c r="A1925" s="259" t="s">
        <v>4451</v>
      </c>
      <c r="B1925" s="264">
        <v>34</v>
      </c>
      <c r="C1925" s="264"/>
      <c r="D1925" s="264">
        <v>5</v>
      </c>
      <c r="E1925" s="264">
        <v>28</v>
      </c>
      <c r="F1925" s="264">
        <v>1998</v>
      </c>
      <c r="G1925" s="368" t="s">
        <v>4344</v>
      </c>
      <c r="H1925" s="369" t="s">
        <v>4387</v>
      </c>
      <c r="I1925" s="370">
        <v>44.03</v>
      </c>
      <c r="J1925" s="370">
        <v>-89.1</v>
      </c>
      <c r="K1925" s="370">
        <v>44.03</v>
      </c>
      <c r="L1925" s="370">
        <v>-89.1</v>
      </c>
      <c r="M1925" s="370">
        <v>1</v>
      </c>
      <c r="N1925" s="264">
        <v>0</v>
      </c>
      <c r="O1925" s="264">
        <v>0</v>
      </c>
    </row>
    <row r="1926" spans="1:15" s="244" customFormat="1" ht="21.9" customHeight="1" x14ac:dyDescent="0.3">
      <c r="A1926" s="238" t="s">
        <v>4451</v>
      </c>
      <c r="B1926" s="243">
        <v>35</v>
      </c>
      <c r="C1926" s="243"/>
      <c r="D1926" s="243">
        <v>6</v>
      </c>
      <c r="E1926" s="243">
        <v>16</v>
      </c>
      <c r="F1926" s="243">
        <v>1998</v>
      </c>
      <c r="G1926" s="363" t="s">
        <v>3959</v>
      </c>
      <c r="H1926" s="364" t="s">
        <v>4398</v>
      </c>
      <c r="I1926" s="365">
        <v>44.13</v>
      </c>
      <c r="J1926" s="365">
        <v>-89.38</v>
      </c>
      <c r="K1926" s="365">
        <v>44.13</v>
      </c>
      <c r="L1926" s="365">
        <v>-89.38</v>
      </c>
      <c r="M1926" s="365">
        <v>1</v>
      </c>
      <c r="N1926" s="243">
        <v>0</v>
      </c>
      <c r="O1926" s="243">
        <v>0</v>
      </c>
    </row>
    <row r="1927" spans="1:15" s="244" customFormat="1" ht="21.9" customHeight="1" x14ac:dyDescent="0.3">
      <c r="A1927" s="259" t="s">
        <v>4451</v>
      </c>
      <c r="B1927" s="264">
        <v>36</v>
      </c>
      <c r="C1927" s="264"/>
      <c r="D1927" s="264">
        <v>7</v>
      </c>
      <c r="E1927" s="264">
        <v>20</v>
      </c>
      <c r="F1927" s="264">
        <v>1998</v>
      </c>
      <c r="G1927" s="368" t="s">
        <v>2737</v>
      </c>
      <c r="H1927" s="369" t="s">
        <v>4385</v>
      </c>
      <c r="I1927" s="370">
        <v>44.07</v>
      </c>
      <c r="J1927" s="370">
        <v>-89.28</v>
      </c>
      <c r="K1927" s="370">
        <v>44.07</v>
      </c>
      <c r="L1927" s="370">
        <v>-89.28</v>
      </c>
      <c r="M1927" s="370">
        <v>1</v>
      </c>
      <c r="N1927" s="264">
        <v>0</v>
      </c>
      <c r="O1927" s="264">
        <v>0</v>
      </c>
    </row>
    <row r="1928" spans="1:15" s="244" customFormat="1" ht="21.9" customHeight="1" x14ac:dyDescent="0.3">
      <c r="A1928" s="238" t="s">
        <v>4451</v>
      </c>
      <c r="B1928" s="243">
        <v>37</v>
      </c>
      <c r="C1928" s="243"/>
      <c r="D1928" s="243">
        <v>3</v>
      </c>
      <c r="E1928" s="243">
        <v>8</v>
      </c>
      <c r="F1928" s="243">
        <v>2000</v>
      </c>
      <c r="G1928" s="363" t="s">
        <v>2611</v>
      </c>
      <c r="H1928" s="364" t="s">
        <v>4399</v>
      </c>
      <c r="I1928" s="365">
        <v>44.05</v>
      </c>
      <c r="J1928" s="365">
        <v>-89</v>
      </c>
      <c r="K1928" s="365">
        <v>44.05</v>
      </c>
      <c r="L1928" s="365">
        <v>-89</v>
      </c>
      <c r="M1928" s="365">
        <v>0.75</v>
      </c>
      <c r="N1928" s="243">
        <v>0</v>
      </c>
      <c r="O1928" s="243">
        <v>0</v>
      </c>
    </row>
    <row r="1929" spans="1:15" s="244" customFormat="1" ht="21.9" customHeight="1" x14ac:dyDescent="0.3">
      <c r="A1929" s="259" t="s">
        <v>4451</v>
      </c>
      <c r="B1929" s="264">
        <v>38</v>
      </c>
      <c r="C1929" s="264"/>
      <c r="D1929" s="264">
        <v>5</v>
      </c>
      <c r="E1929" s="264">
        <v>12</v>
      </c>
      <c r="F1929" s="264">
        <v>2000</v>
      </c>
      <c r="G1929" s="368" t="s">
        <v>1421</v>
      </c>
      <c r="H1929" s="369" t="s">
        <v>1422</v>
      </c>
      <c r="I1929" s="370">
        <v>44.03</v>
      </c>
      <c r="J1929" s="370">
        <v>-89.53</v>
      </c>
      <c r="K1929" s="370">
        <v>44.03</v>
      </c>
      <c r="L1929" s="370">
        <v>-89.1</v>
      </c>
      <c r="M1929" s="370">
        <v>2.75</v>
      </c>
      <c r="N1929" s="264">
        <v>0</v>
      </c>
      <c r="O1929" s="264">
        <v>0</v>
      </c>
    </row>
    <row r="1930" spans="1:15" s="244" customFormat="1" ht="21.9" customHeight="1" x14ac:dyDescent="0.3">
      <c r="A1930" s="238" t="s">
        <v>4451</v>
      </c>
      <c r="B1930" s="243">
        <v>39</v>
      </c>
      <c r="C1930" s="243"/>
      <c r="D1930" s="243">
        <v>5</v>
      </c>
      <c r="E1930" s="243">
        <v>14</v>
      </c>
      <c r="F1930" s="243">
        <v>2001</v>
      </c>
      <c r="G1930" s="363" t="s">
        <v>4400</v>
      </c>
      <c r="H1930" s="364" t="s">
        <v>4385</v>
      </c>
      <c r="I1930" s="365">
        <v>44.07</v>
      </c>
      <c r="J1930" s="365">
        <v>-89.28</v>
      </c>
      <c r="K1930" s="365">
        <v>44.07</v>
      </c>
      <c r="L1930" s="365">
        <v>-89.28</v>
      </c>
      <c r="M1930" s="365">
        <v>0.75</v>
      </c>
      <c r="N1930" s="243">
        <v>0</v>
      </c>
      <c r="O1930" s="243">
        <v>0</v>
      </c>
    </row>
    <row r="1931" spans="1:15" s="244" customFormat="1" ht="21.9" customHeight="1" x14ac:dyDescent="0.3">
      <c r="A1931" s="259" t="s">
        <v>4451</v>
      </c>
      <c r="B1931" s="264">
        <v>40</v>
      </c>
      <c r="C1931" s="264"/>
      <c r="D1931" s="264">
        <v>5</v>
      </c>
      <c r="E1931" s="264">
        <v>6</v>
      </c>
      <c r="F1931" s="264">
        <v>2002</v>
      </c>
      <c r="G1931" s="368" t="s">
        <v>4401</v>
      </c>
      <c r="H1931" s="369" t="s">
        <v>4402</v>
      </c>
      <c r="I1931" s="370">
        <v>44.22</v>
      </c>
      <c r="J1931" s="370">
        <v>-88.97</v>
      </c>
      <c r="K1931" s="370">
        <v>44.21</v>
      </c>
      <c r="L1931" s="370">
        <v>-88.88</v>
      </c>
      <c r="M1931" s="370">
        <v>0.88</v>
      </c>
      <c r="N1931" s="264">
        <v>0</v>
      </c>
      <c r="O1931" s="264">
        <v>0</v>
      </c>
    </row>
    <row r="1932" spans="1:15" s="244" customFormat="1" ht="21.9" customHeight="1" x14ac:dyDescent="0.3">
      <c r="A1932" s="238" t="s">
        <v>4451</v>
      </c>
      <c r="B1932" s="243">
        <v>41</v>
      </c>
      <c r="C1932" s="243"/>
      <c r="D1932" s="243">
        <v>9</v>
      </c>
      <c r="E1932" s="243">
        <v>2</v>
      </c>
      <c r="F1932" s="243">
        <v>2002</v>
      </c>
      <c r="G1932" s="363" t="s">
        <v>2707</v>
      </c>
      <c r="H1932" s="364" t="s">
        <v>4403</v>
      </c>
      <c r="I1932" s="365">
        <v>44.03</v>
      </c>
      <c r="J1932" s="365">
        <v>-88.9</v>
      </c>
      <c r="K1932" s="365">
        <v>44.03</v>
      </c>
      <c r="L1932" s="365">
        <v>-88.9</v>
      </c>
      <c r="M1932" s="365">
        <v>0.75</v>
      </c>
      <c r="N1932" s="243">
        <v>0</v>
      </c>
      <c r="O1932" s="243">
        <v>0</v>
      </c>
    </row>
    <row r="1933" spans="1:15" s="244" customFormat="1" ht="21.9" customHeight="1" x14ac:dyDescent="0.3">
      <c r="A1933" s="259" t="s">
        <v>4451</v>
      </c>
      <c r="B1933" s="264">
        <v>42</v>
      </c>
      <c r="C1933" s="264"/>
      <c r="D1933" s="264">
        <v>4</v>
      </c>
      <c r="E1933" s="264">
        <v>16</v>
      </c>
      <c r="F1933" s="264">
        <v>2003</v>
      </c>
      <c r="G1933" s="368" t="s">
        <v>4404</v>
      </c>
      <c r="H1933" s="369" t="s">
        <v>4382</v>
      </c>
      <c r="I1933" s="370">
        <v>44.17</v>
      </c>
      <c r="J1933" s="370">
        <v>-89.48</v>
      </c>
      <c r="K1933" s="370">
        <v>44.17</v>
      </c>
      <c r="L1933" s="370">
        <v>-89.48</v>
      </c>
      <c r="M1933" s="370">
        <v>0.75</v>
      </c>
      <c r="N1933" s="264">
        <v>0</v>
      </c>
      <c r="O1933" s="264">
        <v>0</v>
      </c>
    </row>
    <row r="1934" spans="1:15" s="244" customFormat="1" ht="21.9" customHeight="1" x14ac:dyDescent="0.3">
      <c r="A1934" s="238" t="s">
        <v>4451</v>
      </c>
      <c r="B1934" s="243">
        <v>43</v>
      </c>
      <c r="C1934" s="243"/>
      <c r="D1934" s="243">
        <v>6</v>
      </c>
      <c r="E1934" s="243">
        <v>4</v>
      </c>
      <c r="F1934" s="243">
        <v>2005</v>
      </c>
      <c r="G1934" s="363" t="s">
        <v>3641</v>
      </c>
      <c r="H1934" s="364" t="s">
        <v>4387</v>
      </c>
      <c r="I1934" s="365">
        <v>44.03</v>
      </c>
      <c r="J1934" s="365">
        <v>-89.1</v>
      </c>
      <c r="K1934" s="365">
        <v>44.03</v>
      </c>
      <c r="L1934" s="365">
        <v>-89.1</v>
      </c>
      <c r="M1934" s="365">
        <v>1.75</v>
      </c>
      <c r="N1934" s="243">
        <v>0</v>
      </c>
      <c r="O1934" s="243">
        <v>0</v>
      </c>
    </row>
    <row r="1935" spans="1:15" s="244" customFormat="1" ht="21.9" customHeight="1" x14ac:dyDescent="0.3">
      <c r="A1935" s="259" t="s">
        <v>4451</v>
      </c>
      <c r="B1935" s="264">
        <v>44</v>
      </c>
      <c r="C1935" s="264"/>
      <c r="D1935" s="264">
        <v>8</v>
      </c>
      <c r="E1935" s="264">
        <v>9</v>
      </c>
      <c r="F1935" s="264">
        <v>2005</v>
      </c>
      <c r="G1935" s="368" t="s">
        <v>3981</v>
      </c>
      <c r="H1935" s="369" t="s">
        <v>4383</v>
      </c>
      <c r="I1935" s="370">
        <v>44.22</v>
      </c>
      <c r="J1935" s="370">
        <v>-89.48</v>
      </c>
      <c r="K1935" s="370">
        <v>44.22</v>
      </c>
      <c r="L1935" s="370">
        <v>-89.48</v>
      </c>
      <c r="M1935" s="370">
        <v>0.75</v>
      </c>
      <c r="N1935" s="264">
        <v>0</v>
      </c>
      <c r="O1935" s="264">
        <v>0</v>
      </c>
    </row>
    <row r="1936" spans="1:15" s="244" customFormat="1" ht="21.9" customHeight="1" x14ac:dyDescent="0.3">
      <c r="A1936" s="238" t="s">
        <v>4451</v>
      </c>
      <c r="B1936" s="243">
        <v>45</v>
      </c>
      <c r="C1936" s="243"/>
      <c r="D1936" s="243">
        <v>9</v>
      </c>
      <c r="E1936" s="243">
        <v>7</v>
      </c>
      <c r="F1936" s="243">
        <v>2005</v>
      </c>
      <c r="G1936" s="363" t="s">
        <v>4405</v>
      </c>
      <c r="H1936" s="364" t="s">
        <v>4406</v>
      </c>
      <c r="I1936" s="365">
        <v>44.03</v>
      </c>
      <c r="J1936" s="365">
        <v>-89.5</v>
      </c>
      <c r="K1936" s="365">
        <v>44.02</v>
      </c>
      <c r="L1936" s="365">
        <v>-89.47</v>
      </c>
      <c r="M1936" s="365">
        <v>0.88</v>
      </c>
      <c r="N1936" s="243">
        <v>0</v>
      </c>
      <c r="O1936" s="243">
        <v>0</v>
      </c>
    </row>
    <row r="1937" spans="1:15" s="244" customFormat="1" ht="21.9" customHeight="1" x14ac:dyDescent="0.3">
      <c r="A1937" s="259" t="s">
        <v>4451</v>
      </c>
      <c r="B1937" s="264">
        <v>46</v>
      </c>
      <c r="C1937" s="264"/>
      <c r="D1937" s="264">
        <v>9</v>
      </c>
      <c r="E1937" s="264">
        <v>7</v>
      </c>
      <c r="F1937" s="264">
        <v>2005</v>
      </c>
      <c r="G1937" s="368" t="s">
        <v>4407</v>
      </c>
      <c r="H1937" s="369" t="s">
        <v>4408</v>
      </c>
      <c r="I1937" s="370">
        <v>44.13</v>
      </c>
      <c r="J1937" s="370">
        <v>-89.52</v>
      </c>
      <c r="K1937" s="370">
        <v>44.13</v>
      </c>
      <c r="L1937" s="370">
        <v>-89.48</v>
      </c>
      <c r="M1937" s="370">
        <v>0.75</v>
      </c>
      <c r="N1937" s="264">
        <v>0</v>
      </c>
      <c r="O1937" s="264">
        <v>0</v>
      </c>
    </row>
    <row r="1938" spans="1:15" s="244" customFormat="1" ht="21.9" customHeight="1" x14ac:dyDescent="0.3">
      <c r="A1938" s="238" t="s">
        <v>4451</v>
      </c>
      <c r="B1938" s="243">
        <v>47</v>
      </c>
      <c r="C1938" s="243"/>
      <c r="D1938" s="243">
        <v>7</v>
      </c>
      <c r="E1938" s="243">
        <v>1</v>
      </c>
      <c r="F1938" s="243">
        <v>2006</v>
      </c>
      <c r="G1938" s="363" t="s">
        <v>4409</v>
      </c>
      <c r="H1938" s="364" t="s">
        <v>4410</v>
      </c>
      <c r="I1938" s="365">
        <v>44</v>
      </c>
      <c r="J1938" s="365">
        <v>-89.15</v>
      </c>
      <c r="K1938" s="365">
        <v>44</v>
      </c>
      <c r="L1938" s="365">
        <v>-89.15</v>
      </c>
      <c r="M1938" s="365">
        <v>0.75</v>
      </c>
      <c r="N1938" s="243">
        <v>0</v>
      </c>
      <c r="O1938" s="243">
        <v>0</v>
      </c>
    </row>
    <row r="1939" spans="1:15" s="244" customFormat="1" ht="21.9" customHeight="1" x14ac:dyDescent="0.3">
      <c r="A1939" s="259" t="s">
        <v>4451</v>
      </c>
      <c r="B1939" s="264">
        <v>48</v>
      </c>
      <c r="C1939" s="264"/>
      <c r="D1939" s="264">
        <v>7</v>
      </c>
      <c r="E1939" s="264">
        <v>17</v>
      </c>
      <c r="F1939" s="264">
        <v>2006</v>
      </c>
      <c r="G1939" s="368" t="s">
        <v>1423</v>
      </c>
      <c r="H1939" s="369" t="s">
        <v>1424</v>
      </c>
      <c r="I1939" s="370">
        <v>44.13</v>
      </c>
      <c r="J1939" s="370">
        <v>-89</v>
      </c>
      <c r="K1939" s="370">
        <v>44.13</v>
      </c>
      <c r="L1939" s="370">
        <v>-89</v>
      </c>
      <c r="M1939" s="370">
        <v>2</v>
      </c>
      <c r="N1939" s="264">
        <v>0</v>
      </c>
      <c r="O1939" s="264">
        <v>0</v>
      </c>
    </row>
    <row r="1940" spans="1:15" s="244" customFormat="1" ht="21.9" customHeight="1" x14ac:dyDescent="0.3">
      <c r="A1940" s="238" t="s">
        <v>4451</v>
      </c>
      <c r="B1940" s="243">
        <v>49</v>
      </c>
      <c r="C1940" s="243"/>
      <c r="D1940" s="243">
        <v>7</v>
      </c>
      <c r="E1940" s="243">
        <v>30</v>
      </c>
      <c r="F1940" s="243">
        <v>2006</v>
      </c>
      <c r="G1940" s="363" t="s">
        <v>4411</v>
      </c>
      <c r="H1940" s="364" t="s">
        <v>4412</v>
      </c>
      <c r="I1940" s="365">
        <v>44.22</v>
      </c>
      <c r="J1940" s="365">
        <v>-89.25</v>
      </c>
      <c r="K1940" s="365">
        <v>44.22</v>
      </c>
      <c r="L1940" s="365">
        <v>-89.25</v>
      </c>
      <c r="M1940" s="365">
        <v>0.88</v>
      </c>
      <c r="N1940" s="243">
        <v>0</v>
      </c>
      <c r="O1940" s="243">
        <v>0</v>
      </c>
    </row>
    <row r="1941" spans="1:15" s="244" customFormat="1" ht="21.9" customHeight="1" x14ac:dyDescent="0.3">
      <c r="A1941" s="259" t="s">
        <v>4451</v>
      </c>
      <c r="B1941" s="264">
        <v>50</v>
      </c>
      <c r="C1941" s="264"/>
      <c r="D1941" s="264">
        <v>6</v>
      </c>
      <c r="E1941" s="264">
        <v>7</v>
      </c>
      <c r="F1941" s="264">
        <v>2007</v>
      </c>
      <c r="G1941" s="368" t="s">
        <v>3759</v>
      </c>
      <c r="H1941" s="369" t="s">
        <v>4413</v>
      </c>
      <c r="I1941" s="370">
        <v>44.116599999999998</v>
      </c>
      <c r="J1941" s="370">
        <v>-89.0077</v>
      </c>
      <c r="K1941" s="370">
        <v>44.116599999999998</v>
      </c>
      <c r="L1941" s="370">
        <v>-89.0077</v>
      </c>
      <c r="M1941" s="370">
        <v>1</v>
      </c>
      <c r="N1941" s="264">
        <v>0</v>
      </c>
      <c r="O1941" s="264">
        <v>0</v>
      </c>
    </row>
    <row r="1942" spans="1:15" s="244" customFormat="1" ht="21.9" customHeight="1" x14ac:dyDescent="0.3">
      <c r="A1942" s="238" t="s">
        <v>4451</v>
      </c>
      <c r="B1942" s="243">
        <v>51</v>
      </c>
      <c r="C1942" s="243"/>
      <c r="D1942" s="243">
        <v>6</v>
      </c>
      <c r="E1942" s="243">
        <v>28</v>
      </c>
      <c r="F1942" s="243">
        <v>2008</v>
      </c>
      <c r="G1942" s="363" t="s">
        <v>2792</v>
      </c>
      <c r="H1942" s="364" t="s">
        <v>4414</v>
      </c>
      <c r="I1942" s="365">
        <v>44.01</v>
      </c>
      <c r="J1942" s="365">
        <v>-89.21</v>
      </c>
      <c r="K1942" s="365">
        <v>44.01</v>
      </c>
      <c r="L1942" s="365">
        <v>-89.21</v>
      </c>
      <c r="M1942" s="365">
        <v>0.75</v>
      </c>
      <c r="N1942" s="243">
        <v>0</v>
      </c>
      <c r="O1942" s="243">
        <v>0</v>
      </c>
    </row>
    <row r="1943" spans="1:15" s="244" customFormat="1" ht="21.9" customHeight="1" x14ac:dyDescent="0.3">
      <c r="A1943" s="259" t="s">
        <v>4451</v>
      </c>
      <c r="B1943" s="264">
        <v>52</v>
      </c>
      <c r="C1943" s="264"/>
      <c r="D1943" s="264">
        <v>7</v>
      </c>
      <c r="E1943" s="264">
        <v>10</v>
      </c>
      <c r="F1943" s="264">
        <v>2008</v>
      </c>
      <c r="G1943" s="368" t="s">
        <v>2632</v>
      </c>
      <c r="H1943" s="369" t="s">
        <v>4415</v>
      </c>
      <c r="I1943" s="370">
        <v>44.15</v>
      </c>
      <c r="J1943" s="370">
        <v>-89.08</v>
      </c>
      <c r="K1943" s="370">
        <v>44.15</v>
      </c>
      <c r="L1943" s="370">
        <v>-89.08</v>
      </c>
      <c r="M1943" s="370">
        <v>1</v>
      </c>
      <c r="N1943" s="264">
        <v>0</v>
      </c>
      <c r="O1943" s="264">
        <v>0</v>
      </c>
    </row>
    <row r="1944" spans="1:15" s="244" customFormat="1" ht="21.9" customHeight="1" x14ac:dyDescent="0.3">
      <c r="A1944" s="238" t="s">
        <v>4451</v>
      </c>
      <c r="B1944" s="243">
        <v>53</v>
      </c>
      <c r="C1944" s="243"/>
      <c r="D1944" s="243">
        <v>7</v>
      </c>
      <c r="E1944" s="243">
        <v>10</v>
      </c>
      <c r="F1944" s="243">
        <v>2010</v>
      </c>
      <c r="G1944" s="363" t="s">
        <v>4416</v>
      </c>
      <c r="H1944" s="364" t="s">
        <v>4378</v>
      </c>
      <c r="I1944" s="365">
        <v>44.18</v>
      </c>
      <c r="J1944" s="365">
        <v>-89.25</v>
      </c>
      <c r="K1944" s="365">
        <v>44.18</v>
      </c>
      <c r="L1944" s="365">
        <v>-89.25</v>
      </c>
      <c r="M1944" s="365">
        <v>1</v>
      </c>
      <c r="N1944" s="243">
        <v>0</v>
      </c>
      <c r="O1944" s="243">
        <v>0</v>
      </c>
    </row>
    <row r="1945" spans="1:15" s="244" customFormat="1" ht="21.9" customHeight="1" x14ac:dyDescent="0.3">
      <c r="A1945" s="259" t="s">
        <v>4451</v>
      </c>
      <c r="B1945" s="264">
        <v>54</v>
      </c>
      <c r="C1945" s="264"/>
      <c r="D1945" s="264">
        <v>4</v>
      </c>
      <c r="E1945" s="264">
        <v>10</v>
      </c>
      <c r="F1945" s="264">
        <v>2011</v>
      </c>
      <c r="G1945" s="368" t="s">
        <v>3413</v>
      </c>
      <c r="H1945" s="369" t="s">
        <v>4417</v>
      </c>
      <c r="I1945" s="370">
        <v>44.11</v>
      </c>
      <c r="J1945" s="370">
        <v>-89.53</v>
      </c>
      <c r="K1945" s="370">
        <v>44.11</v>
      </c>
      <c r="L1945" s="370">
        <v>-89.53</v>
      </c>
      <c r="M1945" s="370">
        <v>1</v>
      </c>
      <c r="N1945" s="264">
        <v>0</v>
      </c>
      <c r="O1945" s="264">
        <v>0</v>
      </c>
    </row>
    <row r="1946" spans="1:15" s="244" customFormat="1" ht="21.9" customHeight="1" x14ac:dyDescent="0.3">
      <c r="A1946" s="238" t="s">
        <v>4451</v>
      </c>
      <c r="B1946" s="243">
        <v>55</v>
      </c>
      <c r="C1946" s="243"/>
      <c r="D1946" s="243">
        <v>4</v>
      </c>
      <c r="E1946" s="243">
        <v>10</v>
      </c>
      <c r="F1946" s="243">
        <v>2011</v>
      </c>
      <c r="G1946" s="363" t="s">
        <v>4418</v>
      </c>
      <c r="H1946" s="364" t="s">
        <v>4378</v>
      </c>
      <c r="I1946" s="365">
        <v>44.18</v>
      </c>
      <c r="J1946" s="365">
        <v>-89.25</v>
      </c>
      <c r="K1946" s="365">
        <v>44.18</v>
      </c>
      <c r="L1946" s="365">
        <v>-89.25</v>
      </c>
      <c r="M1946" s="365">
        <v>1.75</v>
      </c>
      <c r="N1946" s="243">
        <v>0</v>
      </c>
      <c r="O1946" s="243">
        <v>0</v>
      </c>
    </row>
    <row r="1947" spans="1:15" s="244" customFormat="1" ht="21.9" customHeight="1" x14ac:dyDescent="0.3">
      <c r="A1947" s="259" t="s">
        <v>4451</v>
      </c>
      <c r="B1947" s="264">
        <v>56</v>
      </c>
      <c r="C1947" s="264"/>
      <c r="D1947" s="264">
        <v>4</v>
      </c>
      <c r="E1947" s="264">
        <v>10</v>
      </c>
      <c r="F1947" s="264">
        <v>2011</v>
      </c>
      <c r="G1947" s="368" t="s">
        <v>2611</v>
      </c>
      <c r="H1947" s="369" t="s">
        <v>4385</v>
      </c>
      <c r="I1947" s="370">
        <v>44.07</v>
      </c>
      <c r="J1947" s="370">
        <v>-89.28</v>
      </c>
      <c r="K1947" s="370">
        <v>44.07</v>
      </c>
      <c r="L1947" s="370">
        <v>-89.28</v>
      </c>
      <c r="M1947" s="370">
        <v>1.75</v>
      </c>
      <c r="N1947" s="264">
        <v>0</v>
      </c>
      <c r="O1947" s="264">
        <v>0</v>
      </c>
    </row>
    <row r="1948" spans="1:15" s="244" customFormat="1" ht="21.9" customHeight="1" x14ac:dyDescent="0.3">
      <c r="A1948" s="238" t="s">
        <v>4451</v>
      </c>
      <c r="B1948" s="243">
        <v>57</v>
      </c>
      <c r="C1948" s="243"/>
      <c r="D1948" s="243">
        <v>4</v>
      </c>
      <c r="E1948" s="243">
        <v>10</v>
      </c>
      <c r="F1948" s="243">
        <v>2011</v>
      </c>
      <c r="G1948" s="363" t="s">
        <v>2401</v>
      </c>
      <c r="H1948" s="364" t="s">
        <v>4419</v>
      </c>
      <c r="I1948" s="365">
        <v>44.18</v>
      </c>
      <c r="J1948" s="365">
        <v>-89.21</v>
      </c>
      <c r="K1948" s="365">
        <v>44.18</v>
      </c>
      <c r="L1948" s="365">
        <v>-89.21</v>
      </c>
      <c r="M1948" s="365">
        <v>0.75</v>
      </c>
      <c r="N1948" s="243">
        <v>0</v>
      </c>
      <c r="O1948" s="243">
        <v>0</v>
      </c>
    </row>
    <row r="1949" spans="1:15" s="244" customFormat="1" ht="21.9" customHeight="1" x14ac:dyDescent="0.3">
      <c r="A1949" s="259" t="s">
        <v>4451</v>
      </c>
      <c r="B1949" s="264">
        <v>58</v>
      </c>
      <c r="C1949" s="264"/>
      <c r="D1949" s="264">
        <v>4</v>
      </c>
      <c r="E1949" s="264">
        <v>10</v>
      </c>
      <c r="F1949" s="264">
        <v>2011</v>
      </c>
      <c r="G1949" s="368" t="s">
        <v>2402</v>
      </c>
      <c r="H1949" s="369" t="s">
        <v>4420</v>
      </c>
      <c r="I1949" s="370">
        <v>44.18</v>
      </c>
      <c r="J1949" s="370">
        <v>-89.21</v>
      </c>
      <c r="K1949" s="370">
        <v>44.18</v>
      </c>
      <c r="L1949" s="370">
        <v>-89.21</v>
      </c>
      <c r="M1949" s="370">
        <v>1.75</v>
      </c>
      <c r="N1949" s="264">
        <v>0</v>
      </c>
      <c r="O1949" s="264">
        <v>0</v>
      </c>
    </row>
    <row r="1950" spans="1:15" s="244" customFormat="1" ht="21.9" customHeight="1" x14ac:dyDescent="0.3">
      <c r="A1950" s="238" t="s">
        <v>4451</v>
      </c>
      <c r="B1950" s="243">
        <v>59</v>
      </c>
      <c r="C1950" s="243"/>
      <c r="D1950" s="243">
        <v>4</v>
      </c>
      <c r="E1950" s="243">
        <v>10</v>
      </c>
      <c r="F1950" s="243">
        <v>2011</v>
      </c>
      <c r="G1950" s="363" t="s">
        <v>4421</v>
      </c>
      <c r="H1950" s="364" t="s">
        <v>4415</v>
      </c>
      <c r="I1950" s="365">
        <v>44.15</v>
      </c>
      <c r="J1950" s="365">
        <v>-89.08</v>
      </c>
      <c r="K1950" s="365">
        <v>44.15</v>
      </c>
      <c r="L1950" s="365">
        <v>-89.08</v>
      </c>
      <c r="M1950" s="365">
        <v>1</v>
      </c>
      <c r="N1950" s="243">
        <v>0</v>
      </c>
      <c r="O1950" s="243">
        <v>0</v>
      </c>
    </row>
    <row r="1951" spans="1:15" s="244" customFormat="1" ht="21.9" customHeight="1" x14ac:dyDescent="0.3">
      <c r="A1951" s="259" t="s">
        <v>4451</v>
      </c>
      <c r="B1951" s="264">
        <v>60</v>
      </c>
      <c r="C1951" s="264"/>
      <c r="D1951" s="264">
        <v>5</v>
      </c>
      <c r="E1951" s="264">
        <v>22</v>
      </c>
      <c r="F1951" s="264">
        <v>2011</v>
      </c>
      <c r="G1951" s="368" t="s">
        <v>2417</v>
      </c>
      <c r="H1951" s="369" t="s">
        <v>4422</v>
      </c>
      <c r="I1951" s="370">
        <v>44.01</v>
      </c>
      <c r="J1951" s="370">
        <v>-89.31</v>
      </c>
      <c r="K1951" s="370">
        <v>44.01</v>
      </c>
      <c r="L1951" s="370">
        <v>-89.31</v>
      </c>
      <c r="M1951" s="370">
        <v>1</v>
      </c>
      <c r="N1951" s="264">
        <v>0</v>
      </c>
      <c r="O1951" s="264">
        <v>0</v>
      </c>
    </row>
    <row r="1952" spans="1:15" s="244" customFormat="1" ht="21.9" customHeight="1" x14ac:dyDescent="0.3">
      <c r="A1952" s="238" t="s">
        <v>4451</v>
      </c>
      <c r="B1952" s="243">
        <v>61</v>
      </c>
      <c r="C1952" s="243"/>
      <c r="D1952" s="243">
        <v>5</v>
      </c>
      <c r="E1952" s="243">
        <v>22</v>
      </c>
      <c r="F1952" s="243">
        <v>2011</v>
      </c>
      <c r="G1952" s="363" t="s">
        <v>1331</v>
      </c>
      <c r="H1952" s="364" t="s">
        <v>1425</v>
      </c>
      <c r="I1952" s="365">
        <v>44.03</v>
      </c>
      <c r="J1952" s="365">
        <v>-89.09</v>
      </c>
      <c r="K1952" s="365">
        <v>44.03</v>
      </c>
      <c r="L1952" s="365">
        <v>-89.09</v>
      </c>
      <c r="M1952" s="365">
        <v>4.25</v>
      </c>
      <c r="N1952" s="243">
        <v>0</v>
      </c>
      <c r="O1952" s="243">
        <v>0</v>
      </c>
    </row>
    <row r="1953" spans="1:15" s="244" customFormat="1" ht="21.9" customHeight="1" x14ac:dyDescent="0.3">
      <c r="A1953" s="259" t="s">
        <v>4451</v>
      </c>
      <c r="B1953" s="264">
        <v>62</v>
      </c>
      <c r="C1953" s="264"/>
      <c r="D1953" s="264">
        <v>5</v>
      </c>
      <c r="E1953" s="264">
        <v>22</v>
      </c>
      <c r="F1953" s="264">
        <v>2011</v>
      </c>
      <c r="G1953" s="368" t="s">
        <v>1194</v>
      </c>
      <c r="H1953" s="369" t="s">
        <v>1426</v>
      </c>
      <c r="I1953" s="370">
        <v>44.11</v>
      </c>
      <c r="J1953" s="370">
        <v>-89.03</v>
      </c>
      <c r="K1953" s="370">
        <v>44.11</v>
      </c>
      <c r="L1953" s="370">
        <v>-89.03</v>
      </c>
      <c r="M1953" s="370">
        <v>2</v>
      </c>
      <c r="N1953" s="264">
        <v>0</v>
      </c>
      <c r="O1953" s="264">
        <v>0</v>
      </c>
    </row>
    <row r="1954" spans="1:15" s="244" customFormat="1" ht="21.9" customHeight="1" x14ac:dyDescent="0.3">
      <c r="A1954" s="238" t="s">
        <v>4451</v>
      </c>
      <c r="B1954" s="243">
        <v>63</v>
      </c>
      <c r="C1954" s="243"/>
      <c r="D1954" s="243">
        <v>5</v>
      </c>
      <c r="E1954" s="243">
        <v>22</v>
      </c>
      <c r="F1954" s="243">
        <v>2011</v>
      </c>
      <c r="G1954" s="363" t="s">
        <v>4423</v>
      </c>
      <c r="H1954" s="364" t="s">
        <v>4424</v>
      </c>
      <c r="I1954" s="365">
        <v>44.09</v>
      </c>
      <c r="J1954" s="365">
        <v>-88.9</v>
      </c>
      <c r="K1954" s="365">
        <v>44.09</v>
      </c>
      <c r="L1954" s="365">
        <v>-88.9</v>
      </c>
      <c r="M1954" s="365">
        <v>1.5</v>
      </c>
      <c r="N1954" s="243">
        <v>0</v>
      </c>
      <c r="O1954" s="243">
        <v>0</v>
      </c>
    </row>
    <row r="1955" spans="1:15" s="244" customFormat="1" ht="21.9" customHeight="1" x14ac:dyDescent="0.3">
      <c r="A1955" s="259" t="s">
        <v>4451</v>
      </c>
      <c r="B1955" s="264">
        <v>64</v>
      </c>
      <c r="C1955" s="264"/>
      <c r="D1955" s="264">
        <v>5</v>
      </c>
      <c r="E1955" s="264">
        <v>22</v>
      </c>
      <c r="F1955" s="264">
        <v>2011</v>
      </c>
      <c r="G1955" s="368" t="s">
        <v>4425</v>
      </c>
      <c r="H1955" s="369" t="s">
        <v>4426</v>
      </c>
      <c r="I1955" s="370">
        <v>44.12</v>
      </c>
      <c r="J1955" s="370">
        <v>-89</v>
      </c>
      <c r="K1955" s="370">
        <v>44.12</v>
      </c>
      <c r="L1955" s="370">
        <v>-89</v>
      </c>
      <c r="M1955" s="370">
        <v>0.88</v>
      </c>
      <c r="N1955" s="264">
        <v>0</v>
      </c>
      <c r="O1955" s="264">
        <v>0</v>
      </c>
    </row>
    <row r="1956" spans="1:15" s="244" customFormat="1" ht="21.9" customHeight="1" x14ac:dyDescent="0.3">
      <c r="A1956" s="238" t="s">
        <v>4451</v>
      </c>
      <c r="B1956" s="243">
        <v>65</v>
      </c>
      <c r="C1956" s="243"/>
      <c r="D1956" s="243">
        <v>6</v>
      </c>
      <c r="E1956" s="243">
        <v>6</v>
      </c>
      <c r="F1956" s="243">
        <v>2011</v>
      </c>
      <c r="G1956" s="363" t="s">
        <v>1376</v>
      </c>
      <c r="H1956" s="364" t="s">
        <v>4427</v>
      </c>
      <c r="I1956" s="365">
        <v>44.06</v>
      </c>
      <c r="J1956" s="365">
        <v>-89.28</v>
      </c>
      <c r="K1956" s="365">
        <v>44.06</v>
      </c>
      <c r="L1956" s="365">
        <v>-89.28</v>
      </c>
      <c r="M1956" s="365">
        <v>1.75</v>
      </c>
      <c r="N1956" s="243">
        <v>0</v>
      </c>
      <c r="O1956" s="243">
        <v>0</v>
      </c>
    </row>
    <row r="1957" spans="1:15" s="244" customFormat="1" ht="21.9" customHeight="1" x14ac:dyDescent="0.3">
      <c r="A1957" s="259" t="s">
        <v>4451</v>
      </c>
      <c r="B1957" s="264">
        <v>66</v>
      </c>
      <c r="C1957" s="264"/>
      <c r="D1957" s="264">
        <v>6</v>
      </c>
      <c r="E1957" s="264">
        <v>6</v>
      </c>
      <c r="F1957" s="264">
        <v>2011</v>
      </c>
      <c r="G1957" s="368" t="s">
        <v>1376</v>
      </c>
      <c r="H1957" s="369" t="s">
        <v>4385</v>
      </c>
      <c r="I1957" s="370">
        <v>44.07</v>
      </c>
      <c r="J1957" s="370">
        <v>-89.28</v>
      </c>
      <c r="K1957" s="370">
        <v>44.07</v>
      </c>
      <c r="L1957" s="370">
        <v>-89.28</v>
      </c>
      <c r="M1957" s="370">
        <v>1.25</v>
      </c>
      <c r="N1957" s="264">
        <v>0</v>
      </c>
      <c r="O1957" s="264">
        <v>0</v>
      </c>
    </row>
    <row r="1958" spans="1:15" s="244" customFormat="1" ht="21.9" customHeight="1" x14ac:dyDescent="0.3">
      <c r="A1958" s="238" t="s">
        <v>4451</v>
      </c>
      <c r="B1958" s="243">
        <v>67</v>
      </c>
      <c r="C1958" s="243"/>
      <c r="D1958" s="243">
        <v>6</v>
      </c>
      <c r="E1958" s="243">
        <v>6</v>
      </c>
      <c r="F1958" s="243">
        <v>2011</v>
      </c>
      <c r="G1958" s="363" t="s">
        <v>4428</v>
      </c>
      <c r="H1958" s="364" t="s">
        <v>4429</v>
      </c>
      <c r="I1958" s="365">
        <v>44.05</v>
      </c>
      <c r="J1958" s="365">
        <v>-89.28</v>
      </c>
      <c r="K1958" s="365">
        <v>44.05</v>
      </c>
      <c r="L1958" s="365">
        <v>-89.28</v>
      </c>
      <c r="M1958" s="365">
        <v>1.75</v>
      </c>
      <c r="N1958" s="243">
        <v>0</v>
      </c>
      <c r="O1958" s="243">
        <v>0</v>
      </c>
    </row>
    <row r="1959" spans="1:15" s="244" customFormat="1" ht="21.9" customHeight="1" x14ac:dyDescent="0.3">
      <c r="A1959" s="259" t="s">
        <v>4451</v>
      </c>
      <c r="B1959" s="264">
        <v>68</v>
      </c>
      <c r="C1959" s="264"/>
      <c r="D1959" s="264">
        <v>5</v>
      </c>
      <c r="E1959" s="264">
        <v>3</v>
      </c>
      <c r="F1959" s="264">
        <v>2012</v>
      </c>
      <c r="G1959" s="368" t="s">
        <v>3479</v>
      </c>
      <c r="H1959" s="369" t="s">
        <v>4430</v>
      </c>
      <c r="I1959" s="370">
        <v>44.13</v>
      </c>
      <c r="J1959" s="370">
        <v>-89.51</v>
      </c>
      <c r="K1959" s="370">
        <v>44.13</v>
      </c>
      <c r="L1959" s="370">
        <v>-89.51</v>
      </c>
      <c r="M1959" s="370">
        <v>0.88</v>
      </c>
      <c r="N1959" s="264">
        <v>0</v>
      </c>
      <c r="O1959" s="264">
        <v>0</v>
      </c>
    </row>
    <row r="1960" spans="1:15" s="244" customFormat="1" ht="21.9" customHeight="1" x14ac:dyDescent="0.3">
      <c r="A1960" s="238" t="s">
        <v>4451</v>
      </c>
      <c r="B1960" s="243">
        <v>69</v>
      </c>
      <c r="C1960" s="243"/>
      <c r="D1960" s="243">
        <v>8</v>
      </c>
      <c r="E1960" s="243">
        <v>2</v>
      </c>
      <c r="F1960" s="243">
        <v>2015</v>
      </c>
      <c r="G1960" s="363" t="s">
        <v>2455</v>
      </c>
      <c r="H1960" s="364" t="s">
        <v>4431</v>
      </c>
      <c r="I1960" s="365">
        <v>44.09</v>
      </c>
      <c r="J1960" s="365">
        <v>-89</v>
      </c>
      <c r="K1960" s="365">
        <v>44.09</v>
      </c>
      <c r="L1960" s="365">
        <v>-89</v>
      </c>
      <c r="M1960" s="365">
        <v>1.38</v>
      </c>
      <c r="N1960" s="243">
        <v>0</v>
      </c>
      <c r="O1960" s="243">
        <v>0</v>
      </c>
    </row>
    <row r="1961" spans="1:15" s="244" customFormat="1" ht="21.9" customHeight="1" x14ac:dyDescent="0.3">
      <c r="A1961" s="259" t="s">
        <v>4451</v>
      </c>
      <c r="B1961" s="264">
        <v>70</v>
      </c>
      <c r="C1961" s="264"/>
      <c r="D1961" s="264">
        <v>8</v>
      </c>
      <c r="E1961" s="264">
        <v>2</v>
      </c>
      <c r="F1961" s="264">
        <v>2015</v>
      </c>
      <c r="G1961" s="368" t="s">
        <v>2687</v>
      </c>
      <c r="H1961" s="369" t="s">
        <v>4432</v>
      </c>
      <c r="I1961" s="370">
        <v>44.04</v>
      </c>
      <c r="J1961" s="370">
        <v>-89</v>
      </c>
      <c r="K1961" s="370">
        <v>44.04</v>
      </c>
      <c r="L1961" s="370">
        <v>-89</v>
      </c>
      <c r="M1961" s="370">
        <v>1.75</v>
      </c>
      <c r="N1961" s="264">
        <v>0</v>
      </c>
      <c r="O1961" s="264">
        <v>0</v>
      </c>
    </row>
    <row r="1962" spans="1:15" s="244" customFormat="1" ht="21.9" customHeight="1" x14ac:dyDescent="0.3">
      <c r="A1962" s="238" t="s">
        <v>4451</v>
      </c>
      <c r="B1962" s="243">
        <v>71</v>
      </c>
      <c r="C1962" s="243"/>
      <c r="D1962" s="243">
        <v>6</v>
      </c>
      <c r="E1962" s="243">
        <v>6</v>
      </c>
      <c r="F1962" s="243">
        <v>2016</v>
      </c>
      <c r="G1962" s="363" t="s">
        <v>3306</v>
      </c>
      <c r="H1962" s="364" t="s">
        <v>4433</v>
      </c>
      <c r="I1962" s="365">
        <v>44.21</v>
      </c>
      <c r="J1962" s="365">
        <v>-88.96</v>
      </c>
      <c r="K1962" s="365">
        <v>44.21</v>
      </c>
      <c r="L1962" s="365">
        <v>-88.96</v>
      </c>
      <c r="M1962" s="365">
        <v>1</v>
      </c>
      <c r="N1962" s="243">
        <v>0</v>
      </c>
      <c r="O1962" s="243">
        <v>0</v>
      </c>
    </row>
    <row r="1963" spans="1:15" s="244" customFormat="1" ht="21.9" customHeight="1" x14ac:dyDescent="0.3">
      <c r="A1963" s="259" t="s">
        <v>4451</v>
      </c>
      <c r="B1963" s="264">
        <v>72</v>
      </c>
      <c r="C1963" s="264"/>
      <c r="D1963" s="264">
        <v>6</v>
      </c>
      <c r="E1963" s="264">
        <v>15</v>
      </c>
      <c r="F1963" s="264">
        <v>2016</v>
      </c>
      <c r="G1963" s="368" t="s">
        <v>2760</v>
      </c>
      <c r="H1963" s="369" t="s">
        <v>4434</v>
      </c>
      <c r="I1963" s="370">
        <v>44</v>
      </c>
      <c r="J1963" s="370">
        <v>-89.55</v>
      </c>
      <c r="K1963" s="370">
        <v>44</v>
      </c>
      <c r="L1963" s="370">
        <v>-89.55</v>
      </c>
      <c r="M1963" s="370">
        <v>1.75</v>
      </c>
      <c r="N1963" s="264">
        <v>0</v>
      </c>
      <c r="O1963" s="264">
        <v>0</v>
      </c>
    </row>
    <row r="1964" spans="1:15" s="244" customFormat="1" ht="21.9" customHeight="1" x14ac:dyDescent="0.3">
      <c r="A1964" s="238" t="s">
        <v>4451</v>
      </c>
      <c r="B1964" s="243">
        <v>73</v>
      </c>
      <c r="C1964" s="243"/>
      <c r="D1964" s="243">
        <v>6</v>
      </c>
      <c r="E1964" s="243">
        <v>12</v>
      </c>
      <c r="F1964" s="243">
        <v>2017</v>
      </c>
      <c r="G1964" s="363" t="s">
        <v>3955</v>
      </c>
      <c r="H1964" s="364" t="s">
        <v>4435</v>
      </c>
      <c r="I1964" s="365">
        <v>44.11</v>
      </c>
      <c r="J1964" s="365">
        <v>-89.19</v>
      </c>
      <c r="K1964" s="365">
        <v>44.11</v>
      </c>
      <c r="L1964" s="365">
        <v>-89.19</v>
      </c>
      <c r="M1964" s="365">
        <v>1</v>
      </c>
      <c r="N1964" s="243">
        <v>0</v>
      </c>
      <c r="O1964" s="243">
        <v>0</v>
      </c>
    </row>
    <row r="1965" spans="1:15" s="244" customFormat="1" ht="21.9" customHeight="1" x14ac:dyDescent="0.3">
      <c r="A1965" s="259" t="s">
        <v>4451</v>
      </c>
      <c r="B1965" s="264">
        <v>74</v>
      </c>
      <c r="C1965" s="264"/>
      <c r="D1965" s="264">
        <v>7</v>
      </c>
      <c r="E1965" s="264">
        <v>6</v>
      </c>
      <c r="F1965" s="264">
        <v>2017</v>
      </c>
      <c r="G1965" s="368" t="s">
        <v>2369</v>
      </c>
      <c r="H1965" s="369" t="s">
        <v>4436</v>
      </c>
      <c r="I1965" s="370">
        <v>44.11</v>
      </c>
      <c r="J1965" s="370">
        <v>-89.45</v>
      </c>
      <c r="K1965" s="370">
        <v>44.11</v>
      </c>
      <c r="L1965" s="370">
        <v>-89.45</v>
      </c>
      <c r="M1965" s="370">
        <v>1.5</v>
      </c>
      <c r="N1965" s="264">
        <v>0</v>
      </c>
      <c r="O1965" s="264">
        <v>0</v>
      </c>
    </row>
    <row r="1966" spans="1:15" s="244" customFormat="1" ht="21.9" customHeight="1" x14ac:dyDescent="0.3">
      <c r="A1966" s="238" t="s">
        <v>4451</v>
      </c>
      <c r="B1966" s="243">
        <v>75</v>
      </c>
      <c r="C1966" s="243"/>
      <c r="D1966" s="243">
        <v>10</v>
      </c>
      <c r="E1966" s="243">
        <v>9</v>
      </c>
      <c r="F1966" s="243">
        <v>2018</v>
      </c>
      <c r="G1966" s="363" t="s">
        <v>2383</v>
      </c>
      <c r="H1966" s="364" t="s">
        <v>4437</v>
      </c>
      <c r="I1966" s="365">
        <v>44.07</v>
      </c>
      <c r="J1966" s="365">
        <v>-89.02</v>
      </c>
      <c r="K1966" s="365">
        <v>44.07</v>
      </c>
      <c r="L1966" s="365">
        <v>-89.02</v>
      </c>
      <c r="M1966" s="365">
        <v>1</v>
      </c>
      <c r="N1966" s="243">
        <v>0</v>
      </c>
      <c r="O1966" s="243">
        <v>0</v>
      </c>
    </row>
    <row r="1967" spans="1:15" s="244" customFormat="1" ht="21.9" customHeight="1" x14ac:dyDescent="0.3">
      <c r="A1967" s="259" t="s">
        <v>4451</v>
      </c>
      <c r="B1967" s="264">
        <v>76</v>
      </c>
      <c r="C1967" s="264"/>
      <c r="D1967" s="264">
        <v>10</v>
      </c>
      <c r="E1967" s="264">
        <v>9</v>
      </c>
      <c r="F1967" s="264">
        <v>2018</v>
      </c>
      <c r="G1967" s="368" t="s">
        <v>3580</v>
      </c>
      <c r="H1967" s="369" t="s">
        <v>4424</v>
      </c>
      <c r="I1967" s="370">
        <v>44.09</v>
      </c>
      <c r="J1967" s="370">
        <v>-88.9</v>
      </c>
      <c r="K1967" s="370">
        <v>44.09</v>
      </c>
      <c r="L1967" s="370">
        <v>-88.9</v>
      </c>
      <c r="M1967" s="370">
        <v>1.5</v>
      </c>
      <c r="N1967" s="264">
        <v>0</v>
      </c>
      <c r="O1967" s="264">
        <v>0</v>
      </c>
    </row>
    <row r="1968" spans="1:15" s="244" customFormat="1" ht="21.9" customHeight="1" x14ac:dyDescent="0.3">
      <c r="A1968" s="238" t="s">
        <v>4451</v>
      </c>
      <c r="B1968" s="243">
        <v>77</v>
      </c>
      <c r="C1968" s="243"/>
      <c r="D1968" s="243">
        <v>6</v>
      </c>
      <c r="E1968" s="243">
        <v>2</v>
      </c>
      <c r="F1968" s="243">
        <v>2020</v>
      </c>
      <c r="G1968" s="363" t="s">
        <v>3736</v>
      </c>
      <c r="H1968" s="364" t="s">
        <v>4438</v>
      </c>
      <c r="I1968" s="365">
        <v>44.21</v>
      </c>
      <c r="J1968" s="365">
        <v>-89.46</v>
      </c>
      <c r="K1968" s="365">
        <v>44.21</v>
      </c>
      <c r="L1968" s="365">
        <v>-89.46</v>
      </c>
      <c r="M1968" s="365">
        <v>0.88</v>
      </c>
      <c r="N1968" s="243">
        <v>0</v>
      </c>
      <c r="O1968" s="243">
        <v>0</v>
      </c>
    </row>
    <row r="1969" spans="1:15" s="244" customFormat="1" ht="21.9" customHeight="1" x14ac:dyDescent="0.3">
      <c r="A1969" s="259" t="s">
        <v>4451</v>
      </c>
      <c r="B1969" s="264">
        <v>78</v>
      </c>
      <c r="C1969" s="264"/>
      <c r="D1969" s="264">
        <v>6</v>
      </c>
      <c r="E1969" s="264">
        <v>2</v>
      </c>
      <c r="F1969" s="264">
        <v>2020</v>
      </c>
      <c r="G1969" s="368" t="s">
        <v>3431</v>
      </c>
      <c r="H1969" s="369" t="s">
        <v>4427</v>
      </c>
      <c r="I1969" s="370">
        <v>44.06</v>
      </c>
      <c r="J1969" s="370">
        <v>-89.28</v>
      </c>
      <c r="K1969" s="370">
        <v>44.06</v>
      </c>
      <c r="L1969" s="370">
        <v>-89.28</v>
      </c>
      <c r="M1969" s="370">
        <v>1.5</v>
      </c>
      <c r="N1969" s="264">
        <v>0</v>
      </c>
      <c r="O1969" s="264">
        <v>0</v>
      </c>
    </row>
    <row r="1970" spans="1:15" s="244" customFormat="1" ht="21.9" customHeight="1" x14ac:dyDescent="0.3">
      <c r="A1970" s="238" t="s">
        <v>4451</v>
      </c>
      <c r="B1970" s="243">
        <v>79</v>
      </c>
      <c r="C1970" s="243" t="s">
        <v>920</v>
      </c>
      <c r="D1970" s="243">
        <v>6</v>
      </c>
      <c r="E1970" s="243">
        <v>2</v>
      </c>
      <c r="F1970" s="243">
        <v>2020</v>
      </c>
      <c r="G1970" s="363" t="s">
        <v>2712</v>
      </c>
      <c r="H1970" s="364" t="s">
        <v>4439</v>
      </c>
      <c r="I1970" s="365">
        <v>44.12</v>
      </c>
      <c r="J1970" s="365">
        <v>-89.01</v>
      </c>
      <c r="K1970" s="365">
        <v>44.12</v>
      </c>
      <c r="L1970" s="365">
        <v>-89.01</v>
      </c>
      <c r="M1970" s="365">
        <v>1.25</v>
      </c>
      <c r="N1970" s="243">
        <v>0</v>
      </c>
      <c r="O1970" s="243">
        <v>0</v>
      </c>
    </row>
    <row r="1971" spans="1:15" s="244" customFormat="1" ht="21.9" customHeight="1" x14ac:dyDescent="0.3">
      <c r="A1971" s="259" t="s">
        <v>4451</v>
      </c>
      <c r="B1971" s="264">
        <v>80</v>
      </c>
      <c r="C1971" s="264"/>
      <c r="D1971" s="264">
        <v>6</v>
      </c>
      <c r="E1971" s="264">
        <v>2</v>
      </c>
      <c r="F1971" s="264">
        <v>2020</v>
      </c>
      <c r="G1971" s="368" t="s">
        <v>2611</v>
      </c>
      <c r="H1971" s="369" t="s">
        <v>4427</v>
      </c>
      <c r="I1971" s="370">
        <v>44.06</v>
      </c>
      <c r="J1971" s="370">
        <v>-89.28</v>
      </c>
      <c r="K1971" s="370">
        <v>44.06</v>
      </c>
      <c r="L1971" s="370">
        <v>-89.28</v>
      </c>
      <c r="M1971" s="370">
        <v>1</v>
      </c>
      <c r="N1971" s="264">
        <v>0</v>
      </c>
      <c r="O1971" s="264">
        <v>0</v>
      </c>
    </row>
    <row r="1972" spans="1:15" s="244" customFormat="1" ht="21.9" customHeight="1" x14ac:dyDescent="0.3">
      <c r="A1972" s="238" t="s">
        <v>4451</v>
      </c>
      <c r="B1972" s="243">
        <v>81</v>
      </c>
      <c r="C1972" s="243"/>
      <c r="D1972" s="243">
        <v>8</v>
      </c>
      <c r="E1972" s="243">
        <v>24</v>
      </c>
      <c r="F1972" s="243">
        <v>2021</v>
      </c>
      <c r="G1972" s="363" t="s">
        <v>4440</v>
      </c>
      <c r="H1972" s="364" t="s">
        <v>1424</v>
      </c>
      <c r="I1972" s="365">
        <v>44.13</v>
      </c>
      <c r="J1972" s="365">
        <v>-89</v>
      </c>
      <c r="K1972" s="365">
        <v>44.13</v>
      </c>
      <c r="L1972" s="365">
        <v>-89</v>
      </c>
      <c r="M1972" s="365">
        <v>1.75</v>
      </c>
      <c r="N1972" s="243">
        <v>0</v>
      </c>
      <c r="O1972" s="243">
        <v>0</v>
      </c>
    </row>
    <row r="1973" spans="1:15" s="244" customFormat="1" ht="21.9" customHeight="1" x14ac:dyDescent="0.3">
      <c r="A1973" s="259" t="s">
        <v>4451</v>
      </c>
      <c r="B1973" s="264">
        <v>82</v>
      </c>
      <c r="C1973" s="264"/>
      <c r="D1973" s="264">
        <v>9</v>
      </c>
      <c r="E1973" s="264">
        <v>7</v>
      </c>
      <c r="F1973" s="264">
        <v>2021</v>
      </c>
      <c r="G1973" s="368" t="s">
        <v>1652</v>
      </c>
      <c r="H1973" s="369" t="s">
        <v>4441</v>
      </c>
      <c r="I1973" s="370">
        <v>43.99</v>
      </c>
      <c r="J1973" s="370">
        <v>-88.94</v>
      </c>
      <c r="K1973" s="370">
        <v>43.99</v>
      </c>
      <c r="L1973" s="370">
        <v>-88.94</v>
      </c>
      <c r="M1973" s="370">
        <v>1</v>
      </c>
      <c r="N1973" s="264">
        <v>0</v>
      </c>
      <c r="O1973" s="264">
        <v>0</v>
      </c>
    </row>
    <row r="1974" spans="1:15" s="244" customFormat="1" ht="21.9" customHeight="1" x14ac:dyDescent="0.3">
      <c r="A1974" s="238" t="s">
        <v>4451</v>
      </c>
      <c r="B1974" s="243">
        <v>83</v>
      </c>
      <c r="C1974" s="243"/>
      <c r="D1974" s="243">
        <v>5</v>
      </c>
      <c r="E1974" s="243">
        <v>9</v>
      </c>
      <c r="F1974" s="243">
        <v>2022</v>
      </c>
      <c r="G1974" s="363" t="s">
        <v>4442</v>
      </c>
      <c r="H1974" s="364" t="s">
        <v>4443</v>
      </c>
      <c r="I1974" s="365">
        <v>44</v>
      </c>
      <c r="J1974" s="365">
        <v>-89.52</v>
      </c>
      <c r="K1974" s="365">
        <v>44</v>
      </c>
      <c r="L1974" s="365">
        <v>-89.52</v>
      </c>
      <c r="M1974" s="365">
        <v>1.5</v>
      </c>
      <c r="N1974" s="243">
        <v>0</v>
      </c>
      <c r="O1974" s="243">
        <v>0</v>
      </c>
    </row>
    <row r="1975" spans="1:15" s="244" customFormat="1" ht="21.9" customHeight="1" x14ac:dyDescent="0.3">
      <c r="A1975" s="259" t="s">
        <v>4451</v>
      </c>
      <c r="B1975" s="264">
        <v>84</v>
      </c>
      <c r="C1975" s="264"/>
      <c r="D1975" s="264">
        <v>9</v>
      </c>
      <c r="E1975" s="264">
        <v>21</v>
      </c>
      <c r="F1975" s="264">
        <v>2022</v>
      </c>
      <c r="G1975" s="368" t="s">
        <v>4444</v>
      </c>
      <c r="H1975" s="369" t="s">
        <v>4445</v>
      </c>
      <c r="I1975" s="370">
        <v>44.12</v>
      </c>
      <c r="J1975" s="370">
        <v>-89.07</v>
      </c>
      <c r="K1975" s="370">
        <v>44.12</v>
      </c>
      <c r="L1975" s="370">
        <v>-89.07</v>
      </c>
      <c r="M1975" s="370">
        <v>1.25</v>
      </c>
      <c r="N1975" s="264">
        <v>0</v>
      </c>
      <c r="O1975" s="264">
        <v>0</v>
      </c>
    </row>
    <row r="1976" spans="1:15" s="244" customFormat="1" ht="21.9" customHeight="1" x14ac:dyDescent="0.3">
      <c r="A1976" s="238" t="s">
        <v>4451</v>
      </c>
      <c r="B1976" s="243">
        <v>85</v>
      </c>
      <c r="C1976" s="243"/>
      <c r="D1976" s="243">
        <v>9</v>
      </c>
      <c r="E1976" s="243">
        <v>21</v>
      </c>
      <c r="F1976" s="243">
        <v>2022</v>
      </c>
      <c r="G1976" s="363" t="s">
        <v>4446</v>
      </c>
      <c r="H1976" s="364" t="s">
        <v>4447</v>
      </c>
      <c r="I1976" s="365">
        <v>44.1</v>
      </c>
      <c r="J1976" s="365">
        <v>-89.04</v>
      </c>
      <c r="K1976" s="365">
        <v>44.1</v>
      </c>
      <c r="L1976" s="365">
        <v>-89.04</v>
      </c>
      <c r="M1976" s="365">
        <v>1.88</v>
      </c>
      <c r="N1976" s="243">
        <v>0</v>
      </c>
      <c r="O1976" s="243">
        <v>0</v>
      </c>
    </row>
    <row r="1977" spans="1:15" s="244" customFormat="1" ht="21.9" customHeight="1" x14ac:dyDescent="0.3">
      <c r="A1977" s="259" t="s">
        <v>4451</v>
      </c>
      <c r="B1977" s="264">
        <v>86</v>
      </c>
      <c r="C1977" s="264"/>
      <c r="D1977" s="264">
        <v>9</v>
      </c>
      <c r="E1977" s="264">
        <v>21</v>
      </c>
      <c r="F1977" s="264">
        <v>2022</v>
      </c>
      <c r="G1977" s="368" t="s">
        <v>4448</v>
      </c>
      <c r="H1977" s="369" t="s">
        <v>4449</v>
      </c>
      <c r="I1977" s="370">
        <v>44.11</v>
      </c>
      <c r="J1977" s="370">
        <v>-89.02</v>
      </c>
      <c r="K1977" s="370">
        <v>44.11</v>
      </c>
      <c r="L1977" s="370">
        <v>-89.02</v>
      </c>
      <c r="M1977" s="370">
        <v>1.25</v>
      </c>
      <c r="N1977" s="264">
        <v>0</v>
      </c>
      <c r="O1977" s="264">
        <v>0</v>
      </c>
    </row>
    <row r="1978" spans="1:15" s="244" customFormat="1" ht="21.9" customHeight="1" x14ac:dyDescent="0.3">
      <c r="A1978" s="238" t="s">
        <v>4451</v>
      </c>
      <c r="B1978" s="243">
        <v>87</v>
      </c>
      <c r="C1978" s="243"/>
      <c r="D1978" s="243">
        <v>6</v>
      </c>
      <c r="E1978" s="243">
        <v>10</v>
      </c>
      <c r="F1978" s="243">
        <v>2023</v>
      </c>
      <c r="G1978" s="363" t="s">
        <v>1705</v>
      </c>
      <c r="H1978" s="364" t="s">
        <v>4450</v>
      </c>
      <c r="I1978" s="365">
        <v>44.16</v>
      </c>
      <c r="J1978" s="365">
        <v>-89.19</v>
      </c>
      <c r="K1978" s="365">
        <v>44.16</v>
      </c>
      <c r="L1978" s="365">
        <v>-89.19</v>
      </c>
      <c r="M1978" s="365">
        <v>1</v>
      </c>
      <c r="N1978" s="243">
        <v>0</v>
      </c>
      <c r="O1978" s="243">
        <v>0</v>
      </c>
    </row>
    <row r="1979" spans="1:15" s="291" customFormat="1" ht="21.9" customHeight="1" x14ac:dyDescent="0.3">
      <c r="A1979" s="292"/>
      <c r="B1979" s="298"/>
      <c r="C1979" s="298"/>
      <c r="D1979" s="298"/>
      <c r="E1979" s="298"/>
      <c r="F1979" s="298"/>
      <c r="G1979" s="494"/>
      <c r="H1979" s="292"/>
      <c r="I1979" s="495"/>
      <c r="J1979" s="495"/>
      <c r="K1979" s="495"/>
      <c r="L1979" s="495"/>
      <c r="M1979" s="495"/>
      <c r="N1979" s="298"/>
      <c r="O1979" s="298"/>
    </row>
    <row r="1980" spans="1:15" s="291" customFormat="1" ht="21.9" customHeight="1" x14ac:dyDescent="0.3">
      <c r="A1980" s="235"/>
      <c r="B1980" s="290"/>
      <c r="C1980" s="290"/>
      <c r="D1980" s="290"/>
      <c r="E1980" s="290"/>
      <c r="F1980" s="290"/>
      <c r="G1980" s="496"/>
      <c r="H1980" s="235"/>
      <c r="I1980" s="497"/>
      <c r="J1980" s="497"/>
      <c r="K1980" s="497"/>
      <c r="L1980" s="497"/>
      <c r="M1980" s="497"/>
      <c r="N1980" s="290"/>
      <c r="O1980" s="290"/>
    </row>
    <row r="1981" spans="1:15" s="291" customFormat="1" ht="30" customHeight="1" x14ac:dyDescent="0.3">
      <c r="A1981" s="929" t="s">
        <v>442</v>
      </c>
      <c r="B1981" s="930"/>
      <c r="C1981" s="930"/>
      <c r="D1981" s="930"/>
      <c r="E1981" s="930"/>
      <c r="F1981" s="930"/>
      <c r="G1981" s="930"/>
      <c r="H1981" s="930"/>
      <c r="I1981" s="930"/>
      <c r="J1981" s="930"/>
      <c r="K1981" s="930"/>
      <c r="L1981" s="930"/>
      <c r="M1981" s="930"/>
      <c r="N1981" s="930"/>
      <c r="O1981" s="931"/>
    </row>
    <row r="1982" spans="1:15" s="291" customFormat="1" ht="21.9" customHeight="1" x14ac:dyDescent="0.3">
      <c r="A1982" s="235"/>
      <c r="B1982" s="290" t="s">
        <v>909</v>
      </c>
      <c r="C1982" s="290"/>
      <c r="D1982" s="290" t="s">
        <v>911</v>
      </c>
      <c r="E1982" s="290"/>
      <c r="F1982" s="290"/>
      <c r="G1982" s="496" t="s">
        <v>910</v>
      </c>
      <c r="H1982" s="235"/>
      <c r="I1982" s="497" t="s">
        <v>916</v>
      </c>
      <c r="J1982" s="497" t="s">
        <v>916</v>
      </c>
      <c r="K1982" s="497" t="s">
        <v>919</v>
      </c>
      <c r="L1982" s="497" t="s">
        <v>919</v>
      </c>
      <c r="M1982" s="497" t="s">
        <v>930</v>
      </c>
      <c r="N1982" s="290"/>
      <c r="O1982" s="290"/>
    </row>
    <row r="1983" spans="1:15" s="291" customFormat="1" ht="21.9" customHeight="1" x14ac:dyDescent="0.3">
      <c r="A1983" s="235" t="s">
        <v>908</v>
      </c>
      <c r="B1983" s="290" t="s">
        <v>475</v>
      </c>
      <c r="C1983" s="290"/>
      <c r="D1983" s="290" t="s">
        <v>912</v>
      </c>
      <c r="E1983" s="290" t="s">
        <v>913</v>
      </c>
      <c r="F1983" s="290" t="s">
        <v>774</v>
      </c>
      <c r="G1983" s="496" t="s">
        <v>914</v>
      </c>
      <c r="H1983" s="235" t="s">
        <v>915</v>
      </c>
      <c r="I1983" s="497" t="s">
        <v>917</v>
      </c>
      <c r="J1983" s="497" t="s">
        <v>918</v>
      </c>
      <c r="K1983" s="497" t="s">
        <v>917</v>
      </c>
      <c r="L1983" s="497" t="s">
        <v>918</v>
      </c>
      <c r="M1983" s="497" t="s">
        <v>931</v>
      </c>
      <c r="N1983" s="290" t="s">
        <v>926</v>
      </c>
      <c r="O1983" s="290" t="s">
        <v>927</v>
      </c>
    </row>
    <row r="1984" spans="1:15" s="244" customFormat="1" ht="21.9" customHeight="1" x14ac:dyDescent="0.3">
      <c r="A1984" s="259"/>
      <c r="B1984" s="264"/>
      <c r="C1984" s="264"/>
      <c r="D1984" s="264"/>
      <c r="E1984" s="264"/>
      <c r="F1984" s="264"/>
      <c r="G1984" s="368"/>
      <c r="H1984" s="369"/>
      <c r="I1984" s="370"/>
      <c r="J1984" s="370"/>
      <c r="K1984" s="370"/>
      <c r="L1984" s="370"/>
      <c r="M1984" s="370"/>
      <c r="N1984" s="264"/>
      <c r="O1984" s="264"/>
    </row>
    <row r="1985" spans="1:15" s="244" customFormat="1" ht="21.9" customHeight="1" x14ac:dyDescent="0.3">
      <c r="A1985" s="238" t="s">
        <v>442</v>
      </c>
      <c r="B1985" s="243">
        <v>1</v>
      </c>
      <c r="C1985" s="243"/>
      <c r="D1985" s="243">
        <v>5</v>
      </c>
      <c r="E1985" s="243">
        <v>7</v>
      </c>
      <c r="F1985" s="243">
        <v>1964</v>
      </c>
      <c r="G1985" s="363" t="s">
        <v>3804</v>
      </c>
      <c r="H1985" s="364" t="s">
        <v>4536</v>
      </c>
      <c r="I1985" s="365">
        <v>44</v>
      </c>
      <c r="J1985" s="365">
        <v>-88.5</v>
      </c>
      <c r="K1985" s="365">
        <v>44</v>
      </c>
      <c r="L1985" s="365">
        <v>-88.5</v>
      </c>
      <c r="M1985" s="365">
        <v>0.75</v>
      </c>
      <c r="N1985" s="243">
        <v>0</v>
      </c>
      <c r="O1985" s="243">
        <v>0</v>
      </c>
    </row>
    <row r="1986" spans="1:15" s="244" customFormat="1" ht="21.9" customHeight="1" x14ac:dyDescent="0.3">
      <c r="A1986" s="259" t="s">
        <v>442</v>
      </c>
      <c r="B1986" s="264">
        <v>2</v>
      </c>
      <c r="C1986" s="264"/>
      <c r="D1986" s="264">
        <v>6</v>
      </c>
      <c r="E1986" s="264">
        <v>26</v>
      </c>
      <c r="F1986" s="264">
        <v>1969</v>
      </c>
      <c r="G1986" s="368" t="s">
        <v>4537</v>
      </c>
      <c r="H1986" s="369" t="s">
        <v>4538</v>
      </c>
      <c r="I1986" s="370">
        <v>44</v>
      </c>
      <c r="J1986" s="370">
        <v>-88.58</v>
      </c>
      <c r="K1986" s="370">
        <v>44</v>
      </c>
      <c r="L1986" s="370">
        <v>-88.58</v>
      </c>
      <c r="M1986" s="370">
        <v>1</v>
      </c>
      <c r="N1986" s="264">
        <v>0</v>
      </c>
      <c r="O1986" s="264">
        <v>0</v>
      </c>
    </row>
    <row r="1987" spans="1:15" s="244" customFormat="1" ht="21.9" customHeight="1" x14ac:dyDescent="0.3">
      <c r="A1987" s="238" t="s">
        <v>442</v>
      </c>
      <c r="B1987" s="243">
        <v>3</v>
      </c>
      <c r="C1987" s="243"/>
      <c r="D1987" s="243">
        <v>8</v>
      </c>
      <c r="E1987" s="243">
        <v>10</v>
      </c>
      <c r="F1987" s="243">
        <v>1971</v>
      </c>
      <c r="G1987" s="363" t="s">
        <v>2618</v>
      </c>
      <c r="H1987" s="364" t="s">
        <v>4538</v>
      </c>
      <c r="I1987" s="365">
        <v>44</v>
      </c>
      <c r="J1987" s="365">
        <v>-88.58</v>
      </c>
      <c r="K1987" s="365">
        <v>44</v>
      </c>
      <c r="L1987" s="365">
        <v>-88.58</v>
      </c>
      <c r="M1987" s="365">
        <v>1</v>
      </c>
      <c r="N1987" s="243">
        <v>0</v>
      </c>
      <c r="O1987" s="243">
        <v>0</v>
      </c>
    </row>
    <row r="1988" spans="1:15" s="244" customFormat="1" ht="21.9" customHeight="1" x14ac:dyDescent="0.3">
      <c r="A1988" s="259" t="s">
        <v>442</v>
      </c>
      <c r="B1988" s="264">
        <v>4</v>
      </c>
      <c r="C1988" s="264"/>
      <c r="D1988" s="264">
        <v>6</v>
      </c>
      <c r="E1988" s="264">
        <v>2</v>
      </c>
      <c r="F1988" s="264">
        <v>1972</v>
      </c>
      <c r="G1988" s="368" t="s">
        <v>2386</v>
      </c>
      <c r="H1988" s="369" t="s">
        <v>4538</v>
      </c>
      <c r="I1988" s="370">
        <v>44</v>
      </c>
      <c r="J1988" s="370">
        <v>-88.58</v>
      </c>
      <c r="K1988" s="370">
        <v>44</v>
      </c>
      <c r="L1988" s="370">
        <v>-88.58</v>
      </c>
      <c r="M1988" s="370">
        <v>1.75</v>
      </c>
      <c r="N1988" s="264">
        <v>0</v>
      </c>
      <c r="O1988" s="264">
        <v>0</v>
      </c>
    </row>
    <row r="1989" spans="1:15" s="244" customFormat="1" ht="21.9" customHeight="1" x14ac:dyDescent="0.3">
      <c r="A1989" s="238" t="s">
        <v>442</v>
      </c>
      <c r="B1989" s="243">
        <v>5</v>
      </c>
      <c r="C1989" s="243"/>
      <c r="D1989" s="243">
        <v>8</v>
      </c>
      <c r="E1989" s="243">
        <v>28</v>
      </c>
      <c r="F1989" s="243">
        <v>1975</v>
      </c>
      <c r="G1989" s="363" t="s">
        <v>4539</v>
      </c>
      <c r="H1989" s="364" t="s">
        <v>4540</v>
      </c>
      <c r="I1989" s="365">
        <v>44.02</v>
      </c>
      <c r="J1989" s="365">
        <v>-88.55</v>
      </c>
      <c r="K1989" s="365">
        <v>44.02</v>
      </c>
      <c r="L1989" s="365">
        <v>-88.55</v>
      </c>
      <c r="M1989" s="365">
        <v>0.75</v>
      </c>
      <c r="N1989" s="243">
        <v>0</v>
      </c>
      <c r="O1989" s="243">
        <v>0</v>
      </c>
    </row>
    <row r="1990" spans="1:15" s="244" customFormat="1" ht="21.9" customHeight="1" x14ac:dyDescent="0.3">
      <c r="A1990" s="259" t="s">
        <v>442</v>
      </c>
      <c r="B1990" s="264">
        <v>6</v>
      </c>
      <c r="C1990" s="264"/>
      <c r="D1990" s="264">
        <v>7</v>
      </c>
      <c r="E1990" s="264">
        <v>30</v>
      </c>
      <c r="F1990" s="264">
        <v>1977</v>
      </c>
      <c r="G1990" s="368" t="s">
        <v>3482</v>
      </c>
      <c r="H1990" s="369" t="s">
        <v>4541</v>
      </c>
      <c r="I1990" s="370">
        <v>44.18</v>
      </c>
      <c r="J1990" s="370">
        <v>-88.45</v>
      </c>
      <c r="K1990" s="370">
        <v>44.18</v>
      </c>
      <c r="L1990" s="370">
        <v>-88.45</v>
      </c>
      <c r="M1990" s="370">
        <v>0.75</v>
      </c>
      <c r="N1990" s="264">
        <v>0</v>
      </c>
      <c r="O1990" s="264">
        <v>0</v>
      </c>
    </row>
    <row r="1991" spans="1:15" s="244" customFormat="1" ht="21.9" customHeight="1" x14ac:dyDescent="0.3">
      <c r="A1991" s="238" t="s">
        <v>442</v>
      </c>
      <c r="B1991" s="243">
        <v>7</v>
      </c>
      <c r="C1991" s="243"/>
      <c r="D1991" s="243">
        <v>7</v>
      </c>
      <c r="E1991" s="243">
        <v>4</v>
      </c>
      <c r="F1991" s="243">
        <v>1980</v>
      </c>
      <c r="G1991" s="363" t="s">
        <v>2392</v>
      </c>
      <c r="H1991" s="364" t="s">
        <v>4542</v>
      </c>
      <c r="I1991" s="365">
        <v>44.2</v>
      </c>
      <c r="J1991" s="365">
        <v>-88.45</v>
      </c>
      <c r="K1991" s="365">
        <v>44.2</v>
      </c>
      <c r="L1991" s="365">
        <v>-88.45</v>
      </c>
      <c r="M1991" s="365">
        <v>1</v>
      </c>
      <c r="N1991" s="243">
        <v>0</v>
      </c>
      <c r="O1991" s="243">
        <v>0</v>
      </c>
    </row>
    <row r="1992" spans="1:15" s="244" customFormat="1" ht="21.9" customHeight="1" x14ac:dyDescent="0.3">
      <c r="A1992" s="259" t="s">
        <v>442</v>
      </c>
      <c r="B1992" s="264">
        <v>8</v>
      </c>
      <c r="C1992" s="264"/>
      <c r="D1992" s="264">
        <v>4</v>
      </c>
      <c r="E1992" s="264">
        <v>3</v>
      </c>
      <c r="F1992" s="264">
        <v>1981</v>
      </c>
      <c r="G1992" s="368" t="s">
        <v>2453</v>
      </c>
      <c r="H1992" s="369" t="s">
        <v>4543</v>
      </c>
      <c r="I1992" s="370">
        <v>44.12</v>
      </c>
      <c r="J1992" s="370">
        <v>-88.72</v>
      </c>
      <c r="K1992" s="370">
        <v>44.12</v>
      </c>
      <c r="L1992" s="370">
        <v>-88.72</v>
      </c>
      <c r="M1992" s="370">
        <v>1.75</v>
      </c>
      <c r="N1992" s="264">
        <v>0</v>
      </c>
      <c r="O1992" s="264">
        <v>0</v>
      </c>
    </row>
    <row r="1993" spans="1:15" s="244" customFormat="1" ht="21.9" customHeight="1" x14ac:dyDescent="0.3">
      <c r="A1993" s="238" t="s">
        <v>442</v>
      </c>
      <c r="B1993" s="243">
        <v>9</v>
      </c>
      <c r="C1993" s="243"/>
      <c r="D1993" s="243">
        <v>4</v>
      </c>
      <c r="E1993" s="243">
        <v>3</v>
      </c>
      <c r="F1993" s="243">
        <v>1981</v>
      </c>
      <c r="G1993" s="363" t="s">
        <v>4544</v>
      </c>
      <c r="H1993" s="364" t="s">
        <v>4545</v>
      </c>
      <c r="I1993" s="365">
        <v>44.15</v>
      </c>
      <c r="J1993" s="365">
        <v>-88.53</v>
      </c>
      <c r="K1993" s="365">
        <v>44.15</v>
      </c>
      <c r="L1993" s="365">
        <v>-88.53</v>
      </c>
      <c r="M1993" s="365">
        <v>1.75</v>
      </c>
      <c r="N1993" s="243">
        <v>0</v>
      </c>
      <c r="O1993" s="243">
        <v>0</v>
      </c>
    </row>
    <row r="1994" spans="1:15" s="244" customFormat="1" ht="21.9" customHeight="1" x14ac:dyDescent="0.3">
      <c r="A1994" s="259" t="s">
        <v>442</v>
      </c>
      <c r="B1994" s="264">
        <v>10</v>
      </c>
      <c r="C1994" s="264"/>
      <c r="D1994" s="264">
        <v>6</v>
      </c>
      <c r="E1994" s="264">
        <v>14</v>
      </c>
      <c r="F1994" s="264">
        <v>1983</v>
      </c>
      <c r="G1994" s="368" t="s">
        <v>2515</v>
      </c>
      <c r="H1994" s="369" t="s">
        <v>4546</v>
      </c>
      <c r="I1994" s="370">
        <v>44.03</v>
      </c>
      <c r="J1994" s="370">
        <v>-88.75</v>
      </c>
      <c r="K1994" s="370">
        <v>44.03</v>
      </c>
      <c r="L1994" s="370">
        <v>-88.75</v>
      </c>
      <c r="M1994" s="370">
        <v>1.75</v>
      </c>
      <c r="N1994" s="264">
        <v>0</v>
      </c>
      <c r="O1994" s="264">
        <v>0</v>
      </c>
    </row>
    <row r="1995" spans="1:15" s="244" customFormat="1" ht="21.9" customHeight="1" x14ac:dyDescent="0.3">
      <c r="A1995" s="238" t="s">
        <v>442</v>
      </c>
      <c r="B1995" s="243">
        <v>11</v>
      </c>
      <c r="C1995" s="243"/>
      <c r="D1995" s="243">
        <v>6</v>
      </c>
      <c r="E1995" s="243">
        <v>14</v>
      </c>
      <c r="F1995" s="243">
        <v>1983</v>
      </c>
      <c r="G1995" s="363" t="s">
        <v>3394</v>
      </c>
      <c r="H1995" s="364" t="s">
        <v>4546</v>
      </c>
      <c r="I1995" s="365">
        <v>44.03</v>
      </c>
      <c r="J1995" s="365">
        <v>-88.75</v>
      </c>
      <c r="K1995" s="365">
        <v>44.03</v>
      </c>
      <c r="L1995" s="365">
        <v>-88.75</v>
      </c>
      <c r="M1995" s="365">
        <v>1.75</v>
      </c>
      <c r="N1995" s="243">
        <v>0</v>
      </c>
      <c r="O1995" s="243">
        <v>0</v>
      </c>
    </row>
    <row r="1996" spans="1:15" s="244" customFormat="1" ht="21.9" customHeight="1" x14ac:dyDescent="0.3">
      <c r="A1996" s="259" t="s">
        <v>442</v>
      </c>
      <c r="B1996" s="264">
        <v>12</v>
      </c>
      <c r="C1996" s="264"/>
      <c r="D1996" s="264">
        <v>7</v>
      </c>
      <c r="E1996" s="264">
        <v>21</v>
      </c>
      <c r="F1996" s="264">
        <v>1983</v>
      </c>
      <c r="G1996" s="368" t="s">
        <v>2489</v>
      </c>
      <c r="H1996" s="369" t="s">
        <v>4543</v>
      </c>
      <c r="I1996" s="370">
        <v>44.12</v>
      </c>
      <c r="J1996" s="370">
        <v>-88.72</v>
      </c>
      <c r="K1996" s="370">
        <v>44.12</v>
      </c>
      <c r="L1996" s="370">
        <v>-88.72</v>
      </c>
      <c r="M1996" s="370">
        <v>1</v>
      </c>
      <c r="N1996" s="264">
        <v>0</v>
      </c>
      <c r="O1996" s="264">
        <v>0</v>
      </c>
    </row>
    <row r="1997" spans="1:15" s="244" customFormat="1" ht="21.9" customHeight="1" x14ac:dyDescent="0.3">
      <c r="A1997" s="238" t="s">
        <v>442</v>
      </c>
      <c r="B1997" s="243">
        <v>13</v>
      </c>
      <c r="C1997" s="243"/>
      <c r="D1997" s="243">
        <v>7</v>
      </c>
      <c r="E1997" s="243">
        <v>21</v>
      </c>
      <c r="F1997" s="243">
        <v>1983</v>
      </c>
      <c r="G1997" s="363" t="s">
        <v>2615</v>
      </c>
      <c r="H1997" s="364" t="s">
        <v>1448</v>
      </c>
      <c r="I1997" s="365">
        <v>44.02</v>
      </c>
      <c r="J1997" s="365">
        <v>-88.55</v>
      </c>
      <c r="K1997" s="365">
        <v>44.02</v>
      </c>
      <c r="L1997" s="365">
        <v>-88.55</v>
      </c>
      <c r="M1997" s="365">
        <v>0.75</v>
      </c>
      <c r="N1997" s="243">
        <v>0</v>
      </c>
      <c r="O1997" s="243">
        <v>0</v>
      </c>
    </row>
    <row r="1998" spans="1:15" s="244" customFormat="1" ht="21.9" customHeight="1" x14ac:dyDescent="0.3">
      <c r="A1998" s="259" t="s">
        <v>442</v>
      </c>
      <c r="B1998" s="264">
        <v>14</v>
      </c>
      <c r="C1998" s="264"/>
      <c r="D1998" s="264">
        <v>4</v>
      </c>
      <c r="E1998" s="264">
        <v>27</v>
      </c>
      <c r="F1998" s="264">
        <v>1984</v>
      </c>
      <c r="G1998" s="368" t="s">
        <v>3957</v>
      </c>
      <c r="H1998" s="369" t="s">
        <v>4547</v>
      </c>
      <c r="I1998" s="370">
        <v>44.15</v>
      </c>
      <c r="J1998" s="370">
        <v>-88.72</v>
      </c>
      <c r="K1998" s="370">
        <v>44.15</v>
      </c>
      <c r="L1998" s="370">
        <v>-88.72</v>
      </c>
      <c r="M1998" s="370">
        <v>1.75</v>
      </c>
      <c r="N1998" s="264">
        <v>0</v>
      </c>
      <c r="O1998" s="264">
        <v>0</v>
      </c>
    </row>
    <row r="1999" spans="1:15" s="244" customFormat="1" ht="21.9" customHeight="1" x14ac:dyDescent="0.3">
      <c r="A1999" s="238" t="s">
        <v>442</v>
      </c>
      <c r="B1999" s="243">
        <v>15</v>
      </c>
      <c r="C1999" s="243"/>
      <c r="D1999" s="243">
        <v>4</v>
      </c>
      <c r="E1999" s="243">
        <v>27</v>
      </c>
      <c r="F1999" s="243">
        <v>1984</v>
      </c>
      <c r="G1999" s="363" t="s">
        <v>2635</v>
      </c>
      <c r="H1999" s="364" t="s">
        <v>4548</v>
      </c>
      <c r="I1999" s="365">
        <v>44.27</v>
      </c>
      <c r="J1999" s="365">
        <v>-88.4</v>
      </c>
      <c r="K1999" s="365">
        <v>44.27</v>
      </c>
      <c r="L1999" s="365">
        <v>-88.4</v>
      </c>
      <c r="M1999" s="365">
        <v>1</v>
      </c>
      <c r="N1999" s="243">
        <v>0</v>
      </c>
      <c r="O1999" s="243">
        <v>0</v>
      </c>
    </row>
    <row r="2000" spans="1:15" s="244" customFormat="1" ht="21.9" customHeight="1" x14ac:dyDescent="0.3">
      <c r="A2000" s="259" t="s">
        <v>442</v>
      </c>
      <c r="B2000" s="264">
        <v>16</v>
      </c>
      <c r="C2000" s="264"/>
      <c r="D2000" s="264">
        <v>4</v>
      </c>
      <c r="E2000" s="264">
        <v>27</v>
      </c>
      <c r="F2000" s="264">
        <v>1984</v>
      </c>
      <c r="G2000" s="368" t="s">
        <v>2635</v>
      </c>
      <c r="H2000" s="369" t="s">
        <v>4546</v>
      </c>
      <c r="I2000" s="370">
        <v>44.03</v>
      </c>
      <c r="J2000" s="370">
        <v>-88.75</v>
      </c>
      <c r="K2000" s="370">
        <v>44.03</v>
      </c>
      <c r="L2000" s="370">
        <v>-88.75</v>
      </c>
      <c r="M2000" s="370">
        <v>1</v>
      </c>
      <c r="N2000" s="264">
        <v>0</v>
      </c>
      <c r="O2000" s="264">
        <v>0</v>
      </c>
    </row>
    <row r="2001" spans="1:15" s="244" customFormat="1" ht="21.9" customHeight="1" x14ac:dyDescent="0.3">
      <c r="A2001" s="238" t="s">
        <v>442</v>
      </c>
      <c r="B2001" s="243">
        <v>17</v>
      </c>
      <c r="C2001" s="243"/>
      <c r="D2001" s="243">
        <v>8</v>
      </c>
      <c r="E2001" s="243">
        <v>29</v>
      </c>
      <c r="F2001" s="243">
        <v>1984</v>
      </c>
      <c r="G2001" s="363" t="s">
        <v>1198</v>
      </c>
      <c r="H2001" s="364" t="s">
        <v>1449</v>
      </c>
      <c r="I2001" s="365">
        <v>44.07</v>
      </c>
      <c r="J2001" s="365">
        <v>-88.67</v>
      </c>
      <c r="K2001" s="365">
        <v>44.07</v>
      </c>
      <c r="L2001" s="365">
        <v>-88.67</v>
      </c>
      <c r="M2001" s="365">
        <v>2.75</v>
      </c>
      <c r="N2001" s="243">
        <v>0</v>
      </c>
      <c r="O2001" s="243">
        <v>0</v>
      </c>
    </row>
    <row r="2002" spans="1:15" s="244" customFormat="1" ht="21.9" customHeight="1" x14ac:dyDescent="0.3">
      <c r="A2002" s="259" t="s">
        <v>442</v>
      </c>
      <c r="B2002" s="264">
        <v>18</v>
      </c>
      <c r="C2002" s="264"/>
      <c r="D2002" s="264">
        <v>8</v>
      </c>
      <c r="E2002" s="264">
        <v>29</v>
      </c>
      <c r="F2002" s="264">
        <v>1984</v>
      </c>
      <c r="G2002" s="368" t="s">
        <v>1324</v>
      </c>
      <c r="H2002" s="369" t="s">
        <v>1381</v>
      </c>
      <c r="I2002" s="370">
        <v>44.2</v>
      </c>
      <c r="J2002" s="370">
        <v>-88.67</v>
      </c>
      <c r="K2002" s="370">
        <v>44.2</v>
      </c>
      <c r="L2002" s="370">
        <v>-88.67</v>
      </c>
      <c r="M2002" s="370">
        <v>2.75</v>
      </c>
      <c r="N2002" s="264">
        <v>0</v>
      </c>
      <c r="O2002" s="264">
        <v>0</v>
      </c>
    </row>
    <row r="2003" spans="1:15" s="244" customFormat="1" ht="21.9" customHeight="1" x14ac:dyDescent="0.3">
      <c r="A2003" s="238" t="s">
        <v>442</v>
      </c>
      <c r="B2003" s="243">
        <v>19</v>
      </c>
      <c r="C2003" s="243"/>
      <c r="D2003" s="243">
        <v>9</v>
      </c>
      <c r="E2003" s="243">
        <v>1</v>
      </c>
      <c r="F2003" s="243">
        <v>1984</v>
      </c>
      <c r="G2003" s="363" t="s">
        <v>3433</v>
      </c>
      <c r="H2003" s="364" t="s">
        <v>1448</v>
      </c>
      <c r="I2003" s="365">
        <v>44.02</v>
      </c>
      <c r="J2003" s="365">
        <v>-88.55</v>
      </c>
      <c r="K2003" s="365">
        <v>44.02</v>
      </c>
      <c r="L2003" s="365">
        <v>-88.55</v>
      </c>
      <c r="M2003" s="365">
        <v>0.75</v>
      </c>
      <c r="N2003" s="243">
        <v>0</v>
      </c>
      <c r="O2003" s="243">
        <v>0</v>
      </c>
    </row>
    <row r="2004" spans="1:15" s="244" customFormat="1" ht="21.9" customHeight="1" x14ac:dyDescent="0.3">
      <c r="A2004" s="259" t="s">
        <v>442</v>
      </c>
      <c r="B2004" s="264">
        <v>20</v>
      </c>
      <c r="C2004" s="264"/>
      <c r="D2004" s="264">
        <v>9</v>
      </c>
      <c r="E2004" s="264">
        <v>24</v>
      </c>
      <c r="F2004" s="264">
        <v>1984</v>
      </c>
      <c r="G2004" s="368" t="s">
        <v>3433</v>
      </c>
      <c r="H2004" s="369" t="s">
        <v>4549</v>
      </c>
      <c r="I2004" s="370">
        <v>44.03</v>
      </c>
      <c r="J2004" s="370">
        <v>-88.57</v>
      </c>
      <c r="K2004" s="370">
        <v>44.03</v>
      </c>
      <c r="L2004" s="370">
        <v>-88.57</v>
      </c>
      <c r="M2004" s="370">
        <v>0.75</v>
      </c>
      <c r="N2004" s="264">
        <v>0</v>
      </c>
      <c r="O2004" s="264">
        <v>0</v>
      </c>
    </row>
    <row r="2005" spans="1:15" s="244" customFormat="1" ht="21.9" customHeight="1" x14ac:dyDescent="0.3">
      <c r="A2005" s="238" t="s">
        <v>442</v>
      </c>
      <c r="B2005" s="243">
        <v>21</v>
      </c>
      <c r="C2005" s="243"/>
      <c r="D2005" s="243">
        <v>7</v>
      </c>
      <c r="E2005" s="243">
        <v>4</v>
      </c>
      <c r="F2005" s="243">
        <v>1985</v>
      </c>
      <c r="G2005" s="363" t="s">
        <v>2425</v>
      </c>
      <c r="H2005" s="364" t="s">
        <v>1448</v>
      </c>
      <c r="I2005" s="365">
        <v>44.02</v>
      </c>
      <c r="J2005" s="365">
        <v>-88.55</v>
      </c>
      <c r="K2005" s="365">
        <v>44.02</v>
      </c>
      <c r="L2005" s="365">
        <v>-88.55</v>
      </c>
      <c r="M2005" s="365">
        <v>0.75</v>
      </c>
      <c r="N2005" s="243">
        <v>0</v>
      </c>
      <c r="O2005" s="243">
        <v>0</v>
      </c>
    </row>
    <row r="2006" spans="1:15" s="244" customFormat="1" ht="21.9" customHeight="1" x14ac:dyDescent="0.3">
      <c r="A2006" s="259" t="s">
        <v>442</v>
      </c>
      <c r="B2006" s="264">
        <v>22</v>
      </c>
      <c r="C2006" s="264"/>
      <c r="D2006" s="264">
        <v>8</v>
      </c>
      <c r="E2006" s="264">
        <v>1</v>
      </c>
      <c r="F2006" s="264">
        <v>1988</v>
      </c>
      <c r="G2006" s="368" t="s">
        <v>3476</v>
      </c>
      <c r="H2006" s="369" t="s">
        <v>4550</v>
      </c>
      <c r="I2006" s="370">
        <v>44.18</v>
      </c>
      <c r="J2006" s="370">
        <v>-88.62</v>
      </c>
      <c r="K2006" s="370">
        <v>44.18</v>
      </c>
      <c r="L2006" s="370">
        <v>-88.62</v>
      </c>
      <c r="M2006" s="370">
        <v>1.75</v>
      </c>
      <c r="N2006" s="264">
        <v>0</v>
      </c>
      <c r="O2006" s="264">
        <v>0</v>
      </c>
    </row>
    <row r="2007" spans="1:15" s="244" customFormat="1" ht="21.9" customHeight="1" x14ac:dyDescent="0.3">
      <c r="A2007" s="238" t="s">
        <v>442</v>
      </c>
      <c r="B2007" s="243">
        <v>23</v>
      </c>
      <c r="C2007" s="243"/>
      <c r="D2007" s="243">
        <v>7</v>
      </c>
      <c r="E2007" s="243">
        <v>27</v>
      </c>
      <c r="F2007" s="243">
        <v>1989</v>
      </c>
      <c r="G2007" s="363" t="s">
        <v>4551</v>
      </c>
      <c r="H2007" s="364" t="s">
        <v>1381</v>
      </c>
      <c r="I2007" s="365">
        <v>44.2</v>
      </c>
      <c r="J2007" s="365">
        <v>-88.67</v>
      </c>
      <c r="K2007" s="365">
        <v>44.2</v>
      </c>
      <c r="L2007" s="365">
        <v>-88.67</v>
      </c>
      <c r="M2007" s="365">
        <v>1</v>
      </c>
      <c r="N2007" s="243">
        <v>0</v>
      </c>
      <c r="O2007" s="243">
        <v>0</v>
      </c>
    </row>
    <row r="2008" spans="1:15" s="244" customFormat="1" ht="21.9" customHeight="1" x14ac:dyDescent="0.3">
      <c r="A2008" s="259" t="s">
        <v>442</v>
      </c>
      <c r="B2008" s="264">
        <v>24</v>
      </c>
      <c r="C2008" s="264"/>
      <c r="D2008" s="264">
        <v>7</v>
      </c>
      <c r="E2008" s="264">
        <v>27</v>
      </c>
      <c r="F2008" s="264">
        <v>1989</v>
      </c>
      <c r="G2008" s="368" t="s">
        <v>1208</v>
      </c>
      <c r="H2008" s="369" t="s">
        <v>1448</v>
      </c>
      <c r="I2008" s="370">
        <v>44.03</v>
      </c>
      <c r="J2008" s="370">
        <v>-88.55</v>
      </c>
      <c r="K2008" s="370">
        <v>44.03</v>
      </c>
      <c r="L2008" s="370">
        <v>-88.55</v>
      </c>
      <c r="M2008" s="370">
        <v>3</v>
      </c>
      <c r="N2008" s="264">
        <v>0</v>
      </c>
      <c r="O2008" s="264">
        <v>0</v>
      </c>
    </row>
    <row r="2009" spans="1:15" s="244" customFormat="1" ht="21.9" customHeight="1" x14ac:dyDescent="0.3">
      <c r="A2009" s="238" t="s">
        <v>442</v>
      </c>
      <c r="B2009" s="243">
        <v>25</v>
      </c>
      <c r="C2009" s="243"/>
      <c r="D2009" s="243">
        <v>3</v>
      </c>
      <c r="E2009" s="243">
        <v>27</v>
      </c>
      <c r="F2009" s="243">
        <v>1991</v>
      </c>
      <c r="G2009" s="363" t="s">
        <v>2635</v>
      </c>
      <c r="H2009" s="364" t="s">
        <v>4552</v>
      </c>
      <c r="I2009" s="365">
        <v>44.18</v>
      </c>
      <c r="J2009" s="365">
        <v>-88.62</v>
      </c>
      <c r="K2009" s="365">
        <v>44.18</v>
      </c>
      <c r="L2009" s="365">
        <v>-88.62</v>
      </c>
      <c r="M2009" s="365">
        <v>0.75</v>
      </c>
      <c r="N2009" s="243">
        <v>0</v>
      </c>
      <c r="O2009" s="243">
        <v>0</v>
      </c>
    </row>
    <row r="2010" spans="1:15" s="244" customFormat="1" ht="21.9" customHeight="1" x14ac:dyDescent="0.3">
      <c r="A2010" s="259" t="s">
        <v>442</v>
      </c>
      <c r="B2010" s="264">
        <v>26</v>
      </c>
      <c r="C2010" s="264"/>
      <c r="D2010" s="264">
        <v>5</v>
      </c>
      <c r="E2010" s="264">
        <v>31</v>
      </c>
      <c r="F2010" s="264">
        <v>1991</v>
      </c>
      <c r="G2010" s="368" t="s">
        <v>2771</v>
      </c>
      <c r="H2010" s="369" t="s">
        <v>4553</v>
      </c>
      <c r="I2010" s="370">
        <v>43.92</v>
      </c>
      <c r="J2010" s="370">
        <v>-88.83</v>
      </c>
      <c r="K2010" s="370">
        <v>43.92</v>
      </c>
      <c r="L2010" s="370">
        <v>-88.83</v>
      </c>
      <c r="M2010" s="370">
        <v>0.75</v>
      </c>
      <c r="N2010" s="264">
        <v>0</v>
      </c>
      <c r="O2010" s="264">
        <v>0</v>
      </c>
    </row>
    <row r="2011" spans="1:15" s="244" customFormat="1" ht="21.9" customHeight="1" x14ac:dyDescent="0.3">
      <c r="A2011" s="238" t="s">
        <v>442</v>
      </c>
      <c r="B2011" s="243">
        <v>27</v>
      </c>
      <c r="C2011" s="243"/>
      <c r="D2011" s="243">
        <v>6</v>
      </c>
      <c r="E2011" s="243">
        <v>25</v>
      </c>
      <c r="F2011" s="243">
        <v>1992</v>
      </c>
      <c r="G2011" s="363" t="s">
        <v>2759</v>
      </c>
      <c r="H2011" s="364" t="s">
        <v>4541</v>
      </c>
      <c r="I2011" s="365">
        <v>44.18</v>
      </c>
      <c r="J2011" s="365">
        <v>-88.45</v>
      </c>
      <c r="K2011" s="365">
        <v>44.18</v>
      </c>
      <c r="L2011" s="365">
        <v>-88.45</v>
      </c>
      <c r="M2011" s="365">
        <v>0.75</v>
      </c>
      <c r="N2011" s="243">
        <v>0</v>
      </c>
      <c r="O2011" s="243">
        <v>0</v>
      </c>
    </row>
    <row r="2012" spans="1:15" s="244" customFormat="1" ht="21.9" customHeight="1" x14ac:dyDescent="0.3">
      <c r="A2012" s="259" t="s">
        <v>442</v>
      </c>
      <c r="B2012" s="264">
        <v>28</v>
      </c>
      <c r="C2012" s="264"/>
      <c r="D2012" s="264">
        <v>8</v>
      </c>
      <c r="E2012" s="264">
        <v>1</v>
      </c>
      <c r="F2012" s="264">
        <v>1992</v>
      </c>
      <c r="G2012" s="368" t="s">
        <v>4554</v>
      </c>
      <c r="H2012" s="369" t="s">
        <v>4548</v>
      </c>
      <c r="I2012" s="370">
        <v>44.25</v>
      </c>
      <c r="J2012" s="370">
        <v>-88.43</v>
      </c>
      <c r="K2012" s="370">
        <v>44.25</v>
      </c>
      <c r="L2012" s="370">
        <v>-88.43</v>
      </c>
      <c r="M2012" s="370">
        <v>1.75</v>
      </c>
      <c r="N2012" s="264">
        <v>0</v>
      </c>
      <c r="O2012" s="264">
        <v>0</v>
      </c>
    </row>
    <row r="2013" spans="1:15" s="244" customFormat="1" ht="21.9" customHeight="1" x14ac:dyDescent="0.3">
      <c r="A2013" s="238" t="s">
        <v>442</v>
      </c>
      <c r="B2013" s="243">
        <v>29</v>
      </c>
      <c r="C2013" s="243"/>
      <c r="D2013" s="243">
        <v>6</v>
      </c>
      <c r="E2013" s="243">
        <v>14</v>
      </c>
      <c r="F2013" s="243">
        <v>1993</v>
      </c>
      <c r="G2013" s="363" t="s">
        <v>4555</v>
      </c>
      <c r="H2013" s="364" t="s">
        <v>4556</v>
      </c>
      <c r="I2013" s="365">
        <v>44</v>
      </c>
      <c r="J2013" s="365">
        <v>-88.76</v>
      </c>
      <c r="K2013" s="365">
        <v>44</v>
      </c>
      <c r="L2013" s="365">
        <v>-88.76</v>
      </c>
      <c r="M2013" s="365">
        <v>0.75</v>
      </c>
      <c r="N2013" s="243">
        <v>0</v>
      </c>
      <c r="O2013" s="243">
        <v>0</v>
      </c>
    </row>
    <row r="2014" spans="1:15" s="244" customFormat="1" ht="21.9" customHeight="1" x14ac:dyDescent="0.3">
      <c r="A2014" s="259" t="s">
        <v>442</v>
      </c>
      <c r="B2014" s="264">
        <v>30</v>
      </c>
      <c r="C2014" s="264"/>
      <c r="D2014" s="264">
        <v>7</v>
      </c>
      <c r="E2014" s="264">
        <v>6</v>
      </c>
      <c r="F2014" s="264">
        <v>1993</v>
      </c>
      <c r="G2014" s="368" t="s">
        <v>3678</v>
      </c>
      <c r="H2014" s="369" t="s">
        <v>441</v>
      </c>
      <c r="I2014" s="370">
        <v>43.97</v>
      </c>
      <c r="J2014" s="370">
        <v>-88.73</v>
      </c>
      <c r="K2014" s="370">
        <v>43.97</v>
      </c>
      <c r="L2014" s="370">
        <v>-88.73</v>
      </c>
      <c r="M2014" s="370">
        <v>0.88</v>
      </c>
      <c r="N2014" s="264">
        <v>0</v>
      </c>
      <c r="O2014" s="264">
        <v>0</v>
      </c>
    </row>
    <row r="2015" spans="1:15" s="244" customFormat="1" ht="21.9" customHeight="1" x14ac:dyDescent="0.3">
      <c r="A2015" s="238" t="s">
        <v>442</v>
      </c>
      <c r="B2015" s="243">
        <v>31</v>
      </c>
      <c r="C2015" s="243"/>
      <c r="D2015" s="243">
        <v>5</v>
      </c>
      <c r="E2015" s="243">
        <v>25</v>
      </c>
      <c r="F2015" s="243">
        <v>1994</v>
      </c>
      <c r="G2015" s="363" t="s">
        <v>2730</v>
      </c>
      <c r="H2015" s="364" t="s">
        <v>4557</v>
      </c>
      <c r="I2015" s="365">
        <v>44.01</v>
      </c>
      <c r="J2015" s="365">
        <v>-88.55</v>
      </c>
      <c r="K2015" s="365">
        <v>44.01</v>
      </c>
      <c r="L2015" s="365">
        <v>-88.55</v>
      </c>
      <c r="M2015" s="365">
        <v>0.75</v>
      </c>
      <c r="N2015" s="243">
        <v>0</v>
      </c>
      <c r="O2015" s="243">
        <v>0</v>
      </c>
    </row>
    <row r="2016" spans="1:15" s="244" customFormat="1" ht="21.9" customHeight="1" x14ac:dyDescent="0.3">
      <c r="A2016" s="259" t="s">
        <v>442</v>
      </c>
      <c r="B2016" s="264">
        <v>32</v>
      </c>
      <c r="C2016" s="264"/>
      <c r="D2016" s="264">
        <v>9</v>
      </c>
      <c r="E2016" s="264">
        <v>8</v>
      </c>
      <c r="F2016" s="264">
        <v>1994</v>
      </c>
      <c r="G2016" s="368" t="s">
        <v>2635</v>
      </c>
      <c r="H2016" s="369" t="s">
        <v>4558</v>
      </c>
      <c r="I2016" s="370">
        <v>43.9</v>
      </c>
      <c r="J2016" s="370">
        <v>-88.69</v>
      </c>
      <c r="K2016" s="370">
        <v>43.9</v>
      </c>
      <c r="L2016" s="370">
        <v>-88.69</v>
      </c>
      <c r="M2016" s="370">
        <v>0.88</v>
      </c>
      <c r="N2016" s="264">
        <v>0</v>
      </c>
      <c r="O2016" s="264">
        <v>0</v>
      </c>
    </row>
    <row r="2017" spans="1:15" s="244" customFormat="1" ht="21.9" customHeight="1" x14ac:dyDescent="0.3">
      <c r="A2017" s="238" t="s">
        <v>442</v>
      </c>
      <c r="B2017" s="243">
        <v>33</v>
      </c>
      <c r="C2017" s="243"/>
      <c r="D2017" s="243">
        <v>5</v>
      </c>
      <c r="E2017" s="243">
        <v>13</v>
      </c>
      <c r="F2017" s="243">
        <v>1995</v>
      </c>
      <c r="G2017" s="363" t="s">
        <v>2647</v>
      </c>
      <c r="H2017" s="364" t="s">
        <v>4559</v>
      </c>
      <c r="I2017" s="365">
        <v>43.97</v>
      </c>
      <c r="J2017" s="365">
        <v>-88.8</v>
      </c>
      <c r="K2017" s="365">
        <v>43.97</v>
      </c>
      <c r="L2017" s="365">
        <v>-88.8</v>
      </c>
      <c r="M2017" s="365">
        <v>0.75</v>
      </c>
      <c r="N2017" s="243">
        <v>0</v>
      </c>
      <c r="O2017" s="243">
        <v>0</v>
      </c>
    </row>
    <row r="2018" spans="1:15" s="244" customFormat="1" ht="21.9" customHeight="1" x14ac:dyDescent="0.3">
      <c r="A2018" s="259" t="s">
        <v>442</v>
      </c>
      <c r="B2018" s="264">
        <v>34</v>
      </c>
      <c r="C2018" s="264"/>
      <c r="D2018" s="264">
        <v>7</v>
      </c>
      <c r="E2018" s="264">
        <v>18</v>
      </c>
      <c r="F2018" s="264">
        <v>1996</v>
      </c>
      <c r="G2018" s="368" t="s">
        <v>2425</v>
      </c>
      <c r="H2018" s="369" t="s">
        <v>4541</v>
      </c>
      <c r="I2018" s="370">
        <v>44.18</v>
      </c>
      <c r="J2018" s="370">
        <v>-88.44</v>
      </c>
      <c r="K2018" s="370">
        <v>44.18</v>
      </c>
      <c r="L2018" s="370">
        <v>-88.44</v>
      </c>
      <c r="M2018" s="370">
        <v>0.75</v>
      </c>
      <c r="N2018" s="264">
        <v>0</v>
      </c>
      <c r="O2018" s="264">
        <v>0</v>
      </c>
    </row>
    <row r="2019" spans="1:15" s="244" customFormat="1" ht="21.9" customHeight="1" x14ac:dyDescent="0.3">
      <c r="A2019" s="238" t="s">
        <v>442</v>
      </c>
      <c r="B2019" s="243">
        <v>35</v>
      </c>
      <c r="C2019" s="243"/>
      <c r="D2019" s="243">
        <v>3</v>
      </c>
      <c r="E2019" s="243">
        <v>29</v>
      </c>
      <c r="F2019" s="243">
        <v>1998</v>
      </c>
      <c r="G2019" s="363" t="s">
        <v>1450</v>
      </c>
      <c r="H2019" s="364" t="s">
        <v>1381</v>
      </c>
      <c r="I2019" s="365">
        <v>44.2</v>
      </c>
      <c r="J2019" s="365">
        <v>-88.67</v>
      </c>
      <c r="K2019" s="365">
        <v>44.2</v>
      </c>
      <c r="L2019" s="365">
        <v>-88.67</v>
      </c>
      <c r="M2019" s="365">
        <v>2</v>
      </c>
      <c r="N2019" s="243">
        <v>0</v>
      </c>
      <c r="O2019" s="243">
        <v>0</v>
      </c>
    </row>
    <row r="2020" spans="1:15" s="244" customFormat="1" ht="21.9" customHeight="1" x14ac:dyDescent="0.3">
      <c r="A2020" s="259" t="s">
        <v>442</v>
      </c>
      <c r="B2020" s="264">
        <v>36</v>
      </c>
      <c r="C2020" s="264"/>
      <c r="D2020" s="264">
        <v>3</v>
      </c>
      <c r="E2020" s="264">
        <v>29</v>
      </c>
      <c r="F2020" s="264">
        <v>1998</v>
      </c>
      <c r="G2020" s="368" t="s">
        <v>2769</v>
      </c>
      <c r="H2020" s="369" t="s">
        <v>441</v>
      </c>
      <c r="I2020" s="370">
        <v>44.2</v>
      </c>
      <c r="J2020" s="370">
        <v>-88.45</v>
      </c>
      <c r="K2020" s="370">
        <v>44.2</v>
      </c>
      <c r="L2020" s="370">
        <v>-88.45</v>
      </c>
      <c r="M2020" s="370">
        <v>1.5</v>
      </c>
      <c r="N2020" s="264">
        <v>0</v>
      </c>
      <c r="O2020" s="264">
        <v>0</v>
      </c>
    </row>
    <row r="2021" spans="1:15" s="244" customFormat="1" ht="21.9" customHeight="1" x14ac:dyDescent="0.3">
      <c r="A2021" s="238" t="s">
        <v>442</v>
      </c>
      <c r="B2021" s="243">
        <v>37</v>
      </c>
      <c r="C2021" s="243"/>
      <c r="D2021" s="243">
        <v>5</v>
      </c>
      <c r="E2021" s="243">
        <v>12</v>
      </c>
      <c r="F2021" s="243">
        <v>1998</v>
      </c>
      <c r="G2021" s="363" t="s">
        <v>3712</v>
      </c>
      <c r="H2021" s="364" t="s">
        <v>4560</v>
      </c>
      <c r="I2021" s="365">
        <v>44.05</v>
      </c>
      <c r="J2021" s="365">
        <v>-88.55</v>
      </c>
      <c r="K2021" s="365">
        <v>44.05</v>
      </c>
      <c r="L2021" s="365">
        <v>-88.55</v>
      </c>
      <c r="M2021" s="365">
        <v>1</v>
      </c>
      <c r="N2021" s="243">
        <v>0</v>
      </c>
      <c r="O2021" s="243">
        <v>0</v>
      </c>
    </row>
    <row r="2022" spans="1:15" s="244" customFormat="1" ht="21.9" customHeight="1" x14ac:dyDescent="0.3">
      <c r="A2022" s="259" t="s">
        <v>442</v>
      </c>
      <c r="B2022" s="264">
        <v>38</v>
      </c>
      <c r="C2022" s="264"/>
      <c r="D2022" s="264">
        <v>5</v>
      </c>
      <c r="E2022" s="264">
        <v>12</v>
      </c>
      <c r="F2022" s="264">
        <v>1998</v>
      </c>
      <c r="G2022" s="368" t="s">
        <v>2407</v>
      </c>
      <c r="H2022" s="369" t="s">
        <v>441</v>
      </c>
      <c r="I2022" s="370">
        <v>44.2</v>
      </c>
      <c r="J2022" s="370">
        <v>-88.45</v>
      </c>
      <c r="K2022" s="370">
        <v>44.2</v>
      </c>
      <c r="L2022" s="370">
        <v>-88.45</v>
      </c>
      <c r="M2022" s="370">
        <v>1</v>
      </c>
      <c r="N2022" s="264">
        <v>0</v>
      </c>
      <c r="O2022" s="264">
        <v>0</v>
      </c>
    </row>
    <row r="2023" spans="1:15" s="244" customFormat="1" ht="21.9" customHeight="1" x14ac:dyDescent="0.3">
      <c r="A2023" s="238" t="s">
        <v>442</v>
      </c>
      <c r="B2023" s="243">
        <v>39</v>
      </c>
      <c r="C2023" s="243"/>
      <c r="D2023" s="243">
        <v>8</v>
      </c>
      <c r="E2023" s="243">
        <v>14</v>
      </c>
      <c r="F2023" s="243">
        <v>1998</v>
      </c>
      <c r="G2023" s="363" t="s">
        <v>2776</v>
      </c>
      <c r="H2023" s="364" t="s">
        <v>441</v>
      </c>
      <c r="I2023" s="365">
        <v>44.2</v>
      </c>
      <c r="J2023" s="365">
        <v>-88.45</v>
      </c>
      <c r="K2023" s="365">
        <v>44.2</v>
      </c>
      <c r="L2023" s="365">
        <v>-88.45</v>
      </c>
      <c r="M2023" s="365">
        <v>1.75</v>
      </c>
      <c r="N2023" s="243">
        <v>0</v>
      </c>
      <c r="O2023" s="243">
        <v>0</v>
      </c>
    </row>
    <row r="2024" spans="1:15" s="244" customFormat="1" ht="21.9" customHeight="1" x14ac:dyDescent="0.3">
      <c r="A2024" s="259" t="s">
        <v>442</v>
      </c>
      <c r="B2024" s="264">
        <v>40</v>
      </c>
      <c r="C2024" s="264"/>
      <c r="D2024" s="264">
        <v>8</v>
      </c>
      <c r="E2024" s="264">
        <v>23</v>
      </c>
      <c r="F2024" s="264">
        <v>1998</v>
      </c>
      <c r="G2024" s="368" t="s">
        <v>1451</v>
      </c>
      <c r="H2024" s="369" t="s">
        <v>102</v>
      </c>
      <c r="I2024" s="370">
        <v>44.27</v>
      </c>
      <c r="J2024" s="370">
        <v>-88.4</v>
      </c>
      <c r="K2024" s="370">
        <v>44.27</v>
      </c>
      <c r="L2024" s="370">
        <v>-88.4</v>
      </c>
      <c r="M2024" s="370">
        <v>2</v>
      </c>
      <c r="N2024" s="264">
        <v>0</v>
      </c>
      <c r="O2024" s="264">
        <v>0</v>
      </c>
    </row>
    <row r="2025" spans="1:15" s="244" customFormat="1" ht="21.9" customHeight="1" x14ac:dyDescent="0.3">
      <c r="A2025" s="238" t="s">
        <v>442</v>
      </c>
      <c r="B2025" s="243">
        <v>41</v>
      </c>
      <c r="C2025" s="243"/>
      <c r="D2025" s="243">
        <v>9</v>
      </c>
      <c r="E2025" s="243">
        <v>1</v>
      </c>
      <c r="F2025" s="243">
        <v>1998</v>
      </c>
      <c r="G2025" s="363" t="s">
        <v>2448</v>
      </c>
      <c r="H2025" s="364" t="s">
        <v>4561</v>
      </c>
      <c r="I2025" s="365">
        <v>43.97</v>
      </c>
      <c r="J2025" s="365">
        <v>-88.73</v>
      </c>
      <c r="K2025" s="365">
        <v>43.97</v>
      </c>
      <c r="L2025" s="365">
        <v>-88.73</v>
      </c>
      <c r="M2025" s="365">
        <v>1</v>
      </c>
      <c r="N2025" s="243">
        <v>0</v>
      </c>
      <c r="O2025" s="243">
        <v>0</v>
      </c>
    </row>
    <row r="2026" spans="1:15" s="244" customFormat="1" ht="21.9" customHeight="1" x14ac:dyDescent="0.3">
      <c r="A2026" s="259" t="s">
        <v>442</v>
      </c>
      <c r="B2026" s="264">
        <v>42</v>
      </c>
      <c r="C2026" s="264"/>
      <c r="D2026" s="264">
        <v>6</v>
      </c>
      <c r="E2026" s="264">
        <v>10</v>
      </c>
      <c r="F2026" s="264">
        <v>1999</v>
      </c>
      <c r="G2026" s="368" t="s">
        <v>4083</v>
      </c>
      <c r="H2026" s="369" t="s">
        <v>4562</v>
      </c>
      <c r="I2026" s="370">
        <v>43.95</v>
      </c>
      <c r="J2026" s="370">
        <v>-88.55</v>
      </c>
      <c r="K2026" s="370">
        <v>43.95</v>
      </c>
      <c r="L2026" s="370">
        <v>-88.55</v>
      </c>
      <c r="M2026" s="370">
        <v>1</v>
      </c>
      <c r="N2026" s="264">
        <v>0</v>
      </c>
      <c r="O2026" s="264">
        <v>0</v>
      </c>
    </row>
    <row r="2027" spans="1:15" s="244" customFormat="1" ht="21.9" customHeight="1" x14ac:dyDescent="0.3">
      <c r="A2027" s="238" t="s">
        <v>442</v>
      </c>
      <c r="B2027" s="243">
        <v>43</v>
      </c>
      <c r="C2027" s="243"/>
      <c r="D2027" s="243">
        <v>6</v>
      </c>
      <c r="E2027" s="243">
        <v>11</v>
      </c>
      <c r="F2027" s="243">
        <v>1999</v>
      </c>
      <c r="G2027" s="363" t="s">
        <v>1351</v>
      </c>
      <c r="H2027" s="364" t="s">
        <v>4557</v>
      </c>
      <c r="I2027" s="365">
        <v>44.02</v>
      </c>
      <c r="J2027" s="365">
        <v>-88.55</v>
      </c>
      <c r="K2027" s="365">
        <v>44.02</v>
      </c>
      <c r="L2027" s="365">
        <v>-88.55</v>
      </c>
      <c r="M2027" s="365">
        <v>0.88</v>
      </c>
      <c r="N2027" s="243">
        <v>0</v>
      </c>
      <c r="O2027" s="243">
        <v>0</v>
      </c>
    </row>
    <row r="2028" spans="1:15" s="244" customFormat="1" ht="21.9" customHeight="1" x14ac:dyDescent="0.3">
      <c r="A2028" s="259" t="s">
        <v>442</v>
      </c>
      <c r="B2028" s="264">
        <v>44</v>
      </c>
      <c r="C2028" s="264"/>
      <c r="D2028" s="264">
        <v>6</v>
      </c>
      <c r="E2028" s="264">
        <v>16</v>
      </c>
      <c r="F2028" s="264">
        <v>1999</v>
      </c>
      <c r="G2028" s="368" t="s">
        <v>3425</v>
      </c>
      <c r="H2028" s="369" t="s">
        <v>1381</v>
      </c>
      <c r="I2028" s="370">
        <v>44.2</v>
      </c>
      <c r="J2028" s="370">
        <v>-88.67</v>
      </c>
      <c r="K2028" s="370">
        <v>44.2</v>
      </c>
      <c r="L2028" s="370">
        <v>-88.67</v>
      </c>
      <c r="M2028" s="370">
        <v>0.75</v>
      </c>
      <c r="N2028" s="264">
        <v>0</v>
      </c>
      <c r="O2028" s="264">
        <v>0</v>
      </c>
    </row>
    <row r="2029" spans="1:15" s="244" customFormat="1" ht="21.9" customHeight="1" x14ac:dyDescent="0.3">
      <c r="A2029" s="238" t="s">
        <v>442</v>
      </c>
      <c r="B2029" s="243">
        <v>45</v>
      </c>
      <c r="C2029" s="243"/>
      <c r="D2029" s="243">
        <v>8</v>
      </c>
      <c r="E2029" s="243">
        <v>12</v>
      </c>
      <c r="F2029" s="243">
        <v>1999</v>
      </c>
      <c r="G2029" s="363" t="s">
        <v>4563</v>
      </c>
      <c r="H2029" s="364" t="s">
        <v>1381</v>
      </c>
      <c r="I2029" s="365">
        <v>44.2</v>
      </c>
      <c r="J2029" s="365">
        <v>-88.67</v>
      </c>
      <c r="K2029" s="365">
        <v>44.2</v>
      </c>
      <c r="L2029" s="365">
        <v>-88.67</v>
      </c>
      <c r="M2029" s="365">
        <v>1.75</v>
      </c>
      <c r="N2029" s="243">
        <v>0</v>
      </c>
      <c r="O2029" s="243">
        <v>0</v>
      </c>
    </row>
    <row r="2030" spans="1:15" s="244" customFormat="1" ht="21.9" customHeight="1" x14ac:dyDescent="0.3">
      <c r="A2030" s="259" t="s">
        <v>442</v>
      </c>
      <c r="B2030" s="264">
        <v>46</v>
      </c>
      <c r="C2030" s="264"/>
      <c r="D2030" s="264">
        <v>5</v>
      </c>
      <c r="E2030" s="264">
        <v>12</v>
      </c>
      <c r="F2030" s="264">
        <v>2000</v>
      </c>
      <c r="G2030" s="368" t="s">
        <v>1452</v>
      </c>
      <c r="H2030" s="369" t="s">
        <v>1453</v>
      </c>
      <c r="I2030" s="370">
        <v>44.03</v>
      </c>
      <c r="J2030" s="370">
        <v>-88.75</v>
      </c>
      <c r="K2030" s="370">
        <v>44.02</v>
      </c>
      <c r="L2030" s="370">
        <v>-88.65</v>
      </c>
      <c r="M2030" s="370">
        <v>2</v>
      </c>
      <c r="N2030" s="264">
        <v>0</v>
      </c>
      <c r="O2030" s="264">
        <v>0</v>
      </c>
    </row>
    <row r="2031" spans="1:15" s="244" customFormat="1" ht="21.9" customHeight="1" x14ac:dyDescent="0.3">
      <c r="A2031" s="238" t="s">
        <v>442</v>
      </c>
      <c r="B2031" s="243">
        <v>47</v>
      </c>
      <c r="C2031" s="243"/>
      <c r="D2031" s="243">
        <v>5</v>
      </c>
      <c r="E2031" s="243">
        <v>31</v>
      </c>
      <c r="F2031" s="243">
        <v>2000</v>
      </c>
      <c r="G2031" s="363" t="s">
        <v>933</v>
      </c>
      <c r="H2031" s="364" t="s">
        <v>4564</v>
      </c>
      <c r="I2031" s="365">
        <v>44.2</v>
      </c>
      <c r="J2031" s="365">
        <v>-88.73</v>
      </c>
      <c r="K2031" s="365">
        <v>44.2</v>
      </c>
      <c r="L2031" s="365">
        <v>-88.73</v>
      </c>
      <c r="M2031" s="365">
        <v>1</v>
      </c>
      <c r="N2031" s="243">
        <v>0</v>
      </c>
      <c r="O2031" s="243">
        <v>0</v>
      </c>
    </row>
    <row r="2032" spans="1:15" s="244" customFormat="1" ht="21.9" customHeight="1" x14ac:dyDescent="0.3">
      <c r="A2032" s="259" t="s">
        <v>442</v>
      </c>
      <c r="B2032" s="264">
        <v>48</v>
      </c>
      <c r="C2032" s="264"/>
      <c r="D2032" s="264">
        <v>5</v>
      </c>
      <c r="E2032" s="264">
        <v>31</v>
      </c>
      <c r="F2032" s="264">
        <v>2000</v>
      </c>
      <c r="G2032" s="368" t="s">
        <v>2683</v>
      </c>
      <c r="H2032" s="369" t="s">
        <v>4541</v>
      </c>
      <c r="I2032" s="370">
        <v>44.18</v>
      </c>
      <c r="J2032" s="370">
        <v>-88.45</v>
      </c>
      <c r="K2032" s="370">
        <v>44.18</v>
      </c>
      <c r="L2032" s="370">
        <v>-88.45</v>
      </c>
      <c r="M2032" s="370">
        <v>1.75</v>
      </c>
      <c r="N2032" s="264">
        <v>0</v>
      </c>
      <c r="O2032" s="264">
        <v>0</v>
      </c>
    </row>
    <row r="2033" spans="1:17" s="244" customFormat="1" ht="21.9" customHeight="1" x14ac:dyDescent="0.3">
      <c r="A2033" s="238" t="s">
        <v>442</v>
      </c>
      <c r="B2033" s="243">
        <v>49</v>
      </c>
      <c r="C2033" s="243"/>
      <c r="D2033" s="243">
        <v>8</v>
      </c>
      <c r="E2033" s="243">
        <v>8</v>
      </c>
      <c r="F2033" s="243">
        <v>2000</v>
      </c>
      <c r="G2033" s="363" t="s">
        <v>3372</v>
      </c>
      <c r="H2033" s="364" t="s">
        <v>4541</v>
      </c>
      <c r="I2033" s="365">
        <v>44.18</v>
      </c>
      <c r="J2033" s="365">
        <v>-88.45</v>
      </c>
      <c r="K2033" s="365">
        <v>44.18</v>
      </c>
      <c r="L2033" s="365">
        <v>-88.45</v>
      </c>
      <c r="M2033" s="365">
        <v>0.75</v>
      </c>
      <c r="N2033" s="243">
        <v>0</v>
      </c>
      <c r="O2033" s="243">
        <v>0</v>
      </c>
    </row>
    <row r="2034" spans="1:17" s="244" customFormat="1" ht="21.9" customHeight="1" x14ac:dyDescent="0.3">
      <c r="A2034" s="259" t="s">
        <v>442</v>
      </c>
      <c r="B2034" s="264">
        <v>50</v>
      </c>
      <c r="C2034" s="264"/>
      <c r="D2034" s="264">
        <v>5</v>
      </c>
      <c r="E2034" s="264">
        <v>25</v>
      </c>
      <c r="F2034" s="264">
        <v>2001</v>
      </c>
      <c r="G2034" s="368" t="s">
        <v>1348</v>
      </c>
      <c r="H2034" s="369" t="s">
        <v>4565</v>
      </c>
      <c r="I2034" s="370">
        <v>44.18</v>
      </c>
      <c r="J2034" s="370">
        <v>-88.55</v>
      </c>
      <c r="K2034" s="370">
        <v>44.18</v>
      </c>
      <c r="L2034" s="370">
        <v>-88.55</v>
      </c>
      <c r="M2034" s="370">
        <v>0.75</v>
      </c>
      <c r="N2034" s="264">
        <v>0</v>
      </c>
      <c r="O2034" s="264">
        <v>0</v>
      </c>
    </row>
    <row r="2035" spans="1:17" s="244" customFormat="1" ht="21.9" customHeight="1" x14ac:dyDescent="0.3">
      <c r="A2035" s="238" t="s">
        <v>442</v>
      </c>
      <c r="B2035" s="243">
        <v>51</v>
      </c>
      <c r="C2035" s="243"/>
      <c r="D2035" s="243">
        <v>4</v>
      </c>
      <c r="E2035" s="243">
        <v>18</v>
      </c>
      <c r="F2035" s="243">
        <v>2002</v>
      </c>
      <c r="G2035" s="363" t="s">
        <v>2707</v>
      </c>
      <c r="H2035" s="364" t="s">
        <v>4546</v>
      </c>
      <c r="I2035" s="365">
        <v>44.03</v>
      </c>
      <c r="J2035" s="365">
        <v>-88.75</v>
      </c>
      <c r="K2035" s="365">
        <v>44.03</v>
      </c>
      <c r="L2035" s="365">
        <v>-88.75</v>
      </c>
      <c r="M2035" s="365">
        <v>0.88</v>
      </c>
      <c r="N2035" s="243">
        <v>0</v>
      </c>
      <c r="O2035" s="243">
        <v>0</v>
      </c>
    </row>
    <row r="2036" spans="1:17" s="244" customFormat="1" ht="21.9" customHeight="1" x14ac:dyDescent="0.3">
      <c r="A2036" s="259" t="s">
        <v>442</v>
      </c>
      <c r="B2036" s="264">
        <v>52</v>
      </c>
      <c r="C2036" s="264"/>
      <c r="D2036" s="264">
        <v>5</v>
      </c>
      <c r="E2036" s="264">
        <v>6</v>
      </c>
      <c r="F2036" s="264">
        <v>2002</v>
      </c>
      <c r="G2036" s="368" t="s">
        <v>4566</v>
      </c>
      <c r="H2036" s="369" t="s">
        <v>4567</v>
      </c>
      <c r="I2036" s="370">
        <v>44.18</v>
      </c>
      <c r="J2036" s="370">
        <v>-88.45</v>
      </c>
      <c r="K2036" s="370">
        <v>44.2</v>
      </c>
      <c r="L2036" s="370">
        <v>-88.45</v>
      </c>
      <c r="M2036" s="370">
        <v>1.5</v>
      </c>
      <c r="N2036" s="264">
        <v>0</v>
      </c>
      <c r="O2036" s="264">
        <v>0</v>
      </c>
    </row>
    <row r="2037" spans="1:17" s="244" customFormat="1" ht="21.9" customHeight="1" x14ac:dyDescent="0.3">
      <c r="A2037" s="238" t="s">
        <v>442</v>
      </c>
      <c r="B2037" s="243">
        <v>53</v>
      </c>
      <c r="C2037" s="243"/>
      <c r="D2037" s="243">
        <v>5</v>
      </c>
      <c r="E2037" s="243">
        <v>6</v>
      </c>
      <c r="F2037" s="243">
        <v>2002</v>
      </c>
      <c r="G2037" s="363" t="s">
        <v>1211</v>
      </c>
      <c r="H2037" s="364" t="s">
        <v>4568</v>
      </c>
      <c r="I2037" s="365">
        <v>43.95</v>
      </c>
      <c r="J2037" s="365">
        <v>-88.68</v>
      </c>
      <c r="K2037" s="365">
        <v>43.95</v>
      </c>
      <c r="L2037" s="365">
        <v>-88.68</v>
      </c>
      <c r="M2037" s="365">
        <v>0.88</v>
      </c>
      <c r="N2037" s="243">
        <v>0</v>
      </c>
      <c r="O2037" s="243">
        <v>0</v>
      </c>
    </row>
    <row r="2038" spans="1:17" s="244" customFormat="1" ht="21.9" customHeight="1" x14ac:dyDescent="0.3">
      <c r="A2038" s="259" t="s">
        <v>442</v>
      </c>
      <c r="B2038" s="264">
        <v>54</v>
      </c>
      <c r="C2038" s="264"/>
      <c r="D2038" s="264">
        <v>5</v>
      </c>
      <c r="E2038" s="264">
        <v>30</v>
      </c>
      <c r="F2038" s="264">
        <v>2002</v>
      </c>
      <c r="G2038" s="368" t="s">
        <v>2476</v>
      </c>
      <c r="H2038" s="369" t="s">
        <v>1381</v>
      </c>
      <c r="I2038" s="370">
        <v>44.2</v>
      </c>
      <c r="J2038" s="370">
        <v>-88.67</v>
      </c>
      <c r="K2038" s="370">
        <v>44.2</v>
      </c>
      <c r="L2038" s="370">
        <v>-88.67</v>
      </c>
      <c r="M2038" s="370">
        <v>0.75</v>
      </c>
      <c r="N2038" s="264">
        <v>0</v>
      </c>
      <c r="O2038" s="264">
        <v>0</v>
      </c>
    </row>
    <row r="2039" spans="1:17" s="244" customFormat="1" ht="21.9" customHeight="1" x14ac:dyDescent="0.3">
      <c r="A2039" s="238" t="s">
        <v>442</v>
      </c>
      <c r="B2039" s="243">
        <v>55</v>
      </c>
      <c r="C2039" s="243"/>
      <c r="D2039" s="243">
        <v>5</v>
      </c>
      <c r="E2039" s="243">
        <v>30</v>
      </c>
      <c r="F2039" s="243">
        <v>2002</v>
      </c>
      <c r="G2039" s="363" t="s">
        <v>2573</v>
      </c>
      <c r="H2039" s="364" t="s">
        <v>4569</v>
      </c>
      <c r="I2039" s="365">
        <v>44.2</v>
      </c>
      <c r="J2039" s="365">
        <v>-88.52</v>
      </c>
      <c r="K2039" s="365">
        <v>44.2</v>
      </c>
      <c r="L2039" s="365">
        <v>-88.52</v>
      </c>
      <c r="M2039" s="365">
        <v>1</v>
      </c>
      <c r="N2039" s="243">
        <v>0</v>
      </c>
      <c r="O2039" s="243">
        <v>0</v>
      </c>
    </row>
    <row r="2040" spans="1:17" s="244" customFormat="1" ht="21.9" customHeight="1" x14ac:dyDescent="0.3">
      <c r="A2040" s="259" t="s">
        <v>442</v>
      </c>
      <c r="B2040" s="264">
        <v>56</v>
      </c>
      <c r="C2040" s="264"/>
      <c r="D2040" s="264">
        <v>8</v>
      </c>
      <c r="E2040" s="264">
        <v>21</v>
      </c>
      <c r="F2040" s="264">
        <v>2002</v>
      </c>
      <c r="G2040" s="368" t="s">
        <v>2383</v>
      </c>
      <c r="H2040" s="369" t="s">
        <v>4570</v>
      </c>
      <c r="I2040" s="370">
        <v>43.92</v>
      </c>
      <c r="J2040" s="370">
        <v>-88.65</v>
      </c>
      <c r="K2040" s="370">
        <v>43.92</v>
      </c>
      <c r="L2040" s="370">
        <v>-88.65</v>
      </c>
      <c r="M2040" s="370">
        <v>0.75</v>
      </c>
      <c r="N2040" s="264">
        <v>0</v>
      </c>
      <c r="O2040" s="264">
        <v>0</v>
      </c>
    </row>
    <row r="2041" spans="1:17" s="244" customFormat="1" ht="21.9" customHeight="1" x14ac:dyDescent="0.3">
      <c r="A2041" s="238" t="s">
        <v>442</v>
      </c>
      <c r="B2041" s="243">
        <v>57</v>
      </c>
      <c r="C2041" s="243"/>
      <c r="D2041" s="243">
        <v>9</v>
      </c>
      <c r="E2041" s="243">
        <v>2</v>
      </c>
      <c r="F2041" s="243">
        <v>2002</v>
      </c>
      <c r="G2041" s="363" t="s">
        <v>2453</v>
      </c>
      <c r="H2041" s="364" t="s">
        <v>4571</v>
      </c>
      <c r="I2041" s="365">
        <v>44</v>
      </c>
      <c r="J2041" s="365">
        <v>-88.85</v>
      </c>
      <c r="K2041" s="365">
        <v>44</v>
      </c>
      <c r="L2041" s="365">
        <v>-88.85</v>
      </c>
      <c r="M2041" s="365">
        <v>1.75</v>
      </c>
      <c r="N2041" s="243">
        <v>0</v>
      </c>
      <c r="O2041" s="243">
        <v>0</v>
      </c>
    </row>
    <row r="2042" spans="1:17" s="244" customFormat="1" ht="21.9" customHeight="1" x14ac:dyDescent="0.3">
      <c r="A2042" s="259" t="s">
        <v>442</v>
      </c>
      <c r="B2042" s="264">
        <v>58</v>
      </c>
      <c r="C2042" s="264"/>
      <c r="D2042" s="264">
        <v>4</v>
      </c>
      <c r="E2042" s="264">
        <v>15</v>
      </c>
      <c r="F2042" s="264">
        <v>2003</v>
      </c>
      <c r="G2042" s="368" t="s">
        <v>4572</v>
      </c>
      <c r="H2042" s="369" t="s">
        <v>1448</v>
      </c>
      <c r="I2042" s="370">
        <v>44.03</v>
      </c>
      <c r="J2042" s="370">
        <v>-88.55</v>
      </c>
      <c r="K2042" s="370">
        <v>44.03</v>
      </c>
      <c r="L2042" s="370">
        <v>-88.55</v>
      </c>
      <c r="M2042" s="370">
        <v>0.75</v>
      </c>
      <c r="N2042" s="264">
        <v>0</v>
      </c>
      <c r="O2042" s="264">
        <v>0</v>
      </c>
    </row>
    <row r="2043" spans="1:17" s="245" customFormat="1" ht="21.9" customHeight="1" x14ac:dyDescent="0.3">
      <c r="A2043" s="238" t="s">
        <v>442</v>
      </c>
      <c r="B2043" s="243">
        <v>59</v>
      </c>
      <c r="C2043" s="243"/>
      <c r="D2043" s="243">
        <v>7</v>
      </c>
      <c r="E2043" s="243">
        <v>30</v>
      </c>
      <c r="F2043" s="243">
        <v>2003</v>
      </c>
      <c r="G2043" s="363" t="s">
        <v>2515</v>
      </c>
      <c r="H2043" s="364" t="s">
        <v>4573</v>
      </c>
      <c r="I2043" s="365">
        <v>43.98</v>
      </c>
      <c r="J2043" s="365">
        <v>-88.55</v>
      </c>
      <c r="K2043" s="365">
        <v>43.98</v>
      </c>
      <c r="L2043" s="365">
        <v>-88.55</v>
      </c>
      <c r="M2043" s="365">
        <v>1</v>
      </c>
      <c r="N2043" s="243">
        <v>0</v>
      </c>
      <c r="O2043" s="243">
        <v>0</v>
      </c>
      <c r="P2043" s="244"/>
      <c r="Q2043" s="244"/>
    </row>
    <row r="2044" spans="1:17" s="244" customFormat="1" ht="21.9" customHeight="1" x14ac:dyDescent="0.3">
      <c r="A2044" s="259" t="s">
        <v>442</v>
      </c>
      <c r="B2044" s="264">
        <v>60</v>
      </c>
      <c r="C2044" s="264"/>
      <c r="D2044" s="264">
        <v>7</v>
      </c>
      <c r="E2044" s="264">
        <v>30</v>
      </c>
      <c r="F2044" s="264">
        <v>2003</v>
      </c>
      <c r="G2044" s="368" t="s">
        <v>3970</v>
      </c>
      <c r="H2044" s="369" t="s">
        <v>441</v>
      </c>
      <c r="I2044" s="370">
        <v>44.2</v>
      </c>
      <c r="J2044" s="370">
        <v>-88.45</v>
      </c>
      <c r="K2044" s="370">
        <v>44.2</v>
      </c>
      <c r="L2044" s="370">
        <v>-88.45</v>
      </c>
      <c r="M2044" s="370">
        <v>1.25</v>
      </c>
      <c r="N2044" s="264">
        <v>0</v>
      </c>
      <c r="O2044" s="264">
        <v>0</v>
      </c>
    </row>
    <row r="2045" spans="1:17" s="244" customFormat="1" ht="21.9" customHeight="1" x14ac:dyDescent="0.3">
      <c r="A2045" s="238" t="s">
        <v>442</v>
      </c>
      <c r="B2045" s="243">
        <v>61</v>
      </c>
      <c r="C2045" s="243"/>
      <c r="D2045" s="243">
        <v>7</v>
      </c>
      <c r="E2045" s="243">
        <v>30</v>
      </c>
      <c r="F2045" s="243">
        <v>2003</v>
      </c>
      <c r="G2045" s="363" t="s">
        <v>4574</v>
      </c>
      <c r="H2045" s="364" t="s">
        <v>4557</v>
      </c>
      <c r="I2045" s="365">
        <v>44.02</v>
      </c>
      <c r="J2045" s="365">
        <v>-88.55</v>
      </c>
      <c r="K2045" s="365">
        <v>44.02</v>
      </c>
      <c r="L2045" s="365">
        <v>-88.55</v>
      </c>
      <c r="M2045" s="365">
        <v>1</v>
      </c>
      <c r="N2045" s="243">
        <v>0</v>
      </c>
      <c r="O2045" s="243">
        <v>0</v>
      </c>
    </row>
    <row r="2046" spans="1:17" s="244" customFormat="1" ht="21.9" customHeight="1" x14ac:dyDescent="0.3">
      <c r="A2046" s="259" t="s">
        <v>442</v>
      </c>
      <c r="B2046" s="264">
        <v>62</v>
      </c>
      <c r="C2046" s="264"/>
      <c r="D2046" s="264">
        <v>7</v>
      </c>
      <c r="E2046" s="264">
        <v>13</v>
      </c>
      <c r="F2046" s="264">
        <v>2004</v>
      </c>
      <c r="G2046" s="368" t="s">
        <v>2386</v>
      </c>
      <c r="H2046" s="369" t="s">
        <v>4575</v>
      </c>
      <c r="I2046" s="370">
        <v>43.97</v>
      </c>
      <c r="J2046" s="370">
        <v>-88.55</v>
      </c>
      <c r="K2046" s="370">
        <v>44</v>
      </c>
      <c r="L2046" s="370">
        <v>-88.53</v>
      </c>
      <c r="M2046" s="370">
        <v>0.75</v>
      </c>
      <c r="N2046" s="264">
        <v>0</v>
      </c>
      <c r="O2046" s="264">
        <v>0</v>
      </c>
    </row>
    <row r="2047" spans="1:17" s="244" customFormat="1" ht="21.9" customHeight="1" x14ac:dyDescent="0.3">
      <c r="A2047" s="238" t="s">
        <v>442</v>
      </c>
      <c r="B2047" s="243">
        <v>63</v>
      </c>
      <c r="C2047" s="243"/>
      <c r="D2047" s="243">
        <v>10</v>
      </c>
      <c r="E2047" s="243">
        <v>23</v>
      </c>
      <c r="F2047" s="243">
        <v>2004</v>
      </c>
      <c r="G2047" s="363" t="s">
        <v>2376</v>
      </c>
      <c r="H2047" s="364" t="s">
        <v>4546</v>
      </c>
      <c r="I2047" s="365">
        <v>44.03</v>
      </c>
      <c r="J2047" s="365">
        <v>-88.75</v>
      </c>
      <c r="K2047" s="365">
        <v>44.03</v>
      </c>
      <c r="L2047" s="365">
        <v>-88.75</v>
      </c>
      <c r="M2047" s="365">
        <v>1</v>
      </c>
      <c r="N2047" s="243">
        <v>0</v>
      </c>
      <c r="O2047" s="243">
        <v>0</v>
      </c>
    </row>
    <row r="2048" spans="1:17" s="244" customFormat="1" ht="21.9" customHeight="1" x14ac:dyDescent="0.3">
      <c r="A2048" s="259" t="s">
        <v>442</v>
      </c>
      <c r="B2048" s="264">
        <v>64</v>
      </c>
      <c r="C2048" s="264"/>
      <c r="D2048" s="264">
        <v>5</v>
      </c>
      <c r="E2048" s="264">
        <v>6</v>
      </c>
      <c r="F2048" s="264">
        <v>2005</v>
      </c>
      <c r="G2048" s="368" t="s">
        <v>4576</v>
      </c>
      <c r="H2048" s="369" t="s">
        <v>4577</v>
      </c>
      <c r="I2048" s="370">
        <v>44.08</v>
      </c>
      <c r="J2048" s="370">
        <v>-88.55</v>
      </c>
      <c r="K2048" s="370">
        <v>44.1</v>
      </c>
      <c r="L2048" s="370">
        <v>-88.65</v>
      </c>
      <c r="M2048" s="370">
        <v>0.88</v>
      </c>
      <c r="N2048" s="264">
        <v>0</v>
      </c>
      <c r="O2048" s="264">
        <v>0</v>
      </c>
    </row>
    <row r="2049" spans="1:15" s="244" customFormat="1" ht="21.9" customHeight="1" x14ac:dyDescent="0.3">
      <c r="A2049" s="238" t="s">
        <v>442</v>
      </c>
      <c r="B2049" s="243">
        <v>65</v>
      </c>
      <c r="C2049" s="243"/>
      <c r="D2049" s="243">
        <v>5</v>
      </c>
      <c r="E2049" s="243">
        <v>6</v>
      </c>
      <c r="F2049" s="243">
        <v>2005</v>
      </c>
      <c r="G2049" s="363" t="s">
        <v>3631</v>
      </c>
      <c r="H2049" s="364" t="s">
        <v>4557</v>
      </c>
      <c r="I2049" s="365">
        <v>44.03</v>
      </c>
      <c r="J2049" s="365">
        <v>-88.55</v>
      </c>
      <c r="K2049" s="365">
        <v>44.03</v>
      </c>
      <c r="L2049" s="365">
        <v>-88.55</v>
      </c>
      <c r="M2049" s="365">
        <v>1.25</v>
      </c>
      <c r="N2049" s="243">
        <v>0</v>
      </c>
      <c r="O2049" s="243">
        <v>0</v>
      </c>
    </row>
    <row r="2050" spans="1:15" s="244" customFormat="1" ht="21.9" customHeight="1" x14ac:dyDescent="0.3">
      <c r="A2050" s="259" t="s">
        <v>442</v>
      </c>
      <c r="B2050" s="264">
        <v>66</v>
      </c>
      <c r="C2050" s="264"/>
      <c r="D2050" s="264">
        <v>6</v>
      </c>
      <c r="E2050" s="264">
        <v>9</v>
      </c>
      <c r="F2050" s="264">
        <v>2005</v>
      </c>
      <c r="G2050" s="368" t="s">
        <v>3426</v>
      </c>
      <c r="H2050" s="369" t="s">
        <v>4557</v>
      </c>
      <c r="I2050" s="370">
        <v>44.02</v>
      </c>
      <c r="J2050" s="370">
        <v>-88.55</v>
      </c>
      <c r="K2050" s="370">
        <v>44.02</v>
      </c>
      <c r="L2050" s="370">
        <v>-88.55</v>
      </c>
      <c r="M2050" s="370">
        <v>0.75</v>
      </c>
      <c r="N2050" s="264">
        <v>0</v>
      </c>
      <c r="O2050" s="264">
        <v>0</v>
      </c>
    </row>
    <row r="2051" spans="1:15" s="244" customFormat="1" ht="21.9" customHeight="1" x14ac:dyDescent="0.3">
      <c r="A2051" s="238" t="s">
        <v>442</v>
      </c>
      <c r="B2051" s="243">
        <v>67</v>
      </c>
      <c r="C2051" s="243"/>
      <c r="D2051" s="243">
        <v>7</v>
      </c>
      <c r="E2051" s="243">
        <v>25</v>
      </c>
      <c r="F2051" s="243">
        <v>2005</v>
      </c>
      <c r="G2051" s="363" t="s">
        <v>2680</v>
      </c>
      <c r="H2051" s="364" t="s">
        <v>4568</v>
      </c>
      <c r="I2051" s="365">
        <v>43.95</v>
      </c>
      <c r="J2051" s="365">
        <v>-88.68</v>
      </c>
      <c r="K2051" s="365">
        <v>43.95</v>
      </c>
      <c r="L2051" s="365">
        <v>-88.68</v>
      </c>
      <c r="M2051" s="365">
        <v>0.75</v>
      </c>
      <c r="N2051" s="243">
        <v>0</v>
      </c>
      <c r="O2051" s="243">
        <v>0</v>
      </c>
    </row>
    <row r="2052" spans="1:15" s="244" customFormat="1" ht="21.9" customHeight="1" x14ac:dyDescent="0.3">
      <c r="A2052" s="259" t="s">
        <v>442</v>
      </c>
      <c r="B2052" s="264">
        <v>68</v>
      </c>
      <c r="C2052" s="264"/>
      <c r="D2052" s="264">
        <v>3</v>
      </c>
      <c r="E2052" s="264">
        <v>11</v>
      </c>
      <c r="F2052" s="264">
        <v>2006</v>
      </c>
      <c r="G2052" s="368" t="s">
        <v>4578</v>
      </c>
      <c r="H2052" s="369" t="s">
        <v>4557</v>
      </c>
      <c r="I2052" s="370">
        <v>44.02</v>
      </c>
      <c r="J2052" s="370">
        <v>-88.55</v>
      </c>
      <c r="K2052" s="370">
        <v>44.02</v>
      </c>
      <c r="L2052" s="370">
        <v>-88.55</v>
      </c>
      <c r="M2052" s="370">
        <v>0.75</v>
      </c>
      <c r="N2052" s="264">
        <v>0</v>
      </c>
      <c r="O2052" s="264">
        <v>0</v>
      </c>
    </row>
    <row r="2053" spans="1:15" s="244" customFormat="1" ht="21.9" customHeight="1" x14ac:dyDescent="0.3">
      <c r="A2053" s="238" t="s">
        <v>442</v>
      </c>
      <c r="B2053" s="243">
        <v>69</v>
      </c>
      <c r="C2053" s="243"/>
      <c r="D2053" s="243">
        <v>4</v>
      </c>
      <c r="E2053" s="243">
        <v>13</v>
      </c>
      <c r="F2053" s="243">
        <v>2006</v>
      </c>
      <c r="G2053" s="363" t="s">
        <v>4579</v>
      </c>
      <c r="H2053" s="364" t="s">
        <v>4580</v>
      </c>
      <c r="I2053" s="365">
        <v>44.18</v>
      </c>
      <c r="J2053" s="365">
        <v>-88.45</v>
      </c>
      <c r="K2053" s="365">
        <v>44.22</v>
      </c>
      <c r="L2053" s="365">
        <v>-88.45</v>
      </c>
      <c r="M2053" s="365">
        <v>0.88</v>
      </c>
      <c r="N2053" s="243">
        <v>0</v>
      </c>
      <c r="O2053" s="243">
        <v>0</v>
      </c>
    </row>
    <row r="2054" spans="1:15" s="244" customFormat="1" ht="21.9" customHeight="1" x14ac:dyDescent="0.3">
      <c r="A2054" s="259" t="s">
        <v>442</v>
      </c>
      <c r="B2054" s="264">
        <v>70</v>
      </c>
      <c r="C2054" s="264"/>
      <c r="D2054" s="264">
        <v>6</v>
      </c>
      <c r="E2054" s="264">
        <v>2</v>
      </c>
      <c r="F2054" s="264">
        <v>2006</v>
      </c>
      <c r="G2054" s="368" t="s">
        <v>2610</v>
      </c>
      <c r="H2054" s="369" t="s">
        <v>4581</v>
      </c>
      <c r="I2054" s="370">
        <v>44.18</v>
      </c>
      <c r="J2054" s="370">
        <v>-88.52</v>
      </c>
      <c r="K2054" s="370">
        <v>44.18</v>
      </c>
      <c r="L2054" s="370">
        <v>-88.52</v>
      </c>
      <c r="M2054" s="370">
        <v>0.75</v>
      </c>
      <c r="N2054" s="264">
        <v>0</v>
      </c>
      <c r="O2054" s="264">
        <v>0</v>
      </c>
    </row>
    <row r="2055" spans="1:15" s="244" customFormat="1" ht="21.9" customHeight="1" x14ac:dyDescent="0.3">
      <c r="A2055" s="238" t="s">
        <v>442</v>
      </c>
      <c r="B2055" s="243">
        <v>71</v>
      </c>
      <c r="C2055" s="243"/>
      <c r="D2055" s="243">
        <v>6</v>
      </c>
      <c r="E2055" s="243">
        <v>2</v>
      </c>
      <c r="F2055" s="243">
        <v>2006</v>
      </c>
      <c r="G2055" s="363" t="s">
        <v>4582</v>
      </c>
      <c r="H2055" s="364" t="s">
        <v>4583</v>
      </c>
      <c r="I2055" s="365">
        <v>44.13</v>
      </c>
      <c r="J2055" s="365">
        <v>-88.55</v>
      </c>
      <c r="K2055" s="365">
        <v>44.13</v>
      </c>
      <c r="L2055" s="365">
        <v>-88.55</v>
      </c>
      <c r="M2055" s="365">
        <v>1</v>
      </c>
      <c r="N2055" s="243">
        <v>0</v>
      </c>
      <c r="O2055" s="243">
        <v>0</v>
      </c>
    </row>
    <row r="2056" spans="1:15" s="244" customFormat="1" ht="21.9" customHeight="1" x14ac:dyDescent="0.3">
      <c r="A2056" s="259" t="s">
        <v>442</v>
      </c>
      <c r="B2056" s="264">
        <v>72</v>
      </c>
      <c r="C2056" s="264"/>
      <c r="D2056" s="264">
        <v>6</v>
      </c>
      <c r="E2056" s="264">
        <v>2</v>
      </c>
      <c r="F2056" s="264">
        <v>2006</v>
      </c>
      <c r="G2056" s="368" t="s">
        <v>3927</v>
      </c>
      <c r="H2056" s="369" t="s">
        <v>442</v>
      </c>
      <c r="I2056" s="370">
        <v>44.07</v>
      </c>
      <c r="J2056" s="370">
        <v>-88.52</v>
      </c>
      <c r="K2056" s="370">
        <v>44.07</v>
      </c>
      <c r="L2056" s="370">
        <v>-88.52</v>
      </c>
      <c r="M2056" s="370">
        <v>0.75</v>
      </c>
      <c r="N2056" s="264">
        <v>0</v>
      </c>
      <c r="O2056" s="264">
        <v>0</v>
      </c>
    </row>
    <row r="2057" spans="1:15" s="244" customFormat="1" ht="21.9" customHeight="1" x14ac:dyDescent="0.3">
      <c r="A2057" s="238" t="s">
        <v>442</v>
      </c>
      <c r="B2057" s="243">
        <v>73</v>
      </c>
      <c r="C2057" s="243"/>
      <c r="D2057" s="243">
        <v>6</v>
      </c>
      <c r="E2057" s="243">
        <v>2</v>
      </c>
      <c r="F2057" s="243">
        <v>2006</v>
      </c>
      <c r="G2057" s="363" t="s">
        <v>2527</v>
      </c>
      <c r="H2057" s="364" t="s">
        <v>4557</v>
      </c>
      <c r="I2057" s="365">
        <v>44.02</v>
      </c>
      <c r="J2057" s="365">
        <v>-88.55</v>
      </c>
      <c r="K2057" s="365">
        <v>44.02</v>
      </c>
      <c r="L2057" s="365">
        <v>-88.55</v>
      </c>
      <c r="M2057" s="365">
        <v>0.75</v>
      </c>
      <c r="N2057" s="243">
        <v>0</v>
      </c>
      <c r="O2057" s="243">
        <v>0</v>
      </c>
    </row>
    <row r="2058" spans="1:15" s="244" customFormat="1" ht="21.9" customHeight="1" x14ac:dyDescent="0.3">
      <c r="A2058" s="259" t="s">
        <v>442</v>
      </c>
      <c r="B2058" s="264">
        <v>74</v>
      </c>
      <c r="C2058" s="264"/>
      <c r="D2058" s="264">
        <v>6</v>
      </c>
      <c r="E2058" s="264">
        <v>2</v>
      </c>
      <c r="F2058" s="264">
        <v>2006</v>
      </c>
      <c r="G2058" s="368" t="s">
        <v>2460</v>
      </c>
      <c r="H2058" s="369" t="s">
        <v>442</v>
      </c>
      <c r="I2058" s="370">
        <v>44.07</v>
      </c>
      <c r="J2058" s="370">
        <v>-88.52</v>
      </c>
      <c r="K2058" s="370">
        <v>44.07</v>
      </c>
      <c r="L2058" s="370">
        <v>-88.52</v>
      </c>
      <c r="M2058" s="370">
        <v>0.88</v>
      </c>
      <c r="N2058" s="264">
        <v>0</v>
      </c>
      <c r="O2058" s="264">
        <v>0</v>
      </c>
    </row>
    <row r="2059" spans="1:15" s="244" customFormat="1" ht="21.9" customHeight="1" x14ac:dyDescent="0.3">
      <c r="A2059" s="238" t="s">
        <v>442</v>
      </c>
      <c r="B2059" s="243">
        <v>75</v>
      </c>
      <c r="C2059" s="243"/>
      <c r="D2059" s="243">
        <v>6</v>
      </c>
      <c r="E2059" s="243">
        <v>2</v>
      </c>
      <c r="F2059" s="243">
        <v>2006</v>
      </c>
      <c r="G2059" s="363" t="s">
        <v>2632</v>
      </c>
      <c r="H2059" s="364" t="s">
        <v>4557</v>
      </c>
      <c r="I2059" s="365">
        <v>44.02</v>
      </c>
      <c r="J2059" s="365">
        <v>-88.55</v>
      </c>
      <c r="K2059" s="365">
        <v>44.02</v>
      </c>
      <c r="L2059" s="365">
        <v>-88.55</v>
      </c>
      <c r="M2059" s="365">
        <v>1</v>
      </c>
      <c r="N2059" s="243">
        <v>0</v>
      </c>
      <c r="O2059" s="243">
        <v>0</v>
      </c>
    </row>
    <row r="2060" spans="1:15" s="244" customFormat="1" ht="21.9" customHeight="1" x14ac:dyDescent="0.3">
      <c r="A2060" s="259" t="s">
        <v>442</v>
      </c>
      <c r="B2060" s="264">
        <v>76</v>
      </c>
      <c r="C2060" s="264"/>
      <c r="D2060" s="264">
        <v>7</v>
      </c>
      <c r="E2060" s="264">
        <v>1</v>
      </c>
      <c r="F2060" s="264">
        <v>2006</v>
      </c>
      <c r="G2060" s="368" t="s">
        <v>3900</v>
      </c>
      <c r="H2060" s="369" t="s">
        <v>4571</v>
      </c>
      <c r="I2060" s="370">
        <v>44</v>
      </c>
      <c r="J2060" s="370">
        <v>-88.85</v>
      </c>
      <c r="K2060" s="370">
        <v>44</v>
      </c>
      <c r="L2060" s="370">
        <v>-88.85</v>
      </c>
      <c r="M2060" s="370">
        <v>1.75</v>
      </c>
      <c r="N2060" s="264">
        <v>0</v>
      </c>
      <c r="O2060" s="264">
        <v>0</v>
      </c>
    </row>
    <row r="2061" spans="1:15" s="244" customFormat="1" ht="21.9" customHeight="1" x14ac:dyDescent="0.3">
      <c r="A2061" s="238" t="s">
        <v>442</v>
      </c>
      <c r="B2061" s="243">
        <v>77</v>
      </c>
      <c r="C2061" s="243"/>
      <c r="D2061" s="243">
        <v>7</v>
      </c>
      <c r="E2061" s="243">
        <v>17</v>
      </c>
      <c r="F2061" s="243">
        <v>2006</v>
      </c>
      <c r="G2061" s="363" t="s">
        <v>2637</v>
      </c>
      <c r="H2061" s="364" t="s">
        <v>4584</v>
      </c>
      <c r="I2061" s="365">
        <v>44.12</v>
      </c>
      <c r="J2061" s="365">
        <v>-88.7</v>
      </c>
      <c r="K2061" s="365">
        <v>44.12</v>
      </c>
      <c r="L2061" s="365">
        <v>-88.7</v>
      </c>
      <c r="M2061" s="365">
        <v>1</v>
      </c>
      <c r="N2061" s="243">
        <v>0</v>
      </c>
      <c r="O2061" s="243">
        <v>0</v>
      </c>
    </row>
    <row r="2062" spans="1:15" s="244" customFormat="1" ht="21.9" customHeight="1" x14ac:dyDescent="0.3">
      <c r="A2062" s="259" t="s">
        <v>442</v>
      </c>
      <c r="B2062" s="264">
        <v>78</v>
      </c>
      <c r="C2062" s="264"/>
      <c r="D2062" s="264">
        <v>7</v>
      </c>
      <c r="E2062" s="264">
        <v>22</v>
      </c>
      <c r="F2062" s="264">
        <v>2006</v>
      </c>
      <c r="G2062" s="368" t="s">
        <v>3675</v>
      </c>
      <c r="H2062" s="369" t="s">
        <v>4585</v>
      </c>
      <c r="I2062" s="370">
        <v>43.92</v>
      </c>
      <c r="J2062" s="370">
        <v>-88.73</v>
      </c>
      <c r="K2062" s="370">
        <v>43.92</v>
      </c>
      <c r="L2062" s="370">
        <v>-88.73</v>
      </c>
      <c r="M2062" s="370">
        <v>0.75</v>
      </c>
      <c r="N2062" s="264">
        <v>0</v>
      </c>
      <c r="O2062" s="264">
        <v>0</v>
      </c>
    </row>
    <row r="2063" spans="1:15" s="244" customFormat="1" ht="21.9" customHeight="1" x14ac:dyDescent="0.3">
      <c r="A2063" s="238" t="s">
        <v>442</v>
      </c>
      <c r="B2063" s="243">
        <v>79</v>
      </c>
      <c r="C2063" s="243"/>
      <c r="D2063" s="243">
        <v>10</v>
      </c>
      <c r="E2063" s="243">
        <v>2</v>
      </c>
      <c r="F2063" s="243">
        <v>2006</v>
      </c>
      <c r="G2063" s="363" t="s">
        <v>4586</v>
      </c>
      <c r="H2063" s="364" t="s">
        <v>1381</v>
      </c>
      <c r="I2063" s="365">
        <v>44.2</v>
      </c>
      <c r="J2063" s="365">
        <v>-88.67</v>
      </c>
      <c r="K2063" s="365">
        <v>44.2</v>
      </c>
      <c r="L2063" s="365">
        <v>-88.67</v>
      </c>
      <c r="M2063" s="365">
        <v>0.75</v>
      </c>
      <c r="N2063" s="243">
        <v>0</v>
      </c>
      <c r="O2063" s="243">
        <v>0</v>
      </c>
    </row>
    <row r="2064" spans="1:15" s="244" customFormat="1" ht="21.9" customHeight="1" x14ac:dyDescent="0.3">
      <c r="A2064" s="259" t="s">
        <v>442</v>
      </c>
      <c r="B2064" s="264">
        <v>80</v>
      </c>
      <c r="C2064" s="264"/>
      <c r="D2064" s="264">
        <v>10</v>
      </c>
      <c r="E2064" s="264">
        <v>2</v>
      </c>
      <c r="F2064" s="264">
        <v>2006</v>
      </c>
      <c r="G2064" s="368" t="s">
        <v>3675</v>
      </c>
      <c r="H2064" s="369" t="s">
        <v>4557</v>
      </c>
      <c r="I2064" s="370">
        <v>44.02</v>
      </c>
      <c r="J2064" s="370">
        <v>-88.55</v>
      </c>
      <c r="K2064" s="370">
        <v>44.02</v>
      </c>
      <c r="L2064" s="370">
        <v>-88.55</v>
      </c>
      <c r="M2064" s="370">
        <v>0.88</v>
      </c>
      <c r="N2064" s="264">
        <v>0</v>
      </c>
      <c r="O2064" s="264">
        <v>0</v>
      </c>
    </row>
    <row r="2065" spans="1:15" s="244" customFormat="1" ht="21.9" customHeight="1" x14ac:dyDescent="0.3">
      <c r="A2065" s="238" t="s">
        <v>442</v>
      </c>
      <c r="B2065" s="243">
        <v>81</v>
      </c>
      <c r="C2065" s="243"/>
      <c r="D2065" s="243">
        <v>6</v>
      </c>
      <c r="E2065" s="243">
        <v>7</v>
      </c>
      <c r="F2065" s="243">
        <v>2007</v>
      </c>
      <c r="G2065" s="363" t="s">
        <v>1203</v>
      </c>
      <c r="H2065" s="364" t="s">
        <v>4587</v>
      </c>
      <c r="I2065" s="365">
        <v>44.17</v>
      </c>
      <c r="J2065" s="365">
        <v>-88.87</v>
      </c>
      <c r="K2065" s="365">
        <v>44.17</v>
      </c>
      <c r="L2065" s="365">
        <v>-88.87</v>
      </c>
      <c r="M2065" s="365">
        <v>1</v>
      </c>
      <c r="N2065" s="243">
        <v>0</v>
      </c>
      <c r="O2065" s="243">
        <v>0</v>
      </c>
    </row>
    <row r="2066" spans="1:15" s="244" customFormat="1" ht="21.9" customHeight="1" x14ac:dyDescent="0.3">
      <c r="A2066" s="259" t="s">
        <v>442</v>
      </c>
      <c r="B2066" s="264">
        <v>82</v>
      </c>
      <c r="C2066" s="264"/>
      <c r="D2066" s="264">
        <v>10</v>
      </c>
      <c r="E2066" s="264">
        <v>18</v>
      </c>
      <c r="F2066" s="264">
        <v>2007</v>
      </c>
      <c r="G2066" s="368" t="s">
        <v>3465</v>
      </c>
      <c r="H2066" s="369" t="s">
        <v>4588</v>
      </c>
      <c r="I2066" s="370">
        <v>43.99</v>
      </c>
      <c r="J2066" s="370">
        <v>-88.58</v>
      </c>
      <c r="K2066" s="370">
        <v>43.99</v>
      </c>
      <c r="L2066" s="370">
        <v>-88.58</v>
      </c>
      <c r="M2066" s="370">
        <v>1</v>
      </c>
      <c r="N2066" s="264">
        <v>0</v>
      </c>
      <c r="O2066" s="264">
        <v>0</v>
      </c>
    </row>
    <row r="2067" spans="1:15" s="244" customFormat="1" ht="21.9" customHeight="1" x14ac:dyDescent="0.3">
      <c r="A2067" s="238" t="s">
        <v>442</v>
      </c>
      <c r="B2067" s="243">
        <v>83</v>
      </c>
      <c r="C2067" s="243"/>
      <c r="D2067" s="243">
        <v>4</v>
      </c>
      <c r="E2067" s="243">
        <v>25</v>
      </c>
      <c r="F2067" s="243">
        <v>2008</v>
      </c>
      <c r="G2067" s="363" t="s">
        <v>1204</v>
      </c>
      <c r="H2067" s="364" t="s">
        <v>1381</v>
      </c>
      <c r="I2067" s="365">
        <v>44.2</v>
      </c>
      <c r="J2067" s="365">
        <v>-88.67</v>
      </c>
      <c r="K2067" s="365">
        <v>44.2</v>
      </c>
      <c r="L2067" s="365">
        <v>-88.67</v>
      </c>
      <c r="M2067" s="365">
        <v>1</v>
      </c>
      <c r="N2067" s="243">
        <v>0</v>
      </c>
      <c r="O2067" s="243">
        <v>0</v>
      </c>
    </row>
    <row r="2068" spans="1:15" s="244" customFormat="1" ht="21.9" customHeight="1" x14ac:dyDescent="0.3">
      <c r="A2068" s="259" t="s">
        <v>442</v>
      </c>
      <c r="B2068" s="264">
        <v>84</v>
      </c>
      <c r="C2068" s="264"/>
      <c r="D2068" s="264">
        <v>6</v>
      </c>
      <c r="E2068" s="264">
        <v>22</v>
      </c>
      <c r="F2068" s="264">
        <v>2008</v>
      </c>
      <c r="G2068" s="368" t="s">
        <v>3476</v>
      </c>
      <c r="H2068" s="369" t="s">
        <v>4589</v>
      </c>
      <c r="I2068" s="370">
        <v>44.01</v>
      </c>
      <c r="J2068" s="370">
        <v>-88.57</v>
      </c>
      <c r="K2068" s="370">
        <v>44.01</v>
      </c>
      <c r="L2068" s="370">
        <v>-88.57</v>
      </c>
      <c r="M2068" s="370">
        <v>0.75</v>
      </c>
      <c r="N2068" s="264">
        <v>0</v>
      </c>
      <c r="O2068" s="264">
        <v>0</v>
      </c>
    </row>
    <row r="2069" spans="1:15" s="244" customFormat="1" ht="21.9" customHeight="1" x14ac:dyDescent="0.3">
      <c r="A2069" s="238" t="s">
        <v>442</v>
      </c>
      <c r="B2069" s="243">
        <v>85</v>
      </c>
      <c r="C2069" s="243"/>
      <c r="D2069" s="243">
        <v>6</v>
      </c>
      <c r="E2069" s="243">
        <v>22</v>
      </c>
      <c r="F2069" s="243">
        <v>2008</v>
      </c>
      <c r="G2069" s="363" t="s">
        <v>2389</v>
      </c>
      <c r="H2069" s="364" t="s">
        <v>4557</v>
      </c>
      <c r="I2069" s="365">
        <v>44.02</v>
      </c>
      <c r="J2069" s="365">
        <v>-88.55</v>
      </c>
      <c r="K2069" s="365">
        <v>44.02</v>
      </c>
      <c r="L2069" s="365">
        <v>-88.55</v>
      </c>
      <c r="M2069" s="365">
        <v>0.75</v>
      </c>
      <c r="N2069" s="243">
        <v>0</v>
      </c>
      <c r="O2069" s="243">
        <v>0</v>
      </c>
    </row>
    <row r="2070" spans="1:15" s="244" customFormat="1" ht="21.9" customHeight="1" x14ac:dyDescent="0.3">
      <c r="A2070" s="259" t="s">
        <v>442</v>
      </c>
      <c r="B2070" s="264">
        <v>86</v>
      </c>
      <c r="C2070" s="264"/>
      <c r="D2070" s="264">
        <v>6</v>
      </c>
      <c r="E2070" s="264">
        <v>22</v>
      </c>
      <c r="F2070" s="264">
        <v>2008</v>
      </c>
      <c r="G2070" s="368" t="s">
        <v>4205</v>
      </c>
      <c r="H2070" s="369" t="s">
        <v>4590</v>
      </c>
      <c r="I2070" s="370">
        <v>44</v>
      </c>
      <c r="J2070" s="370">
        <v>-88.55</v>
      </c>
      <c r="K2070" s="370">
        <v>44</v>
      </c>
      <c r="L2070" s="370">
        <v>-88.55</v>
      </c>
      <c r="M2070" s="370">
        <v>1</v>
      </c>
      <c r="N2070" s="264">
        <v>0</v>
      </c>
      <c r="O2070" s="264">
        <v>0</v>
      </c>
    </row>
    <row r="2071" spans="1:15" s="244" customFormat="1" ht="21.9" customHeight="1" x14ac:dyDescent="0.3">
      <c r="A2071" s="238" t="s">
        <v>442</v>
      </c>
      <c r="B2071" s="243">
        <v>87</v>
      </c>
      <c r="C2071" s="243"/>
      <c r="D2071" s="243">
        <v>6</v>
      </c>
      <c r="E2071" s="243">
        <v>28</v>
      </c>
      <c r="F2071" s="243">
        <v>2008</v>
      </c>
      <c r="G2071" s="363" t="s">
        <v>2481</v>
      </c>
      <c r="H2071" s="364" t="s">
        <v>4591</v>
      </c>
      <c r="I2071" s="365">
        <v>44.2</v>
      </c>
      <c r="J2071" s="365">
        <v>-88.69</v>
      </c>
      <c r="K2071" s="365">
        <v>44.2</v>
      </c>
      <c r="L2071" s="365">
        <v>-88.69</v>
      </c>
      <c r="M2071" s="365">
        <v>0.75</v>
      </c>
      <c r="N2071" s="243">
        <v>0</v>
      </c>
      <c r="O2071" s="243">
        <v>0</v>
      </c>
    </row>
    <row r="2072" spans="1:15" s="244" customFormat="1" ht="21.9" customHeight="1" x14ac:dyDescent="0.3">
      <c r="A2072" s="259" t="s">
        <v>442</v>
      </c>
      <c r="B2072" s="264">
        <v>88</v>
      </c>
      <c r="C2072" s="264"/>
      <c r="D2072" s="264">
        <v>6</v>
      </c>
      <c r="E2072" s="264">
        <v>28</v>
      </c>
      <c r="F2072" s="264">
        <v>2008</v>
      </c>
      <c r="G2072" s="368" t="s">
        <v>4592</v>
      </c>
      <c r="H2072" s="369" t="s">
        <v>4593</v>
      </c>
      <c r="I2072" s="370">
        <v>44.22</v>
      </c>
      <c r="J2072" s="370">
        <v>-88.59</v>
      </c>
      <c r="K2072" s="370">
        <v>44.22</v>
      </c>
      <c r="L2072" s="370">
        <v>-88.59</v>
      </c>
      <c r="M2072" s="370">
        <v>0.75</v>
      </c>
      <c r="N2072" s="264">
        <v>0</v>
      </c>
      <c r="O2072" s="264">
        <v>0</v>
      </c>
    </row>
    <row r="2073" spans="1:15" s="244" customFormat="1" ht="21.9" customHeight="1" x14ac:dyDescent="0.3">
      <c r="A2073" s="238" t="s">
        <v>442</v>
      </c>
      <c r="B2073" s="243">
        <v>89</v>
      </c>
      <c r="C2073" s="243"/>
      <c r="D2073" s="243">
        <v>6</v>
      </c>
      <c r="E2073" s="243">
        <v>28</v>
      </c>
      <c r="F2073" s="243">
        <v>2008</v>
      </c>
      <c r="G2073" s="363" t="s">
        <v>4455</v>
      </c>
      <c r="H2073" s="364" t="s">
        <v>4594</v>
      </c>
      <c r="I2073" s="365">
        <v>44.2</v>
      </c>
      <c r="J2073" s="365">
        <v>-88.44</v>
      </c>
      <c r="K2073" s="365">
        <v>44.2</v>
      </c>
      <c r="L2073" s="365">
        <v>-88.44</v>
      </c>
      <c r="M2073" s="365">
        <v>0.75</v>
      </c>
      <c r="N2073" s="243">
        <v>0</v>
      </c>
      <c r="O2073" s="243">
        <v>0</v>
      </c>
    </row>
    <row r="2074" spans="1:15" s="244" customFormat="1" ht="21.9" customHeight="1" x14ac:dyDescent="0.3">
      <c r="A2074" s="259" t="s">
        <v>442</v>
      </c>
      <c r="B2074" s="264">
        <v>90</v>
      </c>
      <c r="C2074" s="264"/>
      <c r="D2074" s="264">
        <v>7</v>
      </c>
      <c r="E2074" s="264">
        <v>2</v>
      </c>
      <c r="F2074" s="264">
        <v>2008</v>
      </c>
      <c r="G2074" s="368" t="s">
        <v>4595</v>
      </c>
      <c r="H2074" s="369" t="s">
        <v>4557</v>
      </c>
      <c r="I2074" s="370">
        <v>44.02</v>
      </c>
      <c r="J2074" s="370">
        <v>-88.55</v>
      </c>
      <c r="K2074" s="370">
        <v>44.02</v>
      </c>
      <c r="L2074" s="370">
        <v>-88.55</v>
      </c>
      <c r="M2074" s="370">
        <v>0.88</v>
      </c>
      <c r="N2074" s="264">
        <v>0</v>
      </c>
      <c r="O2074" s="264">
        <v>0</v>
      </c>
    </row>
    <row r="2075" spans="1:15" s="244" customFormat="1" ht="21.9" customHeight="1" x14ac:dyDescent="0.3">
      <c r="A2075" s="238" t="s">
        <v>442</v>
      </c>
      <c r="B2075" s="243">
        <v>91</v>
      </c>
      <c r="C2075" s="243"/>
      <c r="D2075" s="243">
        <v>7</v>
      </c>
      <c r="E2075" s="243">
        <v>16</v>
      </c>
      <c r="F2075" s="243">
        <v>2008</v>
      </c>
      <c r="G2075" s="363" t="s">
        <v>3817</v>
      </c>
      <c r="H2075" s="364" t="s">
        <v>4596</v>
      </c>
      <c r="I2075" s="365">
        <v>44.21</v>
      </c>
      <c r="J2075" s="365">
        <v>-88.48</v>
      </c>
      <c r="K2075" s="365">
        <v>44.21</v>
      </c>
      <c r="L2075" s="365">
        <v>-88.48</v>
      </c>
      <c r="M2075" s="365">
        <v>1</v>
      </c>
      <c r="N2075" s="243">
        <v>0</v>
      </c>
      <c r="O2075" s="243">
        <v>0</v>
      </c>
    </row>
    <row r="2076" spans="1:15" s="244" customFormat="1" ht="21.9" customHeight="1" x14ac:dyDescent="0.3">
      <c r="A2076" s="259" t="s">
        <v>442</v>
      </c>
      <c r="B2076" s="264">
        <v>92</v>
      </c>
      <c r="C2076" s="264"/>
      <c r="D2076" s="264">
        <v>7</v>
      </c>
      <c r="E2076" s="264">
        <v>16</v>
      </c>
      <c r="F2076" s="264">
        <v>2008</v>
      </c>
      <c r="G2076" s="368" t="s">
        <v>3875</v>
      </c>
      <c r="H2076" s="369" t="s">
        <v>4546</v>
      </c>
      <c r="I2076" s="370">
        <v>44.03</v>
      </c>
      <c r="J2076" s="370">
        <v>-88.75</v>
      </c>
      <c r="K2076" s="370">
        <v>44.03</v>
      </c>
      <c r="L2076" s="370">
        <v>-88.75</v>
      </c>
      <c r="M2076" s="370">
        <v>0.88</v>
      </c>
      <c r="N2076" s="264">
        <v>0</v>
      </c>
      <c r="O2076" s="264">
        <v>0</v>
      </c>
    </row>
    <row r="2077" spans="1:15" s="244" customFormat="1" ht="21.9" customHeight="1" x14ac:dyDescent="0.3">
      <c r="A2077" s="238" t="s">
        <v>442</v>
      </c>
      <c r="B2077" s="243">
        <v>93</v>
      </c>
      <c r="C2077" s="243"/>
      <c r="D2077" s="243">
        <v>7</v>
      </c>
      <c r="E2077" s="243">
        <v>21</v>
      </c>
      <c r="F2077" s="243">
        <v>2008</v>
      </c>
      <c r="G2077" s="363" t="s">
        <v>4597</v>
      </c>
      <c r="H2077" s="364" t="s">
        <v>4594</v>
      </c>
      <c r="I2077" s="365">
        <v>44.2</v>
      </c>
      <c r="J2077" s="365">
        <v>-88.44</v>
      </c>
      <c r="K2077" s="365">
        <v>44.2</v>
      </c>
      <c r="L2077" s="365">
        <v>-88.44</v>
      </c>
      <c r="M2077" s="365">
        <v>0.88</v>
      </c>
      <c r="N2077" s="243">
        <v>0</v>
      </c>
      <c r="O2077" s="243">
        <v>0</v>
      </c>
    </row>
    <row r="2078" spans="1:15" s="244" customFormat="1" ht="21.9" customHeight="1" x14ac:dyDescent="0.3">
      <c r="A2078" s="259" t="s">
        <v>442</v>
      </c>
      <c r="B2078" s="264">
        <v>94</v>
      </c>
      <c r="C2078" s="264"/>
      <c r="D2078" s="264">
        <v>8</v>
      </c>
      <c r="E2078" s="264">
        <v>1</v>
      </c>
      <c r="F2078" s="264">
        <v>2008</v>
      </c>
      <c r="G2078" s="368" t="s">
        <v>4598</v>
      </c>
      <c r="H2078" s="369" t="s">
        <v>4594</v>
      </c>
      <c r="I2078" s="370">
        <v>44.2</v>
      </c>
      <c r="J2078" s="370">
        <v>-88.44</v>
      </c>
      <c r="K2078" s="370">
        <v>44.2</v>
      </c>
      <c r="L2078" s="370">
        <v>-88.44</v>
      </c>
      <c r="M2078" s="370">
        <v>0.88</v>
      </c>
      <c r="N2078" s="264">
        <v>0</v>
      </c>
      <c r="O2078" s="264">
        <v>0</v>
      </c>
    </row>
    <row r="2079" spans="1:15" s="244" customFormat="1" ht="21.9" customHeight="1" x14ac:dyDescent="0.3">
      <c r="A2079" s="238" t="s">
        <v>442</v>
      </c>
      <c r="B2079" s="243">
        <v>95</v>
      </c>
      <c r="C2079" s="243"/>
      <c r="D2079" s="243">
        <v>8</v>
      </c>
      <c r="E2079" s="243">
        <v>1</v>
      </c>
      <c r="F2079" s="243">
        <v>2008</v>
      </c>
      <c r="G2079" s="363" t="s">
        <v>3958</v>
      </c>
      <c r="H2079" s="364" t="s">
        <v>4594</v>
      </c>
      <c r="I2079" s="365">
        <v>44.2</v>
      </c>
      <c r="J2079" s="365">
        <v>-88.44</v>
      </c>
      <c r="K2079" s="365">
        <v>44.2</v>
      </c>
      <c r="L2079" s="365">
        <v>-88.44</v>
      </c>
      <c r="M2079" s="365">
        <v>0.75</v>
      </c>
      <c r="N2079" s="243">
        <v>0</v>
      </c>
      <c r="O2079" s="243">
        <v>0</v>
      </c>
    </row>
    <row r="2080" spans="1:15" s="244" customFormat="1" ht="21.9" customHeight="1" x14ac:dyDescent="0.3">
      <c r="A2080" s="259" t="s">
        <v>442</v>
      </c>
      <c r="B2080" s="264">
        <v>96</v>
      </c>
      <c r="C2080" s="264"/>
      <c r="D2080" s="264">
        <v>8</v>
      </c>
      <c r="E2080" s="264">
        <v>1</v>
      </c>
      <c r="F2080" s="264">
        <v>2008</v>
      </c>
      <c r="G2080" s="368" t="s">
        <v>3429</v>
      </c>
      <c r="H2080" s="369" t="s">
        <v>4594</v>
      </c>
      <c r="I2080" s="370">
        <v>44.2</v>
      </c>
      <c r="J2080" s="370">
        <v>-88.44</v>
      </c>
      <c r="K2080" s="370">
        <v>44.2</v>
      </c>
      <c r="L2080" s="370">
        <v>-88.44</v>
      </c>
      <c r="M2080" s="370">
        <v>1</v>
      </c>
      <c r="N2080" s="264">
        <v>0</v>
      </c>
      <c r="O2080" s="264">
        <v>0</v>
      </c>
    </row>
    <row r="2081" spans="1:15" s="244" customFormat="1" ht="21.9" customHeight="1" x14ac:dyDescent="0.3">
      <c r="A2081" s="238" t="s">
        <v>442</v>
      </c>
      <c r="B2081" s="243">
        <v>97</v>
      </c>
      <c r="C2081" s="243"/>
      <c r="D2081" s="243">
        <v>8</v>
      </c>
      <c r="E2081" s="243">
        <v>1</v>
      </c>
      <c r="F2081" s="243">
        <v>2008</v>
      </c>
      <c r="G2081" s="363" t="s">
        <v>3429</v>
      </c>
      <c r="H2081" s="364" t="s">
        <v>4594</v>
      </c>
      <c r="I2081" s="365">
        <v>44.2</v>
      </c>
      <c r="J2081" s="365">
        <v>-88.44</v>
      </c>
      <c r="K2081" s="365">
        <v>44.2</v>
      </c>
      <c r="L2081" s="365">
        <v>-88.44</v>
      </c>
      <c r="M2081" s="365">
        <v>1.25</v>
      </c>
      <c r="N2081" s="243">
        <v>0</v>
      </c>
      <c r="O2081" s="243">
        <v>0</v>
      </c>
    </row>
    <row r="2082" spans="1:15" s="244" customFormat="1" ht="21.9" customHeight="1" x14ac:dyDescent="0.3">
      <c r="A2082" s="259" t="s">
        <v>442</v>
      </c>
      <c r="B2082" s="264">
        <v>98</v>
      </c>
      <c r="C2082" s="264"/>
      <c r="D2082" s="264">
        <v>8</v>
      </c>
      <c r="E2082" s="264">
        <v>1</v>
      </c>
      <c r="F2082" s="264">
        <v>2008</v>
      </c>
      <c r="G2082" s="368" t="s">
        <v>2515</v>
      </c>
      <c r="H2082" s="369" t="s">
        <v>4594</v>
      </c>
      <c r="I2082" s="370">
        <v>44.2</v>
      </c>
      <c r="J2082" s="370">
        <v>-88.44</v>
      </c>
      <c r="K2082" s="370">
        <v>44.2</v>
      </c>
      <c r="L2082" s="370">
        <v>-88.44</v>
      </c>
      <c r="M2082" s="370">
        <v>0.88</v>
      </c>
      <c r="N2082" s="264">
        <v>0</v>
      </c>
      <c r="O2082" s="264">
        <v>0</v>
      </c>
    </row>
    <row r="2083" spans="1:15" s="244" customFormat="1" ht="21.9" customHeight="1" x14ac:dyDescent="0.3">
      <c r="A2083" s="238" t="s">
        <v>442</v>
      </c>
      <c r="B2083" s="243">
        <v>99</v>
      </c>
      <c r="C2083" s="243"/>
      <c r="D2083" s="243">
        <v>5</v>
      </c>
      <c r="E2083" s="243">
        <v>4</v>
      </c>
      <c r="F2083" s="243">
        <v>2010</v>
      </c>
      <c r="G2083" s="363" t="s">
        <v>2712</v>
      </c>
      <c r="H2083" s="364" t="s">
        <v>1381</v>
      </c>
      <c r="I2083" s="365">
        <v>44.2</v>
      </c>
      <c r="J2083" s="365">
        <v>-88.67</v>
      </c>
      <c r="K2083" s="365">
        <v>44.2</v>
      </c>
      <c r="L2083" s="365">
        <v>-88.67</v>
      </c>
      <c r="M2083" s="365">
        <v>0.75</v>
      </c>
      <c r="N2083" s="243">
        <v>0</v>
      </c>
      <c r="O2083" s="243">
        <v>0</v>
      </c>
    </row>
    <row r="2084" spans="1:15" s="244" customFormat="1" ht="21.9" customHeight="1" x14ac:dyDescent="0.3">
      <c r="A2084" s="259" t="s">
        <v>442</v>
      </c>
      <c r="B2084" s="264">
        <v>100</v>
      </c>
      <c r="C2084" s="264"/>
      <c r="D2084" s="264">
        <v>7</v>
      </c>
      <c r="E2084" s="264">
        <v>10</v>
      </c>
      <c r="F2084" s="264">
        <v>2010</v>
      </c>
      <c r="G2084" s="368" t="s">
        <v>1312</v>
      </c>
      <c r="H2084" s="369" t="s">
        <v>4599</v>
      </c>
      <c r="I2084" s="370">
        <v>44.01</v>
      </c>
      <c r="J2084" s="370">
        <v>-88.55</v>
      </c>
      <c r="K2084" s="370">
        <v>44.01</v>
      </c>
      <c r="L2084" s="370">
        <v>-88.55</v>
      </c>
      <c r="M2084" s="370">
        <v>1</v>
      </c>
      <c r="N2084" s="264">
        <v>0</v>
      </c>
      <c r="O2084" s="264">
        <v>0</v>
      </c>
    </row>
    <row r="2085" spans="1:15" s="244" customFormat="1" ht="21.9" customHeight="1" x14ac:dyDescent="0.3">
      <c r="A2085" s="238" t="s">
        <v>442</v>
      </c>
      <c r="B2085" s="243">
        <v>101</v>
      </c>
      <c r="C2085" s="243"/>
      <c r="D2085" s="243">
        <v>7</v>
      </c>
      <c r="E2085" s="243">
        <v>10</v>
      </c>
      <c r="F2085" s="243">
        <v>2010</v>
      </c>
      <c r="G2085" s="363" t="s">
        <v>1325</v>
      </c>
      <c r="H2085" s="364" t="s">
        <v>4600</v>
      </c>
      <c r="I2085" s="365">
        <v>43.99</v>
      </c>
      <c r="J2085" s="365">
        <v>-88.58</v>
      </c>
      <c r="K2085" s="365">
        <v>43.99</v>
      </c>
      <c r="L2085" s="365">
        <v>-88.58</v>
      </c>
      <c r="M2085" s="365">
        <v>0.75</v>
      </c>
      <c r="N2085" s="243">
        <v>0</v>
      </c>
      <c r="O2085" s="243">
        <v>0</v>
      </c>
    </row>
    <row r="2086" spans="1:15" s="244" customFormat="1" ht="21.9" customHeight="1" x14ac:dyDescent="0.3">
      <c r="A2086" s="259" t="s">
        <v>442</v>
      </c>
      <c r="B2086" s="264">
        <v>102</v>
      </c>
      <c r="C2086" s="264"/>
      <c r="D2086" s="264">
        <v>7</v>
      </c>
      <c r="E2086" s="264">
        <v>10</v>
      </c>
      <c r="F2086" s="264">
        <v>2010</v>
      </c>
      <c r="G2086" s="368" t="s">
        <v>3794</v>
      </c>
      <c r="H2086" s="369" t="s">
        <v>4599</v>
      </c>
      <c r="I2086" s="370">
        <v>44.01</v>
      </c>
      <c r="J2086" s="370">
        <v>-88.55</v>
      </c>
      <c r="K2086" s="370">
        <v>44.01</v>
      </c>
      <c r="L2086" s="370">
        <v>-88.55</v>
      </c>
      <c r="M2086" s="370">
        <v>1.25</v>
      </c>
      <c r="N2086" s="264">
        <v>0</v>
      </c>
      <c r="O2086" s="264">
        <v>0</v>
      </c>
    </row>
    <row r="2087" spans="1:15" s="244" customFormat="1" ht="21.9" customHeight="1" x14ac:dyDescent="0.3">
      <c r="A2087" s="238" t="s">
        <v>442</v>
      </c>
      <c r="B2087" s="243">
        <v>103</v>
      </c>
      <c r="C2087" s="243"/>
      <c r="D2087" s="243">
        <v>7</v>
      </c>
      <c r="E2087" s="243">
        <v>18</v>
      </c>
      <c r="F2087" s="243">
        <v>2010</v>
      </c>
      <c r="G2087" s="363" t="s">
        <v>4601</v>
      </c>
      <c r="H2087" s="364" t="s">
        <v>4602</v>
      </c>
      <c r="I2087" s="365">
        <v>44.04</v>
      </c>
      <c r="J2087" s="365">
        <v>-88.65</v>
      </c>
      <c r="K2087" s="365">
        <v>44.04</v>
      </c>
      <c r="L2087" s="365">
        <v>-88.65</v>
      </c>
      <c r="M2087" s="365">
        <v>0.88</v>
      </c>
      <c r="N2087" s="243">
        <v>0</v>
      </c>
      <c r="O2087" s="243">
        <v>0</v>
      </c>
    </row>
    <row r="2088" spans="1:15" s="244" customFormat="1" ht="21.9" customHeight="1" x14ac:dyDescent="0.3">
      <c r="A2088" s="259" t="s">
        <v>442</v>
      </c>
      <c r="B2088" s="264">
        <v>104</v>
      </c>
      <c r="C2088" s="264"/>
      <c r="D2088" s="264">
        <v>7</v>
      </c>
      <c r="E2088" s="264">
        <v>20</v>
      </c>
      <c r="F2088" s="264">
        <v>2010</v>
      </c>
      <c r="G2088" s="368" t="s">
        <v>2508</v>
      </c>
      <c r="H2088" s="369" t="s">
        <v>4594</v>
      </c>
      <c r="I2088" s="370">
        <v>44.2</v>
      </c>
      <c r="J2088" s="370">
        <v>-88.44</v>
      </c>
      <c r="K2088" s="370">
        <v>44.2</v>
      </c>
      <c r="L2088" s="370">
        <v>-88.44</v>
      </c>
      <c r="M2088" s="370">
        <v>1.75</v>
      </c>
      <c r="N2088" s="264">
        <v>0</v>
      </c>
      <c r="O2088" s="264">
        <v>0</v>
      </c>
    </row>
    <row r="2089" spans="1:15" s="244" customFormat="1" ht="21.9" customHeight="1" x14ac:dyDescent="0.3">
      <c r="A2089" s="238" t="s">
        <v>442</v>
      </c>
      <c r="B2089" s="243">
        <v>105</v>
      </c>
      <c r="C2089" s="243"/>
      <c r="D2089" s="243">
        <v>7</v>
      </c>
      <c r="E2089" s="243">
        <v>20</v>
      </c>
      <c r="F2089" s="243">
        <v>2010</v>
      </c>
      <c r="G2089" s="363" t="s">
        <v>2742</v>
      </c>
      <c r="H2089" s="364" t="s">
        <v>4594</v>
      </c>
      <c r="I2089" s="365">
        <v>44.2</v>
      </c>
      <c r="J2089" s="365">
        <v>-88.44</v>
      </c>
      <c r="K2089" s="365">
        <v>44.2</v>
      </c>
      <c r="L2089" s="365">
        <v>-88.44</v>
      </c>
      <c r="M2089" s="365">
        <v>1.25</v>
      </c>
      <c r="N2089" s="243">
        <v>0</v>
      </c>
      <c r="O2089" s="243">
        <v>0</v>
      </c>
    </row>
    <row r="2090" spans="1:15" s="244" customFormat="1" ht="21.9" customHeight="1" x14ac:dyDescent="0.3">
      <c r="A2090" s="259" t="s">
        <v>442</v>
      </c>
      <c r="B2090" s="264">
        <v>106</v>
      </c>
      <c r="C2090" s="264"/>
      <c r="D2090" s="264">
        <v>7</v>
      </c>
      <c r="E2090" s="264">
        <v>20</v>
      </c>
      <c r="F2090" s="264">
        <v>2010</v>
      </c>
      <c r="G2090" s="368" t="s">
        <v>2712</v>
      </c>
      <c r="H2090" s="369" t="s">
        <v>4603</v>
      </c>
      <c r="I2090" s="370">
        <v>44.23</v>
      </c>
      <c r="J2090" s="370">
        <v>-88.44</v>
      </c>
      <c r="K2090" s="370">
        <v>44.23</v>
      </c>
      <c r="L2090" s="370">
        <v>-88.44</v>
      </c>
      <c r="M2090" s="370">
        <v>1.75</v>
      </c>
      <c r="N2090" s="264">
        <v>0</v>
      </c>
      <c r="O2090" s="264">
        <v>0</v>
      </c>
    </row>
    <row r="2091" spans="1:15" s="244" customFormat="1" ht="21.9" customHeight="1" x14ac:dyDescent="0.3">
      <c r="A2091" s="238" t="s">
        <v>442</v>
      </c>
      <c r="B2091" s="243">
        <v>107</v>
      </c>
      <c r="C2091" s="243"/>
      <c r="D2091" s="243">
        <v>4</v>
      </c>
      <c r="E2091" s="243">
        <v>10</v>
      </c>
      <c r="F2091" s="243">
        <v>2011</v>
      </c>
      <c r="G2091" s="363" t="s">
        <v>3748</v>
      </c>
      <c r="H2091" s="364" t="s">
        <v>4604</v>
      </c>
      <c r="I2091" s="365">
        <v>44.2</v>
      </c>
      <c r="J2091" s="365">
        <v>-88.68</v>
      </c>
      <c r="K2091" s="365">
        <v>44.2</v>
      </c>
      <c r="L2091" s="365">
        <v>-88.68</v>
      </c>
      <c r="M2091" s="365">
        <v>0.75</v>
      </c>
      <c r="N2091" s="243">
        <v>0</v>
      </c>
      <c r="O2091" s="243">
        <v>0</v>
      </c>
    </row>
    <row r="2092" spans="1:15" s="244" customFormat="1" ht="21.9" customHeight="1" x14ac:dyDescent="0.3">
      <c r="A2092" s="259" t="s">
        <v>442</v>
      </c>
      <c r="B2092" s="264">
        <v>108</v>
      </c>
      <c r="C2092" s="264"/>
      <c r="D2092" s="264">
        <v>4</v>
      </c>
      <c r="E2092" s="264">
        <v>10</v>
      </c>
      <c r="F2092" s="264">
        <v>2011</v>
      </c>
      <c r="G2092" s="368" t="s">
        <v>1454</v>
      </c>
      <c r="H2092" s="369" t="s">
        <v>1455</v>
      </c>
      <c r="I2092" s="370">
        <v>44.15</v>
      </c>
      <c r="J2092" s="370">
        <v>-88.71</v>
      </c>
      <c r="K2092" s="370">
        <v>44.15</v>
      </c>
      <c r="L2092" s="370">
        <v>-88.71</v>
      </c>
      <c r="M2092" s="370">
        <v>2.75</v>
      </c>
      <c r="N2092" s="264">
        <v>0</v>
      </c>
      <c r="O2092" s="264">
        <v>0</v>
      </c>
    </row>
    <row r="2093" spans="1:15" s="244" customFormat="1" ht="21.9" customHeight="1" x14ac:dyDescent="0.3">
      <c r="A2093" s="238" t="s">
        <v>442</v>
      </c>
      <c r="B2093" s="243">
        <v>109</v>
      </c>
      <c r="C2093" s="243"/>
      <c r="D2093" s="243">
        <v>5</v>
      </c>
      <c r="E2093" s="243">
        <v>22</v>
      </c>
      <c r="F2093" s="243">
        <v>2011</v>
      </c>
      <c r="G2093" s="363" t="s">
        <v>1212</v>
      </c>
      <c r="H2093" s="364" t="s">
        <v>1456</v>
      </c>
      <c r="I2093" s="365">
        <v>44.21</v>
      </c>
      <c r="J2093" s="365">
        <v>-88.68</v>
      </c>
      <c r="K2093" s="365">
        <v>44.21</v>
      </c>
      <c r="L2093" s="365">
        <v>-88.68</v>
      </c>
      <c r="M2093" s="365">
        <v>4.25</v>
      </c>
      <c r="N2093" s="243">
        <v>0</v>
      </c>
      <c r="O2093" s="243">
        <v>0</v>
      </c>
    </row>
    <row r="2094" spans="1:15" s="244" customFormat="1" ht="21.9" customHeight="1" x14ac:dyDescent="0.3">
      <c r="A2094" s="259" t="s">
        <v>442</v>
      </c>
      <c r="B2094" s="264">
        <v>110</v>
      </c>
      <c r="C2094" s="264"/>
      <c r="D2094" s="264">
        <v>5</v>
      </c>
      <c r="E2094" s="264">
        <v>22</v>
      </c>
      <c r="F2094" s="264">
        <v>2011</v>
      </c>
      <c r="G2094" s="368" t="s">
        <v>3385</v>
      </c>
      <c r="H2094" s="369" t="s">
        <v>4605</v>
      </c>
      <c r="I2094" s="370">
        <v>44.16</v>
      </c>
      <c r="J2094" s="370">
        <v>-88.86</v>
      </c>
      <c r="K2094" s="370">
        <v>44.16</v>
      </c>
      <c r="L2094" s="370">
        <v>-88.86</v>
      </c>
      <c r="M2094" s="370">
        <v>1</v>
      </c>
      <c r="N2094" s="264">
        <v>0</v>
      </c>
      <c r="O2094" s="264">
        <v>0</v>
      </c>
    </row>
    <row r="2095" spans="1:15" s="244" customFormat="1" ht="21.9" customHeight="1" x14ac:dyDescent="0.3">
      <c r="A2095" s="238" t="s">
        <v>442</v>
      </c>
      <c r="B2095" s="243">
        <v>111</v>
      </c>
      <c r="C2095" s="243"/>
      <c r="D2095" s="243">
        <v>5</v>
      </c>
      <c r="E2095" s="243">
        <v>22</v>
      </c>
      <c r="F2095" s="243">
        <v>2011</v>
      </c>
      <c r="G2095" s="363" t="s">
        <v>3432</v>
      </c>
      <c r="H2095" s="364" t="s">
        <v>4606</v>
      </c>
      <c r="I2095" s="365">
        <v>44.2</v>
      </c>
      <c r="J2095" s="365">
        <v>-88.64</v>
      </c>
      <c r="K2095" s="365">
        <v>44.2</v>
      </c>
      <c r="L2095" s="365">
        <v>-88.64</v>
      </c>
      <c r="M2095" s="365">
        <v>1.5</v>
      </c>
      <c r="N2095" s="243">
        <v>0</v>
      </c>
      <c r="O2095" s="243">
        <v>0</v>
      </c>
    </row>
    <row r="2096" spans="1:15" s="244" customFormat="1" ht="21.9" customHeight="1" x14ac:dyDescent="0.3">
      <c r="A2096" s="259" t="s">
        <v>442</v>
      </c>
      <c r="B2096" s="264">
        <v>112</v>
      </c>
      <c r="C2096" s="264"/>
      <c r="D2096" s="264">
        <v>5</v>
      </c>
      <c r="E2096" s="264">
        <v>22</v>
      </c>
      <c r="F2096" s="264">
        <v>2011</v>
      </c>
      <c r="G2096" s="368" t="s">
        <v>2527</v>
      </c>
      <c r="H2096" s="369" t="s">
        <v>4599</v>
      </c>
      <c r="I2096" s="370">
        <v>44.01</v>
      </c>
      <c r="J2096" s="370">
        <v>-88.55</v>
      </c>
      <c r="K2096" s="370">
        <v>44.01</v>
      </c>
      <c r="L2096" s="370">
        <v>-88.55</v>
      </c>
      <c r="M2096" s="370">
        <v>1</v>
      </c>
      <c r="N2096" s="264">
        <v>0</v>
      </c>
      <c r="O2096" s="264">
        <v>0</v>
      </c>
    </row>
    <row r="2097" spans="1:15" s="244" customFormat="1" ht="21.9" customHeight="1" x14ac:dyDescent="0.3">
      <c r="A2097" s="238" t="s">
        <v>442</v>
      </c>
      <c r="B2097" s="243">
        <v>113</v>
      </c>
      <c r="C2097" s="243"/>
      <c r="D2097" s="243">
        <v>5</v>
      </c>
      <c r="E2097" s="243">
        <v>22</v>
      </c>
      <c r="F2097" s="243">
        <v>2011</v>
      </c>
      <c r="G2097" s="363" t="s">
        <v>2632</v>
      </c>
      <c r="H2097" s="364" t="s">
        <v>4594</v>
      </c>
      <c r="I2097" s="365">
        <v>44.2</v>
      </c>
      <c r="J2097" s="365">
        <v>-88.44</v>
      </c>
      <c r="K2097" s="365">
        <v>44.2</v>
      </c>
      <c r="L2097" s="365">
        <v>-88.44</v>
      </c>
      <c r="M2097" s="365">
        <v>0.88</v>
      </c>
      <c r="N2097" s="243">
        <v>0</v>
      </c>
      <c r="O2097" s="243">
        <v>0</v>
      </c>
    </row>
    <row r="2098" spans="1:15" s="244" customFormat="1" ht="21.9" customHeight="1" x14ac:dyDescent="0.3">
      <c r="A2098" s="259" t="s">
        <v>442</v>
      </c>
      <c r="B2098" s="264">
        <v>114</v>
      </c>
      <c r="C2098" s="264"/>
      <c r="D2098" s="264">
        <v>6</v>
      </c>
      <c r="E2098" s="264">
        <v>6</v>
      </c>
      <c r="F2098" s="264">
        <v>2011</v>
      </c>
      <c r="G2098" s="368" t="s">
        <v>3259</v>
      </c>
      <c r="H2098" s="369" t="s">
        <v>4607</v>
      </c>
      <c r="I2098" s="370">
        <v>43.91</v>
      </c>
      <c r="J2098" s="370">
        <v>-88.73</v>
      </c>
      <c r="K2098" s="370">
        <v>43.91</v>
      </c>
      <c r="L2098" s="370">
        <v>-88.73</v>
      </c>
      <c r="M2098" s="370">
        <v>1</v>
      </c>
      <c r="N2098" s="264">
        <v>0</v>
      </c>
      <c r="O2098" s="264">
        <v>0</v>
      </c>
    </row>
    <row r="2099" spans="1:15" s="244" customFormat="1" ht="21.9" customHeight="1" x14ac:dyDescent="0.3">
      <c r="A2099" s="238" t="s">
        <v>442</v>
      </c>
      <c r="B2099" s="243">
        <v>115</v>
      </c>
      <c r="C2099" s="243"/>
      <c r="D2099" s="243">
        <v>5</v>
      </c>
      <c r="E2099" s="243">
        <v>27</v>
      </c>
      <c r="F2099" s="243">
        <v>2012</v>
      </c>
      <c r="G2099" s="363" t="s">
        <v>4555</v>
      </c>
      <c r="H2099" s="364" t="s">
        <v>4599</v>
      </c>
      <c r="I2099" s="365">
        <v>44.01</v>
      </c>
      <c r="J2099" s="365">
        <v>-88.55</v>
      </c>
      <c r="K2099" s="365">
        <v>44.01</v>
      </c>
      <c r="L2099" s="365">
        <v>-88.55</v>
      </c>
      <c r="M2099" s="365">
        <v>0.75</v>
      </c>
      <c r="N2099" s="243">
        <v>0</v>
      </c>
      <c r="O2099" s="243">
        <v>0</v>
      </c>
    </row>
    <row r="2100" spans="1:15" s="244" customFormat="1" ht="21.9" customHeight="1" x14ac:dyDescent="0.3">
      <c r="A2100" s="259" t="s">
        <v>442</v>
      </c>
      <c r="B2100" s="264">
        <v>116</v>
      </c>
      <c r="C2100" s="264"/>
      <c r="D2100" s="264">
        <v>6</v>
      </c>
      <c r="E2100" s="264">
        <v>18</v>
      </c>
      <c r="F2100" s="264">
        <v>2012</v>
      </c>
      <c r="G2100" s="368" t="s">
        <v>4083</v>
      </c>
      <c r="H2100" s="369" t="s">
        <v>4608</v>
      </c>
      <c r="I2100" s="370">
        <v>44.24</v>
      </c>
      <c r="J2100" s="370">
        <v>-88.72</v>
      </c>
      <c r="K2100" s="370">
        <v>44.24</v>
      </c>
      <c r="L2100" s="370">
        <v>-88.72</v>
      </c>
      <c r="M2100" s="370">
        <v>1.75</v>
      </c>
      <c r="N2100" s="264">
        <v>0</v>
      </c>
      <c r="O2100" s="264">
        <v>0</v>
      </c>
    </row>
    <row r="2101" spans="1:15" s="244" customFormat="1" ht="21.9" customHeight="1" x14ac:dyDescent="0.3">
      <c r="A2101" s="238" t="s">
        <v>442</v>
      </c>
      <c r="B2101" s="243">
        <v>117</v>
      </c>
      <c r="C2101" s="243"/>
      <c r="D2101" s="243">
        <v>6</v>
      </c>
      <c r="E2101" s="243">
        <v>18</v>
      </c>
      <c r="F2101" s="243">
        <v>2012</v>
      </c>
      <c r="G2101" s="363" t="s">
        <v>3447</v>
      </c>
      <c r="H2101" s="364" t="s">
        <v>4609</v>
      </c>
      <c r="I2101" s="365">
        <v>44.18</v>
      </c>
      <c r="J2101" s="365">
        <v>-88.44</v>
      </c>
      <c r="K2101" s="365">
        <v>44.18</v>
      </c>
      <c r="L2101" s="365">
        <v>-88.44</v>
      </c>
      <c r="M2101" s="365">
        <v>1.25</v>
      </c>
      <c r="N2101" s="243">
        <v>0</v>
      </c>
      <c r="O2101" s="243">
        <v>0</v>
      </c>
    </row>
    <row r="2102" spans="1:15" s="244" customFormat="1" ht="21.9" customHeight="1" x14ac:dyDescent="0.3">
      <c r="A2102" s="259" t="s">
        <v>442</v>
      </c>
      <c r="B2102" s="264">
        <v>118</v>
      </c>
      <c r="C2102" s="264"/>
      <c r="D2102" s="264">
        <v>6</v>
      </c>
      <c r="E2102" s="264">
        <v>18</v>
      </c>
      <c r="F2102" s="264">
        <v>2012</v>
      </c>
      <c r="G2102" s="368" t="s">
        <v>4223</v>
      </c>
      <c r="H2102" s="369" t="s">
        <v>4594</v>
      </c>
      <c r="I2102" s="370">
        <v>44.2</v>
      </c>
      <c r="J2102" s="370">
        <v>-88.44</v>
      </c>
      <c r="K2102" s="370">
        <v>44.2</v>
      </c>
      <c r="L2102" s="370">
        <v>-88.44</v>
      </c>
      <c r="M2102" s="370">
        <v>1</v>
      </c>
      <c r="N2102" s="264">
        <v>0</v>
      </c>
      <c r="O2102" s="264">
        <v>0</v>
      </c>
    </row>
    <row r="2103" spans="1:15" s="244" customFormat="1" ht="21.9" customHeight="1" x14ac:dyDescent="0.3">
      <c r="A2103" s="238" t="s">
        <v>442</v>
      </c>
      <c r="B2103" s="243">
        <v>119</v>
      </c>
      <c r="C2103" s="243"/>
      <c r="D2103" s="243">
        <v>6</v>
      </c>
      <c r="E2103" s="243">
        <v>18</v>
      </c>
      <c r="F2103" s="243">
        <v>2012</v>
      </c>
      <c r="G2103" s="363" t="s">
        <v>1209</v>
      </c>
      <c r="H2103" s="364" t="s">
        <v>1457</v>
      </c>
      <c r="I2103" s="365">
        <v>44.2</v>
      </c>
      <c r="J2103" s="365">
        <v>-88.61</v>
      </c>
      <c r="K2103" s="365">
        <v>44.2</v>
      </c>
      <c r="L2103" s="365">
        <v>-88.61</v>
      </c>
      <c r="M2103" s="365">
        <v>2.25</v>
      </c>
      <c r="N2103" s="243">
        <v>0</v>
      </c>
      <c r="O2103" s="243">
        <v>0</v>
      </c>
    </row>
    <row r="2104" spans="1:15" s="244" customFormat="1" ht="21.9" customHeight="1" x14ac:dyDescent="0.3">
      <c r="A2104" s="259" t="s">
        <v>442</v>
      </c>
      <c r="B2104" s="264">
        <v>120</v>
      </c>
      <c r="C2104" s="264"/>
      <c r="D2104" s="264">
        <v>7</v>
      </c>
      <c r="E2104" s="264">
        <v>2</v>
      </c>
      <c r="F2104" s="264">
        <v>2012</v>
      </c>
      <c r="G2104" s="368" t="s">
        <v>4610</v>
      </c>
      <c r="H2104" s="369" t="s">
        <v>4599</v>
      </c>
      <c r="I2104" s="370">
        <v>44.01</v>
      </c>
      <c r="J2104" s="370">
        <v>-88.55</v>
      </c>
      <c r="K2104" s="370">
        <v>44.01</v>
      </c>
      <c r="L2104" s="370">
        <v>-88.55</v>
      </c>
      <c r="M2104" s="370">
        <v>1.75</v>
      </c>
      <c r="N2104" s="264">
        <v>0</v>
      </c>
      <c r="O2104" s="264">
        <v>0</v>
      </c>
    </row>
    <row r="2105" spans="1:15" s="244" customFormat="1" ht="21.9" customHeight="1" x14ac:dyDescent="0.3">
      <c r="A2105" s="238" t="s">
        <v>442</v>
      </c>
      <c r="B2105" s="243">
        <v>121</v>
      </c>
      <c r="C2105" s="243"/>
      <c r="D2105" s="243">
        <v>9</v>
      </c>
      <c r="E2105" s="243">
        <v>19</v>
      </c>
      <c r="F2105" s="243">
        <v>2012</v>
      </c>
      <c r="G2105" s="363" t="s">
        <v>2641</v>
      </c>
      <c r="H2105" s="364" t="s">
        <v>4599</v>
      </c>
      <c r="I2105" s="365">
        <v>44.01</v>
      </c>
      <c r="J2105" s="365">
        <v>-88.55</v>
      </c>
      <c r="K2105" s="365">
        <v>44.01</v>
      </c>
      <c r="L2105" s="365">
        <v>-88.55</v>
      </c>
      <c r="M2105" s="365">
        <v>0.75</v>
      </c>
      <c r="N2105" s="243">
        <v>0</v>
      </c>
      <c r="O2105" s="243">
        <v>0</v>
      </c>
    </row>
    <row r="2106" spans="1:15" s="244" customFormat="1" ht="21.9" customHeight="1" x14ac:dyDescent="0.3">
      <c r="A2106" s="259" t="s">
        <v>442</v>
      </c>
      <c r="B2106" s="264">
        <v>122</v>
      </c>
      <c r="C2106" s="264"/>
      <c r="D2106" s="264">
        <v>4</v>
      </c>
      <c r="E2106" s="264">
        <v>12</v>
      </c>
      <c r="F2106" s="264">
        <v>2014</v>
      </c>
      <c r="G2106" s="368" t="s">
        <v>2460</v>
      </c>
      <c r="H2106" s="369" t="s">
        <v>4611</v>
      </c>
      <c r="I2106" s="370">
        <v>43.91</v>
      </c>
      <c r="J2106" s="370">
        <v>-88.68</v>
      </c>
      <c r="K2106" s="370">
        <v>43.91</v>
      </c>
      <c r="L2106" s="370">
        <v>-88.68</v>
      </c>
      <c r="M2106" s="370">
        <v>1</v>
      </c>
      <c r="N2106" s="264">
        <v>0</v>
      </c>
      <c r="O2106" s="264">
        <v>0</v>
      </c>
    </row>
    <row r="2107" spans="1:15" s="244" customFormat="1" ht="21.9" customHeight="1" x14ac:dyDescent="0.3">
      <c r="A2107" s="238" t="s">
        <v>442</v>
      </c>
      <c r="B2107" s="243">
        <v>123</v>
      </c>
      <c r="C2107" s="243"/>
      <c r="D2107" s="243">
        <v>4</v>
      </c>
      <c r="E2107" s="243">
        <v>12</v>
      </c>
      <c r="F2107" s="243">
        <v>2014</v>
      </c>
      <c r="G2107" s="363" t="s">
        <v>2530</v>
      </c>
      <c r="H2107" s="364" t="s">
        <v>4599</v>
      </c>
      <c r="I2107" s="365">
        <v>44.01</v>
      </c>
      <c r="J2107" s="365">
        <v>-88.55</v>
      </c>
      <c r="K2107" s="365">
        <v>44.01</v>
      </c>
      <c r="L2107" s="365">
        <v>-88.55</v>
      </c>
      <c r="M2107" s="365">
        <v>0.75</v>
      </c>
      <c r="N2107" s="243">
        <v>0</v>
      </c>
      <c r="O2107" s="243">
        <v>0</v>
      </c>
    </row>
    <row r="2108" spans="1:15" s="244" customFormat="1" ht="21.9" customHeight="1" x14ac:dyDescent="0.3">
      <c r="A2108" s="259" t="s">
        <v>442</v>
      </c>
      <c r="B2108" s="264">
        <v>124</v>
      </c>
      <c r="C2108" s="264"/>
      <c r="D2108" s="264">
        <v>8</v>
      </c>
      <c r="E2108" s="264">
        <v>1</v>
      </c>
      <c r="F2108" s="264">
        <v>2014</v>
      </c>
      <c r="G2108" s="368" t="s">
        <v>4455</v>
      </c>
      <c r="H2108" s="369" t="s">
        <v>4612</v>
      </c>
      <c r="I2108" s="370">
        <v>44.18</v>
      </c>
      <c r="J2108" s="370">
        <v>-88.55</v>
      </c>
      <c r="K2108" s="370">
        <v>44.18</v>
      </c>
      <c r="L2108" s="370">
        <v>-88.55</v>
      </c>
      <c r="M2108" s="370">
        <v>0.75</v>
      </c>
      <c r="N2108" s="264">
        <v>0</v>
      </c>
      <c r="O2108" s="264">
        <v>0</v>
      </c>
    </row>
    <row r="2109" spans="1:15" s="244" customFormat="1" ht="21.9" customHeight="1" x14ac:dyDescent="0.3">
      <c r="A2109" s="238" t="s">
        <v>442</v>
      </c>
      <c r="B2109" s="243">
        <v>125</v>
      </c>
      <c r="C2109" s="243"/>
      <c r="D2109" s="243">
        <v>8</v>
      </c>
      <c r="E2109" s="243">
        <v>1</v>
      </c>
      <c r="F2109" s="243">
        <v>2014</v>
      </c>
      <c r="G2109" s="363" t="s">
        <v>3465</v>
      </c>
      <c r="H2109" s="364" t="s">
        <v>4613</v>
      </c>
      <c r="I2109" s="365">
        <v>44.2</v>
      </c>
      <c r="J2109" s="365">
        <v>-88.66</v>
      </c>
      <c r="K2109" s="365">
        <v>44.2</v>
      </c>
      <c r="L2109" s="365">
        <v>-88.66</v>
      </c>
      <c r="M2109" s="365">
        <v>1.5</v>
      </c>
      <c r="N2109" s="243">
        <v>0</v>
      </c>
      <c r="O2109" s="243">
        <v>0</v>
      </c>
    </row>
    <row r="2110" spans="1:15" s="244" customFormat="1" ht="21.9" customHeight="1" x14ac:dyDescent="0.3">
      <c r="A2110" s="259" t="s">
        <v>442</v>
      </c>
      <c r="B2110" s="264">
        <v>126</v>
      </c>
      <c r="C2110" s="264"/>
      <c r="D2110" s="264">
        <v>8</v>
      </c>
      <c r="E2110" s="264">
        <v>18</v>
      </c>
      <c r="F2110" s="264">
        <v>2014</v>
      </c>
      <c r="G2110" s="368" t="s">
        <v>2367</v>
      </c>
      <c r="H2110" s="369" t="s">
        <v>441</v>
      </c>
      <c r="I2110" s="370">
        <v>44.2</v>
      </c>
      <c r="J2110" s="370">
        <v>-88.45</v>
      </c>
      <c r="K2110" s="370">
        <v>44.2</v>
      </c>
      <c r="L2110" s="370">
        <v>-88.45</v>
      </c>
      <c r="M2110" s="370">
        <v>0.88</v>
      </c>
      <c r="N2110" s="264">
        <v>0</v>
      </c>
      <c r="O2110" s="264">
        <v>0</v>
      </c>
    </row>
    <row r="2111" spans="1:15" s="244" customFormat="1" ht="21.9" customHeight="1" x14ac:dyDescent="0.3">
      <c r="A2111" s="238" t="s">
        <v>442</v>
      </c>
      <c r="B2111" s="243">
        <v>127</v>
      </c>
      <c r="C2111" s="243"/>
      <c r="D2111" s="243">
        <v>8</v>
      </c>
      <c r="E2111" s="243">
        <v>2</v>
      </c>
      <c r="F2111" s="243">
        <v>2015</v>
      </c>
      <c r="G2111" s="363" t="s">
        <v>4614</v>
      </c>
      <c r="H2111" s="364" t="s">
        <v>4615</v>
      </c>
      <c r="I2111" s="365">
        <v>43.99</v>
      </c>
      <c r="J2111" s="365">
        <v>-88.67</v>
      </c>
      <c r="K2111" s="365">
        <v>43.99</v>
      </c>
      <c r="L2111" s="365">
        <v>-88.67</v>
      </c>
      <c r="M2111" s="365">
        <v>1</v>
      </c>
      <c r="N2111" s="243">
        <v>0</v>
      </c>
      <c r="O2111" s="243">
        <v>0</v>
      </c>
    </row>
    <row r="2112" spans="1:15" s="244" customFormat="1" ht="21.9" customHeight="1" x14ac:dyDescent="0.3">
      <c r="A2112" s="259" t="s">
        <v>442</v>
      </c>
      <c r="B2112" s="264">
        <v>128</v>
      </c>
      <c r="C2112" s="264"/>
      <c r="D2112" s="264">
        <v>8</v>
      </c>
      <c r="E2112" s="264">
        <v>14</v>
      </c>
      <c r="F2112" s="264">
        <v>2015</v>
      </c>
      <c r="G2112" s="368" t="s">
        <v>1195</v>
      </c>
      <c r="H2112" s="369" t="s">
        <v>4616</v>
      </c>
      <c r="I2112" s="370">
        <v>44.18</v>
      </c>
      <c r="J2112" s="370">
        <v>-88.61</v>
      </c>
      <c r="K2112" s="370">
        <v>44.18</v>
      </c>
      <c r="L2112" s="370">
        <v>-88.61</v>
      </c>
      <c r="M2112" s="370">
        <v>1</v>
      </c>
      <c r="N2112" s="264">
        <v>0</v>
      </c>
      <c r="O2112" s="264">
        <v>0</v>
      </c>
    </row>
    <row r="2113" spans="1:17" s="244" customFormat="1" ht="21.9" customHeight="1" x14ac:dyDescent="0.3">
      <c r="A2113" s="238" t="s">
        <v>442</v>
      </c>
      <c r="B2113" s="243">
        <v>129</v>
      </c>
      <c r="C2113" s="243"/>
      <c r="D2113" s="243">
        <v>8</v>
      </c>
      <c r="E2113" s="243">
        <v>14</v>
      </c>
      <c r="F2113" s="243">
        <v>2015</v>
      </c>
      <c r="G2113" s="363" t="s">
        <v>4146</v>
      </c>
      <c r="H2113" s="364" t="s">
        <v>4617</v>
      </c>
      <c r="I2113" s="365">
        <v>44.2</v>
      </c>
      <c r="J2113" s="365">
        <v>-88.54</v>
      </c>
      <c r="K2113" s="365">
        <v>44.2</v>
      </c>
      <c r="L2113" s="365">
        <v>-88.54</v>
      </c>
      <c r="M2113" s="365">
        <v>1</v>
      </c>
      <c r="N2113" s="243">
        <v>0</v>
      </c>
      <c r="O2113" s="243">
        <v>0</v>
      </c>
    </row>
    <row r="2114" spans="1:17" s="244" customFormat="1" ht="21.9" customHeight="1" x14ac:dyDescent="0.3">
      <c r="A2114" s="259" t="s">
        <v>442</v>
      </c>
      <c r="B2114" s="264">
        <v>130</v>
      </c>
      <c r="C2114" s="264"/>
      <c r="D2114" s="264">
        <v>6</v>
      </c>
      <c r="E2114" s="264">
        <v>6</v>
      </c>
      <c r="F2114" s="264">
        <v>2016</v>
      </c>
      <c r="G2114" s="368" t="s">
        <v>4618</v>
      </c>
      <c r="H2114" s="369" t="s">
        <v>4619</v>
      </c>
      <c r="I2114" s="370">
        <v>44.1</v>
      </c>
      <c r="J2114" s="370">
        <v>-88.57</v>
      </c>
      <c r="K2114" s="370">
        <v>44.1</v>
      </c>
      <c r="L2114" s="370">
        <v>-88.57</v>
      </c>
      <c r="M2114" s="370">
        <v>0.75</v>
      </c>
      <c r="N2114" s="264">
        <v>0</v>
      </c>
      <c r="O2114" s="264">
        <v>0</v>
      </c>
    </row>
    <row r="2115" spans="1:17" s="244" customFormat="1" ht="21.9" customHeight="1" x14ac:dyDescent="0.3">
      <c r="A2115" s="238" t="s">
        <v>442</v>
      </c>
      <c r="B2115" s="243">
        <v>131</v>
      </c>
      <c r="C2115" s="243"/>
      <c r="D2115" s="243">
        <v>8</v>
      </c>
      <c r="E2115" s="243">
        <v>10</v>
      </c>
      <c r="F2115" s="243">
        <v>2017</v>
      </c>
      <c r="G2115" s="363" t="s">
        <v>4620</v>
      </c>
      <c r="H2115" s="364" t="s">
        <v>4621</v>
      </c>
      <c r="I2115" s="365">
        <v>44.1</v>
      </c>
      <c r="J2115" s="365">
        <v>-88.63</v>
      </c>
      <c r="K2115" s="365">
        <v>44.1</v>
      </c>
      <c r="L2115" s="365">
        <v>-88.63</v>
      </c>
      <c r="M2115" s="365">
        <v>0.75</v>
      </c>
      <c r="N2115" s="243">
        <v>0</v>
      </c>
      <c r="O2115" s="243">
        <v>0</v>
      </c>
    </row>
    <row r="2116" spans="1:17" s="244" customFormat="1" ht="21.9" customHeight="1" x14ac:dyDescent="0.3">
      <c r="A2116" s="259" t="s">
        <v>442</v>
      </c>
      <c r="B2116" s="264">
        <v>132</v>
      </c>
      <c r="C2116" s="264"/>
      <c r="D2116" s="264">
        <v>10</v>
      </c>
      <c r="E2116" s="264">
        <v>9</v>
      </c>
      <c r="F2116" s="264">
        <v>2018</v>
      </c>
      <c r="G2116" s="368" t="s">
        <v>2437</v>
      </c>
      <c r="H2116" s="369" t="s">
        <v>4622</v>
      </c>
      <c r="I2116" s="370">
        <v>44.17</v>
      </c>
      <c r="J2116" s="370">
        <v>-88.87</v>
      </c>
      <c r="K2116" s="370">
        <v>44.17</v>
      </c>
      <c r="L2116" s="370">
        <v>-88.87</v>
      </c>
      <c r="M2116" s="370">
        <v>1</v>
      </c>
      <c r="N2116" s="264">
        <v>0</v>
      </c>
      <c r="O2116" s="264">
        <v>0</v>
      </c>
    </row>
    <row r="2117" spans="1:17" s="244" customFormat="1" ht="21.9" customHeight="1" x14ac:dyDescent="0.3">
      <c r="A2117" s="238" t="s">
        <v>442</v>
      </c>
      <c r="B2117" s="243">
        <v>133</v>
      </c>
      <c r="C2117" s="243"/>
      <c r="D2117" s="243">
        <v>10</v>
      </c>
      <c r="E2117" s="243">
        <v>9</v>
      </c>
      <c r="F2117" s="243">
        <v>2018</v>
      </c>
      <c r="G2117" s="363" t="s">
        <v>2425</v>
      </c>
      <c r="H2117" s="364" t="s">
        <v>4623</v>
      </c>
      <c r="I2117" s="365">
        <v>44.19</v>
      </c>
      <c r="J2117" s="365">
        <v>-88.79</v>
      </c>
      <c r="K2117" s="365">
        <v>44.19</v>
      </c>
      <c r="L2117" s="365">
        <v>-88.79</v>
      </c>
      <c r="M2117" s="365">
        <v>1</v>
      </c>
      <c r="N2117" s="243">
        <v>0</v>
      </c>
      <c r="O2117" s="243">
        <v>0</v>
      </c>
    </row>
    <row r="2118" spans="1:17" s="244" customFormat="1" ht="21.9" customHeight="1" x14ac:dyDescent="0.3">
      <c r="A2118" s="259" t="s">
        <v>442</v>
      </c>
      <c r="B2118" s="264">
        <v>134</v>
      </c>
      <c r="C2118" s="264"/>
      <c r="D2118" s="264">
        <v>6</v>
      </c>
      <c r="E2118" s="264">
        <v>2</v>
      </c>
      <c r="F2118" s="264">
        <v>2020</v>
      </c>
      <c r="G2118" s="368" t="s">
        <v>2611</v>
      </c>
      <c r="H2118" s="369" t="s">
        <v>4599</v>
      </c>
      <c r="I2118" s="370">
        <v>44.01</v>
      </c>
      <c r="J2118" s="370">
        <v>-88.55</v>
      </c>
      <c r="K2118" s="370">
        <v>44.01</v>
      </c>
      <c r="L2118" s="370">
        <v>-88.55</v>
      </c>
      <c r="M2118" s="370">
        <v>1</v>
      </c>
      <c r="N2118" s="264">
        <v>0</v>
      </c>
      <c r="O2118" s="264">
        <v>0</v>
      </c>
    </row>
    <row r="2119" spans="1:17" s="244" customFormat="1" ht="21.9" customHeight="1" x14ac:dyDescent="0.3">
      <c r="A2119" s="238" t="s">
        <v>442</v>
      </c>
      <c r="B2119" s="243">
        <v>135</v>
      </c>
      <c r="C2119" s="243"/>
      <c r="D2119" s="243">
        <v>6</v>
      </c>
      <c r="E2119" s="243">
        <v>2</v>
      </c>
      <c r="F2119" s="243">
        <v>2020</v>
      </c>
      <c r="G2119" s="363" t="s">
        <v>4624</v>
      </c>
      <c r="H2119" s="364" t="s">
        <v>4625</v>
      </c>
      <c r="I2119" s="365">
        <v>44.07</v>
      </c>
      <c r="J2119" s="365">
        <v>-88.54</v>
      </c>
      <c r="K2119" s="365">
        <v>44.07</v>
      </c>
      <c r="L2119" s="365">
        <v>-88.54</v>
      </c>
      <c r="M2119" s="365">
        <v>1</v>
      </c>
      <c r="N2119" s="243">
        <v>0</v>
      </c>
      <c r="O2119" s="243">
        <v>0</v>
      </c>
    </row>
    <row r="2120" spans="1:17" s="244" customFormat="1" ht="21.9" customHeight="1" x14ac:dyDescent="0.3">
      <c r="A2120" s="259" t="s">
        <v>442</v>
      </c>
      <c r="B2120" s="264">
        <v>136</v>
      </c>
      <c r="C2120" s="264"/>
      <c r="D2120" s="264">
        <v>7</v>
      </c>
      <c r="E2120" s="264">
        <v>9</v>
      </c>
      <c r="F2120" s="264">
        <v>2020</v>
      </c>
      <c r="G2120" s="368">
        <v>0.45902777777777781</v>
      </c>
      <c r="H2120" s="369" t="s">
        <v>4609</v>
      </c>
      <c r="I2120" s="370">
        <v>44.18</v>
      </c>
      <c r="J2120" s="370">
        <v>-88.44</v>
      </c>
      <c r="K2120" s="370">
        <v>44.18</v>
      </c>
      <c r="L2120" s="370">
        <v>-88.44</v>
      </c>
      <c r="M2120" s="370">
        <v>0.88</v>
      </c>
      <c r="N2120" s="264">
        <v>0</v>
      </c>
      <c r="O2120" s="264">
        <v>0</v>
      </c>
    </row>
    <row r="2121" spans="1:17" s="244" customFormat="1" ht="21.9" customHeight="1" x14ac:dyDescent="0.3">
      <c r="A2121" s="238" t="s">
        <v>442</v>
      </c>
      <c r="B2121" s="243">
        <v>137</v>
      </c>
      <c r="C2121" s="243"/>
      <c r="D2121" s="243">
        <v>7</v>
      </c>
      <c r="E2121" s="243">
        <v>28</v>
      </c>
      <c r="F2121" s="243">
        <v>2020</v>
      </c>
      <c r="G2121" s="363">
        <v>0.62847222222222221</v>
      </c>
      <c r="H2121" s="364" t="s">
        <v>4626</v>
      </c>
      <c r="I2121" s="365">
        <v>43.95</v>
      </c>
      <c r="J2121" s="365">
        <v>-88.46</v>
      </c>
      <c r="K2121" s="365">
        <v>43.95</v>
      </c>
      <c r="L2121" s="365">
        <v>-88.46</v>
      </c>
      <c r="M2121" s="365">
        <v>0.88</v>
      </c>
      <c r="N2121" s="243">
        <v>0</v>
      </c>
      <c r="O2121" s="243">
        <v>0</v>
      </c>
    </row>
    <row r="2122" spans="1:17" s="244" customFormat="1" ht="21.9" customHeight="1" x14ac:dyDescent="0.3">
      <c r="A2122" s="259" t="s">
        <v>442</v>
      </c>
      <c r="B2122" s="264">
        <v>138</v>
      </c>
      <c r="C2122" s="264"/>
      <c r="D2122" s="264">
        <v>9</v>
      </c>
      <c r="E2122" s="264">
        <v>7</v>
      </c>
      <c r="F2122" s="264">
        <v>2021</v>
      </c>
      <c r="G2122" s="368" t="s">
        <v>4627</v>
      </c>
      <c r="H2122" s="369" t="s">
        <v>4628</v>
      </c>
      <c r="I2122" s="370">
        <v>43.98</v>
      </c>
      <c r="J2122" s="370">
        <v>-88.55</v>
      </c>
      <c r="K2122" s="370">
        <v>43.98</v>
      </c>
      <c r="L2122" s="370">
        <v>-88.55</v>
      </c>
      <c r="M2122" s="370">
        <v>1</v>
      </c>
      <c r="N2122" s="264">
        <v>0</v>
      </c>
      <c r="O2122" s="264">
        <v>0</v>
      </c>
    </row>
    <row r="2123" spans="1:17" s="244" customFormat="1" ht="21.9" customHeight="1" x14ac:dyDescent="0.3">
      <c r="A2123" s="238" t="s">
        <v>442</v>
      </c>
      <c r="B2123" s="243">
        <v>139</v>
      </c>
      <c r="C2123" s="243"/>
      <c r="D2123" s="243">
        <v>9</v>
      </c>
      <c r="E2123" s="243">
        <v>7</v>
      </c>
      <c r="F2123" s="243">
        <v>2021</v>
      </c>
      <c r="G2123" s="363" t="s">
        <v>4629</v>
      </c>
      <c r="H2123" s="364" t="s">
        <v>4630</v>
      </c>
      <c r="I2123" s="365">
        <v>43.93</v>
      </c>
      <c r="J2123" s="365">
        <v>-88.47</v>
      </c>
      <c r="K2123" s="365">
        <v>43.93</v>
      </c>
      <c r="L2123" s="365">
        <v>-88.47</v>
      </c>
      <c r="M2123" s="365">
        <v>0.75</v>
      </c>
      <c r="N2123" s="243">
        <v>0</v>
      </c>
      <c r="O2123" s="243">
        <v>0</v>
      </c>
    </row>
    <row r="2124" spans="1:17" s="244" customFormat="1" ht="21.9" customHeight="1" x14ac:dyDescent="0.3">
      <c r="A2124" s="259" t="s">
        <v>442</v>
      </c>
      <c r="B2124" s="264">
        <v>140</v>
      </c>
      <c r="C2124" s="264"/>
      <c r="D2124" s="264">
        <v>4</v>
      </c>
      <c r="E2124" s="264">
        <v>4</v>
      </c>
      <c r="F2124" s="264">
        <v>2023</v>
      </c>
      <c r="G2124" s="368" t="s">
        <v>4631</v>
      </c>
      <c r="H2124" s="369" t="s">
        <v>4609</v>
      </c>
      <c r="I2124" s="370">
        <v>44.18</v>
      </c>
      <c r="J2124" s="370">
        <v>-88.44</v>
      </c>
      <c r="K2124" s="370">
        <v>44.18</v>
      </c>
      <c r="L2124" s="370">
        <v>-88.44</v>
      </c>
      <c r="M2124" s="370">
        <v>1</v>
      </c>
      <c r="N2124" s="264">
        <v>0</v>
      </c>
      <c r="O2124" s="264">
        <v>0</v>
      </c>
    </row>
    <row r="2125" spans="1:17" s="244" customFormat="1" ht="21.9" customHeight="1" x14ac:dyDescent="0.3">
      <c r="A2125" s="238" t="s">
        <v>442</v>
      </c>
      <c r="B2125" s="243">
        <v>141</v>
      </c>
      <c r="C2125" s="243"/>
      <c r="D2125" s="243">
        <v>4</v>
      </c>
      <c r="E2125" s="243">
        <v>4</v>
      </c>
      <c r="F2125" s="243">
        <v>2023</v>
      </c>
      <c r="G2125" s="363" t="s">
        <v>4631</v>
      </c>
      <c r="H2125" s="364" t="s">
        <v>4609</v>
      </c>
      <c r="I2125" s="365">
        <v>44.18</v>
      </c>
      <c r="J2125" s="365">
        <v>-88.46</v>
      </c>
      <c r="K2125" s="365">
        <v>44.18</v>
      </c>
      <c r="L2125" s="365">
        <v>-88.46</v>
      </c>
      <c r="M2125" s="365">
        <v>0.75</v>
      </c>
      <c r="N2125" s="243">
        <v>0</v>
      </c>
      <c r="O2125" s="243">
        <v>0</v>
      </c>
    </row>
    <row r="2126" spans="1:17" s="291" customFormat="1" ht="21.9" customHeight="1" x14ac:dyDescent="0.3">
      <c r="A2126" s="292" t="s">
        <v>442</v>
      </c>
      <c r="B2126" s="298">
        <v>142</v>
      </c>
      <c r="C2126" s="298"/>
      <c r="D2126" s="298">
        <v>6</v>
      </c>
      <c r="E2126" s="298">
        <v>25</v>
      </c>
      <c r="F2126" s="298">
        <v>2024</v>
      </c>
      <c r="G2126" s="494" t="s">
        <v>5038</v>
      </c>
      <c r="H2126" s="292" t="s">
        <v>5039</v>
      </c>
      <c r="I2126" s="495">
        <v>43.96</v>
      </c>
      <c r="J2126" s="495">
        <v>-88.56</v>
      </c>
      <c r="K2126" s="495">
        <v>43.96</v>
      </c>
      <c r="L2126" s="495">
        <v>-88.56</v>
      </c>
      <c r="M2126" s="495">
        <v>1</v>
      </c>
      <c r="N2126" s="298">
        <v>0</v>
      </c>
      <c r="O2126" s="298">
        <v>0</v>
      </c>
    </row>
    <row r="2127" spans="1:17" s="245" customFormat="1" ht="21.9" customHeight="1" x14ac:dyDescent="0.3">
      <c r="A2127" s="238"/>
      <c r="B2127" s="243"/>
      <c r="C2127" s="243"/>
      <c r="D2127" s="243"/>
      <c r="E2127" s="243"/>
      <c r="F2127" s="243"/>
      <c r="G2127" s="363"/>
      <c r="H2127" s="364"/>
      <c r="I2127" s="365"/>
      <c r="J2127" s="365"/>
      <c r="K2127" s="365"/>
      <c r="L2127" s="365"/>
      <c r="M2127" s="365"/>
      <c r="N2127" s="243"/>
      <c r="O2127" s="243"/>
      <c r="P2127" s="244"/>
      <c r="Q2127" s="244"/>
    </row>
    <row r="2128" spans="1:17" s="245" customFormat="1" ht="30" customHeight="1" x14ac:dyDescent="0.3">
      <c r="A2128" s="929" t="s">
        <v>532</v>
      </c>
      <c r="B2128" s="930"/>
      <c r="C2128" s="930"/>
      <c r="D2128" s="930"/>
      <c r="E2128" s="930"/>
      <c r="F2128" s="930"/>
      <c r="G2128" s="930"/>
      <c r="H2128" s="930"/>
      <c r="I2128" s="930"/>
      <c r="J2128" s="930"/>
      <c r="K2128" s="930"/>
      <c r="L2128" s="930"/>
      <c r="M2128" s="930"/>
      <c r="N2128" s="930"/>
      <c r="O2128" s="931"/>
      <c r="P2128" s="244"/>
      <c r="Q2128" s="244"/>
    </row>
    <row r="2129" spans="1:17" s="244" customFormat="1" ht="21.9" customHeight="1" x14ac:dyDescent="0.3">
      <c r="A2129" s="235"/>
      <c r="B2129" s="290" t="s">
        <v>909</v>
      </c>
      <c r="C2129" s="290"/>
      <c r="D2129" s="290" t="s">
        <v>911</v>
      </c>
      <c r="E2129" s="290"/>
      <c r="F2129" s="290"/>
      <c r="G2129" s="496" t="s">
        <v>910</v>
      </c>
      <c r="H2129" s="235"/>
      <c r="I2129" s="497" t="s">
        <v>916</v>
      </c>
      <c r="J2129" s="497" t="s">
        <v>916</v>
      </c>
      <c r="K2129" s="497" t="s">
        <v>919</v>
      </c>
      <c r="L2129" s="497" t="s">
        <v>919</v>
      </c>
      <c r="M2129" s="497" t="s">
        <v>930</v>
      </c>
      <c r="N2129" s="290"/>
      <c r="O2129" s="290"/>
    </row>
    <row r="2130" spans="1:17" s="291" customFormat="1" ht="21.9" customHeight="1" x14ac:dyDescent="0.3">
      <c r="A2130" s="235" t="s">
        <v>908</v>
      </c>
      <c r="B2130" s="290" t="s">
        <v>475</v>
      </c>
      <c r="C2130" s="290"/>
      <c r="D2130" s="290" t="s">
        <v>912</v>
      </c>
      <c r="E2130" s="290" t="s">
        <v>913</v>
      </c>
      <c r="F2130" s="290" t="s">
        <v>774</v>
      </c>
      <c r="G2130" s="496" t="s">
        <v>914</v>
      </c>
      <c r="H2130" s="235" t="s">
        <v>915</v>
      </c>
      <c r="I2130" s="497" t="s">
        <v>917</v>
      </c>
      <c r="J2130" s="497" t="s">
        <v>918</v>
      </c>
      <c r="K2130" s="497" t="s">
        <v>917</v>
      </c>
      <c r="L2130" s="497" t="s">
        <v>918</v>
      </c>
      <c r="M2130" s="497" t="s">
        <v>931</v>
      </c>
      <c r="N2130" s="290" t="s">
        <v>926</v>
      </c>
      <c r="O2130" s="290" t="s">
        <v>927</v>
      </c>
    </row>
    <row r="2131" spans="1:17" s="291" customFormat="1" ht="21.9" customHeight="1" x14ac:dyDescent="0.3">
      <c r="A2131" s="292"/>
      <c r="B2131" s="298"/>
      <c r="C2131" s="298"/>
      <c r="D2131" s="298"/>
      <c r="E2131" s="298"/>
      <c r="F2131" s="298"/>
      <c r="G2131" s="494"/>
      <c r="H2131" s="292"/>
      <c r="I2131" s="495"/>
      <c r="J2131" s="495"/>
      <c r="K2131" s="495"/>
      <c r="L2131" s="495"/>
      <c r="M2131" s="495"/>
      <c r="N2131" s="298"/>
      <c r="O2131" s="298"/>
    </row>
    <row r="2132" spans="1:17" s="245" customFormat="1" ht="21.9" customHeight="1" x14ac:dyDescent="0.3">
      <c r="A2132" s="238" t="s">
        <v>532</v>
      </c>
      <c r="B2132" s="227">
        <v>1</v>
      </c>
      <c r="C2132" s="227"/>
      <c r="D2132" s="498">
        <v>8</v>
      </c>
      <c r="E2132" s="227">
        <v>25</v>
      </c>
      <c r="F2132" s="499">
        <v>1961</v>
      </c>
      <c r="G2132" s="500" t="s">
        <v>2430</v>
      </c>
      <c r="H2132" s="500" t="s">
        <v>4787</v>
      </c>
      <c r="I2132" s="501">
        <v>44.38</v>
      </c>
      <c r="J2132" s="501">
        <v>-90.08</v>
      </c>
      <c r="K2132" s="501">
        <v>44.38</v>
      </c>
      <c r="L2132" s="501">
        <v>-90.08</v>
      </c>
      <c r="M2132" s="502">
        <v>1</v>
      </c>
      <c r="N2132" s="500">
        <v>0</v>
      </c>
      <c r="O2132" s="500">
        <v>0</v>
      </c>
      <c r="P2132" s="244"/>
      <c r="Q2132" s="244"/>
    </row>
    <row r="2133" spans="1:17" s="244" customFormat="1" ht="21.9" customHeight="1" x14ac:dyDescent="0.3">
      <c r="A2133" s="259" t="s">
        <v>532</v>
      </c>
      <c r="B2133" s="419">
        <v>2</v>
      </c>
      <c r="C2133" s="419"/>
      <c r="D2133" s="503">
        <v>7</v>
      </c>
      <c r="E2133" s="419">
        <v>4</v>
      </c>
      <c r="F2133" s="504">
        <v>1968</v>
      </c>
      <c r="G2133" s="505" t="s">
        <v>2434</v>
      </c>
      <c r="H2133" s="505" t="s">
        <v>4788</v>
      </c>
      <c r="I2133" s="506">
        <v>44.38</v>
      </c>
      <c r="J2133" s="506">
        <v>-89.78</v>
      </c>
      <c r="K2133" s="506">
        <v>44.38</v>
      </c>
      <c r="L2133" s="506">
        <v>-89.78</v>
      </c>
      <c r="M2133" s="507">
        <v>0.75</v>
      </c>
      <c r="N2133" s="505">
        <v>0</v>
      </c>
      <c r="O2133" s="505">
        <v>0</v>
      </c>
    </row>
    <row r="2134" spans="1:17" s="245" customFormat="1" ht="21.9" customHeight="1" x14ac:dyDescent="0.3">
      <c r="A2134" s="238" t="s">
        <v>532</v>
      </c>
      <c r="B2134" s="227">
        <v>3</v>
      </c>
      <c r="C2134" s="227"/>
      <c r="D2134" s="498">
        <v>6</v>
      </c>
      <c r="E2134" s="227">
        <v>8</v>
      </c>
      <c r="F2134" s="499">
        <v>1973</v>
      </c>
      <c r="G2134" s="500" t="s">
        <v>3725</v>
      </c>
      <c r="H2134" s="500" t="s">
        <v>462</v>
      </c>
      <c r="I2134" s="501">
        <v>44.38</v>
      </c>
      <c r="J2134" s="501">
        <v>-89.8</v>
      </c>
      <c r="K2134" s="501">
        <v>44.38</v>
      </c>
      <c r="L2134" s="501">
        <v>-89.8</v>
      </c>
      <c r="M2134" s="502">
        <v>0.75</v>
      </c>
      <c r="N2134" s="500">
        <v>0</v>
      </c>
      <c r="O2134" s="500">
        <v>0</v>
      </c>
      <c r="P2134" s="244"/>
      <c r="Q2134" s="244"/>
    </row>
    <row r="2135" spans="1:17" s="244" customFormat="1" ht="21.9" customHeight="1" x14ac:dyDescent="0.3">
      <c r="A2135" s="259" t="s">
        <v>532</v>
      </c>
      <c r="B2135" s="419">
        <v>4</v>
      </c>
      <c r="C2135" s="419"/>
      <c r="D2135" s="503">
        <v>6</v>
      </c>
      <c r="E2135" s="419">
        <v>14</v>
      </c>
      <c r="F2135" s="504">
        <v>1974</v>
      </c>
      <c r="G2135" s="505" t="s">
        <v>2652</v>
      </c>
      <c r="H2135" s="505" t="s">
        <v>4789</v>
      </c>
      <c r="I2135" s="506">
        <v>44.48</v>
      </c>
      <c r="J2135" s="506">
        <v>-89.97</v>
      </c>
      <c r="K2135" s="506">
        <v>44.48</v>
      </c>
      <c r="L2135" s="506">
        <v>-89.97</v>
      </c>
      <c r="M2135" s="507">
        <v>1.75</v>
      </c>
      <c r="N2135" s="505">
        <v>0</v>
      </c>
      <c r="O2135" s="505">
        <v>0</v>
      </c>
    </row>
    <row r="2136" spans="1:17" s="245" customFormat="1" ht="21.9" customHeight="1" x14ac:dyDescent="0.3">
      <c r="A2136" s="238" t="s">
        <v>532</v>
      </c>
      <c r="B2136" s="227">
        <v>5</v>
      </c>
      <c r="C2136" s="227"/>
      <c r="D2136" s="498">
        <v>4</v>
      </c>
      <c r="E2136" s="227">
        <v>3</v>
      </c>
      <c r="F2136" s="499">
        <v>1981</v>
      </c>
      <c r="G2136" s="500" t="s">
        <v>2503</v>
      </c>
      <c r="H2136" s="500" t="s">
        <v>462</v>
      </c>
      <c r="I2136" s="501">
        <v>44.38</v>
      </c>
      <c r="J2136" s="501">
        <v>-89.82</v>
      </c>
      <c r="K2136" s="501">
        <v>44.38</v>
      </c>
      <c r="L2136" s="501">
        <v>-89.82</v>
      </c>
      <c r="M2136" s="502">
        <v>0.75</v>
      </c>
      <c r="N2136" s="500">
        <v>0</v>
      </c>
      <c r="O2136" s="500">
        <v>0</v>
      </c>
      <c r="P2136" s="244"/>
      <c r="Q2136" s="244"/>
    </row>
    <row r="2137" spans="1:17" s="244" customFormat="1" ht="21.9" customHeight="1" x14ac:dyDescent="0.3">
      <c r="A2137" s="259" t="s">
        <v>532</v>
      </c>
      <c r="B2137" s="419">
        <v>6</v>
      </c>
      <c r="C2137" s="419"/>
      <c r="D2137" s="503">
        <v>3</v>
      </c>
      <c r="E2137" s="419">
        <v>30</v>
      </c>
      <c r="F2137" s="504">
        <v>1982</v>
      </c>
      <c r="G2137" s="505" t="s">
        <v>2417</v>
      </c>
      <c r="H2137" s="505" t="s">
        <v>463</v>
      </c>
      <c r="I2137" s="506">
        <v>44.67</v>
      </c>
      <c r="J2137" s="506">
        <v>-90.17</v>
      </c>
      <c r="K2137" s="506">
        <v>44.67</v>
      </c>
      <c r="L2137" s="506">
        <v>-90.17</v>
      </c>
      <c r="M2137" s="507">
        <v>1</v>
      </c>
      <c r="N2137" s="505">
        <v>0</v>
      </c>
      <c r="O2137" s="505">
        <v>0</v>
      </c>
    </row>
    <row r="2138" spans="1:17" s="245" customFormat="1" ht="21.9" customHeight="1" x14ac:dyDescent="0.3">
      <c r="A2138" s="238" t="s">
        <v>532</v>
      </c>
      <c r="B2138" s="227">
        <v>7</v>
      </c>
      <c r="C2138" s="227"/>
      <c r="D2138" s="498">
        <v>3</v>
      </c>
      <c r="E2138" s="227">
        <v>30</v>
      </c>
      <c r="F2138" s="499">
        <v>1982</v>
      </c>
      <c r="G2138" s="500" t="s">
        <v>2417</v>
      </c>
      <c r="H2138" s="500" t="s">
        <v>462</v>
      </c>
      <c r="I2138" s="501">
        <v>44.38</v>
      </c>
      <c r="J2138" s="501">
        <v>-89.82</v>
      </c>
      <c r="K2138" s="501">
        <v>44.38</v>
      </c>
      <c r="L2138" s="501">
        <v>-89.82</v>
      </c>
      <c r="M2138" s="502">
        <v>1</v>
      </c>
      <c r="N2138" s="500">
        <v>0</v>
      </c>
      <c r="O2138" s="500">
        <v>0</v>
      </c>
      <c r="P2138" s="244"/>
      <c r="Q2138" s="244"/>
    </row>
    <row r="2139" spans="1:17" s="244" customFormat="1" ht="21.9" customHeight="1" x14ac:dyDescent="0.3">
      <c r="A2139" s="259" t="s">
        <v>532</v>
      </c>
      <c r="B2139" s="419">
        <v>8</v>
      </c>
      <c r="C2139" s="419"/>
      <c r="D2139" s="503">
        <v>9</v>
      </c>
      <c r="E2139" s="419">
        <v>17</v>
      </c>
      <c r="F2139" s="504">
        <v>1983</v>
      </c>
      <c r="G2139" s="505" t="s">
        <v>3970</v>
      </c>
      <c r="H2139" s="505" t="s">
        <v>4790</v>
      </c>
      <c r="I2139" s="506">
        <v>44.32</v>
      </c>
      <c r="J2139" s="506">
        <v>-89.9</v>
      </c>
      <c r="K2139" s="506">
        <v>44.32</v>
      </c>
      <c r="L2139" s="506">
        <v>-89.9</v>
      </c>
      <c r="M2139" s="507">
        <v>1.75</v>
      </c>
      <c r="N2139" s="505">
        <v>0</v>
      </c>
      <c r="O2139" s="505">
        <v>0</v>
      </c>
    </row>
    <row r="2140" spans="1:17" s="245" customFormat="1" ht="21.9" customHeight="1" x14ac:dyDescent="0.3">
      <c r="A2140" s="238" t="s">
        <v>532</v>
      </c>
      <c r="B2140" s="227">
        <v>9</v>
      </c>
      <c r="C2140" s="227"/>
      <c r="D2140" s="498">
        <v>4</v>
      </c>
      <c r="E2140" s="227">
        <v>27</v>
      </c>
      <c r="F2140" s="499">
        <v>1984</v>
      </c>
      <c r="G2140" s="508" t="s">
        <v>1196</v>
      </c>
      <c r="H2140" s="500" t="s">
        <v>4791</v>
      </c>
      <c r="I2140" s="501">
        <v>44.43</v>
      </c>
      <c r="J2140" s="501">
        <v>-90.05</v>
      </c>
      <c r="K2140" s="501">
        <v>44.43</v>
      </c>
      <c r="L2140" s="501">
        <v>-90.05</v>
      </c>
      <c r="M2140" s="502">
        <v>0.75</v>
      </c>
      <c r="N2140" s="500">
        <v>0</v>
      </c>
      <c r="O2140" s="500">
        <v>0</v>
      </c>
      <c r="P2140" s="244"/>
      <c r="Q2140" s="244"/>
    </row>
    <row r="2141" spans="1:17" s="244" customFormat="1" ht="21.9" customHeight="1" x14ac:dyDescent="0.3">
      <c r="A2141" s="259" t="s">
        <v>532</v>
      </c>
      <c r="B2141" s="419">
        <v>10</v>
      </c>
      <c r="C2141" s="419"/>
      <c r="D2141" s="503">
        <v>4</v>
      </c>
      <c r="E2141" s="419">
        <v>27</v>
      </c>
      <c r="F2141" s="504">
        <v>1984</v>
      </c>
      <c r="G2141" s="509" t="s">
        <v>1053</v>
      </c>
      <c r="H2141" s="505" t="s">
        <v>462</v>
      </c>
      <c r="I2141" s="506">
        <v>44.38</v>
      </c>
      <c r="J2141" s="506">
        <v>-89.82</v>
      </c>
      <c r="K2141" s="506">
        <v>44.38</v>
      </c>
      <c r="L2141" s="506">
        <v>-89.82</v>
      </c>
      <c r="M2141" s="507">
        <v>1.75</v>
      </c>
      <c r="N2141" s="505">
        <v>0</v>
      </c>
      <c r="O2141" s="505">
        <v>0</v>
      </c>
    </row>
    <row r="2142" spans="1:17" s="245" customFormat="1" ht="21.9" customHeight="1" x14ac:dyDescent="0.3">
      <c r="A2142" s="238" t="s">
        <v>532</v>
      </c>
      <c r="B2142" s="227">
        <v>11</v>
      </c>
      <c r="C2142" s="227"/>
      <c r="D2142" s="498">
        <v>4</v>
      </c>
      <c r="E2142" s="227">
        <v>27</v>
      </c>
      <c r="F2142" s="499">
        <v>1984</v>
      </c>
      <c r="G2142" s="508" t="s">
        <v>2795</v>
      </c>
      <c r="H2142" s="500" t="s">
        <v>462</v>
      </c>
      <c r="I2142" s="501">
        <v>44.38</v>
      </c>
      <c r="J2142" s="501">
        <v>-89.82</v>
      </c>
      <c r="K2142" s="501">
        <v>44.38</v>
      </c>
      <c r="L2142" s="501">
        <v>-89.82</v>
      </c>
      <c r="M2142" s="502">
        <v>1.75</v>
      </c>
      <c r="N2142" s="500">
        <v>0</v>
      </c>
      <c r="O2142" s="500">
        <v>0</v>
      </c>
      <c r="P2142" s="244"/>
      <c r="Q2142" s="244"/>
    </row>
    <row r="2143" spans="1:17" s="244" customFormat="1" ht="21.9" customHeight="1" x14ac:dyDescent="0.3">
      <c r="A2143" s="259" t="s">
        <v>532</v>
      </c>
      <c r="B2143" s="419">
        <v>12</v>
      </c>
      <c r="C2143" s="419"/>
      <c r="D2143" s="503">
        <v>7</v>
      </c>
      <c r="E2143" s="419">
        <v>4</v>
      </c>
      <c r="F2143" s="504">
        <v>1985</v>
      </c>
      <c r="G2143" s="505" t="s">
        <v>2610</v>
      </c>
      <c r="H2143" s="505" t="s">
        <v>4792</v>
      </c>
      <c r="I2143" s="506">
        <v>44.33</v>
      </c>
      <c r="J2143" s="506">
        <v>-89.85</v>
      </c>
      <c r="K2143" s="506">
        <v>44.33</v>
      </c>
      <c r="L2143" s="506">
        <v>-89.85</v>
      </c>
      <c r="M2143" s="507">
        <v>1.75</v>
      </c>
      <c r="N2143" s="505">
        <v>0</v>
      </c>
      <c r="O2143" s="505">
        <v>0</v>
      </c>
    </row>
    <row r="2144" spans="1:17" s="245" customFormat="1" ht="21.9" customHeight="1" x14ac:dyDescent="0.3">
      <c r="A2144" s="238" t="s">
        <v>532</v>
      </c>
      <c r="B2144" s="227">
        <v>13</v>
      </c>
      <c r="C2144" s="227"/>
      <c r="D2144" s="498">
        <v>5</v>
      </c>
      <c r="E2144" s="227">
        <v>8</v>
      </c>
      <c r="F2144" s="499">
        <v>1988</v>
      </c>
      <c r="G2144" s="500" t="s">
        <v>2516</v>
      </c>
      <c r="H2144" s="500" t="s">
        <v>463</v>
      </c>
      <c r="I2144" s="501">
        <v>44.67</v>
      </c>
      <c r="J2144" s="501">
        <v>-90.17</v>
      </c>
      <c r="K2144" s="501">
        <v>44.67</v>
      </c>
      <c r="L2144" s="501">
        <v>-90.17</v>
      </c>
      <c r="M2144" s="502">
        <v>1.75</v>
      </c>
      <c r="N2144" s="500">
        <v>0</v>
      </c>
      <c r="O2144" s="500">
        <v>0</v>
      </c>
      <c r="P2144" s="244"/>
      <c r="Q2144" s="244"/>
    </row>
    <row r="2145" spans="1:17" s="244" customFormat="1" ht="21.9" customHeight="1" x14ac:dyDescent="0.3">
      <c r="A2145" s="259" t="s">
        <v>532</v>
      </c>
      <c r="B2145" s="419">
        <v>14</v>
      </c>
      <c r="C2145" s="419"/>
      <c r="D2145" s="503">
        <v>5</v>
      </c>
      <c r="E2145" s="419">
        <v>24</v>
      </c>
      <c r="F2145" s="504">
        <v>1989</v>
      </c>
      <c r="G2145" s="505" t="s">
        <v>1210</v>
      </c>
      <c r="H2145" s="505" t="s">
        <v>4789</v>
      </c>
      <c r="I2145" s="506">
        <v>44.48</v>
      </c>
      <c r="J2145" s="506">
        <v>-89.97</v>
      </c>
      <c r="K2145" s="506">
        <v>44.48</v>
      </c>
      <c r="L2145" s="506">
        <v>-89.97</v>
      </c>
      <c r="M2145" s="507">
        <v>1.75</v>
      </c>
      <c r="N2145" s="505">
        <v>0</v>
      </c>
      <c r="O2145" s="505">
        <v>0</v>
      </c>
    </row>
    <row r="2146" spans="1:17" s="245" customFormat="1" ht="21.9" customHeight="1" x14ac:dyDescent="0.3">
      <c r="A2146" s="238" t="s">
        <v>532</v>
      </c>
      <c r="B2146" s="227">
        <v>15</v>
      </c>
      <c r="C2146" s="227"/>
      <c r="D2146" s="498">
        <v>5</v>
      </c>
      <c r="E2146" s="227">
        <v>29</v>
      </c>
      <c r="F2146" s="499">
        <v>1989</v>
      </c>
      <c r="G2146" s="500" t="s">
        <v>2652</v>
      </c>
      <c r="H2146" s="500" t="s">
        <v>462</v>
      </c>
      <c r="I2146" s="501">
        <v>44.38</v>
      </c>
      <c r="J2146" s="501">
        <v>-89.82</v>
      </c>
      <c r="K2146" s="501">
        <v>44.38</v>
      </c>
      <c r="L2146" s="501">
        <v>-89.82</v>
      </c>
      <c r="M2146" s="502">
        <v>1.75</v>
      </c>
      <c r="N2146" s="500">
        <v>0</v>
      </c>
      <c r="O2146" s="500">
        <v>0</v>
      </c>
      <c r="P2146" s="244"/>
      <c r="Q2146" s="244"/>
    </row>
    <row r="2147" spans="1:17" s="244" customFormat="1" ht="21.9" customHeight="1" x14ac:dyDescent="0.3">
      <c r="A2147" s="259" t="s">
        <v>532</v>
      </c>
      <c r="B2147" s="419">
        <v>16</v>
      </c>
      <c r="C2147" s="419"/>
      <c r="D2147" s="503">
        <v>5</v>
      </c>
      <c r="E2147" s="419">
        <v>16</v>
      </c>
      <c r="F2147" s="504">
        <v>1992</v>
      </c>
      <c r="G2147" s="505" t="s">
        <v>2537</v>
      </c>
      <c r="H2147" s="505" t="s">
        <v>4793</v>
      </c>
      <c r="I2147" s="506">
        <v>44.66</v>
      </c>
      <c r="J2147" s="506">
        <v>-90</v>
      </c>
      <c r="K2147" s="506">
        <v>44.66</v>
      </c>
      <c r="L2147" s="506">
        <v>-90</v>
      </c>
      <c r="M2147" s="507">
        <v>1.75</v>
      </c>
      <c r="N2147" s="505">
        <v>0</v>
      </c>
      <c r="O2147" s="505">
        <v>0</v>
      </c>
    </row>
    <row r="2148" spans="1:17" s="245" customFormat="1" ht="21.9" customHeight="1" x14ac:dyDescent="0.3">
      <c r="A2148" s="238" t="s">
        <v>532</v>
      </c>
      <c r="B2148" s="227">
        <v>17</v>
      </c>
      <c r="C2148" s="227"/>
      <c r="D2148" s="498">
        <v>9</v>
      </c>
      <c r="E2148" s="227">
        <v>17</v>
      </c>
      <c r="F2148" s="499">
        <v>1992</v>
      </c>
      <c r="G2148" s="500" t="s">
        <v>3788</v>
      </c>
      <c r="H2148" s="500" t="s">
        <v>4794</v>
      </c>
      <c r="I2148" s="501">
        <v>44.63</v>
      </c>
      <c r="J2148" s="501">
        <v>-90.22</v>
      </c>
      <c r="K2148" s="501">
        <v>44.63</v>
      </c>
      <c r="L2148" s="501">
        <v>-90.22</v>
      </c>
      <c r="M2148" s="502">
        <v>0.88</v>
      </c>
      <c r="N2148" s="500">
        <v>0</v>
      </c>
      <c r="O2148" s="500">
        <v>0</v>
      </c>
      <c r="P2148" s="244"/>
      <c r="Q2148" s="244"/>
    </row>
    <row r="2149" spans="1:17" s="244" customFormat="1" ht="21.9" customHeight="1" x14ac:dyDescent="0.3">
      <c r="A2149" s="259" t="s">
        <v>532</v>
      </c>
      <c r="B2149" s="419">
        <v>18</v>
      </c>
      <c r="C2149" s="419"/>
      <c r="D2149" s="503">
        <v>6</v>
      </c>
      <c r="E2149" s="419">
        <v>8</v>
      </c>
      <c r="F2149" s="504">
        <v>1993</v>
      </c>
      <c r="G2149" s="505" t="s">
        <v>3794</v>
      </c>
      <c r="H2149" s="505" t="s">
        <v>4795</v>
      </c>
      <c r="I2149" s="506">
        <v>44.27</v>
      </c>
      <c r="J2149" s="506">
        <v>-89.95</v>
      </c>
      <c r="K2149" s="506">
        <v>44.27</v>
      </c>
      <c r="L2149" s="506">
        <v>-89.95</v>
      </c>
      <c r="M2149" s="507">
        <v>1.75</v>
      </c>
      <c r="N2149" s="505">
        <v>0</v>
      </c>
      <c r="O2149" s="505">
        <v>0</v>
      </c>
    </row>
    <row r="2150" spans="1:17" s="245" customFormat="1" ht="21.9" customHeight="1" x14ac:dyDescent="0.3">
      <c r="A2150" s="238" t="s">
        <v>532</v>
      </c>
      <c r="B2150" s="227">
        <v>19</v>
      </c>
      <c r="C2150" s="227"/>
      <c r="D2150" s="498">
        <v>6</v>
      </c>
      <c r="E2150" s="227">
        <v>8</v>
      </c>
      <c r="F2150" s="499">
        <v>1993</v>
      </c>
      <c r="G2150" s="500" t="s">
        <v>2569</v>
      </c>
      <c r="H2150" s="500" t="s">
        <v>4790</v>
      </c>
      <c r="I2150" s="501">
        <v>44.31</v>
      </c>
      <c r="J2150" s="501">
        <v>-89.88</v>
      </c>
      <c r="K2150" s="501">
        <v>44.31</v>
      </c>
      <c r="L2150" s="501">
        <v>-89.88</v>
      </c>
      <c r="M2150" s="502">
        <v>1.75</v>
      </c>
      <c r="N2150" s="500">
        <v>0</v>
      </c>
      <c r="O2150" s="500">
        <v>0</v>
      </c>
      <c r="P2150" s="244"/>
      <c r="Q2150" s="244"/>
    </row>
    <row r="2151" spans="1:17" s="244" customFormat="1" ht="21.9" customHeight="1" x14ac:dyDescent="0.3">
      <c r="A2151" s="259" t="s">
        <v>532</v>
      </c>
      <c r="B2151" s="419">
        <v>20</v>
      </c>
      <c r="C2151" s="419"/>
      <c r="D2151" s="503">
        <v>6</v>
      </c>
      <c r="E2151" s="419">
        <v>8</v>
      </c>
      <c r="F2151" s="504">
        <v>1993</v>
      </c>
      <c r="G2151" s="505" t="s">
        <v>2522</v>
      </c>
      <c r="H2151" s="505" t="s">
        <v>4796</v>
      </c>
      <c r="I2151" s="506">
        <v>44.31</v>
      </c>
      <c r="J2151" s="506">
        <v>-89.79</v>
      </c>
      <c r="K2151" s="506">
        <v>44.31</v>
      </c>
      <c r="L2151" s="506">
        <v>-89.79</v>
      </c>
      <c r="M2151" s="507">
        <v>1.75</v>
      </c>
      <c r="N2151" s="505">
        <v>0</v>
      </c>
      <c r="O2151" s="505">
        <v>0</v>
      </c>
    </row>
    <row r="2152" spans="1:17" s="245" customFormat="1" ht="21.9" customHeight="1" x14ac:dyDescent="0.3">
      <c r="A2152" s="238" t="s">
        <v>532</v>
      </c>
      <c r="B2152" s="227">
        <v>21</v>
      </c>
      <c r="C2152" s="227"/>
      <c r="D2152" s="498">
        <v>7</v>
      </c>
      <c r="E2152" s="227">
        <v>5</v>
      </c>
      <c r="F2152" s="499">
        <v>1994</v>
      </c>
      <c r="G2152" s="508" t="s">
        <v>1009</v>
      </c>
      <c r="H2152" s="500" t="s">
        <v>4797</v>
      </c>
      <c r="I2152" s="501">
        <v>44.36</v>
      </c>
      <c r="J2152" s="501">
        <v>-89.8</v>
      </c>
      <c r="K2152" s="501">
        <v>44.36</v>
      </c>
      <c r="L2152" s="501">
        <v>-89.8</v>
      </c>
      <c r="M2152" s="502">
        <v>1</v>
      </c>
      <c r="N2152" s="500">
        <v>0</v>
      </c>
      <c r="O2152" s="500">
        <v>0</v>
      </c>
      <c r="P2152" s="244"/>
      <c r="Q2152" s="244"/>
    </row>
    <row r="2153" spans="1:17" s="244" customFormat="1" ht="21.9" customHeight="1" x14ac:dyDescent="0.3">
      <c r="A2153" s="259" t="s">
        <v>532</v>
      </c>
      <c r="B2153" s="419">
        <v>22</v>
      </c>
      <c r="C2153" s="419"/>
      <c r="D2153" s="503">
        <v>8</v>
      </c>
      <c r="E2153" s="419">
        <v>12</v>
      </c>
      <c r="F2153" s="504">
        <v>1995</v>
      </c>
      <c r="G2153" s="509" t="s">
        <v>4798</v>
      </c>
      <c r="H2153" s="505" t="s">
        <v>4792</v>
      </c>
      <c r="I2153" s="506">
        <v>44.35</v>
      </c>
      <c r="J2153" s="506">
        <v>-89.84</v>
      </c>
      <c r="K2153" s="506">
        <v>44.35</v>
      </c>
      <c r="L2153" s="506">
        <v>-89.84</v>
      </c>
      <c r="M2153" s="507">
        <v>1.5</v>
      </c>
      <c r="N2153" s="505">
        <v>0</v>
      </c>
      <c r="O2153" s="505">
        <v>0</v>
      </c>
    </row>
    <row r="2154" spans="1:17" s="245" customFormat="1" ht="21.9" customHeight="1" x14ac:dyDescent="0.3">
      <c r="A2154" s="238" t="s">
        <v>532</v>
      </c>
      <c r="B2154" s="227">
        <v>23</v>
      </c>
      <c r="C2154" s="227"/>
      <c r="D2154" s="498">
        <v>7</v>
      </c>
      <c r="E2154" s="227">
        <v>2</v>
      </c>
      <c r="F2154" s="499">
        <v>1997</v>
      </c>
      <c r="G2154" s="508" t="s">
        <v>959</v>
      </c>
      <c r="H2154" s="500" t="s">
        <v>4799</v>
      </c>
      <c r="I2154" s="501">
        <v>44.63</v>
      </c>
      <c r="J2154" s="501">
        <v>-90</v>
      </c>
      <c r="K2154" s="501">
        <v>44.63</v>
      </c>
      <c r="L2154" s="501">
        <v>-90</v>
      </c>
      <c r="M2154" s="502">
        <v>0.75</v>
      </c>
      <c r="N2154" s="500">
        <v>0</v>
      </c>
      <c r="O2154" s="500">
        <v>0</v>
      </c>
      <c r="P2154" s="244"/>
      <c r="Q2154" s="244"/>
    </row>
    <row r="2155" spans="1:17" s="244" customFormat="1" ht="21.9" customHeight="1" x14ac:dyDescent="0.3">
      <c r="A2155" s="259" t="s">
        <v>532</v>
      </c>
      <c r="B2155" s="419">
        <v>24</v>
      </c>
      <c r="C2155" s="419"/>
      <c r="D2155" s="503">
        <v>7</v>
      </c>
      <c r="E2155" s="419">
        <v>2</v>
      </c>
      <c r="F2155" s="504">
        <v>1997</v>
      </c>
      <c r="G2155" s="509" t="s">
        <v>963</v>
      </c>
      <c r="H2155" s="505" t="s">
        <v>4800</v>
      </c>
      <c r="I2155" s="506">
        <v>44.6</v>
      </c>
      <c r="J2155" s="506">
        <v>-89.85</v>
      </c>
      <c r="K2155" s="506">
        <v>44.6</v>
      </c>
      <c r="L2155" s="506">
        <v>-89.85</v>
      </c>
      <c r="M2155" s="507">
        <v>0.75</v>
      </c>
      <c r="N2155" s="505">
        <v>0</v>
      </c>
      <c r="O2155" s="505">
        <v>0</v>
      </c>
    </row>
    <row r="2156" spans="1:17" s="245" customFormat="1" ht="21.9" customHeight="1" x14ac:dyDescent="0.3">
      <c r="A2156" s="238" t="s">
        <v>532</v>
      </c>
      <c r="B2156" s="227">
        <v>25</v>
      </c>
      <c r="C2156" s="227"/>
      <c r="D2156" s="498">
        <v>7</v>
      </c>
      <c r="E2156" s="227">
        <v>16</v>
      </c>
      <c r="F2156" s="499">
        <v>1997</v>
      </c>
      <c r="G2156" s="500" t="s">
        <v>4083</v>
      </c>
      <c r="H2156" s="500" t="s">
        <v>462</v>
      </c>
      <c r="I2156" s="501">
        <v>44.38</v>
      </c>
      <c r="J2156" s="501">
        <v>-89.82</v>
      </c>
      <c r="K2156" s="501">
        <v>44.38</v>
      </c>
      <c r="L2156" s="501">
        <v>-89.82</v>
      </c>
      <c r="M2156" s="502">
        <v>1.75</v>
      </c>
      <c r="N2156" s="500">
        <v>0</v>
      </c>
      <c r="O2156" s="500">
        <v>0</v>
      </c>
      <c r="P2156" s="244"/>
      <c r="Q2156" s="244"/>
    </row>
    <row r="2157" spans="1:17" s="244" customFormat="1" ht="21.9" customHeight="1" x14ac:dyDescent="0.3">
      <c r="A2157" s="259" t="s">
        <v>532</v>
      </c>
      <c r="B2157" s="419">
        <v>26</v>
      </c>
      <c r="C2157" s="419"/>
      <c r="D2157" s="503">
        <v>3</v>
      </c>
      <c r="E2157" s="419">
        <v>29</v>
      </c>
      <c r="F2157" s="504">
        <v>1998</v>
      </c>
      <c r="G2157" s="505" t="s">
        <v>3425</v>
      </c>
      <c r="H2157" s="505" t="s">
        <v>4789</v>
      </c>
      <c r="I2157" s="506">
        <v>44.48</v>
      </c>
      <c r="J2157" s="506">
        <v>-89.97</v>
      </c>
      <c r="K2157" s="506">
        <v>44.48</v>
      </c>
      <c r="L2157" s="506">
        <v>-89.97</v>
      </c>
      <c r="M2157" s="507">
        <v>1</v>
      </c>
      <c r="N2157" s="505">
        <v>0</v>
      </c>
      <c r="O2157" s="505">
        <v>0</v>
      </c>
    </row>
    <row r="2158" spans="1:17" s="245" customFormat="1" ht="21.9" customHeight="1" x14ac:dyDescent="0.3">
      <c r="A2158" s="238" t="s">
        <v>532</v>
      </c>
      <c r="B2158" s="227">
        <v>27</v>
      </c>
      <c r="C2158" s="227"/>
      <c r="D2158" s="498">
        <v>3</v>
      </c>
      <c r="E2158" s="227">
        <v>29</v>
      </c>
      <c r="F2158" s="499">
        <v>1998</v>
      </c>
      <c r="G2158" s="500" t="s">
        <v>4801</v>
      </c>
      <c r="H2158" s="500" t="s">
        <v>4802</v>
      </c>
      <c r="I2158" s="501">
        <v>44.45</v>
      </c>
      <c r="J2158" s="501">
        <v>-90.13</v>
      </c>
      <c r="K2158" s="501">
        <v>44.45</v>
      </c>
      <c r="L2158" s="501">
        <v>-90.13</v>
      </c>
      <c r="M2158" s="502">
        <v>0.75</v>
      </c>
      <c r="N2158" s="500">
        <v>0</v>
      </c>
      <c r="O2158" s="500">
        <v>0</v>
      </c>
      <c r="P2158" s="244"/>
      <c r="Q2158" s="244"/>
    </row>
    <row r="2159" spans="1:17" s="244" customFormat="1" ht="21.9" customHeight="1" x14ac:dyDescent="0.3">
      <c r="A2159" s="259" t="s">
        <v>532</v>
      </c>
      <c r="B2159" s="419">
        <v>28</v>
      </c>
      <c r="C2159" s="419"/>
      <c r="D2159" s="503">
        <v>5</v>
      </c>
      <c r="E2159" s="419">
        <v>28</v>
      </c>
      <c r="F2159" s="504">
        <v>1998</v>
      </c>
      <c r="G2159" s="505" t="s">
        <v>2661</v>
      </c>
      <c r="H2159" s="505" t="s">
        <v>4790</v>
      </c>
      <c r="I2159" s="506">
        <v>44.32</v>
      </c>
      <c r="J2159" s="506">
        <v>-89.9</v>
      </c>
      <c r="K2159" s="506">
        <v>44.32</v>
      </c>
      <c r="L2159" s="506">
        <v>-89.9</v>
      </c>
      <c r="M2159" s="507">
        <v>1.75</v>
      </c>
      <c r="N2159" s="505">
        <v>0</v>
      </c>
      <c r="O2159" s="505">
        <v>0</v>
      </c>
    </row>
    <row r="2160" spans="1:17" s="245" customFormat="1" ht="21.9" customHeight="1" x14ac:dyDescent="0.3">
      <c r="A2160" s="238" t="s">
        <v>532</v>
      </c>
      <c r="B2160" s="227">
        <v>29</v>
      </c>
      <c r="C2160" s="227"/>
      <c r="D2160" s="498">
        <v>5</v>
      </c>
      <c r="E2160" s="227">
        <v>30</v>
      </c>
      <c r="F2160" s="499">
        <v>1998</v>
      </c>
      <c r="G2160" s="500" t="s">
        <v>4289</v>
      </c>
      <c r="H2160" s="500" t="s">
        <v>463</v>
      </c>
      <c r="I2160" s="501">
        <v>44.67</v>
      </c>
      <c r="J2160" s="501">
        <v>-90.17</v>
      </c>
      <c r="K2160" s="501">
        <v>44.67</v>
      </c>
      <c r="L2160" s="501">
        <v>-90.17</v>
      </c>
      <c r="M2160" s="502">
        <v>1</v>
      </c>
      <c r="N2160" s="500">
        <v>0</v>
      </c>
      <c r="O2160" s="500">
        <v>0</v>
      </c>
      <c r="P2160" s="244"/>
      <c r="Q2160" s="244"/>
    </row>
    <row r="2161" spans="1:17" s="244" customFormat="1" ht="21.9" customHeight="1" x14ac:dyDescent="0.3">
      <c r="A2161" s="259" t="s">
        <v>532</v>
      </c>
      <c r="B2161" s="419">
        <v>30</v>
      </c>
      <c r="C2161" s="419"/>
      <c r="D2161" s="503">
        <v>6</v>
      </c>
      <c r="E2161" s="419">
        <v>25</v>
      </c>
      <c r="F2161" s="504">
        <v>1998</v>
      </c>
      <c r="G2161" s="505" t="s">
        <v>3382</v>
      </c>
      <c r="H2161" s="505" t="s">
        <v>4790</v>
      </c>
      <c r="I2161" s="506">
        <v>44.32</v>
      </c>
      <c r="J2161" s="506">
        <v>-89.9</v>
      </c>
      <c r="K2161" s="506">
        <v>44.32</v>
      </c>
      <c r="L2161" s="506">
        <v>-89.9</v>
      </c>
      <c r="M2161" s="507">
        <v>0.88</v>
      </c>
      <c r="N2161" s="505">
        <v>0</v>
      </c>
      <c r="O2161" s="505">
        <v>0</v>
      </c>
    </row>
    <row r="2162" spans="1:17" s="245" customFormat="1" ht="21.9" customHeight="1" x14ac:dyDescent="0.3">
      <c r="A2162" s="238" t="s">
        <v>532</v>
      </c>
      <c r="B2162" s="227">
        <v>31</v>
      </c>
      <c r="C2162" s="227"/>
      <c r="D2162" s="498">
        <v>6</v>
      </c>
      <c r="E2162" s="227">
        <v>25</v>
      </c>
      <c r="F2162" s="499">
        <v>1998</v>
      </c>
      <c r="G2162" s="500" t="s">
        <v>3382</v>
      </c>
      <c r="H2162" s="500" t="s">
        <v>462</v>
      </c>
      <c r="I2162" s="501">
        <v>44.38</v>
      </c>
      <c r="J2162" s="501">
        <v>-89.82</v>
      </c>
      <c r="K2162" s="501">
        <v>44.38</v>
      </c>
      <c r="L2162" s="501">
        <v>-89.82</v>
      </c>
      <c r="M2162" s="502">
        <v>0.75</v>
      </c>
      <c r="N2162" s="500">
        <v>0</v>
      </c>
      <c r="O2162" s="500">
        <v>0</v>
      </c>
      <c r="P2162" s="244"/>
      <c r="Q2162" s="244"/>
    </row>
    <row r="2163" spans="1:17" s="244" customFormat="1" ht="21.9" customHeight="1" x14ac:dyDescent="0.3">
      <c r="A2163" s="259" t="s">
        <v>532</v>
      </c>
      <c r="B2163" s="419">
        <v>32</v>
      </c>
      <c r="C2163" s="419"/>
      <c r="D2163" s="503">
        <v>9</v>
      </c>
      <c r="E2163" s="419">
        <v>25</v>
      </c>
      <c r="F2163" s="504">
        <v>1998</v>
      </c>
      <c r="G2163" s="505" t="s">
        <v>4803</v>
      </c>
      <c r="H2163" s="505" t="s">
        <v>4804</v>
      </c>
      <c r="I2163" s="506">
        <v>44.28</v>
      </c>
      <c r="J2163" s="506">
        <v>-89.75</v>
      </c>
      <c r="K2163" s="506">
        <v>44.28</v>
      </c>
      <c r="L2163" s="506">
        <v>-89.75</v>
      </c>
      <c r="M2163" s="507">
        <v>1.25</v>
      </c>
      <c r="N2163" s="505">
        <v>0</v>
      </c>
      <c r="O2163" s="505">
        <v>0</v>
      </c>
    </row>
    <row r="2164" spans="1:17" s="245" customFormat="1" ht="21.9" customHeight="1" x14ac:dyDescent="0.3">
      <c r="A2164" s="238" t="s">
        <v>532</v>
      </c>
      <c r="B2164" s="227">
        <v>33</v>
      </c>
      <c r="C2164" s="227"/>
      <c r="D2164" s="498">
        <v>3</v>
      </c>
      <c r="E2164" s="227">
        <v>8</v>
      </c>
      <c r="F2164" s="499">
        <v>2000</v>
      </c>
      <c r="G2164" s="500" t="s">
        <v>2621</v>
      </c>
      <c r="H2164" s="500" t="s">
        <v>463</v>
      </c>
      <c r="I2164" s="501">
        <v>44.67</v>
      </c>
      <c r="J2164" s="501">
        <v>-90.17</v>
      </c>
      <c r="K2164" s="501">
        <v>44.67</v>
      </c>
      <c r="L2164" s="501">
        <v>-90.17</v>
      </c>
      <c r="M2164" s="502">
        <v>1.75</v>
      </c>
      <c r="N2164" s="500">
        <v>0</v>
      </c>
      <c r="O2164" s="500">
        <v>0</v>
      </c>
      <c r="P2164" s="244"/>
      <c r="Q2164" s="244"/>
    </row>
    <row r="2165" spans="1:17" s="244" customFormat="1" ht="21.9" customHeight="1" x14ac:dyDescent="0.3">
      <c r="A2165" s="259" t="s">
        <v>532</v>
      </c>
      <c r="B2165" s="419">
        <v>34</v>
      </c>
      <c r="C2165" s="419"/>
      <c r="D2165" s="503">
        <v>9</v>
      </c>
      <c r="E2165" s="419">
        <v>1</v>
      </c>
      <c r="F2165" s="504">
        <v>2000</v>
      </c>
      <c r="G2165" s="505" t="s">
        <v>4327</v>
      </c>
      <c r="H2165" s="505" t="s">
        <v>4805</v>
      </c>
      <c r="I2165" s="506">
        <v>44.35</v>
      </c>
      <c r="J2165" s="506">
        <v>-89.9</v>
      </c>
      <c r="K2165" s="506">
        <v>44.35</v>
      </c>
      <c r="L2165" s="506">
        <v>-89.9</v>
      </c>
      <c r="M2165" s="507">
        <v>1</v>
      </c>
      <c r="N2165" s="505">
        <v>0</v>
      </c>
      <c r="O2165" s="505">
        <v>0</v>
      </c>
    </row>
    <row r="2166" spans="1:17" s="245" customFormat="1" ht="21.9" customHeight="1" x14ac:dyDescent="0.3">
      <c r="A2166" s="238" t="s">
        <v>532</v>
      </c>
      <c r="B2166" s="227">
        <v>35</v>
      </c>
      <c r="C2166" s="227"/>
      <c r="D2166" s="498">
        <v>5</v>
      </c>
      <c r="E2166" s="227">
        <v>14</v>
      </c>
      <c r="F2166" s="499">
        <v>2001</v>
      </c>
      <c r="G2166" s="508" t="s">
        <v>2313</v>
      </c>
      <c r="H2166" s="500" t="s">
        <v>463</v>
      </c>
      <c r="I2166" s="501">
        <v>44.67</v>
      </c>
      <c r="J2166" s="501">
        <v>-90.17</v>
      </c>
      <c r="K2166" s="501">
        <v>44.67</v>
      </c>
      <c r="L2166" s="501">
        <v>-90.17</v>
      </c>
      <c r="M2166" s="502">
        <v>0.75</v>
      </c>
      <c r="N2166" s="500">
        <v>0</v>
      </c>
      <c r="O2166" s="500">
        <v>0</v>
      </c>
      <c r="P2166" s="244"/>
      <c r="Q2166" s="244"/>
    </row>
    <row r="2167" spans="1:17" s="244" customFormat="1" ht="21.9" customHeight="1" x14ac:dyDescent="0.3">
      <c r="A2167" s="259" t="s">
        <v>532</v>
      </c>
      <c r="B2167" s="419">
        <v>36</v>
      </c>
      <c r="C2167" s="419"/>
      <c r="D2167" s="503">
        <v>5</v>
      </c>
      <c r="E2167" s="419">
        <v>14</v>
      </c>
      <c r="F2167" s="504">
        <v>2001</v>
      </c>
      <c r="G2167" s="505" t="s">
        <v>4356</v>
      </c>
      <c r="H2167" s="505" t="s">
        <v>463</v>
      </c>
      <c r="I2167" s="506">
        <v>44.67</v>
      </c>
      <c r="J2167" s="506">
        <v>-90.17</v>
      </c>
      <c r="K2167" s="506">
        <v>44.67</v>
      </c>
      <c r="L2167" s="506">
        <v>-90.17</v>
      </c>
      <c r="M2167" s="507">
        <v>1.75</v>
      </c>
      <c r="N2167" s="505">
        <v>0</v>
      </c>
      <c r="O2167" s="505">
        <v>0</v>
      </c>
    </row>
    <row r="2168" spans="1:17" s="245" customFormat="1" ht="21.9" customHeight="1" x14ac:dyDescent="0.3">
      <c r="A2168" s="238" t="s">
        <v>532</v>
      </c>
      <c r="B2168" s="227">
        <v>37</v>
      </c>
      <c r="C2168" s="227"/>
      <c r="D2168" s="498">
        <v>5</v>
      </c>
      <c r="E2168" s="227">
        <v>14</v>
      </c>
      <c r="F2168" s="499">
        <v>2001</v>
      </c>
      <c r="G2168" s="500" t="s">
        <v>4806</v>
      </c>
      <c r="H2168" s="500" t="s">
        <v>462</v>
      </c>
      <c r="I2168" s="501">
        <v>44.38</v>
      </c>
      <c r="J2168" s="501">
        <v>-89.82</v>
      </c>
      <c r="K2168" s="501">
        <v>44.38</v>
      </c>
      <c r="L2168" s="501">
        <v>-89.82</v>
      </c>
      <c r="M2168" s="502">
        <v>1</v>
      </c>
      <c r="N2168" s="500">
        <v>0</v>
      </c>
      <c r="O2168" s="500">
        <v>0</v>
      </c>
      <c r="P2168" s="244"/>
      <c r="Q2168" s="244"/>
    </row>
    <row r="2169" spans="1:17" s="244" customFormat="1" ht="21.9" customHeight="1" x14ac:dyDescent="0.3">
      <c r="A2169" s="259" t="s">
        <v>532</v>
      </c>
      <c r="B2169" s="419">
        <v>38</v>
      </c>
      <c r="C2169" s="419"/>
      <c r="D2169" s="503">
        <v>5</v>
      </c>
      <c r="E2169" s="419">
        <v>9</v>
      </c>
      <c r="F2169" s="504">
        <v>2004</v>
      </c>
      <c r="G2169" s="505" t="s">
        <v>2447</v>
      </c>
      <c r="H2169" s="505" t="s">
        <v>462</v>
      </c>
      <c r="I2169" s="506">
        <v>44.38</v>
      </c>
      <c r="J2169" s="506">
        <v>-89.82</v>
      </c>
      <c r="K2169" s="506">
        <v>44.38</v>
      </c>
      <c r="L2169" s="506">
        <v>-89.82</v>
      </c>
      <c r="M2169" s="507">
        <v>1</v>
      </c>
      <c r="N2169" s="505">
        <v>0</v>
      </c>
      <c r="O2169" s="505">
        <v>0</v>
      </c>
    </row>
    <row r="2170" spans="1:17" s="245" customFormat="1" ht="21.9" customHeight="1" x14ac:dyDescent="0.3">
      <c r="A2170" s="238" t="s">
        <v>532</v>
      </c>
      <c r="B2170" s="227">
        <v>39</v>
      </c>
      <c r="C2170" s="227"/>
      <c r="D2170" s="498">
        <v>6</v>
      </c>
      <c r="E2170" s="227">
        <v>23</v>
      </c>
      <c r="F2170" s="499">
        <v>2004</v>
      </c>
      <c r="G2170" s="500" t="s">
        <v>2508</v>
      </c>
      <c r="H2170" s="500" t="s">
        <v>4807</v>
      </c>
      <c r="I2170" s="501">
        <v>44.38</v>
      </c>
      <c r="J2170" s="501">
        <v>-89.8</v>
      </c>
      <c r="K2170" s="501">
        <v>44.38</v>
      </c>
      <c r="L2170" s="501">
        <v>-89.8</v>
      </c>
      <c r="M2170" s="502">
        <v>0.75</v>
      </c>
      <c r="N2170" s="500">
        <v>0</v>
      </c>
      <c r="O2170" s="500">
        <v>0</v>
      </c>
      <c r="P2170" s="244"/>
      <c r="Q2170" s="244"/>
    </row>
    <row r="2171" spans="1:17" s="244" customFormat="1" ht="21.9" customHeight="1" x14ac:dyDescent="0.3">
      <c r="A2171" s="259" t="s">
        <v>532</v>
      </c>
      <c r="B2171" s="419">
        <v>40</v>
      </c>
      <c r="C2171" s="419"/>
      <c r="D2171" s="503">
        <v>8</v>
      </c>
      <c r="E2171" s="419">
        <v>26</v>
      </c>
      <c r="F2171" s="504">
        <v>2004</v>
      </c>
      <c r="G2171" s="505" t="s">
        <v>2760</v>
      </c>
      <c r="H2171" s="505" t="s">
        <v>463</v>
      </c>
      <c r="I2171" s="506">
        <v>44.67</v>
      </c>
      <c r="J2171" s="506">
        <v>-90.17</v>
      </c>
      <c r="K2171" s="506">
        <v>44.67</v>
      </c>
      <c r="L2171" s="506">
        <v>-90.17</v>
      </c>
      <c r="M2171" s="507">
        <v>1.75</v>
      </c>
      <c r="N2171" s="505">
        <v>0</v>
      </c>
      <c r="O2171" s="505">
        <v>0</v>
      </c>
    </row>
    <row r="2172" spans="1:17" s="245" customFormat="1" ht="21.9" customHeight="1" x14ac:dyDescent="0.3">
      <c r="A2172" s="238" t="s">
        <v>532</v>
      </c>
      <c r="B2172" s="227">
        <v>41</v>
      </c>
      <c r="C2172" s="227"/>
      <c r="D2172" s="227">
        <v>6</v>
      </c>
      <c r="E2172" s="227">
        <v>7</v>
      </c>
      <c r="F2172" s="499">
        <v>2005</v>
      </c>
      <c r="G2172" s="500" t="s">
        <v>1205</v>
      </c>
      <c r="H2172" s="500" t="s">
        <v>4802</v>
      </c>
      <c r="I2172" s="501">
        <v>44.45</v>
      </c>
      <c r="J2172" s="501">
        <v>-90.13</v>
      </c>
      <c r="K2172" s="501">
        <v>44.45</v>
      </c>
      <c r="L2172" s="501">
        <v>-90.13</v>
      </c>
      <c r="M2172" s="502">
        <v>0.75</v>
      </c>
      <c r="N2172" s="500">
        <v>0</v>
      </c>
      <c r="O2172" s="500">
        <v>0</v>
      </c>
      <c r="P2172" s="244"/>
      <c r="Q2172" s="244"/>
    </row>
    <row r="2173" spans="1:17" s="244" customFormat="1" ht="21.9" customHeight="1" x14ac:dyDescent="0.3">
      <c r="A2173" s="259" t="s">
        <v>532</v>
      </c>
      <c r="B2173" s="419">
        <v>42</v>
      </c>
      <c r="C2173" s="419"/>
      <c r="D2173" s="419">
        <v>6</v>
      </c>
      <c r="E2173" s="419">
        <v>7</v>
      </c>
      <c r="F2173" s="504">
        <v>2005</v>
      </c>
      <c r="G2173" s="505" t="s">
        <v>2366</v>
      </c>
      <c r="H2173" s="505" t="s">
        <v>462</v>
      </c>
      <c r="I2173" s="506">
        <v>44.38</v>
      </c>
      <c r="J2173" s="506">
        <v>-89.82</v>
      </c>
      <c r="K2173" s="506">
        <v>44.38</v>
      </c>
      <c r="L2173" s="506">
        <v>-89.82</v>
      </c>
      <c r="M2173" s="507">
        <v>0.88</v>
      </c>
      <c r="N2173" s="505">
        <v>0</v>
      </c>
      <c r="O2173" s="505">
        <v>0</v>
      </c>
    </row>
    <row r="2174" spans="1:17" s="245" customFormat="1" ht="21.9" customHeight="1" x14ac:dyDescent="0.3">
      <c r="A2174" s="238" t="s">
        <v>532</v>
      </c>
      <c r="B2174" s="227">
        <v>43</v>
      </c>
      <c r="C2174" s="227"/>
      <c r="D2174" s="227">
        <v>4</v>
      </c>
      <c r="E2174" s="227">
        <v>13</v>
      </c>
      <c r="F2174" s="499">
        <v>2006</v>
      </c>
      <c r="G2174" s="500" t="s">
        <v>2855</v>
      </c>
      <c r="H2174" s="500" t="s">
        <v>4802</v>
      </c>
      <c r="I2174" s="501">
        <v>44.45</v>
      </c>
      <c r="J2174" s="501">
        <v>-90.13</v>
      </c>
      <c r="K2174" s="501">
        <v>44.45</v>
      </c>
      <c r="L2174" s="501">
        <v>-90.13</v>
      </c>
      <c r="M2174" s="502">
        <v>0.75</v>
      </c>
      <c r="N2174" s="500">
        <v>0</v>
      </c>
      <c r="O2174" s="500">
        <v>0</v>
      </c>
      <c r="P2174" s="244"/>
      <c r="Q2174" s="244"/>
    </row>
    <row r="2175" spans="1:17" s="244" customFormat="1" ht="21.9" customHeight="1" x14ac:dyDescent="0.3">
      <c r="A2175" s="259" t="s">
        <v>532</v>
      </c>
      <c r="B2175" s="419">
        <v>44</v>
      </c>
      <c r="C2175" s="419"/>
      <c r="D2175" s="419">
        <v>4</v>
      </c>
      <c r="E2175" s="419">
        <v>13</v>
      </c>
      <c r="F2175" s="504">
        <v>2006</v>
      </c>
      <c r="G2175" s="505" t="s">
        <v>4808</v>
      </c>
      <c r="H2175" s="505" t="s">
        <v>1471</v>
      </c>
      <c r="I2175" s="506">
        <v>44.5</v>
      </c>
      <c r="J2175" s="506">
        <v>-89.8</v>
      </c>
      <c r="K2175" s="506">
        <v>44.5</v>
      </c>
      <c r="L2175" s="506">
        <v>-89.8</v>
      </c>
      <c r="M2175" s="507">
        <v>0.75</v>
      </c>
      <c r="N2175" s="505">
        <v>0</v>
      </c>
      <c r="O2175" s="505">
        <v>0</v>
      </c>
    </row>
    <row r="2176" spans="1:17" s="245" customFormat="1" ht="21.9" customHeight="1" x14ac:dyDescent="0.3">
      <c r="A2176" s="238" t="s">
        <v>532</v>
      </c>
      <c r="B2176" s="227">
        <v>45</v>
      </c>
      <c r="C2176" s="227"/>
      <c r="D2176" s="227">
        <v>5</v>
      </c>
      <c r="E2176" s="227">
        <v>17</v>
      </c>
      <c r="F2176" s="499">
        <v>2006</v>
      </c>
      <c r="G2176" s="500" t="s">
        <v>2376</v>
      </c>
      <c r="H2176" s="500" t="s">
        <v>462</v>
      </c>
      <c r="I2176" s="501">
        <v>44.38</v>
      </c>
      <c r="J2176" s="501">
        <v>-89.82</v>
      </c>
      <c r="K2176" s="501">
        <v>44.38</v>
      </c>
      <c r="L2176" s="501">
        <v>-89.82</v>
      </c>
      <c r="M2176" s="502">
        <v>0.75</v>
      </c>
      <c r="N2176" s="500">
        <v>0</v>
      </c>
      <c r="O2176" s="500">
        <v>0</v>
      </c>
      <c r="P2176" s="244"/>
      <c r="Q2176" s="244"/>
    </row>
    <row r="2177" spans="1:17" s="244" customFormat="1" ht="21.9" customHeight="1" x14ac:dyDescent="0.3">
      <c r="A2177" s="259" t="s">
        <v>532</v>
      </c>
      <c r="B2177" s="419">
        <v>46</v>
      </c>
      <c r="C2177" s="419"/>
      <c r="D2177" s="419">
        <v>5</v>
      </c>
      <c r="E2177" s="419">
        <v>27</v>
      </c>
      <c r="F2177" s="504">
        <v>2006</v>
      </c>
      <c r="G2177" s="505" t="s">
        <v>1201</v>
      </c>
      <c r="H2177" s="505" t="s">
        <v>1472</v>
      </c>
      <c r="I2177" s="506">
        <v>44.55</v>
      </c>
      <c r="J2177" s="506">
        <v>-90.3</v>
      </c>
      <c r="K2177" s="506">
        <v>44.55</v>
      </c>
      <c r="L2177" s="506">
        <v>-90.3</v>
      </c>
      <c r="M2177" s="507">
        <v>2</v>
      </c>
      <c r="N2177" s="505">
        <v>0</v>
      </c>
      <c r="O2177" s="505">
        <v>0</v>
      </c>
    </row>
    <row r="2178" spans="1:17" s="245" customFormat="1" ht="21.9" customHeight="1" x14ac:dyDescent="0.3">
      <c r="A2178" s="238" t="s">
        <v>532</v>
      </c>
      <c r="B2178" s="227">
        <v>47</v>
      </c>
      <c r="C2178" s="227"/>
      <c r="D2178" s="227">
        <v>5</v>
      </c>
      <c r="E2178" s="227">
        <v>27</v>
      </c>
      <c r="F2178" s="499">
        <v>2006</v>
      </c>
      <c r="G2178" s="500" t="s">
        <v>4809</v>
      </c>
      <c r="H2178" s="500" t="s">
        <v>1472</v>
      </c>
      <c r="I2178" s="501">
        <v>44.55</v>
      </c>
      <c r="J2178" s="501">
        <v>-90.3</v>
      </c>
      <c r="K2178" s="501">
        <v>44.55</v>
      </c>
      <c r="L2178" s="501">
        <v>-90.3</v>
      </c>
      <c r="M2178" s="502">
        <v>0.75</v>
      </c>
      <c r="N2178" s="500">
        <v>0</v>
      </c>
      <c r="O2178" s="500">
        <v>0</v>
      </c>
      <c r="P2178" s="244"/>
      <c r="Q2178" s="244"/>
    </row>
    <row r="2179" spans="1:17" s="244" customFormat="1" ht="21.9" customHeight="1" x14ac:dyDescent="0.3">
      <c r="A2179" s="259" t="s">
        <v>532</v>
      </c>
      <c r="B2179" s="419">
        <v>48</v>
      </c>
      <c r="C2179" s="419"/>
      <c r="D2179" s="419">
        <v>6</v>
      </c>
      <c r="E2179" s="419">
        <v>6</v>
      </c>
      <c r="F2179" s="504">
        <v>2006</v>
      </c>
      <c r="G2179" s="505" t="s">
        <v>4108</v>
      </c>
      <c r="H2179" s="505" t="s">
        <v>4810</v>
      </c>
      <c r="I2179" s="506">
        <v>44.43</v>
      </c>
      <c r="J2179" s="506">
        <v>-89.97</v>
      </c>
      <c r="K2179" s="506">
        <v>44.43</v>
      </c>
      <c r="L2179" s="506">
        <v>-89.97</v>
      </c>
      <c r="M2179" s="507">
        <v>0.75</v>
      </c>
      <c r="N2179" s="505">
        <v>0</v>
      </c>
      <c r="O2179" s="505">
        <v>0</v>
      </c>
    </row>
    <row r="2180" spans="1:17" s="245" customFormat="1" ht="21.9" customHeight="1" x14ac:dyDescent="0.3">
      <c r="A2180" s="238" t="s">
        <v>532</v>
      </c>
      <c r="B2180" s="227">
        <v>49</v>
      </c>
      <c r="C2180" s="227"/>
      <c r="D2180" s="227">
        <v>8</v>
      </c>
      <c r="E2180" s="227">
        <v>23</v>
      </c>
      <c r="F2180" s="499">
        <v>2006</v>
      </c>
      <c r="G2180" s="500" t="s">
        <v>3621</v>
      </c>
      <c r="H2180" s="500" t="s">
        <v>4811</v>
      </c>
      <c r="I2180" s="501">
        <v>44.4</v>
      </c>
      <c r="J2180" s="501">
        <v>-89.78</v>
      </c>
      <c r="K2180" s="501">
        <v>44.4</v>
      </c>
      <c r="L2180" s="501">
        <v>-89.78</v>
      </c>
      <c r="M2180" s="502">
        <v>0.75</v>
      </c>
      <c r="N2180" s="500">
        <v>0</v>
      </c>
      <c r="O2180" s="500">
        <v>0</v>
      </c>
      <c r="P2180" s="244"/>
      <c r="Q2180" s="244"/>
    </row>
    <row r="2181" spans="1:17" s="244" customFormat="1" ht="21.9" customHeight="1" x14ac:dyDescent="0.3">
      <c r="A2181" s="259" t="s">
        <v>532</v>
      </c>
      <c r="B2181" s="419">
        <v>50</v>
      </c>
      <c r="C2181" s="419"/>
      <c r="D2181" s="419">
        <v>3</v>
      </c>
      <c r="E2181" s="419">
        <v>25</v>
      </c>
      <c r="F2181" s="504">
        <v>2007</v>
      </c>
      <c r="G2181" s="505" t="s">
        <v>2400</v>
      </c>
      <c r="H2181" s="505" t="s">
        <v>462</v>
      </c>
      <c r="I2181" s="506">
        <v>44.38</v>
      </c>
      <c r="J2181" s="506">
        <v>-89.82</v>
      </c>
      <c r="K2181" s="506">
        <v>44.38</v>
      </c>
      <c r="L2181" s="506">
        <v>-89.82</v>
      </c>
      <c r="M2181" s="507">
        <v>0.75</v>
      </c>
      <c r="N2181" s="505">
        <v>0</v>
      </c>
      <c r="O2181" s="505">
        <v>0</v>
      </c>
    </row>
    <row r="2182" spans="1:17" s="245" customFormat="1" ht="21.9" customHeight="1" x14ac:dyDescent="0.3">
      <c r="A2182" s="238" t="s">
        <v>532</v>
      </c>
      <c r="B2182" s="227">
        <v>51</v>
      </c>
      <c r="C2182" s="227"/>
      <c r="D2182" s="227">
        <v>5</v>
      </c>
      <c r="E2182" s="227">
        <v>14</v>
      </c>
      <c r="F2182" s="499">
        <v>2007</v>
      </c>
      <c r="G2182" s="500" t="s">
        <v>4812</v>
      </c>
      <c r="H2182" s="500" t="s">
        <v>4813</v>
      </c>
      <c r="I2182" s="501">
        <v>44.310200000000002</v>
      </c>
      <c r="J2182" s="501">
        <v>-90.144300000000001</v>
      </c>
      <c r="K2182" s="501">
        <v>44.310200000000002</v>
      </c>
      <c r="L2182" s="501">
        <v>-90.144300000000001</v>
      </c>
      <c r="M2182" s="502">
        <v>0.75</v>
      </c>
      <c r="N2182" s="500">
        <v>0</v>
      </c>
      <c r="O2182" s="500">
        <v>0</v>
      </c>
      <c r="P2182" s="244"/>
      <c r="Q2182" s="244"/>
    </row>
    <row r="2183" spans="1:17" s="244" customFormat="1" ht="21.9" customHeight="1" x14ac:dyDescent="0.3">
      <c r="A2183" s="259" t="s">
        <v>532</v>
      </c>
      <c r="B2183" s="419">
        <v>52</v>
      </c>
      <c r="C2183" s="419"/>
      <c r="D2183" s="419">
        <v>5</v>
      </c>
      <c r="E2183" s="419">
        <v>14</v>
      </c>
      <c r="F2183" s="504">
        <v>2007</v>
      </c>
      <c r="G2183" s="505" t="s">
        <v>2408</v>
      </c>
      <c r="H2183" s="505" t="s">
        <v>462</v>
      </c>
      <c r="I2183" s="506">
        <v>44.38</v>
      </c>
      <c r="J2183" s="506">
        <v>-89.82</v>
      </c>
      <c r="K2183" s="506">
        <v>44.38</v>
      </c>
      <c r="L2183" s="506">
        <v>-89.82</v>
      </c>
      <c r="M2183" s="507">
        <v>0.88</v>
      </c>
      <c r="N2183" s="505">
        <v>0</v>
      </c>
      <c r="O2183" s="505">
        <v>0</v>
      </c>
    </row>
    <row r="2184" spans="1:17" s="245" customFormat="1" ht="21.9" customHeight="1" x14ac:dyDescent="0.3">
      <c r="A2184" s="238" t="s">
        <v>532</v>
      </c>
      <c r="B2184" s="227">
        <v>53</v>
      </c>
      <c r="C2184" s="227"/>
      <c r="D2184" s="227">
        <v>6</v>
      </c>
      <c r="E2184" s="227">
        <v>7</v>
      </c>
      <c r="F2184" s="499">
        <v>2007</v>
      </c>
      <c r="G2184" s="500" t="s">
        <v>2378</v>
      </c>
      <c r="H2184" s="500" t="s">
        <v>462</v>
      </c>
      <c r="I2184" s="501">
        <v>44.38</v>
      </c>
      <c r="J2184" s="501">
        <v>-89.82</v>
      </c>
      <c r="K2184" s="501">
        <v>44.38</v>
      </c>
      <c r="L2184" s="501">
        <v>-89.82</v>
      </c>
      <c r="M2184" s="502">
        <v>1.75</v>
      </c>
      <c r="N2184" s="500">
        <v>0</v>
      </c>
      <c r="O2184" s="500">
        <v>0</v>
      </c>
      <c r="P2184" s="244"/>
      <c r="Q2184" s="244"/>
    </row>
    <row r="2185" spans="1:17" s="244" customFormat="1" ht="21.9" customHeight="1" x14ac:dyDescent="0.3">
      <c r="A2185" s="259" t="s">
        <v>532</v>
      </c>
      <c r="B2185" s="419">
        <v>54</v>
      </c>
      <c r="C2185" s="419"/>
      <c r="D2185" s="419">
        <v>6</v>
      </c>
      <c r="E2185" s="419">
        <v>7</v>
      </c>
      <c r="F2185" s="504">
        <v>2007</v>
      </c>
      <c r="G2185" s="505" t="s">
        <v>1473</v>
      </c>
      <c r="H2185" s="505" t="s">
        <v>1474</v>
      </c>
      <c r="I2185" s="506">
        <v>44.33</v>
      </c>
      <c r="J2185" s="506">
        <v>-89.85</v>
      </c>
      <c r="K2185" s="506">
        <v>44.38</v>
      </c>
      <c r="L2185" s="506">
        <v>-89.82</v>
      </c>
      <c r="M2185" s="507">
        <v>5.5</v>
      </c>
      <c r="N2185" s="505">
        <v>0</v>
      </c>
      <c r="O2185" s="505">
        <v>0</v>
      </c>
    </row>
    <row r="2186" spans="1:17" s="245" customFormat="1" ht="21.9" customHeight="1" x14ac:dyDescent="0.3">
      <c r="A2186" s="238" t="s">
        <v>532</v>
      </c>
      <c r="B2186" s="227">
        <v>55</v>
      </c>
      <c r="C2186" s="227"/>
      <c r="D2186" s="227">
        <v>7</v>
      </c>
      <c r="E2186" s="227">
        <v>18</v>
      </c>
      <c r="F2186" s="499">
        <v>2007</v>
      </c>
      <c r="G2186" s="500" t="s">
        <v>1324</v>
      </c>
      <c r="H2186" s="500" t="s">
        <v>4814</v>
      </c>
      <c r="I2186" s="501">
        <v>44.655500000000004</v>
      </c>
      <c r="J2186" s="501">
        <v>-90.17</v>
      </c>
      <c r="K2186" s="501">
        <v>44.655500000000004</v>
      </c>
      <c r="L2186" s="501">
        <v>-90.17</v>
      </c>
      <c r="M2186" s="502">
        <v>1.75</v>
      </c>
      <c r="N2186" s="500">
        <v>0</v>
      </c>
      <c r="O2186" s="500">
        <v>0</v>
      </c>
      <c r="P2186" s="244"/>
      <c r="Q2186" s="244"/>
    </row>
    <row r="2187" spans="1:17" s="244" customFormat="1" ht="21.9" customHeight="1" x14ac:dyDescent="0.3">
      <c r="A2187" s="259" t="s">
        <v>532</v>
      </c>
      <c r="B2187" s="419">
        <v>56</v>
      </c>
      <c r="C2187" s="419"/>
      <c r="D2187" s="419">
        <v>4</v>
      </c>
      <c r="E2187" s="419">
        <v>25</v>
      </c>
      <c r="F2187" s="504">
        <v>2008</v>
      </c>
      <c r="G2187" s="505" t="s">
        <v>1423</v>
      </c>
      <c r="H2187" s="505" t="s">
        <v>4792</v>
      </c>
      <c r="I2187" s="506">
        <v>44.33</v>
      </c>
      <c r="J2187" s="506">
        <v>-89.85</v>
      </c>
      <c r="K2187" s="506">
        <v>44.33</v>
      </c>
      <c r="L2187" s="506">
        <v>-89.85</v>
      </c>
      <c r="M2187" s="507">
        <v>1</v>
      </c>
      <c r="N2187" s="505">
        <v>0</v>
      </c>
      <c r="O2187" s="505">
        <v>0</v>
      </c>
    </row>
    <row r="2188" spans="1:17" s="245" customFormat="1" ht="21.9" customHeight="1" x14ac:dyDescent="0.3">
      <c r="A2188" s="238" t="s">
        <v>532</v>
      </c>
      <c r="B2188" s="227">
        <v>57</v>
      </c>
      <c r="C2188" s="227"/>
      <c r="D2188" s="227">
        <v>4</v>
      </c>
      <c r="E2188" s="227">
        <v>25</v>
      </c>
      <c r="F2188" s="499">
        <v>2008</v>
      </c>
      <c r="G2188" s="500" t="s">
        <v>3617</v>
      </c>
      <c r="H2188" s="500" t="s">
        <v>4815</v>
      </c>
      <c r="I2188" s="501">
        <v>44.49</v>
      </c>
      <c r="J2188" s="501">
        <v>-89.97</v>
      </c>
      <c r="K2188" s="501">
        <v>44.49</v>
      </c>
      <c r="L2188" s="501">
        <v>-89.97</v>
      </c>
      <c r="M2188" s="502">
        <v>0.75</v>
      </c>
      <c r="N2188" s="500">
        <v>0</v>
      </c>
      <c r="O2188" s="500">
        <v>0</v>
      </c>
      <c r="P2188" s="244"/>
      <c r="Q2188" s="244"/>
    </row>
    <row r="2189" spans="1:17" s="244" customFormat="1" ht="21.9" customHeight="1" x14ac:dyDescent="0.3">
      <c r="A2189" s="259" t="s">
        <v>532</v>
      </c>
      <c r="B2189" s="419">
        <v>58</v>
      </c>
      <c r="C2189" s="419"/>
      <c r="D2189" s="419">
        <v>5</v>
      </c>
      <c r="E2189" s="419">
        <v>25</v>
      </c>
      <c r="F2189" s="504">
        <v>2008</v>
      </c>
      <c r="G2189" s="505" t="s">
        <v>4500</v>
      </c>
      <c r="H2189" s="505" t="s">
        <v>4816</v>
      </c>
      <c r="I2189" s="506">
        <v>44.33</v>
      </c>
      <c r="J2189" s="506">
        <v>-89.84</v>
      </c>
      <c r="K2189" s="506">
        <v>44.33</v>
      </c>
      <c r="L2189" s="506">
        <v>-89.84</v>
      </c>
      <c r="M2189" s="507">
        <v>0.75</v>
      </c>
      <c r="N2189" s="505">
        <v>0</v>
      </c>
      <c r="O2189" s="505">
        <v>0</v>
      </c>
    </row>
    <row r="2190" spans="1:17" s="245" customFormat="1" ht="21.9" customHeight="1" x14ac:dyDescent="0.3">
      <c r="A2190" s="238" t="s">
        <v>532</v>
      </c>
      <c r="B2190" s="227">
        <v>59</v>
      </c>
      <c r="C2190" s="227"/>
      <c r="D2190" s="227">
        <v>5</v>
      </c>
      <c r="E2190" s="227">
        <v>25</v>
      </c>
      <c r="F2190" s="499">
        <v>2008</v>
      </c>
      <c r="G2190" s="500" t="s">
        <v>3588</v>
      </c>
      <c r="H2190" s="500" t="s">
        <v>4817</v>
      </c>
      <c r="I2190" s="501">
        <v>44.4</v>
      </c>
      <c r="J2190" s="501">
        <v>-89.8</v>
      </c>
      <c r="K2190" s="501">
        <v>44.4</v>
      </c>
      <c r="L2190" s="501">
        <v>-89.8</v>
      </c>
      <c r="M2190" s="502">
        <v>0.88</v>
      </c>
      <c r="N2190" s="500">
        <v>0</v>
      </c>
      <c r="O2190" s="500">
        <v>0</v>
      </c>
      <c r="P2190" s="244"/>
      <c r="Q2190" s="244"/>
    </row>
    <row r="2191" spans="1:17" s="244" customFormat="1" ht="21.9" customHeight="1" x14ac:dyDescent="0.3">
      <c r="A2191" s="259" t="s">
        <v>532</v>
      </c>
      <c r="B2191" s="419">
        <v>60</v>
      </c>
      <c r="C2191" s="419"/>
      <c r="D2191" s="419">
        <v>7</v>
      </c>
      <c r="E2191" s="419">
        <v>16</v>
      </c>
      <c r="F2191" s="504">
        <v>2008</v>
      </c>
      <c r="G2191" s="505" t="s">
        <v>4818</v>
      </c>
      <c r="H2191" s="505" t="s">
        <v>4819</v>
      </c>
      <c r="I2191" s="506">
        <v>44.6</v>
      </c>
      <c r="J2191" s="506">
        <v>-90.3</v>
      </c>
      <c r="K2191" s="506">
        <v>44.6</v>
      </c>
      <c r="L2191" s="506">
        <v>-90.3</v>
      </c>
      <c r="M2191" s="507">
        <v>0.88</v>
      </c>
      <c r="N2191" s="505">
        <v>0</v>
      </c>
      <c r="O2191" s="505">
        <v>0</v>
      </c>
    </row>
    <row r="2192" spans="1:17" s="245" customFormat="1" ht="21.9" customHeight="1" x14ac:dyDescent="0.3">
      <c r="A2192" s="238" t="s">
        <v>532</v>
      </c>
      <c r="B2192" s="227">
        <v>61</v>
      </c>
      <c r="C2192" s="227"/>
      <c r="D2192" s="227">
        <v>7</v>
      </c>
      <c r="E2192" s="227">
        <v>16</v>
      </c>
      <c r="F2192" s="499">
        <v>2008</v>
      </c>
      <c r="G2192" s="500" t="s">
        <v>2376</v>
      </c>
      <c r="H2192" s="500" t="s">
        <v>4820</v>
      </c>
      <c r="I2192" s="501">
        <v>44.33</v>
      </c>
      <c r="J2192" s="501">
        <v>-89.86</v>
      </c>
      <c r="K2192" s="501">
        <v>44.33</v>
      </c>
      <c r="L2192" s="501">
        <v>-89.86</v>
      </c>
      <c r="M2192" s="502">
        <v>0.75</v>
      </c>
      <c r="N2192" s="500">
        <v>0</v>
      </c>
      <c r="O2192" s="500">
        <v>0</v>
      </c>
      <c r="P2192" s="244"/>
      <c r="Q2192" s="244"/>
    </row>
    <row r="2193" spans="1:17" s="244" customFormat="1" ht="21.9" customHeight="1" x14ac:dyDescent="0.3">
      <c r="A2193" s="259" t="s">
        <v>532</v>
      </c>
      <c r="B2193" s="419">
        <v>62</v>
      </c>
      <c r="C2193" s="419"/>
      <c r="D2193" s="419">
        <v>7</v>
      </c>
      <c r="E2193" s="419">
        <v>29</v>
      </c>
      <c r="F2193" s="504">
        <v>2008</v>
      </c>
      <c r="G2193" s="505" t="s">
        <v>1317</v>
      </c>
      <c r="H2193" s="505" t="s">
        <v>4821</v>
      </c>
      <c r="I2193" s="506">
        <v>44.66</v>
      </c>
      <c r="J2193" s="506">
        <v>-90.16</v>
      </c>
      <c r="K2193" s="506">
        <v>44.66</v>
      </c>
      <c r="L2193" s="506">
        <v>-90.16</v>
      </c>
      <c r="M2193" s="507">
        <v>0.88</v>
      </c>
      <c r="N2193" s="505">
        <v>0</v>
      </c>
      <c r="O2193" s="505">
        <v>0</v>
      </c>
    </row>
    <row r="2194" spans="1:17" s="245" customFormat="1" ht="21.9" customHeight="1" x14ac:dyDescent="0.3">
      <c r="A2194" s="238" t="s">
        <v>532</v>
      </c>
      <c r="B2194" s="227">
        <v>63</v>
      </c>
      <c r="C2194" s="227"/>
      <c r="D2194" s="227">
        <v>7</v>
      </c>
      <c r="E2194" s="227">
        <v>29</v>
      </c>
      <c r="F2194" s="499">
        <v>2008</v>
      </c>
      <c r="G2194" s="500" t="s">
        <v>1317</v>
      </c>
      <c r="H2194" s="500" t="s">
        <v>4822</v>
      </c>
      <c r="I2194" s="501">
        <v>44.66</v>
      </c>
      <c r="J2194" s="501">
        <v>-90.16</v>
      </c>
      <c r="K2194" s="501">
        <v>44.66</v>
      </c>
      <c r="L2194" s="501">
        <v>-90.16</v>
      </c>
      <c r="M2194" s="502">
        <v>1</v>
      </c>
      <c r="N2194" s="500">
        <v>0</v>
      </c>
      <c r="O2194" s="500">
        <v>0</v>
      </c>
      <c r="P2194" s="244"/>
      <c r="Q2194" s="244"/>
    </row>
    <row r="2195" spans="1:17" s="244" customFormat="1" ht="21.9" customHeight="1" x14ac:dyDescent="0.3">
      <c r="A2195" s="259" t="s">
        <v>532</v>
      </c>
      <c r="B2195" s="419">
        <v>64</v>
      </c>
      <c r="C2195" s="419"/>
      <c r="D2195" s="419">
        <v>7</v>
      </c>
      <c r="E2195" s="419">
        <v>29</v>
      </c>
      <c r="F2195" s="504">
        <v>2008</v>
      </c>
      <c r="G2195" s="505" t="s">
        <v>2635</v>
      </c>
      <c r="H2195" s="505" t="s">
        <v>4822</v>
      </c>
      <c r="I2195" s="506">
        <v>44.66</v>
      </c>
      <c r="J2195" s="506">
        <v>-90.16</v>
      </c>
      <c r="K2195" s="506">
        <v>44.66</v>
      </c>
      <c r="L2195" s="506">
        <v>-90.16</v>
      </c>
      <c r="M2195" s="507">
        <v>1</v>
      </c>
      <c r="N2195" s="505">
        <v>0</v>
      </c>
      <c r="O2195" s="505">
        <v>0</v>
      </c>
    </row>
    <row r="2196" spans="1:17" s="245" customFormat="1" ht="21.9" customHeight="1" x14ac:dyDescent="0.3">
      <c r="A2196" s="238" t="s">
        <v>532</v>
      </c>
      <c r="B2196" s="227">
        <v>65</v>
      </c>
      <c r="C2196" s="227"/>
      <c r="D2196" s="227">
        <v>4</v>
      </c>
      <c r="E2196" s="227">
        <v>24</v>
      </c>
      <c r="F2196" s="499">
        <v>2009</v>
      </c>
      <c r="G2196" s="500" t="s">
        <v>4503</v>
      </c>
      <c r="H2196" s="500" t="s">
        <v>463</v>
      </c>
      <c r="I2196" s="501">
        <v>44.67</v>
      </c>
      <c r="J2196" s="501">
        <v>-90.17</v>
      </c>
      <c r="K2196" s="501">
        <v>44.67</v>
      </c>
      <c r="L2196" s="501">
        <v>-90.17</v>
      </c>
      <c r="M2196" s="502">
        <v>0.75</v>
      </c>
      <c r="N2196" s="500">
        <v>0</v>
      </c>
      <c r="O2196" s="500">
        <v>0</v>
      </c>
      <c r="P2196" s="244"/>
      <c r="Q2196" s="244"/>
    </row>
    <row r="2197" spans="1:17" s="244" customFormat="1" ht="21.9" customHeight="1" x14ac:dyDescent="0.3">
      <c r="A2197" s="259" t="s">
        <v>532</v>
      </c>
      <c r="B2197" s="419">
        <v>66</v>
      </c>
      <c r="C2197" s="419"/>
      <c r="D2197" s="419">
        <v>4</v>
      </c>
      <c r="E2197" s="419">
        <v>24</v>
      </c>
      <c r="F2197" s="504">
        <v>2009</v>
      </c>
      <c r="G2197" s="505" t="s">
        <v>2447</v>
      </c>
      <c r="H2197" s="505" t="s">
        <v>463</v>
      </c>
      <c r="I2197" s="506">
        <v>44.67</v>
      </c>
      <c r="J2197" s="506">
        <v>-90.17</v>
      </c>
      <c r="K2197" s="506">
        <v>44.67</v>
      </c>
      <c r="L2197" s="506">
        <v>-90.17</v>
      </c>
      <c r="M2197" s="507">
        <v>0.75</v>
      </c>
      <c r="N2197" s="505">
        <v>0</v>
      </c>
      <c r="O2197" s="505">
        <v>0</v>
      </c>
    </row>
    <row r="2198" spans="1:17" s="245" customFormat="1" ht="21.9" customHeight="1" x14ac:dyDescent="0.3">
      <c r="A2198" s="238" t="s">
        <v>532</v>
      </c>
      <c r="B2198" s="227">
        <v>67</v>
      </c>
      <c r="C2198" s="227"/>
      <c r="D2198" s="227">
        <v>5</v>
      </c>
      <c r="E2198" s="227">
        <v>25</v>
      </c>
      <c r="F2198" s="499">
        <v>2010</v>
      </c>
      <c r="G2198" s="500" t="s">
        <v>4395</v>
      </c>
      <c r="H2198" s="500" t="s">
        <v>4823</v>
      </c>
      <c r="I2198" s="501">
        <v>44.66</v>
      </c>
      <c r="J2198" s="501">
        <v>-90.16</v>
      </c>
      <c r="K2198" s="501">
        <v>44.66</v>
      </c>
      <c r="L2198" s="501">
        <v>-90.16</v>
      </c>
      <c r="M2198" s="502">
        <v>0.75</v>
      </c>
      <c r="N2198" s="500">
        <v>0</v>
      </c>
      <c r="O2198" s="500">
        <v>0</v>
      </c>
      <c r="P2198" s="244"/>
      <c r="Q2198" s="244"/>
    </row>
    <row r="2199" spans="1:17" s="244" customFormat="1" ht="21.9" customHeight="1" x14ac:dyDescent="0.3">
      <c r="A2199" s="259" t="s">
        <v>532</v>
      </c>
      <c r="B2199" s="419">
        <v>68</v>
      </c>
      <c r="C2199" s="419"/>
      <c r="D2199" s="419">
        <v>9</v>
      </c>
      <c r="E2199" s="419">
        <v>6</v>
      </c>
      <c r="F2199" s="504">
        <v>2010</v>
      </c>
      <c r="G2199" s="509" t="s">
        <v>1003</v>
      </c>
      <c r="H2199" s="505" t="s">
        <v>4824</v>
      </c>
      <c r="I2199" s="506">
        <v>44.45</v>
      </c>
      <c r="J2199" s="506">
        <v>-90.23</v>
      </c>
      <c r="K2199" s="506">
        <v>44.45</v>
      </c>
      <c r="L2199" s="506">
        <v>-90.23</v>
      </c>
      <c r="M2199" s="507">
        <v>1.5</v>
      </c>
      <c r="N2199" s="505">
        <v>0</v>
      </c>
      <c r="O2199" s="505">
        <v>0</v>
      </c>
    </row>
    <row r="2200" spans="1:17" s="245" customFormat="1" ht="21.9" customHeight="1" x14ac:dyDescent="0.3">
      <c r="A2200" s="238" t="s">
        <v>532</v>
      </c>
      <c r="B2200" s="227">
        <v>69</v>
      </c>
      <c r="C2200" s="227"/>
      <c r="D2200" s="227">
        <v>9</v>
      </c>
      <c r="E2200" s="227">
        <v>6</v>
      </c>
      <c r="F2200" s="499">
        <v>2010</v>
      </c>
      <c r="G2200" s="508" t="s">
        <v>4825</v>
      </c>
      <c r="H2200" s="500" t="s">
        <v>4823</v>
      </c>
      <c r="I2200" s="501">
        <v>44.66</v>
      </c>
      <c r="J2200" s="501">
        <v>-90.16</v>
      </c>
      <c r="K2200" s="501">
        <v>44.66</v>
      </c>
      <c r="L2200" s="501">
        <v>-90.16</v>
      </c>
      <c r="M2200" s="502">
        <v>0.75</v>
      </c>
      <c r="N2200" s="500">
        <v>0</v>
      </c>
      <c r="O2200" s="500">
        <v>0</v>
      </c>
      <c r="P2200" s="244"/>
      <c r="Q2200" s="244"/>
    </row>
    <row r="2201" spans="1:17" s="244" customFormat="1" ht="21.9" customHeight="1" x14ac:dyDescent="0.3">
      <c r="A2201" s="259" t="s">
        <v>532</v>
      </c>
      <c r="B2201" s="419">
        <v>70</v>
      </c>
      <c r="C2201" s="419"/>
      <c r="D2201" s="419">
        <v>9</v>
      </c>
      <c r="E2201" s="419">
        <v>6</v>
      </c>
      <c r="F2201" s="504">
        <v>2010</v>
      </c>
      <c r="G2201" s="509" t="s">
        <v>2328</v>
      </c>
      <c r="H2201" s="505" t="s">
        <v>4826</v>
      </c>
      <c r="I2201" s="506">
        <v>44.44</v>
      </c>
      <c r="J2201" s="506">
        <v>-90.13</v>
      </c>
      <c r="K2201" s="506">
        <v>44.44</v>
      </c>
      <c r="L2201" s="506">
        <v>-90.13</v>
      </c>
      <c r="M2201" s="507">
        <v>1</v>
      </c>
      <c r="N2201" s="505">
        <v>0</v>
      </c>
      <c r="O2201" s="505">
        <v>0</v>
      </c>
    </row>
    <row r="2202" spans="1:17" s="245" customFormat="1" ht="21.9" customHeight="1" x14ac:dyDescent="0.3">
      <c r="A2202" s="238" t="s">
        <v>532</v>
      </c>
      <c r="B2202" s="227">
        <v>71</v>
      </c>
      <c r="C2202" s="227"/>
      <c r="D2202" s="227">
        <v>9</v>
      </c>
      <c r="E2202" s="227">
        <v>6</v>
      </c>
      <c r="F2202" s="499">
        <v>2010</v>
      </c>
      <c r="G2202" s="508" t="s">
        <v>1061</v>
      </c>
      <c r="H2202" s="500" t="s">
        <v>4827</v>
      </c>
      <c r="I2202" s="501">
        <v>44.31</v>
      </c>
      <c r="J2202" s="501">
        <v>-90.11</v>
      </c>
      <c r="K2202" s="501">
        <v>44.31</v>
      </c>
      <c r="L2202" s="501">
        <v>-90.11</v>
      </c>
      <c r="M2202" s="502">
        <v>1</v>
      </c>
      <c r="N2202" s="500">
        <v>0</v>
      </c>
      <c r="O2202" s="500">
        <v>0</v>
      </c>
      <c r="P2202" s="244"/>
      <c r="Q2202" s="244"/>
    </row>
    <row r="2203" spans="1:17" s="244" customFormat="1" ht="21.9" customHeight="1" x14ac:dyDescent="0.3">
      <c r="A2203" s="259" t="s">
        <v>532</v>
      </c>
      <c r="B2203" s="419">
        <v>72</v>
      </c>
      <c r="C2203" s="419"/>
      <c r="D2203" s="419">
        <v>5</v>
      </c>
      <c r="E2203" s="419">
        <v>22</v>
      </c>
      <c r="F2203" s="504">
        <v>2011</v>
      </c>
      <c r="G2203" s="505" t="s">
        <v>2515</v>
      </c>
      <c r="H2203" s="505" t="s">
        <v>4823</v>
      </c>
      <c r="I2203" s="506">
        <v>44.66</v>
      </c>
      <c r="J2203" s="506">
        <v>-90.16</v>
      </c>
      <c r="K2203" s="506">
        <v>44.66</v>
      </c>
      <c r="L2203" s="506">
        <v>-90.16</v>
      </c>
      <c r="M2203" s="507">
        <v>1</v>
      </c>
      <c r="N2203" s="505">
        <v>0</v>
      </c>
      <c r="O2203" s="505">
        <v>0</v>
      </c>
    </row>
    <row r="2204" spans="1:17" s="245" customFormat="1" ht="21.9" customHeight="1" x14ac:dyDescent="0.3">
      <c r="A2204" s="238" t="s">
        <v>532</v>
      </c>
      <c r="B2204" s="227">
        <v>73</v>
      </c>
      <c r="C2204" s="227"/>
      <c r="D2204" s="227">
        <v>5</v>
      </c>
      <c r="E2204" s="227">
        <v>22</v>
      </c>
      <c r="F2204" s="499">
        <v>2011</v>
      </c>
      <c r="G2204" s="500" t="s">
        <v>2388</v>
      </c>
      <c r="H2204" s="500" t="s">
        <v>1475</v>
      </c>
      <c r="I2204" s="501">
        <v>44.29</v>
      </c>
      <c r="J2204" s="501">
        <v>-90.13</v>
      </c>
      <c r="K2204" s="501">
        <v>44.29</v>
      </c>
      <c r="L2204" s="501">
        <v>-90.13</v>
      </c>
      <c r="M2204" s="502">
        <v>1</v>
      </c>
      <c r="N2204" s="500">
        <v>0</v>
      </c>
      <c r="O2204" s="500">
        <v>0</v>
      </c>
      <c r="P2204" s="244"/>
      <c r="Q2204" s="244"/>
    </row>
    <row r="2205" spans="1:17" s="244" customFormat="1" ht="21.9" customHeight="1" x14ac:dyDescent="0.3">
      <c r="A2205" s="259" t="s">
        <v>532</v>
      </c>
      <c r="B2205" s="419">
        <v>74</v>
      </c>
      <c r="C2205" s="419"/>
      <c r="D2205" s="419">
        <v>5</v>
      </c>
      <c r="E2205" s="419">
        <v>22</v>
      </c>
      <c r="F2205" s="504">
        <v>2011</v>
      </c>
      <c r="G2205" s="505" t="s">
        <v>2486</v>
      </c>
      <c r="H2205" s="505" t="s">
        <v>4828</v>
      </c>
      <c r="I2205" s="506">
        <v>44.31</v>
      </c>
      <c r="J2205" s="506">
        <v>-89.88</v>
      </c>
      <c r="K2205" s="506">
        <v>44.31</v>
      </c>
      <c r="L2205" s="506">
        <v>-89.88</v>
      </c>
      <c r="M2205" s="507">
        <v>1</v>
      </c>
      <c r="N2205" s="505">
        <v>0</v>
      </c>
      <c r="O2205" s="505">
        <v>0</v>
      </c>
    </row>
    <row r="2206" spans="1:17" s="245" customFormat="1" ht="21.9" customHeight="1" x14ac:dyDescent="0.3">
      <c r="A2206" s="238" t="s">
        <v>532</v>
      </c>
      <c r="B2206" s="227">
        <v>75</v>
      </c>
      <c r="C2206" s="227"/>
      <c r="D2206" s="227">
        <v>5</v>
      </c>
      <c r="E2206" s="227">
        <v>22</v>
      </c>
      <c r="F2206" s="499">
        <v>2011</v>
      </c>
      <c r="G2206" s="500" t="s">
        <v>4388</v>
      </c>
      <c r="H2206" s="500" t="s">
        <v>4829</v>
      </c>
      <c r="I2206" s="501">
        <v>44.37</v>
      </c>
      <c r="J2206" s="501">
        <v>-89.84</v>
      </c>
      <c r="K2206" s="501">
        <v>44.37</v>
      </c>
      <c r="L2206" s="501">
        <v>-89.84</v>
      </c>
      <c r="M2206" s="502">
        <v>1</v>
      </c>
      <c r="N2206" s="500">
        <v>0</v>
      </c>
      <c r="O2206" s="500">
        <v>0</v>
      </c>
      <c r="P2206" s="244"/>
      <c r="Q2206" s="244"/>
    </row>
    <row r="2207" spans="1:17" s="244" customFormat="1" ht="21.9" customHeight="1" x14ac:dyDescent="0.3">
      <c r="A2207" s="259" t="s">
        <v>532</v>
      </c>
      <c r="B2207" s="419">
        <v>76</v>
      </c>
      <c r="C2207" s="419"/>
      <c r="D2207" s="419">
        <v>5</v>
      </c>
      <c r="E2207" s="419">
        <v>22</v>
      </c>
      <c r="F2207" s="504">
        <v>2011</v>
      </c>
      <c r="G2207" s="505" t="s">
        <v>4830</v>
      </c>
      <c r="H2207" s="505" t="s">
        <v>4831</v>
      </c>
      <c r="I2207" s="506">
        <v>44.37</v>
      </c>
      <c r="J2207" s="506">
        <v>-89.77</v>
      </c>
      <c r="K2207" s="506">
        <v>44.37</v>
      </c>
      <c r="L2207" s="506">
        <v>-89.77</v>
      </c>
      <c r="M2207" s="507">
        <v>1.75</v>
      </c>
      <c r="N2207" s="505">
        <v>0</v>
      </c>
      <c r="O2207" s="505">
        <v>0</v>
      </c>
    </row>
    <row r="2208" spans="1:17" s="245" customFormat="1" ht="21.9" customHeight="1" x14ac:dyDescent="0.3">
      <c r="A2208" s="238" t="s">
        <v>532</v>
      </c>
      <c r="B2208" s="227">
        <v>77</v>
      </c>
      <c r="C2208" s="227"/>
      <c r="D2208" s="227">
        <v>7</v>
      </c>
      <c r="E2208" s="227">
        <v>19</v>
      </c>
      <c r="F2208" s="499">
        <v>2011</v>
      </c>
      <c r="G2208" s="500" t="s">
        <v>2409</v>
      </c>
      <c r="H2208" s="500" t="s">
        <v>1471</v>
      </c>
      <c r="I2208" s="501">
        <v>44.5</v>
      </c>
      <c r="J2208" s="501">
        <v>-89.8</v>
      </c>
      <c r="K2208" s="501">
        <v>44.5</v>
      </c>
      <c r="L2208" s="501">
        <v>-89.8</v>
      </c>
      <c r="M2208" s="502">
        <v>0.75</v>
      </c>
      <c r="N2208" s="500">
        <v>0</v>
      </c>
      <c r="O2208" s="500">
        <v>0</v>
      </c>
      <c r="P2208" s="244"/>
      <c r="Q2208" s="244"/>
    </row>
    <row r="2209" spans="1:17" s="244" customFormat="1" ht="21.9" customHeight="1" x14ac:dyDescent="0.3">
      <c r="A2209" s="259" t="s">
        <v>532</v>
      </c>
      <c r="B2209" s="419">
        <v>78</v>
      </c>
      <c r="C2209" s="419"/>
      <c r="D2209" s="419">
        <v>7</v>
      </c>
      <c r="E2209" s="419">
        <v>31</v>
      </c>
      <c r="F2209" s="504">
        <v>2011</v>
      </c>
      <c r="G2209" s="505" t="s">
        <v>3972</v>
      </c>
      <c r="H2209" s="505" t="s">
        <v>3808</v>
      </c>
      <c r="I2209" s="506">
        <v>44.4</v>
      </c>
      <c r="J2209" s="506">
        <v>-89.84</v>
      </c>
      <c r="K2209" s="506">
        <v>44.4</v>
      </c>
      <c r="L2209" s="506">
        <v>-89.84</v>
      </c>
      <c r="M2209" s="507">
        <v>0.88</v>
      </c>
      <c r="N2209" s="505">
        <v>0</v>
      </c>
      <c r="O2209" s="505">
        <v>0</v>
      </c>
    </row>
    <row r="2210" spans="1:17" s="245" customFormat="1" ht="21.9" customHeight="1" x14ac:dyDescent="0.3">
      <c r="A2210" s="238" t="s">
        <v>532</v>
      </c>
      <c r="B2210" s="227">
        <v>79</v>
      </c>
      <c r="C2210" s="227"/>
      <c r="D2210" s="227">
        <v>8</v>
      </c>
      <c r="E2210" s="227">
        <v>23</v>
      </c>
      <c r="F2210" s="499">
        <v>2011</v>
      </c>
      <c r="G2210" s="500" t="s">
        <v>4083</v>
      </c>
      <c r="H2210" s="500" t="s">
        <v>463</v>
      </c>
      <c r="I2210" s="501">
        <v>44.67</v>
      </c>
      <c r="J2210" s="501">
        <v>-90.17</v>
      </c>
      <c r="K2210" s="501">
        <v>44.67</v>
      </c>
      <c r="L2210" s="501">
        <v>-90.17</v>
      </c>
      <c r="M2210" s="502">
        <v>0.88</v>
      </c>
      <c r="N2210" s="500">
        <v>0</v>
      </c>
      <c r="O2210" s="500">
        <v>0</v>
      </c>
      <c r="P2210" s="244"/>
      <c r="Q2210" s="244"/>
    </row>
    <row r="2211" spans="1:17" s="244" customFormat="1" ht="21.9" customHeight="1" x14ac:dyDescent="0.3">
      <c r="A2211" s="259" t="s">
        <v>532</v>
      </c>
      <c r="B2211" s="419">
        <v>80</v>
      </c>
      <c r="C2211" s="419"/>
      <c r="D2211" s="419">
        <v>5</v>
      </c>
      <c r="E2211" s="419">
        <v>6</v>
      </c>
      <c r="F2211" s="504">
        <v>2012</v>
      </c>
      <c r="G2211" s="509" t="s">
        <v>3414</v>
      </c>
      <c r="H2211" s="505" t="s">
        <v>4802</v>
      </c>
      <c r="I2211" s="506">
        <v>44.45</v>
      </c>
      <c r="J2211" s="506">
        <v>-90.13</v>
      </c>
      <c r="K2211" s="506">
        <v>44.45</v>
      </c>
      <c r="L2211" s="506">
        <v>-90.13</v>
      </c>
      <c r="M2211" s="419">
        <v>0.75</v>
      </c>
      <c r="N2211" s="505">
        <v>0</v>
      </c>
      <c r="O2211" s="505">
        <v>0</v>
      </c>
    </row>
    <row r="2212" spans="1:17" s="245" customFormat="1" ht="21.9" customHeight="1" x14ac:dyDescent="0.3">
      <c r="A2212" s="238" t="s">
        <v>532</v>
      </c>
      <c r="B2212" s="227">
        <v>81</v>
      </c>
      <c r="C2212" s="227"/>
      <c r="D2212" s="227">
        <v>5</v>
      </c>
      <c r="E2212" s="227">
        <v>26</v>
      </c>
      <c r="F2212" s="499">
        <v>2012</v>
      </c>
      <c r="G2212" s="500" t="s">
        <v>2450</v>
      </c>
      <c r="H2212" s="500" t="s">
        <v>4799</v>
      </c>
      <c r="I2212" s="501">
        <v>44.63</v>
      </c>
      <c r="J2212" s="501">
        <v>-90</v>
      </c>
      <c r="K2212" s="501">
        <v>44.63</v>
      </c>
      <c r="L2212" s="501">
        <v>-90</v>
      </c>
      <c r="M2212" s="227">
        <v>0.88</v>
      </c>
      <c r="N2212" s="500">
        <v>0</v>
      </c>
      <c r="O2212" s="500">
        <v>0</v>
      </c>
      <c r="P2212" s="244"/>
      <c r="Q2212" s="244"/>
    </row>
    <row r="2213" spans="1:17" s="244" customFormat="1" ht="21.9" customHeight="1" x14ac:dyDescent="0.3">
      <c r="A2213" s="259" t="s">
        <v>532</v>
      </c>
      <c r="B2213" s="419">
        <v>82</v>
      </c>
      <c r="C2213" s="419"/>
      <c r="D2213" s="419">
        <v>5</v>
      </c>
      <c r="E2213" s="419">
        <v>28</v>
      </c>
      <c r="F2213" s="504">
        <v>2012</v>
      </c>
      <c r="G2213" s="505" t="s">
        <v>3379</v>
      </c>
      <c r="H2213" s="505" t="s">
        <v>4790</v>
      </c>
      <c r="I2213" s="506">
        <v>44.32</v>
      </c>
      <c r="J2213" s="506">
        <v>-89.9</v>
      </c>
      <c r="K2213" s="506">
        <v>44.32</v>
      </c>
      <c r="L2213" s="506">
        <v>-89.9</v>
      </c>
      <c r="M2213" s="419">
        <v>0.88</v>
      </c>
      <c r="N2213" s="505">
        <v>0</v>
      </c>
      <c r="O2213" s="505">
        <v>0</v>
      </c>
    </row>
    <row r="2214" spans="1:17" s="245" customFormat="1" ht="21.9" customHeight="1" x14ac:dyDescent="0.3">
      <c r="A2214" s="238" t="s">
        <v>532</v>
      </c>
      <c r="B2214" s="227">
        <v>83</v>
      </c>
      <c r="C2214" s="227"/>
      <c r="D2214" s="227">
        <v>9</v>
      </c>
      <c r="E2214" s="227">
        <v>19</v>
      </c>
      <c r="F2214" s="499">
        <v>2012</v>
      </c>
      <c r="G2214" s="500" t="s">
        <v>1209</v>
      </c>
      <c r="H2214" s="500" t="s">
        <v>4802</v>
      </c>
      <c r="I2214" s="501">
        <v>44.45</v>
      </c>
      <c r="J2214" s="501">
        <v>-90.13</v>
      </c>
      <c r="K2214" s="501">
        <v>44.45</v>
      </c>
      <c r="L2214" s="501">
        <v>-90.13</v>
      </c>
      <c r="M2214" s="501">
        <v>0.75</v>
      </c>
      <c r="N2214" s="500">
        <v>0</v>
      </c>
      <c r="O2214" s="500">
        <v>0</v>
      </c>
      <c r="P2214" s="244"/>
      <c r="Q2214" s="244"/>
    </row>
    <row r="2215" spans="1:17" s="244" customFormat="1" ht="21.9" customHeight="1" x14ac:dyDescent="0.3">
      <c r="A2215" s="259" t="s">
        <v>532</v>
      </c>
      <c r="B2215" s="419">
        <v>84</v>
      </c>
      <c r="C2215" s="419"/>
      <c r="D2215" s="419">
        <v>10</v>
      </c>
      <c r="E2215" s="419">
        <v>25</v>
      </c>
      <c r="F2215" s="504">
        <v>2012</v>
      </c>
      <c r="G2215" s="505" t="s">
        <v>4832</v>
      </c>
      <c r="H2215" s="505" t="s">
        <v>4802</v>
      </c>
      <c r="I2215" s="506">
        <v>44.45</v>
      </c>
      <c r="J2215" s="506">
        <v>-90.13</v>
      </c>
      <c r="K2215" s="506">
        <v>44.45</v>
      </c>
      <c r="L2215" s="506">
        <v>-90.13</v>
      </c>
      <c r="M2215" s="506">
        <v>0.75</v>
      </c>
      <c r="N2215" s="505">
        <v>0</v>
      </c>
      <c r="O2215" s="505">
        <v>0</v>
      </c>
    </row>
    <row r="2216" spans="1:17" s="245" customFormat="1" ht="21.9" customHeight="1" x14ac:dyDescent="0.3">
      <c r="A2216" s="238" t="s">
        <v>532</v>
      </c>
      <c r="B2216" s="227">
        <v>85</v>
      </c>
      <c r="C2216" s="227"/>
      <c r="D2216" s="227">
        <v>11</v>
      </c>
      <c r="E2216" s="227">
        <v>10</v>
      </c>
      <c r="F2216" s="499">
        <v>2012</v>
      </c>
      <c r="G2216" s="508" t="s">
        <v>4833</v>
      </c>
      <c r="H2216" s="500" t="s">
        <v>4834</v>
      </c>
      <c r="I2216" s="501">
        <v>44.59</v>
      </c>
      <c r="J2216" s="501">
        <v>-90.16</v>
      </c>
      <c r="K2216" s="501">
        <v>44.59</v>
      </c>
      <c r="L2216" s="501">
        <v>-90.16</v>
      </c>
      <c r="M2216" s="501">
        <v>0.75</v>
      </c>
      <c r="N2216" s="500">
        <v>0</v>
      </c>
      <c r="O2216" s="500">
        <v>0</v>
      </c>
      <c r="P2216" s="244"/>
      <c r="Q2216" s="244"/>
    </row>
    <row r="2217" spans="1:17" s="244" customFormat="1" ht="21.9" customHeight="1" x14ac:dyDescent="0.3">
      <c r="A2217" s="259" t="s">
        <v>532</v>
      </c>
      <c r="B2217" s="419">
        <v>86</v>
      </c>
      <c r="C2217" s="419"/>
      <c r="D2217" s="419">
        <v>5</v>
      </c>
      <c r="E2217" s="419">
        <v>7</v>
      </c>
      <c r="F2217" s="504">
        <v>2014</v>
      </c>
      <c r="G2217" s="505" t="s">
        <v>3784</v>
      </c>
      <c r="H2217" s="505" t="s">
        <v>4835</v>
      </c>
      <c r="I2217" s="506">
        <v>44.38</v>
      </c>
      <c r="J2217" s="506">
        <v>-89.82</v>
      </c>
      <c r="K2217" s="506">
        <v>44.38</v>
      </c>
      <c r="L2217" s="506">
        <v>-89.82</v>
      </c>
      <c r="M2217" s="506">
        <v>0.75</v>
      </c>
      <c r="N2217" s="505">
        <v>0</v>
      </c>
      <c r="O2217" s="505">
        <v>0</v>
      </c>
    </row>
    <row r="2218" spans="1:17" s="245" customFormat="1" ht="21.9" customHeight="1" x14ac:dyDescent="0.3">
      <c r="A2218" s="238" t="s">
        <v>532</v>
      </c>
      <c r="B2218" s="227">
        <v>87</v>
      </c>
      <c r="C2218" s="227"/>
      <c r="D2218" s="227">
        <v>7</v>
      </c>
      <c r="E2218" s="227">
        <v>26</v>
      </c>
      <c r="F2218" s="227">
        <v>2014</v>
      </c>
      <c r="G2218" s="227" t="s">
        <v>1476</v>
      </c>
      <c r="H2218" s="227" t="s">
        <v>462</v>
      </c>
      <c r="I2218" s="461">
        <v>44.38</v>
      </c>
      <c r="J2218" s="461">
        <v>-89.82</v>
      </c>
      <c r="K2218" s="461">
        <v>44.38</v>
      </c>
      <c r="L2218" s="461">
        <v>-89.82</v>
      </c>
      <c r="M2218" s="461">
        <v>2.25</v>
      </c>
      <c r="N2218" s="227">
        <v>0</v>
      </c>
      <c r="O2218" s="227">
        <v>0</v>
      </c>
      <c r="P2218" s="244"/>
      <c r="Q2218" s="244"/>
    </row>
    <row r="2219" spans="1:17" s="244" customFormat="1" ht="21.9" customHeight="1" x14ac:dyDescent="0.3">
      <c r="A2219" s="259" t="s">
        <v>532</v>
      </c>
      <c r="B2219" s="419">
        <v>88</v>
      </c>
      <c r="C2219" s="419"/>
      <c r="D2219" s="419">
        <v>7</v>
      </c>
      <c r="E2219" s="419">
        <v>27</v>
      </c>
      <c r="F2219" s="419">
        <v>2014</v>
      </c>
      <c r="G2219" s="510" t="s">
        <v>1080</v>
      </c>
      <c r="H2219" s="419" t="s">
        <v>4836</v>
      </c>
      <c r="I2219" s="459">
        <v>44.37</v>
      </c>
      <c r="J2219" s="459">
        <v>-89.82</v>
      </c>
      <c r="K2219" s="459">
        <v>44.37</v>
      </c>
      <c r="L2219" s="459">
        <v>-89.82</v>
      </c>
      <c r="M2219" s="459">
        <v>1.5</v>
      </c>
      <c r="N2219" s="419">
        <v>0</v>
      </c>
      <c r="O2219" s="419">
        <v>0</v>
      </c>
    </row>
    <row r="2220" spans="1:17" s="245" customFormat="1" ht="21.9" customHeight="1" x14ac:dyDescent="0.3">
      <c r="A2220" s="238" t="s">
        <v>532</v>
      </c>
      <c r="B2220" s="227">
        <v>89</v>
      </c>
      <c r="C2220" s="227"/>
      <c r="D2220" s="227">
        <v>8</v>
      </c>
      <c r="E2220" s="227">
        <v>1</v>
      </c>
      <c r="F2220" s="227">
        <v>2014</v>
      </c>
      <c r="G2220" s="511" t="s">
        <v>4837</v>
      </c>
      <c r="H2220" s="227" t="s">
        <v>4838</v>
      </c>
      <c r="I2220" s="461">
        <v>44.32</v>
      </c>
      <c r="J2220" s="461">
        <v>-89.84</v>
      </c>
      <c r="K2220" s="461">
        <v>44.32</v>
      </c>
      <c r="L2220" s="461">
        <v>-89.84</v>
      </c>
      <c r="M2220" s="461">
        <v>0.75</v>
      </c>
      <c r="N2220" s="227">
        <v>0</v>
      </c>
      <c r="O2220" s="227">
        <v>0</v>
      </c>
      <c r="P2220" s="244"/>
      <c r="Q2220" s="244"/>
    </row>
    <row r="2221" spans="1:17" s="244" customFormat="1" ht="21.9" customHeight="1" x14ac:dyDescent="0.3">
      <c r="A2221" s="259" t="s">
        <v>532</v>
      </c>
      <c r="B2221" s="419">
        <v>90</v>
      </c>
      <c r="C2221" s="419"/>
      <c r="D2221" s="419">
        <v>8</v>
      </c>
      <c r="E2221" s="419">
        <v>18</v>
      </c>
      <c r="F2221" s="419">
        <v>2014</v>
      </c>
      <c r="G2221" s="510" t="s">
        <v>1193</v>
      </c>
      <c r="H2221" s="419" t="s">
        <v>3808</v>
      </c>
      <c r="I2221" s="459">
        <v>44.4</v>
      </c>
      <c r="J2221" s="459">
        <v>-89.84</v>
      </c>
      <c r="K2221" s="459">
        <v>44.4</v>
      </c>
      <c r="L2221" s="459">
        <v>-89.84</v>
      </c>
      <c r="M2221" s="459">
        <v>0.75</v>
      </c>
      <c r="N2221" s="419">
        <v>0</v>
      </c>
      <c r="O2221" s="419">
        <v>0</v>
      </c>
    </row>
    <row r="2222" spans="1:17" s="245" customFormat="1" ht="21.9" customHeight="1" x14ac:dyDescent="0.3">
      <c r="A2222" s="238" t="s">
        <v>532</v>
      </c>
      <c r="B2222" s="227">
        <v>91</v>
      </c>
      <c r="C2222" s="227"/>
      <c r="D2222" s="227">
        <v>6</v>
      </c>
      <c r="E2222" s="227">
        <v>8</v>
      </c>
      <c r="F2222" s="227">
        <v>2015</v>
      </c>
      <c r="G2222" s="511" t="s">
        <v>4839</v>
      </c>
      <c r="H2222" s="227" t="s">
        <v>3808</v>
      </c>
      <c r="I2222" s="461">
        <v>44.4</v>
      </c>
      <c r="J2222" s="461">
        <v>-89.84</v>
      </c>
      <c r="K2222" s="461">
        <v>44.4</v>
      </c>
      <c r="L2222" s="461">
        <v>-89.84</v>
      </c>
      <c r="M2222" s="461">
        <v>0.88</v>
      </c>
      <c r="N2222" s="227">
        <v>0</v>
      </c>
      <c r="O2222" s="227">
        <v>0</v>
      </c>
      <c r="P2222" s="244"/>
      <c r="Q2222" s="244"/>
    </row>
    <row r="2223" spans="1:17" s="244" customFormat="1" ht="21.9" customHeight="1" x14ac:dyDescent="0.3">
      <c r="A2223" s="259" t="s">
        <v>532</v>
      </c>
      <c r="B2223" s="419">
        <v>92</v>
      </c>
      <c r="C2223" s="419"/>
      <c r="D2223" s="419">
        <v>8</v>
      </c>
      <c r="E2223" s="419">
        <v>2</v>
      </c>
      <c r="F2223" s="419">
        <v>2015</v>
      </c>
      <c r="G2223" s="510" t="s">
        <v>3429</v>
      </c>
      <c r="H2223" s="419" t="s">
        <v>4840</v>
      </c>
      <c r="I2223" s="459">
        <v>44.66</v>
      </c>
      <c r="J2223" s="459">
        <v>-90.28</v>
      </c>
      <c r="K2223" s="459">
        <v>44.66</v>
      </c>
      <c r="L2223" s="459">
        <v>-90.28</v>
      </c>
      <c r="M2223" s="459">
        <v>0.75</v>
      </c>
      <c r="N2223" s="419">
        <v>0</v>
      </c>
      <c r="O2223" s="419">
        <v>0</v>
      </c>
    </row>
    <row r="2224" spans="1:17" s="245" customFormat="1" ht="21.9" customHeight="1" x14ac:dyDescent="0.3">
      <c r="A2224" s="238" t="s">
        <v>532</v>
      </c>
      <c r="B2224" s="227">
        <v>93</v>
      </c>
      <c r="C2224" s="227"/>
      <c r="D2224" s="227">
        <v>8</v>
      </c>
      <c r="E2224" s="227">
        <v>2</v>
      </c>
      <c r="F2224" s="227">
        <v>2015</v>
      </c>
      <c r="G2224" s="511" t="s">
        <v>1312</v>
      </c>
      <c r="H2224" s="227" t="s">
        <v>1477</v>
      </c>
      <c r="I2224" s="461">
        <v>44.48</v>
      </c>
      <c r="J2224" s="461">
        <v>-89.89</v>
      </c>
      <c r="K2224" s="461">
        <v>44.48</v>
      </c>
      <c r="L2224" s="461">
        <v>-89.89</v>
      </c>
      <c r="M2224" s="461">
        <v>2</v>
      </c>
      <c r="N2224" s="227">
        <v>0</v>
      </c>
      <c r="O2224" s="227">
        <v>0</v>
      </c>
      <c r="P2224" s="244"/>
      <c r="Q2224" s="244"/>
    </row>
    <row r="2225" spans="1:17" s="244" customFormat="1" ht="21.9" customHeight="1" x14ac:dyDescent="0.3">
      <c r="A2225" s="259" t="s">
        <v>532</v>
      </c>
      <c r="B2225" s="419">
        <v>94</v>
      </c>
      <c r="C2225" s="419"/>
      <c r="D2225" s="419">
        <v>8</v>
      </c>
      <c r="E2225" s="419">
        <v>2</v>
      </c>
      <c r="F2225" s="419">
        <v>2015</v>
      </c>
      <c r="G2225" s="510" t="s">
        <v>1478</v>
      </c>
      <c r="H2225" s="419" t="s">
        <v>1471</v>
      </c>
      <c r="I2225" s="459">
        <v>44.5</v>
      </c>
      <c r="J2225" s="459">
        <v>-89.8</v>
      </c>
      <c r="K2225" s="459">
        <v>44.5</v>
      </c>
      <c r="L2225" s="459">
        <v>-89.8</v>
      </c>
      <c r="M2225" s="459">
        <v>3</v>
      </c>
      <c r="N2225" s="419">
        <v>0</v>
      </c>
      <c r="O2225" s="419">
        <v>0</v>
      </c>
    </row>
    <row r="2226" spans="1:17" s="245" customFormat="1" ht="21.9" customHeight="1" x14ac:dyDescent="0.3">
      <c r="A2226" s="238" t="s">
        <v>532</v>
      </c>
      <c r="B2226" s="227">
        <v>95</v>
      </c>
      <c r="C2226" s="227"/>
      <c r="D2226" s="227">
        <v>8</v>
      </c>
      <c r="E2226" s="227">
        <v>2</v>
      </c>
      <c r="F2226" s="227">
        <v>2015</v>
      </c>
      <c r="G2226" s="511" t="s">
        <v>3458</v>
      </c>
      <c r="H2226" s="227" t="s">
        <v>4841</v>
      </c>
      <c r="I2226" s="461">
        <v>44.43</v>
      </c>
      <c r="J2226" s="461">
        <v>-89.78</v>
      </c>
      <c r="K2226" s="461">
        <v>44.43</v>
      </c>
      <c r="L2226" s="461">
        <v>-89.78</v>
      </c>
      <c r="M2226" s="461">
        <v>1.5</v>
      </c>
      <c r="N2226" s="227">
        <v>0</v>
      </c>
      <c r="O2226" s="227">
        <v>0</v>
      </c>
      <c r="P2226" s="244"/>
      <c r="Q2226" s="244"/>
    </row>
    <row r="2227" spans="1:17" s="244" customFormat="1" ht="21.9" customHeight="1" x14ac:dyDescent="0.3">
      <c r="A2227" s="259" t="s">
        <v>532</v>
      </c>
      <c r="B2227" s="419">
        <v>96</v>
      </c>
      <c r="C2227" s="419"/>
      <c r="D2227" s="419">
        <v>6</v>
      </c>
      <c r="E2227" s="419">
        <v>3</v>
      </c>
      <c r="F2227" s="419">
        <v>2016</v>
      </c>
      <c r="G2227" s="510" t="s">
        <v>1195</v>
      </c>
      <c r="H2227" s="419" t="s">
        <v>4842</v>
      </c>
      <c r="I2227" s="459">
        <v>44.59</v>
      </c>
      <c r="J2227" s="459">
        <v>-89.86</v>
      </c>
      <c r="K2227" s="459">
        <v>44.59</v>
      </c>
      <c r="L2227" s="459">
        <v>-89.86</v>
      </c>
      <c r="M2227" s="459">
        <v>0.88</v>
      </c>
      <c r="N2227" s="419">
        <v>0</v>
      </c>
      <c r="O2227" s="419">
        <v>0</v>
      </c>
    </row>
    <row r="2228" spans="1:17" s="245" customFormat="1" ht="21.9" customHeight="1" x14ac:dyDescent="0.3">
      <c r="A2228" s="238" t="s">
        <v>532</v>
      </c>
      <c r="B2228" s="227">
        <v>97</v>
      </c>
      <c r="C2228" s="227"/>
      <c r="D2228" s="227">
        <v>7</v>
      </c>
      <c r="E2228" s="227">
        <v>20</v>
      </c>
      <c r="F2228" s="227">
        <v>2016</v>
      </c>
      <c r="G2228" s="511" t="s">
        <v>1848</v>
      </c>
      <c r="H2228" s="227" t="s">
        <v>463</v>
      </c>
      <c r="I2228" s="461">
        <v>44.67</v>
      </c>
      <c r="J2228" s="461">
        <v>-90.17</v>
      </c>
      <c r="K2228" s="461">
        <v>44.67</v>
      </c>
      <c r="L2228" s="461">
        <v>-90.17</v>
      </c>
      <c r="M2228" s="461">
        <v>0.88</v>
      </c>
      <c r="N2228" s="227">
        <v>0</v>
      </c>
      <c r="O2228" s="227">
        <v>0</v>
      </c>
      <c r="P2228" s="244"/>
      <c r="Q2228" s="244"/>
    </row>
    <row r="2229" spans="1:17" s="244" customFormat="1" ht="21.9" customHeight="1" x14ac:dyDescent="0.3">
      <c r="A2229" s="259" t="s">
        <v>532</v>
      </c>
      <c r="B2229" s="419">
        <v>98</v>
      </c>
      <c r="C2229" s="419"/>
      <c r="D2229" s="419">
        <v>7</v>
      </c>
      <c r="E2229" s="419">
        <v>21</v>
      </c>
      <c r="F2229" s="419">
        <v>2016</v>
      </c>
      <c r="G2229" s="510" t="s">
        <v>4843</v>
      </c>
      <c r="H2229" s="419" t="s">
        <v>4823</v>
      </c>
      <c r="I2229" s="459">
        <v>44.66</v>
      </c>
      <c r="J2229" s="459">
        <v>-90.16</v>
      </c>
      <c r="K2229" s="459">
        <v>44.66</v>
      </c>
      <c r="L2229" s="459">
        <v>-90.16</v>
      </c>
      <c r="M2229" s="459">
        <v>1</v>
      </c>
      <c r="N2229" s="419">
        <v>0</v>
      </c>
      <c r="O2229" s="419">
        <v>0</v>
      </c>
    </row>
    <row r="2230" spans="1:17" s="245" customFormat="1" ht="21.9" customHeight="1" x14ac:dyDescent="0.3">
      <c r="A2230" s="238" t="s">
        <v>532</v>
      </c>
      <c r="B2230" s="227">
        <v>99</v>
      </c>
      <c r="C2230" s="227"/>
      <c r="D2230" s="227">
        <v>7</v>
      </c>
      <c r="E2230" s="227">
        <v>21</v>
      </c>
      <c r="F2230" s="227">
        <v>2016</v>
      </c>
      <c r="G2230" s="511" t="s">
        <v>4844</v>
      </c>
      <c r="H2230" s="227" t="s">
        <v>4841</v>
      </c>
      <c r="I2230" s="461">
        <v>44.43</v>
      </c>
      <c r="J2230" s="461">
        <v>-89.78</v>
      </c>
      <c r="K2230" s="461">
        <v>44.43</v>
      </c>
      <c r="L2230" s="461">
        <v>-89.78</v>
      </c>
      <c r="M2230" s="461">
        <v>1</v>
      </c>
      <c r="N2230" s="227">
        <v>0</v>
      </c>
      <c r="O2230" s="227">
        <v>0</v>
      </c>
      <c r="P2230" s="244"/>
      <c r="Q2230" s="244"/>
    </row>
    <row r="2231" spans="1:17" s="244" customFormat="1" ht="21.9" customHeight="1" x14ac:dyDescent="0.3">
      <c r="A2231" s="259" t="s">
        <v>532</v>
      </c>
      <c r="B2231" s="419">
        <v>100</v>
      </c>
      <c r="C2231" s="419"/>
      <c r="D2231" s="419">
        <v>7</v>
      </c>
      <c r="E2231" s="419">
        <v>21</v>
      </c>
      <c r="F2231" s="419">
        <v>2016</v>
      </c>
      <c r="G2231" s="510" t="s">
        <v>3205</v>
      </c>
      <c r="H2231" s="419" t="s">
        <v>462</v>
      </c>
      <c r="I2231" s="459">
        <v>44.4</v>
      </c>
      <c r="J2231" s="459">
        <v>-89.84</v>
      </c>
      <c r="K2231" s="459">
        <v>44.4</v>
      </c>
      <c r="L2231" s="459">
        <v>-89.84</v>
      </c>
      <c r="M2231" s="459">
        <v>1</v>
      </c>
      <c r="N2231" s="419">
        <v>0</v>
      </c>
      <c r="O2231" s="419">
        <v>0</v>
      </c>
    </row>
    <row r="2232" spans="1:17" s="245" customFormat="1" ht="21.9" customHeight="1" x14ac:dyDescent="0.3">
      <c r="A2232" s="238" t="s">
        <v>532</v>
      </c>
      <c r="B2232" s="227">
        <v>101</v>
      </c>
      <c r="C2232" s="227"/>
      <c r="D2232" s="227">
        <v>4</v>
      </c>
      <c r="E2232" s="227">
        <v>10</v>
      </c>
      <c r="F2232" s="227">
        <v>2017</v>
      </c>
      <c r="G2232" s="511" t="s">
        <v>4845</v>
      </c>
      <c r="H2232" s="227" t="s">
        <v>4828</v>
      </c>
      <c r="I2232" s="461">
        <v>44.31</v>
      </c>
      <c r="J2232" s="461">
        <v>-89.88</v>
      </c>
      <c r="K2232" s="461">
        <v>44.31</v>
      </c>
      <c r="L2232" s="461">
        <v>-89.88</v>
      </c>
      <c r="M2232" s="461">
        <v>0.88</v>
      </c>
      <c r="N2232" s="227">
        <v>0</v>
      </c>
      <c r="O2232" s="227">
        <v>0</v>
      </c>
      <c r="P2232" s="244"/>
      <c r="Q2232" s="244"/>
    </row>
    <row r="2233" spans="1:17" s="244" customFormat="1" ht="21.9" customHeight="1" x14ac:dyDescent="0.3">
      <c r="A2233" s="259" t="s">
        <v>532</v>
      </c>
      <c r="B2233" s="419">
        <v>102</v>
      </c>
      <c r="C2233" s="419"/>
      <c r="D2233" s="419">
        <v>5</v>
      </c>
      <c r="E2233" s="419">
        <v>17</v>
      </c>
      <c r="F2233" s="419">
        <v>2017</v>
      </c>
      <c r="G2233" s="510" t="s">
        <v>2793</v>
      </c>
      <c r="H2233" s="419" t="s">
        <v>4846</v>
      </c>
      <c r="I2233" s="459">
        <v>44.25</v>
      </c>
      <c r="J2233" s="459">
        <v>-89.88</v>
      </c>
      <c r="K2233" s="459">
        <v>44.25</v>
      </c>
      <c r="L2233" s="459">
        <v>-89.88</v>
      </c>
      <c r="M2233" s="459">
        <v>1</v>
      </c>
      <c r="N2233" s="419">
        <v>0</v>
      </c>
      <c r="O2233" s="419">
        <v>0</v>
      </c>
    </row>
    <row r="2234" spans="1:17" s="245" customFormat="1" ht="21.9" customHeight="1" x14ac:dyDescent="0.3">
      <c r="A2234" s="238" t="s">
        <v>532</v>
      </c>
      <c r="B2234" s="227">
        <v>103</v>
      </c>
      <c r="C2234" s="227"/>
      <c r="D2234" s="227">
        <v>5</v>
      </c>
      <c r="E2234" s="227">
        <v>17</v>
      </c>
      <c r="F2234" s="227">
        <v>2017</v>
      </c>
      <c r="G2234" s="511" t="s">
        <v>4315</v>
      </c>
      <c r="H2234" s="227" t="s">
        <v>4828</v>
      </c>
      <c r="I2234" s="461">
        <v>44.31</v>
      </c>
      <c r="J2234" s="461">
        <v>-89.88</v>
      </c>
      <c r="K2234" s="461">
        <v>44.31</v>
      </c>
      <c r="L2234" s="461">
        <v>-89.88</v>
      </c>
      <c r="M2234" s="461">
        <v>1</v>
      </c>
      <c r="N2234" s="227">
        <v>0</v>
      </c>
      <c r="O2234" s="227">
        <v>0</v>
      </c>
      <c r="P2234" s="244"/>
      <c r="Q2234" s="244"/>
    </row>
    <row r="2235" spans="1:17" s="244" customFormat="1" ht="21.9" customHeight="1" x14ac:dyDescent="0.3">
      <c r="A2235" s="259" t="s">
        <v>532</v>
      </c>
      <c r="B2235" s="419">
        <v>104</v>
      </c>
      <c r="C2235" s="419"/>
      <c r="D2235" s="419">
        <v>5</v>
      </c>
      <c r="E2235" s="419">
        <v>17</v>
      </c>
      <c r="F2235" s="419">
        <v>2017</v>
      </c>
      <c r="G2235" s="510" t="s">
        <v>1211</v>
      </c>
      <c r="H2235" s="419" t="s">
        <v>4847</v>
      </c>
      <c r="I2235" s="459">
        <v>44.4</v>
      </c>
      <c r="J2235" s="459">
        <v>-89.74</v>
      </c>
      <c r="K2235" s="459">
        <v>44.4</v>
      </c>
      <c r="L2235" s="459">
        <v>-89.74</v>
      </c>
      <c r="M2235" s="459">
        <v>0.75</v>
      </c>
      <c r="N2235" s="419">
        <v>0</v>
      </c>
      <c r="O2235" s="419">
        <v>0</v>
      </c>
    </row>
    <row r="2236" spans="1:17" s="245" customFormat="1" ht="21.9" customHeight="1" x14ac:dyDescent="0.3">
      <c r="A2236" s="238" t="s">
        <v>532</v>
      </c>
      <c r="B2236" s="227">
        <v>105</v>
      </c>
      <c r="C2236" s="227"/>
      <c r="D2236" s="227">
        <v>7</v>
      </c>
      <c r="E2236" s="227">
        <v>25</v>
      </c>
      <c r="F2236" s="227">
        <v>2018</v>
      </c>
      <c r="G2236" s="511" t="s">
        <v>1209</v>
      </c>
      <c r="H2236" s="227" t="s">
        <v>4848</v>
      </c>
      <c r="I2236" s="461">
        <v>44.62</v>
      </c>
      <c r="J2236" s="461">
        <v>-89.98</v>
      </c>
      <c r="K2236" s="461">
        <v>44.62</v>
      </c>
      <c r="L2236" s="461">
        <v>-89.98</v>
      </c>
      <c r="M2236" s="461">
        <v>0.8</v>
      </c>
      <c r="N2236" s="227">
        <v>0</v>
      </c>
      <c r="O2236" s="227">
        <v>0</v>
      </c>
      <c r="P2236" s="244"/>
      <c r="Q2236" s="244"/>
    </row>
    <row r="2237" spans="1:17" s="244" customFormat="1" ht="21.9" customHeight="1" x14ac:dyDescent="0.3">
      <c r="A2237" s="259" t="s">
        <v>532</v>
      </c>
      <c r="B2237" s="419">
        <v>106</v>
      </c>
      <c r="C2237" s="419"/>
      <c r="D2237" s="419">
        <v>7</v>
      </c>
      <c r="E2237" s="419">
        <v>25</v>
      </c>
      <c r="F2237" s="419">
        <v>2018</v>
      </c>
      <c r="G2237" s="510" t="s">
        <v>1195</v>
      </c>
      <c r="H2237" s="419" t="s">
        <v>4842</v>
      </c>
      <c r="I2237" s="459">
        <v>44.59</v>
      </c>
      <c r="J2237" s="459">
        <v>-89.86</v>
      </c>
      <c r="K2237" s="459">
        <v>44.59</v>
      </c>
      <c r="L2237" s="459">
        <v>-89.86</v>
      </c>
      <c r="M2237" s="459">
        <v>1</v>
      </c>
      <c r="N2237" s="419">
        <v>0</v>
      </c>
      <c r="O2237" s="419">
        <v>0</v>
      </c>
    </row>
    <row r="2238" spans="1:17" s="245" customFormat="1" ht="21.9" customHeight="1" x14ac:dyDescent="0.3">
      <c r="A2238" s="238" t="s">
        <v>532</v>
      </c>
      <c r="B2238" s="227">
        <v>107</v>
      </c>
      <c r="C2238" s="227"/>
      <c r="D2238" s="227">
        <v>10</v>
      </c>
      <c r="E2238" s="227">
        <v>15</v>
      </c>
      <c r="F2238" s="227">
        <v>2019</v>
      </c>
      <c r="G2238" s="511" t="s">
        <v>2960</v>
      </c>
      <c r="H2238" s="227" t="s">
        <v>4823</v>
      </c>
      <c r="I2238" s="461">
        <v>44.66</v>
      </c>
      <c r="J2238" s="461">
        <v>-90.16</v>
      </c>
      <c r="K2238" s="461">
        <v>44.66</v>
      </c>
      <c r="L2238" s="461">
        <v>-90.16</v>
      </c>
      <c r="M2238" s="461">
        <v>1</v>
      </c>
      <c r="N2238" s="227">
        <v>0</v>
      </c>
      <c r="O2238" s="227">
        <v>0</v>
      </c>
      <c r="P2238" s="244"/>
      <c r="Q2238" s="244"/>
    </row>
    <row r="2239" spans="1:17" s="244" customFormat="1" ht="21.9" customHeight="1" x14ac:dyDescent="0.3">
      <c r="A2239" s="259" t="s">
        <v>532</v>
      </c>
      <c r="B2239" s="419">
        <v>108</v>
      </c>
      <c r="C2239" s="419"/>
      <c r="D2239" s="419">
        <v>6</v>
      </c>
      <c r="E2239" s="419">
        <v>2</v>
      </c>
      <c r="F2239" s="419">
        <v>2020</v>
      </c>
      <c r="G2239" s="419" t="s">
        <v>1195</v>
      </c>
      <c r="H2239" s="419" t="s">
        <v>1475</v>
      </c>
      <c r="I2239" s="459">
        <v>44.29</v>
      </c>
      <c r="J2239" s="459">
        <v>-90.13</v>
      </c>
      <c r="K2239" s="459">
        <v>44.29</v>
      </c>
      <c r="L2239" s="459">
        <v>-90.13</v>
      </c>
      <c r="M2239" s="459">
        <v>2</v>
      </c>
      <c r="N2239" s="419">
        <v>0</v>
      </c>
      <c r="O2239" s="419">
        <v>0</v>
      </c>
    </row>
    <row r="2240" spans="1:17" s="245" customFormat="1" ht="21.9" customHeight="1" x14ac:dyDescent="0.3">
      <c r="A2240" s="238" t="s">
        <v>532</v>
      </c>
      <c r="B2240" s="227">
        <v>109</v>
      </c>
      <c r="C2240" s="227"/>
      <c r="D2240" s="227">
        <v>6</v>
      </c>
      <c r="E2240" s="227">
        <v>2</v>
      </c>
      <c r="F2240" s="227">
        <v>2020</v>
      </c>
      <c r="G2240" s="227" t="s">
        <v>4849</v>
      </c>
      <c r="H2240" s="227" t="s">
        <v>4816</v>
      </c>
      <c r="I2240" s="461">
        <v>44.33</v>
      </c>
      <c r="J2240" s="461">
        <v>-89.84</v>
      </c>
      <c r="K2240" s="461">
        <v>44.13</v>
      </c>
      <c r="L2240" s="461">
        <v>-89.84</v>
      </c>
      <c r="M2240" s="461">
        <v>0.75</v>
      </c>
      <c r="N2240" s="227">
        <v>0</v>
      </c>
      <c r="O2240" s="227">
        <v>0</v>
      </c>
      <c r="P2240" s="244"/>
      <c r="Q2240" s="244"/>
    </row>
    <row r="2241" spans="1:17" s="244" customFormat="1" ht="21.9" customHeight="1" x14ac:dyDescent="0.3">
      <c r="A2241" s="259" t="s">
        <v>532</v>
      </c>
      <c r="B2241" s="419">
        <v>110</v>
      </c>
      <c r="C2241" s="419"/>
      <c r="D2241" s="419">
        <v>6</v>
      </c>
      <c r="E2241" s="419">
        <v>2</v>
      </c>
      <c r="F2241" s="419">
        <v>2020</v>
      </c>
      <c r="G2241" s="419" t="s">
        <v>2398</v>
      </c>
      <c r="H2241" s="419" t="s">
        <v>4850</v>
      </c>
      <c r="I2241" s="459">
        <v>44.31</v>
      </c>
      <c r="J2241" s="459">
        <v>-89.84</v>
      </c>
      <c r="K2241" s="459">
        <v>44.31</v>
      </c>
      <c r="L2241" s="459">
        <v>-89.84</v>
      </c>
      <c r="M2241" s="459">
        <v>0.75</v>
      </c>
      <c r="N2241" s="419">
        <v>0</v>
      </c>
      <c r="O2241" s="419">
        <v>0</v>
      </c>
    </row>
    <row r="2242" spans="1:17" s="245" customFormat="1" ht="21.9" customHeight="1" x14ac:dyDescent="0.3">
      <c r="A2242" s="238" t="s">
        <v>532</v>
      </c>
      <c r="B2242" s="227">
        <v>111</v>
      </c>
      <c r="C2242" s="227" t="s">
        <v>920</v>
      </c>
      <c r="D2242" s="227">
        <v>7</v>
      </c>
      <c r="E2242" s="227">
        <v>14</v>
      </c>
      <c r="F2242" s="227">
        <v>2020</v>
      </c>
      <c r="G2242" s="512">
        <v>0.76874999999999993</v>
      </c>
      <c r="H2242" s="227" t="s">
        <v>4842</v>
      </c>
      <c r="I2242" s="461">
        <v>44.59</v>
      </c>
      <c r="J2242" s="461">
        <v>-89.86</v>
      </c>
      <c r="K2242" s="461">
        <v>44.59</v>
      </c>
      <c r="L2242" s="461">
        <v>-89.86</v>
      </c>
      <c r="M2242" s="461">
        <v>0.88</v>
      </c>
      <c r="N2242" s="227">
        <v>0</v>
      </c>
      <c r="O2242" s="227">
        <v>0</v>
      </c>
      <c r="P2242" s="244"/>
      <c r="Q2242" s="244"/>
    </row>
    <row r="2243" spans="1:17" s="244" customFormat="1" ht="21.9" customHeight="1" x14ac:dyDescent="0.3">
      <c r="A2243" s="259" t="s">
        <v>532</v>
      </c>
      <c r="B2243" s="419">
        <v>112</v>
      </c>
      <c r="C2243" s="419"/>
      <c r="D2243" s="419">
        <v>8</v>
      </c>
      <c r="E2243" s="419">
        <v>8</v>
      </c>
      <c r="F2243" s="419">
        <v>2020</v>
      </c>
      <c r="G2243" s="513">
        <v>0.83750000000000002</v>
      </c>
      <c r="H2243" s="419" t="s">
        <v>3808</v>
      </c>
      <c r="I2243" s="459">
        <v>44.4</v>
      </c>
      <c r="J2243" s="459">
        <v>-89.84</v>
      </c>
      <c r="K2243" s="459">
        <v>44.4</v>
      </c>
      <c r="L2243" s="459">
        <v>-89.84</v>
      </c>
      <c r="M2243" s="459">
        <v>1</v>
      </c>
      <c r="N2243" s="419">
        <v>0</v>
      </c>
      <c r="O2243" s="419">
        <v>0</v>
      </c>
    </row>
    <row r="2244" spans="1:17" s="245" customFormat="1" ht="21.9" customHeight="1" x14ac:dyDescent="0.3">
      <c r="A2244" s="238" t="s">
        <v>532</v>
      </c>
      <c r="B2244" s="227">
        <v>113</v>
      </c>
      <c r="C2244" s="227"/>
      <c r="D2244" s="227">
        <v>8</v>
      </c>
      <c r="E2244" s="227">
        <v>24</v>
      </c>
      <c r="F2244" s="227">
        <v>2020</v>
      </c>
      <c r="G2244" s="460">
        <v>0.84513888888888899</v>
      </c>
      <c r="H2244" s="227" t="s">
        <v>4851</v>
      </c>
      <c r="I2244" s="461">
        <v>44.3</v>
      </c>
      <c r="J2244" s="461">
        <v>-89.85</v>
      </c>
      <c r="K2244" s="461">
        <v>44.3</v>
      </c>
      <c r="L2244" s="461">
        <v>-89.85</v>
      </c>
      <c r="M2244" s="461">
        <v>1</v>
      </c>
      <c r="N2244" s="227">
        <v>0</v>
      </c>
      <c r="O2244" s="227">
        <v>0</v>
      </c>
      <c r="P2244" s="244"/>
      <c r="Q2244" s="244"/>
    </row>
    <row r="2245" spans="1:17" s="244" customFormat="1" ht="21.9" customHeight="1" x14ac:dyDescent="0.3">
      <c r="A2245" s="259" t="s">
        <v>532</v>
      </c>
      <c r="B2245" s="419">
        <v>114</v>
      </c>
      <c r="C2245" s="419"/>
      <c r="D2245" s="419">
        <v>8</v>
      </c>
      <c r="E2245" s="419">
        <v>24</v>
      </c>
      <c r="F2245" s="419">
        <v>2020</v>
      </c>
      <c r="G2245" s="513">
        <v>0.92013888888888884</v>
      </c>
      <c r="H2245" s="419" t="s">
        <v>4851</v>
      </c>
      <c r="I2245" s="459">
        <v>44.3</v>
      </c>
      <c r="J2245" s="459">
        <v>-89.85</v>
      </c>
      <c r="K2245" s="459">
        <v>44.3</v>
      </c>
      <c r="L2245" s="459">
        <v>-89.85</v>
      </c>
      <c r="M2245" s="459">
        <v>0.75</v>
      </c>
      <c r="N2245" s="419">
        <v>0</v>
      </c>
      <c r="O2245" s="419">
        <v>0</v>
      </c>
    </row>
    <row r="2246" spans="1:17" s="245" customFormat="1" ht="21.9" customHeight="1" x14ac:dyDescent="0.3">
      <c r="A2246" s="238" t="s">
        <v>532</v>
      </c>
      <c r="B2246" s="227">
        <v>115</v>
      </c>
      <c r="C2246" s="227"/>
      <c r="D2246" s="227">
        <v>8</v>
      </c>
      <c r="E2246" s="227">
        <v>24</v>
      </c>
      <c r="F2246" s="227">
        <v>2020</v>
      </c>
      <c r="G2246" s="460">
        <v>0.97569444444444453</v>
      </c>
      <c r="H2246" s="227" t="s">
        <v>4852</v>
      </c>
      <c r="I2246" s="461">
        <v>44.34</v>
      </c>
      <c r="J2246" s="461">
        <v>-89.92</v>
      </c>
      <c r="K2246" s="461">
        <v>44.34</v>
      </c>
      <c r="L2246" s="461">
        <v>-89.92</v>
      </c>
      <c r="M2246" s="461">
        <v>1.25</v>
      </c>
      <c r="N2246" s="227">
        <v>0</v>
      </c>
      <c r="O2246" s="227">
        <v>0</v>
      </c>
      <c r="P2246" s="244"/>
      <c r="Q2246" s="244"/>
    </row>
    <row r="2247" spans="1:17" s="244" customFormat="1" ht="21.9" customHeight="1" x14ac:dyDescent="0.3">
      <c r="A2247" s="259" t="s">
        <v>532</v>
      </c>
      <c r="B2247" s="419">
        <v>116</v>
      </c>
      <c r="C2247" s="419"/>
      <c r="D2247" s="419">
        <v>6</v>
      </c>
      <c r="E2247" s="419">
        <v>24</v>
      </c>
      <c r="F2247" s="419">
        <v>2021</v>
      </c>
      <c r="G2247" s="458">
        <v>0.71527777777777779</v>
      </c>
      <c r="H2247" s="419" t="s">
        <v>4853</v>
      </c>
      <c r="I2247" s="459">
        <v>44.45</v>
      </c>
      <c r="J2247" s="459">
        <v>-89.98</v>
      </c>
      <c r="K2247" s="459">
        <v>44.45</v>
      </c>
      <c r="L2247" s="459">
        <v>-89.98</v>
      </c>
      <c r="M2247" s="459">
        <v>1</v>
      </c>
      <c r="N2247" s="419">
        <v>0</v>
      </c>
      <c r="O2247" s="419">
        <v>0</v>
      </c>
    </row>
    <row r="2248" spans="1:17" s="245" customFormat="1" ht="21.9" customHeight="1" x14ac:dyDescent="0.3">
      <c r="A2248" s="238" t="s">
        <v>532</v>
      </c>
      <c r="B2248" s="227">
        <v>117</v>
      </c>
      <c r="C2248" s="227"/>
      <c r="D2248" s="227">
        <v>6</v>
      </c>
      <c r="E2248" s="227">
        <v>24</v>
      </c>
      <c r="F2248" s="227">
        <v>2021</v>
      </c>
      <c r="G2248" s="460">
        <v>0.7284722222222223</v>
      </c>
      <c r="H2248" s="227" t="s">
        <v>3808</v>
      </c>
      <c r="I2248" s="461">
        <v>44.4</v>
      </c>
      <c r="J2248" s="461">
        <v>-89.84</v>
      </c>
      <c r="K2248" s="461">
        <v>44.4</v>
      </c>
      <c r="L2248" s="461">
        <v>-89.84</v>
      </c>
      <c r="M2248" s="461">
        <v>0.88</v>
      </c>
      <c r="N2248" s="227">
        <v>0</v>
      </c>
      <c r="O2248" s="227">
        <v>0</v>
      </c>
      <c r="P2248" s="244"/>
      <c r="Q2248" s="244"/>
    </row>
    <row r="2249" spans="1:17" s="244" customFormat="1" ht="21.9" customHeight="1" x14ac:dyDescent="0.3">
      <c r="A2249" s="259" t="s">
        <v>532</v>
      </c>
      <c r="B2249" s="419">
        <v>118</v>
      </c>
      <c r="C2249" s="419"/>
      <c r="D2249" s="419">
        <v>4</v>
      </c>
      <c r="E2249" s="419">
        <v>12</v>
      </c>
      <c r="F2249" s="419">
        <v>2022</v>
      </c>
      <c r="G2249" s="458" t="s">
        <v>4854</v>
      </c>
      <c r="H2249" s="419" t="s">
        <v>4828</v>
      </c>
      <c r="I2249" s="459">
        <v>44.31</v>
      </c>
      <c r="J2249" s="459">
        <v>-89.88</v>
      </c>
      <c r="K2249" s="459">
        <v>44.31</v>
      </c>
      <c r="L2249" s="459">
        <v>-89.88</v>
      </c>
      <c r="M2249" s="459">
        <v>1</v>
      </c>
      <c r="N2249" s="419">
        <v>0</v>
      </c>
      <c r="O2249" s="419">
        <v>0</v>
      </c>
    </row>
    <row r="2250" spans="1:17" s="245" customFormat="1" ht="21.9" customHeight="1" x14ac:dyDescent="0.3">
      <c r="A2250" s="238" t="s">
        <v>532</v>
      </c>
      <c r="B2250" s="227">
        <v>119</v>
      </c>
      <c r="C2250" s="227"/>
      <c r="D2250" s="227">
        <v>4</v>
      </c>
      <c r="E2250" s="227">
        <v>12</v>
      </c>
      <c r="F2250" s="227">
        <v>2022</v>
      </c>
      <c r="G2250" s="460" t="s">
        <v>1821</v>
      </c>
      <c r="H2250" s="227" t="s">
        <v>4855</v>
      </c>
      <c r="I2250" s="461">
        <v>44.4</v>
      </c>
      <c r="J2250" s="461">
        <v>-89.83</v>
      </c>
      <c r="K2250" s="461">
        <v>44.4</v>
      </c>
      <c r="L2250" s="461">
        <v>-89.83</v>
      </c>
      <c r="M2250" s="461">
        <v>1</v>
      </c>
      <c r="N2250" s="227">
        <v>0</v>
      </c>
      <c r="O2250" s="227">
        <v>0</v>
      </c>
      <c r="P2250" s="244"/>
      <c r="Q2250" s="244"/>
    </row>
    <row r="2251" spans="1:17" s="244" customFormat="1" ht="21.9" customHeight="1" x14ac:dyDescent="0.3">
      <c r="A2251" s="259" t="s">
        <v>532</v>
      </c>
      <c r="B2251" s="419">
        <v>120</v>
      </c>
      <c r="C2251" s="419"/>
      <c r="D2251" s="419">
        <v>4</v>
      </c>
      <c r="E2251" s="419">
        <v>12</v>
      </c>
      <c r="F2251" s="419">
        <v>2022</v>
      </c>
      <c r="G2251" s="458" t="s">
        <v>4856</v>
      </c>
      <c r="H2251" s="419" t="s">
        <v>4816</v>
      </c>
      <c r="I2251" s="459">
        <v>44.33</v>
      </c>
      <c r="J2251" s="459">
        <v>-89.84</v>
      </c>
      <c r="K2251" s="459">
        <v>44.33</v>
      </c>
      <c r="L2251" s="459">
        <v>-89.84</v>
      </c>
      <c r="M2251" s="459">
        <v>1</v>
      </c>
      <c r="N2251" s="419">
        <v>0</v>
      </c>
      <c r="O2251" s="419">
        <v>0</v>
      </c>
    </row>
    <row r="2252" spans="1:17" s="245" customFormat="1" ht="21.9" customHeight="1" x14ac:dyDescent="0.3">
      <c r="A2252" s="238" t="s">
        <v>532</v>
      </c>
      <c r="B2252" s="227">
        <v>121</v>
      </c>
      <c r="C2252" s="227"/>
      <c r="D2252" s="227">
        <v>4</v>
      </c>
      <c r="E2252" s="227">
        <v>12</v>
      </c>
      <c r="F2252" s="227">
        <v>2022</v>
      </c>
      <c r="G2252" s="460" t="s">
        <v>1183</v>
      </c>
      <c r="H2252" s="227" t="s">
        <v>4857</v>
      </c>
      <c r="I2252" s="461">
        <v>44.37</v>
      </c>
      <c r="J2252" s="461">
        <v>-89.83</v>
      </c>
      <c r="K2252" s="461">
        <v>44.37</v>
      </c>
      <c r="L2252" s="461">
        <v>-89.83</v>
      </c>
      <c r="M2252" s="461">
        <v>1</v>
      </c>
      <c r="N2252" s="227">
        <v>0</v>
      </c>
      <c r="O2252" s="227">
        <v>0</v>
      </c>
      <c r="P2252" s="244"/>
      <c r="Q2252" s="244"/>
    </row>
    <row r="2253" spans="1:17" s="244" customFormat="1" ht="21.9" customHeight="1" x14ac:dyDescent="0.3">
      <c r="A2253" s="259" t="s">
        <v>532</v>
      </c>
      <c r="B2253" s="419">
        <v>122</v>
      </c>
      <c r="C2253" s="419"/>
      <c r="D2253" s="419">
        <v>5</v>
      </c>
      <c r="E2253" s="419">
        <v>18</v>
      </c>
      <c r="F2253" s="419">
        <v>2022</v>
      </c>
      <c r="G2253" s="458" t="s">
        <v>4858</v>
      </c>
      <c r="H2253" s="419" t="s">
        <v>4859</v>
      </c>
      <c r="I2253" s="459">
        <v>44.63</v>
      </c>
      <c r="J2253" s="459">
        <v>-90.13</v>
      </c>
      <c r="K2253" s="459">
        <v>44.63</v>
      </c>
      <c r="L2253" s="459">
        <v>-90.13</v>
      </c>
      <c r="M2253" s="459">
        <v>1.25</v>
      </c>
      <c r="N2253" s="419">
        <v>0</v>
      </c>
      <c r="O2253" s="419">
        <v>0</v>
      </c>
    </row>
    <row r="2254" spans="1:17" s="245" customFormat="1" ht="21.9" customHeight="1" x14ac:dyDescent="0.3">
      <c r="A2254" s="238" t="s">
        <v>532</v>
      </c>
      <c r="B2254" s="227">
        <v>123</v>
      </c>
      <c r="C2254" s="227"/>
      <c r="D2254" s="227">
        <v>9</v>
      </c>
      <c r="E2254" s="227">
        <v>20</v>
      </c>
      <c r="F2254" s="227">
        <v>2022</v>
      </c>
      <c r="G2254" s="460" t="s">
        <v>4860</v>
      </c>
      <c r="H2254" s="227" t="s">
        <v>4861</v>
      </c>
      <c r="I2254" s="461">
        <v>44.28</v>
      </c>
      <c r="J2254" s="461">
        <v>-89.97</v>
      </c>
      <c r="K2254" s="461">
        <v>44.28</v>
      </c>
      <c r="L2254" s="461">
        <v>-89.97</v>
      </c>
      <c r="M2254" s="461">
        <v>1.5</v>
      </c>
      <c r="N2254" s="227">
        <v>0</v>
      </c>
      <c r="O2254" s="227">
        <v>0</v>
      </c>
      <c r="P2254" s="244"/>
      <c r="Q2254" s="244"/>
    </row>
    <row r="2255" spans="1:17" s="244" customFormat="1" ht="21.9" customHeight="1" x14ac:dyDescent="0.3">
      <c r="A2255" s="259" t="s">
        <v>532</v>
      </c>
      <c r="B2255" s="419">
        <v>124</v>
      </c>
      <c r="C2255" s="419"/>
      <c r="D2255" s="419">
        <v>10</v>
      </c>
      <c r="E2255" s="419">
        <v>24</v>
      </c>
      <c r="F2255" s="419">
        <v>2023</v>
      </c>
      <c r="G2255" s="458" t="s">
        <v>4862</v>
      </c>
      <c r="H2255" s="419" t="s">
        <v>4823</v>
      </c>
      <c r="I2255" s="459">
        <v>44.66</v>
      </c>
      <c r="J2255" s="459">
        <v>-90.16</v>
      </c>
      <c r="K2255" s="459">
        <v>44.66</v>
      </c>
      <c r="L2255" s="459">
        <v>-90.16</v>
      </c>
      <c r="M2255" s="459">
        <v>1</v>
      </c>
      <c r="N2255" s="419">
        <v>0</v>
      </c>
      <c r="O2255" s="419">
        <v>0</v>
      </c>
    </row>
    <row r="2256" spans="1:17" s="245" customFormat="1" ht="21.9" customHeight="1" x14ac:dyDescent="0.3">
      <c r="A2256" s="238" t="s">
        <v>532</v>
      </c>
      <c r="B2256" s="227">
        <v>125</v>
      </c>
      <c r="C2256" s="227"/>
      <c r="D2256" s="227">
        <v>10</v>
      </c>
      <c r="E2256" s="227">
        <v>24</v>
      </c>
      <c r="F2256" s="227">
        <v>2023</v>
      </c>
      <c r="G2256" s="460" t="s">
        <v>4863</v>
      </c>
      <c r="H2256" s="227" t="s">
        <v>4823</v>
      </c>
      <c r="I2256" s="461">
        <v>44.66</v>
      </c>
      <c r="J2256" s="461">
        <v>-90.16</v>
      </c>
      <c r="K2256" s="461">
        <v>44.66</v>
      </c>
      <c r="L2256" s="461">
        <v>-90.16</v>
      </c>
      <c r="M2256" s="461">
        <v>2.25</v>
      </c>
      <c r="N2256" s="227">
        <v>0</v>
      </c>
      <c r="O2256" s="227">
        <v>0</v>
      </c>
      <c r="P2256" s="244"/>
      <c r="Q2256" s="244"/>
    </row>
    <row r="2257" spans="1:17" s="244" customFormat="1" ht="21.9" customHeight="1" x14ac:dyDescent="0.3">
      <c r="A2257" s="259" t="s">
        <v>532</v>
      </c>
      <c r="B2257" s="419">
        <v>126</v>
      </c>
      <c r="C2257" s="419"/>
      <c r="D2257" s="419">
        <v>10</v>
      </c>
      <c r="E2257" s="419">
        <v>24</v>
      </c>
      <c r="F2257" s="419">
        <v>2023</v>
      </c>
      <c r="G2257" s="458" t="s">
        <v>4864</v>
      </c>
      <c r="H2257" s="419" t="s">
        <v>4859</v>
      </c>
      <c r="I2257" s="459">
        <v>44.63</v>
      </c>
      <c r="J2257" s="459">
        <v>-90.13</v>
      </c>
      <c r="K2257" s="459">
        <v>44.63</v>
      </c>
      <c r="L2257" s="459">
        <v>-90.13</v>
      </c>
      <c r="M2257" s="459">
        <v>2</v>
      </c>
      <c r="N2257" s="419">
        <v>0</v>
      </c>
      <c r="O2257" s="419">
        <v>0</v>
      </c>
    </row>
    <row r="2258" spans="1:17" s="245" customFormat="1" ht="21.9" customHeight="1" x14ac:dyDescent="0.3">
      <c r="A2258" s="238" t="s">
        <v>532</v>
      </c>
      <c r="B2258" s="227">
        <v>127</v>
      </c>
      <c r="C2258" s="227"/>
      <c r="D2258" s="227">
        <v>10</v>
      </c>
      <c r="E2258" s="227">
        <v>24</v>
      </c>
      <c r="F2258" s="227">
        <v>2023</v>
      </c>
      <c r="G2258" s="460" t="s">
        <v>4627</v>
      </c>
      <c r="H2258" s="227" t="s">
        <v>4865</v>
      </c>
      <c r="I2258" s="461">
        <v>44.65</v>
      </c>
      <c r="J2258" s="461">
        <v>-90.1</v>
      </c>
      <c r="K2258" s="461">
        <v>44.65</v>
      </c>
      <c r="L2258" s="461">
        <v>-90.1</v>
      </c>
      <c r="M2258" s="461">
        <v>1.5</v>
      </c>
      <c r="N2258" s="227">
        <v>0</v>
      </c>
      <c r="O2258" s="227">
        <v>0</v>
      </c>
      <c r="P2258" s="244"/>
      <c r="Q2258" s="244"/>
    </row>
    <row r="2259" spans="1:17" s="244" customFormat="1" ht="21.9" customHeight="1" x14ac:dyDescent="0.3">
      <c r="A2259" s="259" t="s">
        <v>532</v>
      </c>
      <c r="B2259" s="419">
        <v>128</v>
      </c>
      <c r="C2259" s="419"/>
      <c r="D2259" s="419">
        <v>10</v>
      </c>
      <c r="E2259" s="419">
        <v>24</v>
      </c>
      <c r="F2259" s="419">
        <v>2023</v>
      </c>
      <c r="G2259" s="458" t="s">
        <v>4866</v>
      </c>
      <c r="H2259" s="419" t="s">
        <v>4865</v>
      </c>
      <c r="I2259" s="459">
        <v>44.65</v>
      </c>
      <c r="J2259" s="459">
        <v>-90.1</v>
      </c>
      <c r="K2259" s="459">
        <v>44.65</v>
      </c>
      <c r="L2259" s="459">
        <v>-90.1</v>
      </c>
      <c r="M2259" s="459">
        <v>1.5</v>
      </c>
      <c r="N2259" s="419">
        <v>0</v>
      </c>
      <c r="O2259" s="419">
        <v>0</v>
      </c>
    </row>
    <row r="2260" spans="1:17" s="245" customFormat="1" ht="21.9" customHeight="1" x14ac:dyDescent="0.3">
      <c r="A2260" s="238" t="s">
        <v>532</v>
      </c>
      <c r="B2260" s="227">
        <v>129</v>
      </c>
      <c r="C2260" s="227"/>
      <c r="D2260" s="227">
        <v>10</v>
      </c>
      <c r="E2260" s="227">
        <v>24</v>
      </c>
      <c r="F2260" s="227">
        <v>2023</v>
      </c>
      <c r="G2260" s="460" t="s">
        <v>4867</v>
      </c>
      <c r="H2260" s="227" t="s">
        <v>4868</v>
      </c>
      <c r="I2260" s="461">
        <v>44.6</v>
      </c>
      <c r="J2260" s="461">
        <v>-90.26</v>
      </c>
      <c r="K2260" s="461">
        <v>44.6</v>
      </c>
      <c r="L2260" s="461">
        <v>-90.26</v>
      </c>
      <c r="M2260" s="461">
        <v>3</v>
      </c>
      <c r="N2260" s="227">
        <v>0</v>
      </c>
      <c r="O2260" s="227">
        <v>0</v>
      </c>
      <c r="P2260" s="244"/>
      <c r="Q2260" s="244"/>
    </row>
    <row r="2261" spans="1:17" s="244" customFormat="1" ht="21.9" customHeight="1" x14ac:dyDescent="0.3">
      <c r="A2261" s="259" t="s">
        <v>532</v>
      </c>
      <c r="B2261" s="419">
        <v>130</v>
      </c>
      <c r="C2261" s="419"/>
      <c r="D2261" s="419">
        <v>10</v>
      </c>
      <c r="E2261" s="419">
        <v>24</v>
      </c>
      <c r="F2261" s="419">
        <v>2023</v>
      </c>
      <c r="G2261" s="458" t="s">
        <v>4869</v>
      </c>
      <c r="H2261" s="419" t="s">
        <v>4823</v>
      </c>
      <c r="I2261" s="459">
        <v>44.66</v>
      </c>
      <c r="J2261" s="459">
        <v>-90.16</v>
      </c>
      <c r="K2261" s="459">
        <v>44.66</v>
      </c>
      <c r="L2261" s="459">
        <v>-90.16</v>
      </c>
      <c r="M2261" s="459">
        <v>1.5</v>
      </c>
      <c r="N2261" s="419">
        <v>0</v>
      </c>
      <c r="O2261" s="419">
        <v>0</v>
      </c>
    </row>
    <row r="2262" spans="1:17" s="245" customFormat="1" ht="21.9" customHeight="1" x14ac:dyDescent="0.3">
      <c r="A2262" s="238" t="s">
        <v>532</v>
      </c>
      <c r="B2262" s="227">
        <v>131</v>
      </c>
      <c r="C2262" s="227"/>
      <c r="D2262" s="227">
        <v>10</v>
      </c>
      <c r="E2262" s="227">
        <v>24</v>
      </c>
      <c r="F2262" s="227">
        <v>2023</v>
      </c>
      <c r="G2262" s="460" t="s">
        <v>4870</v>
      </c>
      <c r="H2262" s="227" t="s">
        <v>4865</v>
      </c>
      <c r="I2262" s="461">
        <v>44.65</v>
      </c>
      <c r="J2262" s="461">
        <v>-90.1</v>
      </c>
      <c r="K2262" s="461">
        <v>44.65</v>
      </c>
      <c r="L2262" s="461">
        <v>-90.1</v>
      </c>
      <c r="M2262" s="461">
        <v>1</v>
      </c>
      <c r="N2262" s="227">
        <v>0</v>
      </c>
      <c r="O2262" s="227">
        <v>0</v>
      </c>
      <c r="P2262" s="244"/>
      <c r="Q2262" s="244"/>
    </row>
    <row r="2263" spans="1:17" s="244" customFormat="1" ht="21.9" customHeight="1" x14ac:dyDescent="0.3">
      <c r="A2263" s="259" t="s">
        <v>532</v>
      </c>
      <c r="B2263" s="419">
        <v>132</v>
      </c>
      <c r="C2263" s="419"/>
      <c r="D2263" s="419">
        <v>5</v>
      </c>
      <c r="E2263" s="419">
        <v>18</v>
      </c>
      <c r="F2263" s="419">
        <v>2024</v>
      </c>
      <c r="G2263" s="458" t="s">
        <v>4871</v>
      </c>
      <c r="H2263" s="419" t="s">
        <v>4828</v>
      </c>
      <c r="I2263" s="459">
        <v>44.31</v>
      </c>
      <c r="J2263" s="459">
        <v>-89.88</v>
      </c>
      <c r="K2263" s="459">
        <v>44.31</v>
      </c>
      <c r="L2263" s="459">
        <v>-89.88</v>
      </c>
      <c r="M2263" s="459">
        <v>0.88</v>
      </c>
      <c r="N2263" s="419">
        <v>0</v>
      </c>
      <c r="O2263" s="419">
        <v>0</v>
      </c>
    </row>
    <row r="2264" spans="1:17" s="245" customFormat="1" ht="21.9" customHeight="1" x14ac:dyDescent="0.3">
      <c r="A2264" s="238" t="s">
        <v>532</v>
      </c>
      <c r="B2264" s="227">
        <v>133</v>
      </c>
      <c r="C2264" s="227"/>
      <c r="D2264" s="227">
        <v>5</v>
      </c>
      <c r="E2264" s="227">
        <v>18</v>
      </c>
      <c r="F2264" s="227">
        <v>2024</v>
      </c>
      <c r="G2264" s="460" t="s">
        <v>4872</v>
      </c>
      <c r="H2264" s="227" t="s">
        <v>4873</v>
      </c>
      <c r="I2264" s="461">
        <v>44.31</v>
      </c>
      <c r="J2264" s="461">
        <v>-89.83</v>
      </c>
      <c r="K2264" s="461">
        <v>44.31</v>
      </c>
      <c r="L2264" s="461">
        <v>-89.83</v>
      </c>
      <c r="M2264" s="461">
        <v>1</v>
      </c>
      <c r="N2264" s="227">
        <v>0</v>
      </c>
      <c r="O2264" s="227">
        <v>0</v>
      </c>
      <c r="P2264" s="244"/>
      <c r="Q2264" s="244"/>
    </row>
    <row r="2265" spans="1:17" s="244" customFormat="1" ht="21.9" customHeight="1" x14ac:dyDescent="0.3">
      <c r="A2265" s="259" t="s">
        <v>532</v>
      </c>
      <c r="B2265" s="419">
        <v>134</v>
      </c>
      <c r="C2265" s="419"/>
      <c r="D2265" s="419">
        <v>5</v>
      </c>
      <c r="E2265" s="419">
        <v>18</v>
      </c>
      <c r="F2265" s="419">
        <v>2024</v>
      </c>
      <c r="G2265" s="458" t="s">
        <v>1560</v>
      </c>
      <c r="H2265" s="419" t="s">
        <v>4817</v>
      </c>
      <c r="I2265" s="459">
        <v>44.4</v>
      </c>
      <c r="J2265" s="459">
        <v>-89.8</v>
      </c>
      <c r="K2265" s="459">
        <v>44.4</v>
      </c>
      <c r="L2265" s="459">
        <v>-89.8</v>
      </c>
      <c r="M2265" s="459">
        <v>1</v>
      </c>
      <c r="N2265" s="419">
        <v>0</v>
      </c>
      <c r="O2265" s="419">
        <v>0</v>
      </c>
    </row>
    <row r="2266" spans="1:17" s="245" customFormat="1" ht="21.9" customHeight="1" x14ac:dyDescent="0.3">
      <c r="A2266" s="238" t="s">
        <v>532</v>
      </c>
      <c r="B2266" s="227">
        <v>135</v>
      </c>
      <c r="C2266" s="227"/>
      <c r="D2266" s="227">
        <v>5</v>
      </c>
      <c r="E2266" s="227">
        <v>18</v>
      </c>
      <c r="F2266" s="227">
        <v>2024</v>
      </c>
      <c r="G2266" s="460" t="s">
        <v>1560</v>
      </c>
      <c r="H2266" s="227" t="s">
        <v>4874</v>
      </c>
      <c r="I2266" s="461">
        <v>44.37</v>
      </c>
      <c r="J2266" s="461">
        <v>-89.82</v>
      </c>
      <c r="K2266" s="461">
        <v>44.37</v>
      </c>
      <c r="L2266" s="461">
        <v>-89.92</v>
      </c>
      <c r="M2266" s="461">
        <v>1.75</v>
      </c>
      <c r="N2266" s="227">
        <v>0</v>
      </c>
      <c r="O2266" s="227">
        <v>0</v>
      </c>
      <c r="P2266" s="244"/>
      <c r="Q2266" s="244"/>
    </row>
    <row r="2267" spans="1:17" s="244" customFormat="1" ht="21.9" customHeight="1" x14ac:dyDescent="0.3">
      <c r="A2267" s="259" t="s">
        <v>532</v>
      </c>
      <c r="B2267" s="419">
        <v>136</v>
      </c>
      <c r="C2267" s="419"/>
      <c r="D2267" s="419">
        <v>5</v>
      </c>
      <c r="E2267" s="419">
        <v>18</v>
      </c>
      <c r="F2267" s="419">
        <v>2024</v>
      </c>
      <c r="G2267" s="458" t="s">
        <v>4875</v>
      </c>
      <c r="H2267" s="419" t="s">
        <v>4876</v>
      </c>
      <c r="I2267" s="459">
        <v>44.39</v>
      </c>
      <c r="J2267" s="459">
        <v>-89.79</v>
      </c>
      <c r="K2267" s="459">
        <v>44.39</v>
      </c>
      <c r="L2267" s="459">
        <v>-89.79</v>
      </c>
      <c r="M2267" s="459">
        <v>1</v>
      </c>
      <c r="N2267" s="419">
        <v>0</v>
      </c>
      <c r="O2267" s="419">
        <v>0</v>
      </c>
    </row>
    <row r="2268" spans="1:17" s="245" customFormat="1" ht="21.9" customHeight="1" x14ac:dyDescent="0.3">
      <c r="A2268" s="238"/>
      <c r="B2268" s="243"/>
      <c r="C2268" s="243"/>
      <c r="D2268" s="243"/>
      <c r="E2268" s="243"/>
      <c r="F2268" s="243"/>
      <c r="G2268" s="363"/>
      <c r="H2268" s="364"/>
      <c r="I2268" s="365"/>
      <c r="J2268" s="365"/>
      <c r="K2268" s="365"/>
      <c r="L2268" s="365"/>
      <c r="M2268" s="365"/>
      <c r="N2268" s="243"/>
      <c r="O2268" s="243"/>
      <c r="P2268" s="244"/>
      <c r="Q2268" s="244"/>
    </row>
    <row r="2269" spans="1:17" s="244" customFormat="1" ht="21.9" customHeight="1" x14ac:dyDescent="0.3">
      <c r="A2269" s="259"/>
      <c r="B2269" s="264"/>
      <c r="C2269" s="264"/>
      <c r="D2269" s="264"/>
      <c r="E2269" s="264"/>
      <c r="F2269" s="264"/>
      <c r="G2269" s="368"/>
      <c r="H2269" s="369"/>
      <c r="I2269" s="370"/>
      <c r="J2269" s="370"/>
      <c r="K2269" s="370"/>
      <c r="L2269" s="370"/>
      <c r="M2269" s="370"/>
      <c r="N2269" s="264"/>
      <c r="O2269" s="264"/>
    </row>
    <row r="2270" spans="1:17" s="245" customFormat="1" ht="21.9" customHeight="1" x14ac:dyDescent="0.3">
      <c r="A2270" s="238"/>
      <c r="B2270" s="243"/>
      <c r="C2270" s="243"/>
      <c r="D2270" s="243"/>
      <c r="E2270" s="243"/>
      <c r="F2270" s="243"/>
      <c r="G2270" s="363"/>
      <c r="H2270" s="364"/>
      <c r="I2270" s="365"/>
      <c r="J2270" s="365"/>
      <c r="K2270" s="365"/>
      <c r="L2270" s="365"/>
      <c r="M2270" s="365"/>
      <c r="N2270" s="243"/>
      <c r="O2270" s="243"/>
      <c r="P2270" s="244"/>
      <c r="Q2270" s="244"/>
    </row>
    <row r="2271" spans="1:17" s="245" customFormat="1" ht="21.9" customHeight="1" x14ac:dyDescent="0.3">
      <c r="A2271" s="246"/>
      <c r="B2271" s="371"/>
      <c r="C2271" s="371"/>
      <c r="D2271" s="371"/>
      <c r="E2271" s="371"/>
      <c r="F2271" s="371"/>
      <c r="G2271" s="372"/>
      <c r="H2271" s="373"/>
      <c r="I2271" s="374"/>
      <c r="J2271" s="374"/>
      <c r="K2271" s="374"/>
      <c r="L2271" s="374"/>
      <c r="M2271" s="374"/>
      <c r="N2271" s="371"/>
      <c r="O2271" s="371"/>
      <c r="P2271" s="244"/>
      <c r="Q2271" s="244"/>
    </row>
    <row r="2272" spans="1:17" s="245" customFormat="1" ht="21.9" customHeight="1" x14ac:dyDescent="0.3">
      <c r="A2272" s="246"/>
      <c r="B2272" s="371"/>
      <c r="C2272" s="371"/>
      <c r="D2272" s="371"/>
      <c r="E2272" s="371"/>
      <c r="F2272" s="371"/>
      <c r="G2272" s="372"/>
      <c r="H2272" s="373"/>
      <c r="I2272" s="374"/>
      <c r="J2272" s="374"/>
      <c r="K2272" s="374"/>
      <c r="L2272" s="374"/>
      <c r="M2272" s="374"/>
      <c r="N2272" s="371"/>
      <c r="O2272" s="371"/>
      <c r="P2272" s="244"/>
      <c r="Q2272" s="244"/>
    </row>
    <row r="2273" spans="1:17" s="245" customFormat="1" ht="21.9" customHeight="1" x14ac:dyDescent="0.3">
      <c r="A2273" s="246"/>
      <c r="B2273" s="371"/>
      <c r="C2273" s="371"/>
      <c r="D2273" s="371"/>
      <c r="E2273" s="371"/>
      <c r="F2273" s="371"/>
      <c r="G2273" s="372"/>
      <c r="H2273" s="373"/>
      <c r="I2273" s="374"/>
      <c r="J2273" s="374"/>
      <c r="K2273" s="374"/>
      <c r="L2273" s="374"/>
      <c r="M2273" s="374"/>
      <c r="N2273" s="371"/>
      <c r="O2273" s="371"/>
      <c r="P2273" s="244"/>
      <c r="Q2273" s="244"/>
    </row>
    <row r="2274" spans="1:17" s="245" customFormat="1" ht="21.9" customHeight="1" x14ac:dyDescent="0.3">
      <c r="A2274" s="246"/>
      <c r="B2274" s="371"/>
      <c r="C2274" s="371"/>
      <c r="D2274" s="371"/>
      <c r="E2274" s="371"/>
      <c r="F2274" s="371"/>
      <c r="G2274" s="372"/>
      <c r="H2274" s="373"/>
      <c r="I2274" s="374"/>
      <c r="J2274" s="374"/>
      <c r="K2274" s="374"/>
      <c r="L2274" s="374"/>
      <c r="M2274" s="374"/>
      <c r="N2274" s="371"/>
      <c r="O2274" s="371"/>
      <c r="P2274" s="244"/>
      <c r="Q2274" s="244"/>
    </row>
    <row r="2275" spans="1:17" s="245" customFormat="1" ht="21.9" customHeight="1" x14ac:dyDescent="0.3">
      <c r="A2275" s="252"/>
      <c r="B2275" s="375"/>
      <c r="C2275" s="375"/>
      <c r="D2275" s="375"/>
      <c r="E2275" s="375"/>
      <c r="F2275" s="375"/>
      <c r="G2275" s="376"/>
      <c r="I2275" s="377"/>
      <c r="J2275" s="377"/>
      <c r="K2275" s="377"/>
      <c r="L2275" s="377"/>
      <c r="M2275" s="377"/>
      <c r="N2275" s="375"/>
      <c r="O2275" s="375"/>
      <c r="P2275" s="244"/>
      <c r="Q2275" s="244"/>
    </row>
    <row r="2276" spans="1:17" s="245" customFormat="1" ht="21.9" customHeight="1" x14ac:dyDescent="0.3">
      <c r="A2276" s="252"/>
      <c r="B2276" s="375"/>
      <c r="C2276" s="375"/>
      <c r="D2276" s="375"/>
      <c r="E2276" s="375"/>
      <c r="F2276" s="375"/>
      <c r="G2276" s="376"/>
      <c r="I2276" s="377"/>
      <c r="J2276" s="377"/>
      <c r="K2276" s="377"/>
      <c r="L2276" s="377"/>
      <c r="M2276" s="377"/>
      <c r="N2276" s="375"/>
      <c r="O2276" s="375"/>
      <c r="P2276" s="244"/>
      <c r="Q2276" s="244"/>
    </row>
    <row r="2277" spans="1:17" s="245" customFormat="1" ht="21.9" customHeight="1" x14ac:dyDescent="0.3">
      <c r="A2277" s="252"/>
      <c r="B2277" s="375"/>
      <c r="C2277" s="375"/>
      <c r="D2277" s="375"/>
      <c r="E2277" s="375"/>
      <c r="F2277" s="375"/>
      <c r="G2277" s="376"/>
      <c r="I2277" s="377"/>
      <c r="J2277" s="377"/>
      <c r="K2277" s="377"/>
      <c r="L2277" s="377"/>
      <c r="M2277" s="377"/>
      <c r="N2277" s="375"/>
      <c r="O2277" s="375"/>
      <c r="P2277" s="244"/>
      <c r="Q2277" s="244"/>
    </row>
    <row r="2278" spans="1:17" s="245" customFormat="1" ht="21.9" customHeight="1" x14ac:dyDescent="0.3">
      <c r="A2278" s="252"/>
      <c r="B2278" s="375"/>
      <c r="C2278" s="375"/>
      <c r="D2278" s="375"/>
      <c r="E2278" s="375"/>
      <c r="F2278" s="375"/>
      <c r="G2278" s="376"/>
      <c r="I2278" s="377"/>
      <c r="J2278" s="377"/>
      <c r="K2278" s="377"/>
      <c r="L2278" s="377"/>
      <c r="M2278" s="377"/>
      <c r="N2278" s="375"/>
      <c r="O2278" s="375"/>
      <c r="P2278" s="244"/>
      <c r="Q2278" s="244"/>
    </row>
    <row r="2279" spans="1:17" s="245" customFormat="1" ht="21.9" customHeight="1" x14ac:dyDescent="0.3">
      <c r="A2279" s="252"/>
      <c r="B2279" s="375"/>
      <c r="C2279" s="375"/>
      <c r="D2279" s="375"/>
      <c r="E2279" s="375"/>
      <c r="F2279" s="375"/>
      <c r="G2279" s="376"/>
      <c r="I2279" s="377"/>
      <c r="J2279" s="377"/>
      <c r="K2279" s="377"/>
      <c r="L2279" s="377"/>
      <c r="M2279" s="377"/>
      <c r="N2279" s="375"/>
      <c r="O2279" s="375"/>
      <c r="P2279" s="244"/>
      <c r="Q2279" s="244"/>
    </row>
    <row r="2280" spans="1:17" s="245" customFormat="1" ht="21.9" customHeight="1" x14ac:dyDescent="0.3">
      <c r="A2280" s="252"/>
      <c r="B2280" s="375"/>
      <c r="C2280" s="375"/>
      <c r="D2280" s="375"/>
      <c r="E2280" s="375"/>
      <c r="F2280" s="375"/>
      <c r="G2280" s="376"/>
      <c r="I2280" s="377"/>
      <c r="J2280" s="377"/>
      <c r="K2280" s="377"/>
      <c r="L2280" s="377"/>
      <c r="M2280" s="377"/>
      <c r="N2280" s="375"/>
      <c r="O2280" s="375"/>
      <c r="P2280" s="244"/>
      <c r="Q2280" s="244"/>
    </row>
    <row r="2281" spans="1:17" s="245" customFormat="1" ht="21.9" customHeight="1" x14ac:dyDescent="0.3">
      <c r="A2281" s="252"/>
      <c r="B2281" s="375"/>
      <c r="C2281" s="375"/>
      <c r="D2281" s="375"/>
      <c r="E2281" s="375"/>
      <c r="F2281" s="375"/>
      <c r="G2281" s="376"/>
      <c r="I2281" s="377"/>
      <c r="J2281" s="377"/>
      <c r="K2281" s="377"/>
      <c r="L2281" s="377"/>
      <c r="M2281" s="377"/>
      <c r="N2281" s="375"/>
      <c r="O2281" s="375"/>
      <c r="P2281" s="244"/>
      <c r="Q2281" s="244"/>
    </row>
    <row r="2282" spans="1:17" s="245" customFormat="1" ht="21.9" customHeight="1" x14ac:dyDescent="0.3">
      <c r="A2282" s="252"/>
      <c r="B2282" s="375"/>
      <c r="C2282" s="375"/>
      <c r="D2282" s="375"/>
      <c r="E2282" s="375"/>
      <c r="F2282" s="375"/>
      <c r="G2282" s="376"/>
      <c r="I2282" s="377"/>
      <c r="J2282" s="377"/>
      <c r="K2282" s="377"/>
      <c r="L2282" s="377"/>
      <c r="M2282" s="377"/>
      <c r="N2282" s="375"/>
      <c r="O2282" s="375"/>
      <c r="P2282" s="244"/>
      <c r="Q2282" s="244"/>
    </row>
    <row r="2283" spans="1:17" s="245" customFormat="1" ht="21.9" customHeight="1" x14ac:dyDescent="0.3">
      <c r="A2283" s="252"/>
      <c r="B2283" s="375"/>
      <c r="C2283" s="375"/>
      <c r="D2283" s="375"/>
      <c r="E2283" s="375"/>
      <c r="F2283" s="375"/>
      <c r="G2283" s="376"/>
      <c r="I2283" s="377"/>
      <c r="J2283" s="377"/>
      <c r="K2283" s="377"/>
      <c r="L2283" s="377"/>
      <c r="M2283" s="377"/>
      <c r="N2283" s="375"/>
      <c r="O2283" s="375"/>
      <c r="P2283" s="244"/>
      <c r="Q2283" s="244"/>
    </row>
    <row r="2284" spans="1:17" s="245" customFormat="1" ht="21.9" customHeight="1" x14ac:dyDescent="0.3">
      <c r="A2284" s="252"/>
      <c r="B2284" s="375"/>
      <c r="C2284" s="375"/>
      <c r="D2284" s="375"/>
      <c r="E2284" s="375"/>
      <c r="F2284" s="375"/>
      <c r="G2284" s="376"/>
      <c r="I2284" s="377"/>
      <c r="J2284" s="377"/>
      <c r="K2284" s="377"/>
      <c r="L2284" s="377"/>
      <c r="M2284" s="377"/>
      <c r="N2284" s="375"/>
      <c r="O2284" s="375"/>
      <c r="P2284" s="244"/>
      <c r="Q2284" s="244"/>
    </row>
    <row r="2285" spans="1:17" s="245" customFormat="1" ht="21.9" customHeight="1" x14ac:dyDescent="0.3">
      <c r="A2285" s="252"/>
      <c r="B2285" s="375"/>
      <c r="C2285" s="375"/>
      <c r="D2285" s="375"/>
      <c r="E2285" s="375"/>
      <c r="F2285" s="375"/>
      <c r="G2285" s="376"/>
      <c r="I2285" s="377"/>
      <c r="J2285" s="377"/>
      <c r="K2285" s="377"/>
      <c r="L2285" s="377"/>
      <c r="M2285" s="377"/>
      <c r="N2285" s="375"/>
      <c r="O2285" s="375"/>
      <c r="P2285" s="244"/>
      <c r="Q2285" s="244"/>
    </row>
    <row r="2286" spans="1:17" s="245" customFormat="1" ht="21.9" customHeight="1" x14ac:dyDescent="0.3">
      <c r="A2286" s="252"/>
      <c r="B2286" s="375"/>
      <c r="C2286" s="375"/>
      <c r="D2286" s="375"/>
      <c r="E2286" s="375"/>
      <c r="F2286" s="375"/>
      <c r="G2286" s="376"/>
      <c r="I2286" s="377"/>
      <c r="J2286" s="377"/>
      <c r="K2286" s="377"/>
      <c r="L2286" s="377"/>
      <c r="M2286" s="377"/>
      <c r="N2286" s="375"/>
      <c r="O2286" s="375"/>
      <c r="P2286" s="244"/>
      <c r="Q2286" s="244"/>
    </row>
    <row r="2287" spans="1:17" s="245" customFormat="1" ht="21.9" customHeight="1" x14ac:dyDescent="0.3">
      <c r="A2287" s="252"/>
      <c r="B2287" s="375"/>
      <c r="C2287" s="375"/>
      <c r="D2287" s="375"/>
      <c r="E2287" s="375"/>
      <c r="F2287" s="375"/>
      <c r="G2287" s="376"/>
      <c r="I2287" s="377"/>
      <c r="J2287" s="377"/>
      <c r="K2287" s="377"/>
      <c r="L2287" s="377"/>
      <c r="M2287" s="377"/>
      <c r="N2287" s="375"/>
      <c r="O2287" s="375"/>
      <c r="P2287" s="244"/>
      <c r="Q2287" s="244"/>
    </row>
    <row r="2288" spans="1:17" s="245" customFormat="1" ht="21.9" customHeight="1" x14ac:dyDescent="0.3">
      <c r="A2288" s="252"/>
      <c r="B2288" s="375"/>
      <c r="C2288" s="375"/>
      <c r="D2288" s="375"/>
      <c r="E2288" s="375"/>
      <c r="F2288" s="375"/>
      <c r="G2288" s="376"/>
      <c r="I2288" s="377"/>
      <c r="J2288" s="377"/>
      <c r="K2288" s="377"/>
      <c r="L2288" s="377"/>
      <c r="M2288" s="377"/>
      <c r="N2288" s="375"/>
      <c r="O2288" s="375"/>
      <c r="P2288" s="244"/>
      <c r="Q2288" s="244"/>
    </row>
    <row r="2289" spans="1:17" s="245" customFormat="1" ht="21.9" customHeight="1" x14ac:dyDescent="0.3">
      <c r="A2289" s="252"/>
      <c r="B2289" s="375"/>
      <c r="C2289" s="375"/>
      <c r="D2289" s="375"/>
      <c r="E2289" s="375"/>
      <c r="F2289" s="375"/>
      <c r="G2289" s="376"/>
      <c r="I2289" s="377"/>
      <c r="J2289" s="377"/>
      <c r="K2289" s="377"/>
      <c r="L2289" s="377"/>
      <c r="M2289" s="377"/>
      <c r="N2289" s="375"/>
      <c r="O2289" s="375"/>
      <c r="P2289" s="244"/>
      <c r="Q2289" s="244"/>
    </row>
    <row r="2290" spans="1:17" s="245" customFormat="1" ht="21.9" customHeight="1" x14ac:dyDescent="0.3">
      <c r="A2290" s="252"/>
      <c r="B2290" s="375"/>
      <c r="C2290" s="375"/>
      <c r="D2290" s="375"/>
      <c r="E2290" s="375"/>
      <c r="F2290" s="375"/>
      <c r="G2290" s="376"/>
      <c r="I2290" s="377"/>
      <c r="J2290" s="377"/>
      <c r="K2290" s="377"/>
      <c r="L2290" s="377"/>
      <c r="M2290" s="377"/>
      <c r="N2290" s="375"/>
      <c r="O2290" s="375"/>
      <c r="P2290" s="244"/>
      <c r="Q2290" s="244"/>
    </row>
    <row r="2291" spans="1:17" s="245" customFormat="1" ht="21.9" customHeight="1" x14ac:dyDescent="0.3">
      <c r="A2291" s="252"/>
      <c r="B2291" s="375"/>
      <c r="C2291" s="375"/>
      <c r="D2291" s="375"/>
      <c r="E2291" s="375"/>
      <c r="F2291" s="375"/>
      <c r="G2291" s="376"/>
      <c r="I2291" s="377"/>
      <c r="J2291" s="377"/>
      <c r="K2291" s="377"/>
      <c r="L2291" s="377"/>
      <c r="M2291" s="377"/>
      <c r="N2291" s="375"/>
      <c r="O2291" s="375"/>
      <c r="P2291" s="244"/>
      <c r="Q2291" s="244"/>
    </row>
    <row r="2292" spans="1:17" s="245" customFormat="1" ht="21.9" customHeight="1" x14ac:dyDescent="0.3">
      <c r="A2292" s="252"/>
      <c r="B2292" s="375"/>
      <c r="C2292" s="375"/>
      <c r="D2292" s="375"/>
      <c r="E2292" s="375"/>
      <c r="F2292" s="375"/>
      <c r="G2292" s="376"/>
      <c r="I2292" s="377"/>
      <c r="J2292" s="377"/>
      <c r="K2292" s="377"/>
      <c r="L2292" s="377"/>
      <c r="M2292" s="377"/>
      <c r="N2292" s="375"/>
      <c r="O2292" s="375"/>
      <c r="P2292" s="244"/>
      <c r="Q2292" s="244"/>
    </row>
    <row r="2293" spans="1:17" s="245" customFormat="1" ht="21.9" customHeight="1" x14ac:dyDescent="0.3">
      <c r="A2293" s="252"/>
      <c r="B2293" s="375"/>
      <c r="C2293" s="375"/>
      <c r="D2293" s="375"/>
      <c r="E2293" s="375"/>
      <c r="F2293" s="375"/>
      <c r="G2293" s="376"/>
      <c r="I2293" s="377"/>
      <c r="J2293" s="377"/>
      <c r="K2293" s="377"/>
      <c r="L2293" s="377"/>
      <c r="M2293" s="377"/>
      <c r="N2293" s="375"/>
      <c r="O2293" s="375"/>
      <c r="P2293" s="244"/>
      <c r="Q2293" s="244"/>
    </row>
    <row r="2294" spans="1:17" s="245" customFormat="1" ht="21.9" customHeight="1" x14ac:dyDescent="0.3">
      <c r="A2294" s="252"/>
      <c r="B2294" s="375"/>
      <c r="C2294" s="375"/>
      <c r="D2294" s="375"/>
      <c r="E2294" s="375"/>
      <c r="F2294" s="375"/>
      <c r="G2294" s="376"/>
      <c r="I2294" s="377"/>
      <c r="J2294" s="377"/>
      <c r="K2294" s="377"/>
      <c r="L2294" s="377"/>
      <c r="M2294" s="377"/>
      <c r="N2294" s="375"/>
      <c r="O2294" s="375"/>
      <c r="P2294" s="244"/>
      <c r="Q2294" s="244"/>
    </row>
    <row r="2295" spans="1:17" s="245" customFormat="1" ht="21.9" customHeight="1" x14ac:dyDescent="0.3">
      <c r="A2295" s="252"/>
      <c r="B2295" s="375"/>
      <c r="C2295" s="375"/>
      <c r="D2295" s="375"/>
      <c r="E2295" s="375"/>
      <c r="F2295" s="375"/>
      <c r="G2295" s="376"/>
      <c r="I2295" s="377"/>
      <c r="J2295" s="377"/>
      <c r="K2295" s="377"/>
      <c r="L2295" s="377"/>
      <c r="M2295" s="377"/>
      <c r="N2295" s="375"/>
      <c r="O2295" s="375"/>
      <c r="P2295" s="244"/>
      <c r="Q2295" s="244"/>
    </row>
    <row r="2296" spans="1:17" s="245" customFormat="1" ht="21.9" customHeight="1" x14ac:dyDescent="0.3">
      <c r="A2296" s="252"/>
      <c r="B2296" s="375"/>
      <c r="C2296" s="375"/>
      <c r="D2296" s="375"/>
      <c r="E2296" s="375"/>
      <c r="F2296" s="375"/>
      <c r="G2296" s="376"/>
      <c r="I2296" s="377"/>
      <c r="J2296" s="377"/>
      <c r="K2296" s="377"/>
      <c r="L2296" s="377"/>
      <c r="M2296" s="377"/>
      <c r="N2296" s="375"/>
      <c r="O2296" s="375"/>
      <c r="P2296" s="244"/>
      <c r="Q2296" s="244"/>
    </row>
    <row r="2297" spans="1:17" s="245" customFormat="1" ht="21.9" customHeight="1" x14ac:dyDescent="0.3">
      <c r="A2297" s="252"/>
      <c r="B2297" s="375"/>
      <c r="C2297" s="375"/>
      <c r="D2297" s="375"/>
      <c r="E2297" s="375"/>
      <c r="F2297" s="375"/>
      <c r="G2297" s="376"/>
      <c r="I2297" s="377"/>
      <c r="J2297" s="377"/>
      <c r="K2297" s="377"/>
      <c r="L2297" s="377"/>
      <c r="M2297" s="377"/>
      <c r="N2297" s="375"/>
      <c r="O2297" s="375"/>
      <c r="P2297" s="244"/>
      <c r="Q2297" s="244"/>
    </row>
    <row r="2298" spans="1:17" s="245" customFormat="1" ht="21.9" customHeight="1" x14ac:dyDescent="0.3">
      <c r="A2298" s="252"/>
      <c r="B2298" s="375"/>
      <c r="C2298" s="375"/>
      <c r="D2298" s="375"/>
      <c r="E2298" s="375"/>
      <c r="F2298" s="375"/>
      <c r="G2298" s="376"/>
      <c r="I2298" s="377"/>
      <c r="J2298" s="377"/>
      <c r="K2298" s="377"/>
      <c r="L2298" s="377"/>
      <c r="M2298" s="377"/>
      <c r="N2298" s="375"/>
      <c r="O2298" s="375"/>
      <c r="P2298" s="244"/>
      <c r="Q2298" s="244"/>
    </row>
    <row r="2299" spans="1:17" s="245" customFormat="1" ht="21.9" customHeight="1" x14ac:dyDescent="0.3">
      <c r="A2299" s="252"/>
      <c r="B2299" s="375"/>
      <c r="C2299" s="375"/>
      <c r="D2299" s="375"/>
      <c r="E2299" s="375"/>
      <c r="F2299" s="375"/>
      <c r="G2299" s="376"/>
      <c r="I2299" s="377"/>
      <c r="J2299" s="377"/>
      <c r="K2299" s="377"/>
      <c r="L2299" s="377"/>
      <c r="M2299" s="377"/>
      <c r="N2299" s="375"/>
      <c r="O2299" s="375"/>
      <c r="P2299" s="244"/>
      <c r="Q2299" s="244"/>
    </row>
    <row r="2300" spans="1:17" s="245" customFormat="1" ht="21.9" customHeight="1" x14ac:dyDescent="0.3">
      <c r="A2300" s="252"/>
      <c r="B2300" s="375"/>
      <c r="C2300" s="375"/>
      <c r="D2300" s="375"/>
      <c r="E2300" s="375"/>
      <c r="F2300" s="375"/>
      <c r="G2300" s="376"/>
      <c r="I2300" s="377"/>
      <c r="J2300" s="377"/>
      <c r="K2300" s="377"/>
      <c r="L2300" s="377"/>
      <c r="M2300" s="377"/>
      <c r="N2300" s="375"/>
      <c r="O2300" s="375"/>
      <c r="P2300" s="244"/>
      <c r="Q2300" s="244"/>
    </row>
    <row r="2301" spans="1:17" s="245" customFormat="1" ht="21.9" customHeight="1" x14ac:dyDescent="0.3">
      <c r="A2301" s="252"/>
      <c r="B2301" s="375"/>
      <c r="C2301" s="375"/>
      <c r="D2301" s="375"/>
      <c r="E2301" s="375"/>
      <c r="F2301" s="375"/>
      <c r="G2301" s="376"/>
      <c r="I2301" s="377"/>
      <c r="J2301" s="377"/>
      <c r="K2301" s="377"/>
      <c r="L2301" s="377"/>
      <c r="M2301" s="377"/>
      <c r="N2301" s="375"/>
      <c r="O2301" s="375"/>
      <c r="P2301" s="244"/>
      <c r="Q2301" s="244"/>
    </row>
    <row r="2302" spans="1:17" s="245" customFormat="1" ht="21.9" customHeight="1" x14ac:dyDescent="0.3">
      <c r="A2302" s="252"/>
      <c r="B2302" s="375"/>
      <c r="C2302" s="375"/>
      <c r="D2302" s="375"/>
      <c r="E2302" s="375"/>
      <c r="F2302" s="375"/>
      <c r="G2302" s="376"/>
      <c r="I2302" s="377"/>
      <c r="J2302" s="377"/>
      <c r="K2302" s="377"/>
      <c r="L2302" s="377"/>
      <c r="M2302" s="377"/>
      <c r="N2302" s="375"/>
      <c r="O2302" s="375"/>
      <c r="P2302" s="244"/>
      <c r="Q2302" s="244"/>
    </row>
    <row r="2303" spans="1:17" s="245" customFormat="1" ht="21.9" customHeight="1" x14ac:dyDescent="0.3">
      <c r="A2303" s="252"/>
      <c r="B2303" s="375"/>
      <c r="C2303" s="375"/>
      <c r="D2303" s="375"/>
      <c r="E2303" s="375"/>
      <c r="F2303" s="375"/>
      <c r="G2303" s="376"/>
      <c r="I2303" s="377"/>
      <c r="J2303" s="377"/>
      <c r="K2303" s="377"/>
      <c r="L2303" s="377"/>
      <c r="M2303" s="377"/>
      <c r="N2303" s="375"/>
      <c r="O2303" s="375"/>
      <c r="P2303" s="244"/>
      <c r="Q2303" s="244"/>
    </row>
    <row r="2304" spans="1:17" s="245" customFormat="1" ht="21.9" customHeight="1" x14ac:dyDescent="0.3">
      <c r="A2304" s="252"/>
      <c r="B2304" s="375"/>
      <c r="C2304" s="375"/>
      <c r="D2304" s="375"/>
      <c r="E2304" s="375"/>
      <c r="F2304" s="375"/>
      <c r="G2304" s="376"/>
      <c r="I2304" s="377"/>
      <c r="J2304" s="377"/>
      <c r="K2304" s="377"/>
      <c r="L2304" s="377"/>
      <c r="M2304" s="377"/>
      <c r="N2304" s="375"/>
      <c r="O2304" s="375"/>
      <c r="P2304" s="244"/>
      <c r="Q2304" s="244"/>
    </row>
    <row r="2305" spans="1:17" s="245" customFormat="1" ht="21.9" customHeight="1" x14ac:dyDescent="0.3">
      <c r="A2305" s="252"/>
      <c r="B2305" s="375"/>
      <c r="C2305" s="375"/>
      <c r="D2305" s="375"/>
      <c r="E2305" s="375"/>
      <c r="F2305" s="375"/>
      <c r="G2305" s="376"/>
      <c r="I2305" s="377"/>
      <c r="J2305" s="377"/>
      <c r="K2305" s="377"/>
      <c r="L2305" s="377"/>
      <c r="M2305" s="377"/>
      <c r="N2305" s="375"/>
      <c r="O2305" s="375"/>
      <c r="P2305" s="244"/>
      <c r="Q2305" s="244"/>
    </row>
    <row r="2306" spans="1:17" s="245" customFormat="1" ht="21.9" customHeight="1" x14ac:dyDescent="0.3">
      <c r="A2306" s="252"/>
      <c r="B2306" s="375"/>
      <c r="C2306" s="375"/>
      <c r="D2306" s="375"/>
      <c r="E2306" s="375"/>
      <c r="F2306" s="375"/>
      <c r="G2306" s="376"/>
      <c r="I2306" s="377"/>
      <c r="J2306" s="377"/>
      <c r="K2306" s="377"/>
      <c r="L2306" s="377"/>
      <c r="M2306" s="377"/>
      <c r="N2306" s="375"/>
      <c r="O2306" s="375"/>
      <c r="P2306" s="244"/>
      <c r="Q2306" s="244"/>
    </row>
    <row r="2307" spans="1:17" s="245" customFormat="1" ht="21.9" customHeight="1" x14ac:dyDescent="0.3">
      <c r="A2307" s="252"/>
      <c r="B2307" s="375"/>
      <c r="C2307" s="375"/>
      <c r="D2307" s="375"/>
      <c r="E2307" s="375"/>
      <c r="F2307" s="375"/>
      <c r="G2307" s="376"/>
      <c r="I2307" s="377"/>
      <c r="J2307" s="377"/>
      <c r="K2307" s="377"/>
      <c r="L2307" s="377"/>
      <c r="M2307" s="377"/>
      <c r="N2307" s="375"/>
      <c r="O2307" s="375"/>
      <c r="P2307" s="244"/>
      <c r="Q2307" s="244"/>
    </row>
    <row r="2308" spans="1:17" s="245" customFormat="1" ht="21.9" customHeight="1" x14ac:dyDescent="0.3">
      <c r="A2308" s="252"/>
      <c r="B2308" s="375"/>
      <c r="C2308" s="375"/>
      <c r="D2308" s="375"/>
      <c r="E2308" s="375"/>
      <c r="F2308" s="375"/>
      <c r="G2308" s="376"/>
      <c r="I2308" s="377"/>
      <c r="J2308" s="377"/>
      <c r="K2308" s="377"/>
      <c r="L2308" s="377"/>
      <c r="M2308" s="377"/>
      <c r="N2308" s="375"/>
      <c r="O2308" s="375"/>
      <c r="P2308" s="244"/>
      <c r="Q2308" s="244"/>
    </row>
    <row r="2309" spans="1:17" s="245" customFormat="1" ht="21.9" customHeight="1" x14ac:dyDescent="0.3">
      <c r="A2309" s="252"/>
      <c r="B2309" s="375"/>
      <c r="C2309" s="375"/>
      <c r="D2309" s="375"/>
      <c r="E2309" s="375"/>
      <c r="F2309" s="375"/>
      <c r="G2309" s="376"/>
      <c r="I2309" s="377"/>
      <c r="J2309" s="377"/>
      <c r="K2309" s="377"/>
      <c r="L2309" s="377"/>
      <c r="M2309" s="377"/>
      <c r="N2309" s="375"/>
      <c r="O2309" s="375"/>
      <c r="P2309" s="244"/>
      <c r="Q2309" s="244"/>
    </row>
    <row r="2310" spans="1:17" s="245" customFormat="1" ht="21.9" customHeight="1" x14ac:dyDescent="0.3">
      <c r="A2310" s="252"/>
      <c r="B2310" s="375"/>
      <c r="C2310" s="375"/>
      <c r="D2310" s="375"/>
      <c r="E2310" s="375"/>
      <c r="F2310" s="375"/>
      <c r="G2310" s="376"/>
      <c r="I2310" s="377"/>
      <c r="J2310" s="377"/>
      <c r="K2310" s="377"/>
      <c r="L2310" s="377"/>
      <c r="M2310" s="377"/>
      <c r="N2310" s="375"/>
      <c r="O2310" s="375"/>
      <c r="P2310" s="244"/>
      <c r="Q2310" s="244"/>
    </row>
    <row r="2311" spans="1:17" s="245" customFormat="1" ht="21.9" customHeight="1" x14ac:dyDescent="0.3">
      <c r="A2311" s="252"/>
      <c r="B2311" s="375"/>
      <c r="C2311" s="375"/>
      <c r="D2311" s="375"/>
      <c r="E2311" s="375"/>
      <c r="F2311" s="375"/>
      <c r="G2311" s="376"/>
      <c r="I2311" s="377"/>
      <c r="J2311" s="377"/>
      <c r="K2311" s="377"/>
      <c r="L2311" s="377"/>
      <c r="M2311" s="377"/>
      <c r="N2311" s="375"/>
      <c r="O2311" s="375"/>
      <c r="P2311" s="244"/>
      <c r="Q2311" s="244"/>
    </row>
    <row r="2312" spans="1:17" s="245" customFormat="1" ht="21.9" customHeight="1" x14ac:dyDescent="0.3">
      <c r="A2312" s="252"/>
      <c r="B2312" s="375"/>
      <c r="C2312" s="375"/>
      <c r="D2312" s="375"/>
      <c r="E2312" s="375"/>
      <c r="F2312" s="375"/>
      <c r="G2312" s="376"/>
      <c r="I2312" s="377"/>
      <c r="J2312" s="377"/>
      <c r="K2312" s="377"/>
      <c r="L2312" s="377"/>
      <c r="M2312" s="377"/>
      <c r="N2312" s="375"/>
      <c r="O2312" s="375"/>
      <c r="P2312" s="244"/>
      <c r="Q2312" s="244"/>
    </row>
    <row r="2313" spans="1:17" s="245" customFormat="1" ht="21.9" customHeight="1" x14ac:dyDescent="0.3">
      <c r="A2313" s="252"/>
      <c r="B2313" s="375"/>
      <c r="C2313" s="375"/>
      <c r="D2313" s="375"/>
      <c r="E2313" s="375"/>
      <c r="F2313" s="375"/>
      <c r="G2313" s="376"/>
      <c r="I2313" s="377"/>
      <c r="J2313" s="377"/>
      <c r="K2313" s="377"/>
      <c r="L2313" s="377"/>
      <c r="M2313" s="377"/>
      <c r="N2313" s="375"/>
      <c r="O2313" s="375"/>
      <c r="P2313" s="244"/>
      <c r="Q2313" s="244"/>
    </row>
    <row r="2314" spans="1:17" s="245" customFormat="1" ht="21.9" customHeight="1" x14ac:dyDescent="0.3">
      <c r="A2314" s="252"/>
      <c r="B2314" s="375"/>
      <c r="C2314" s="375"/>
      <c r="D2314" s="375"/>
      <c r="E2314" s="375"/>
      <c r="F2314" s="375"/>
      <c r="G2314" s="376"/>
      <c r="I2314" s="377"/>
      <c r="J2314" s="377"/>
      <c r="K2314" s="377"/>
      <c r="L2314" s="377"/>
      <c r="M2314" s="377"/>
      <c r="N2314" s="375"/>
      <c r="O2314" s="375"/>
      <c r="P2314" s="244"/>
      <c r="Q2314" s="244"/>
    </row>
    <row r="2315" spans="1:17" s="245" customFormat="1" ht="21.9" customHeight="1" x14ac:dyDescent="0.3">
      <c r="A2315" s="252"/>
      <c r="B2315" s="375"/>
      <c r="C2315" s="375"/>
      <c r="D2315" s="375"/>
      <c r="E2315" s="375"/>
      <c r="F2315" s="375"/>
      <c r="G2315" s="376"/>
      <c r="I2315" s="377"/>
      <c r="J2315" s="377"/>
      <c r="K2315" s="377"/>
      <c r="L2315" s="377"/>
      <c r="M2315" s="377"/>
      <c r="N2315" s="375"/>
      <c r="O2315" s="375"/>
      <c r="P2315" s="244"/>
      <c r="Q2315" s="244"/>
    </row>
    <row r="2316" spans="1:17" s="245" customFormat="1" ht="21.9" customHeight="1" x14ac:dyDescent="0.3">
      <c r="A2316" s="252"/>
      <c r="B2316" s="375"/>
      <c r="C2316" s="375"/>
      <c r="D2316" s="375"/>
      <c r="E2316" s="375"/>
      <c r="F2316" s="375"/>
      <c r="G2316" s="376"/>
      <c r="I2316" s="377"/>
      <c r="J2316" s="377"/>
      <c r="K2316" s="377"/>
      <c r="L2316" s="377"/>
      <c r="M2316" s="377"/>
      <c r="N2316" s="375"/>
      <c r="O2316" s="375"/>
      <c r="P2316" s="244"/>
      <c r="Q2316" s="244"/>
    </row>
    <row r="2317" spans="1:17" s="245" customFormat="1" ht="21.9" customHeight="1" x14ac:dyDescent="0.3">
      <c r="A2317" s="252"/>
      <c r="B2317" s="375"/>
      <c r="C2317" s="375"/>
      <c r="D2317" s="375"/>
      <c r="E2317" s="375"/>
      <c r="F2317" s="375"/>
      <c r="G2317" s="376"/>
      <c r="I2317" s="377"/>
      <c r="J2317" s="377"/>
      <c r="K2317" s="377"/>
      <c r="L2317" s="377"/>
      <c r="M2317" s="377"/>
      <c r="N2317" s="375"/>
      <c r="O2317" s="375"/>
      <c r="P2317" s="244"/>
      <c r="Q2317" s="244"/>
    </row>
    <row r="2318" spans="1:17" s="245" customFormat="1" ht="21.9" customHeight="1" x14ac:dyDescent="0.3">
      <c r="A2318" s="252"/>
      <c r="B2318" s="375"/>
      <c r="C2318" s="375"/>
      <c r="D2318" s="375"/>
      <c r="E2318" s="375"/>
      <c r="F2318" s="375"/>
      <c r="G2318" s="376"/>
      <c r="I2318" s="377"/>
      <c r="J2318" s="377"/>
      <c r="K2318" s="377"/>
      <c r="L2318" s="377"/>
      <c r="M2318" s="377"/>
      <c r="N2318" s="375"/>
      <c r="O2318" s="375"/>
      <c r="P2318" s="244"/>
      <c r="Q2318" s="244"/>
    </row>
    <row r="2319" spans="1:17" s="245" customFormat="1" ht="21.9" customHeight="1" x14ac:dyDescent="0.3">
      <c r="A2319" s="252"/>
      <c r="B2319" s="375"/>
      <c r="C2319" s="375"/>
      <c r="D2319" s="375"/>
      <c r="E2319" s="375"/>
      <c r="F2319" s="375"/>
      <c r="G2319" s="376"/>
      <c r="I2319" s="377"/>
      <c r="J2319" s="377"/>
      <c r="K2319" s="377"/>
      <c r="L2319" s="377"/>
      <c r="M2319" s="377"/>
      <c r="N2319" s="375"/>
      <c r="O2319" s="375"/>
      <c r="P2319" s="244"/>
      <c r="Q2319" s="244"/>
    </row>
    <row r="2320" spans="1:17" s="245" customFormat="1" ht="21.9" customHeight="1" x14ac:dyDescent="0.3">
      <c r="A2320" s="252"/>
      <c r="B2320" s="375"/>
      <c r="C2320" s="375"/>
      <c r="D2320" s="375"/>
      <c r="E2320" s="375"/>
      <c r="F2320" s="375"/>
      <c r="G2320" s="376"/>
      <c r="I2320" s="377"/>
      <c r="J2320" s="377"/>
      <c r="K2320" s="377"/>
      <c r="L2320" s="377"/>
      <c r="M2320" s="377"/>
      <c r="N2320" s="375"/>
      <c r="O2320" s="375"/>
      <c r="P2320" s="244"/>
      <c r="Q2320" s="244"/>
    </row>
    <row r="2321" spans="1:17" s="245" customFormat="1" ht="21.9" customHeight="1" x14ac:dyDescent="0.3">
      <c r="A2321" s="252"/>
      <c r="B2321" s="375"/>
      <c r="C2321" s="375"/>
      <c r="D2321" s="375"/>
      <c r="E2321" s="375"/>
      <c r="F2321" s="375"/>
      <c r="G2321" s="376"/>
      <c r="I2321" s="377"/>
      <c r="J2321" s="377"/>
      <c r="K2321" s="377"/>
      <c r="L2321" s="377"/>
      <c r="M2321" s="377"/>
      <c r="N2321" s="375"/>
      <c r="O2321" s="375"/>
      <c r="P2321" s="244"/>
      <c r="Q2321" s="244"/>
    </row>
    <row r="2322" spans="1:17" s="245" customFormat="1" ht="21.9" customHeight="1" x14ac:dyDescent="0.3">
      <c r="A2322" s="252"/>
      <c r="B2322" s="375"/>
      <c r="C2322" s="375"/>
      <c r="D2322" s="375"/>
      <c r="E2322" s="375"/>
      <c r="F2322" s="375"/>
      <c r="G2322" s="376"/>
      <c r="I2322" s="377"/>
      <c r="J2322" s="377"/>
      <c r="K2322" s="377"/>
      <c r="L2322" s="377"/>
      <c r="M2322" s="377"/>
      <c r="N2322" s="375"/>
      <c r="O2322" s="375"/>
      <c r="P2322" s="244"/>
      <c r="Q2322" s="244"/>
    </row>
    <row r="2323" spans="1:17" s="245" customFormat="1" ht="21.9" customHeight="1" x14ac:dyDescent="0.3">
      <c r="A2323" s="252"/>
      <c r="B2323" s="375"/>
      <c r="C2323" s="375"/>
      <c r="D2323" s="375"/>
      <c r="E2323" s="375"/>
      <c r="F2323" s="375"/>
      <c r="G2323" s="376"/>
      <c r="I2323" s="377"/>
      <c r="J2323" s="377"/>
      <c r="K2323" s="377"/>
      <c r="L2323" s="377"/>
      <c r="M2323" s="377"/>
      <c r="N2323" s="375"/>
      <c r="O2323" s="375"/>
      <c r="P2323" s="244"/>
      <c r="Q2323" s="244"/>
    </row>
    <row r="2324" spans="1:17" s="245" customFormat="1" ht="21.9" customHeight="1" x14ac:dyDescent="0.3">
      <c r="A2324" s="252"/>
      <c r="B2324" s="375"/>
      <c r="C2324" s="375"/>
      <c r="D2324" s="375"/>
      <c r="E2324" s="375"/>
      <c r="F2324" s="375"/>
      <c r="G2324" s="376"/>
      <c r="I2324" s="377"/>
      <c r="J2324" s="377"/>
      <c r="K2324" s="377"/>
      <c r="L2324" s="377"/>
      <c r="M2324" s="377"/>
      <c r="N2324" s="375"/>
      <c r="O2324" s="375"/>
      <c r="P2324" s="244"/>
      <c r="Q2324" s="244"/>
    </row>
    <row r="2325" spans="1:17" s="245" customFormat="1" ht="21.9" customHeight="1" x14ac:dyDescent="0.3">
      <c r="A2325" s="252"/>
      <c r="B2325" s="375"/>
      <c r="C2325" s="375"/>
      <c r="D2325" s="375"/>
      <c r="E2325" s="375"/>
      <c r="F2325" s="375"/>
      <c r="G2325" s="376"/>
      <c r="I2325" s="377"/>
      <c r="J2325" s="377"/>
      <c r="K2325" s="377"/>
      <c r="L2325" s="377"/>
      <c r="M2325" s="377"/>
      <c r="N2325" s="375"/>
      <c r="O2325" s="375"/>
      <c r="P2325" s="244"/>
      <c r="Q2325" s="244"/>
    </row>
    <row r="2326" spans="1:17" s="245" customFormat="1" ht="21.9" customHeight="1" x14ac:dyDescent="0.3">
      <c r="A2326" s="252"/>
      <c r="B2326" s="375"/>
      <c r="C2326" s="375"/>
      <c r="D2326" s="375"/>
      <c r="E2326" s="375"/>
      <c r="F2326" s="375"/>
      <c r="G2326" s="376"/>
      <c r="I2326" s="377"/>
      <c r="J2326" s="377"/>
      <c r="K2326" s="377"/>
      <c r="L2326" s="377"/>
      <c r="M2326" s="377"/>
      <c r="N2326" s="375"/>
      <c r="O2326" s="375"/>
      <c r="P2326" s="244"/>
      <c r="Q2326" s="244"/>
    </row>
    <row r="2327" spans="1:17" s="245" customFormat="1" ht="21.9" customHeight="1" x14ac:dyDescent="0.3">
      <c r="A2327" s="252"/>
      <c r="B2327" s="375"/>
      <c r="C2327" s="375"/>
      <c r="D2327" s="375"/>
      <c r="E2327" s="375"/>
      <c r="F2327" s="375"/>
      <c r="G2327" s="376"/>
      <c r="I2327" s="377"/>
      <c r="J2327" s="377"/>
      <c r="K2327" s="377"/>
      <c r="L2327" s="377"/>
      <c r="M2327" s="377"/>
      <c r="N2327" s="375"/>
      <c r="O2327" s="375"/>
      <c r="P2327" s="244"/>
      <c r="Q2327" s="244"/>
    </row>
    <row r="2328" spans="1:17" s="245" customFormat="1" ht="21.9" customHeight="1" x14ac:dyDescent="0.3">
      <c r="A2328" s="252"/>
      <c r="B2328" s="375"/>
      <c r="C2328" s="375"/>
      <c r="D2328" s="375"/>
      <c r="E2328" s="375"/>
      <c r="F2328" s="375"/>
      <c r="G2328" s="376"/>
      <c r="I2328" s="377"/>
      <c r="J2328" s="377"/>
      <c r="K2328" s="377"/>
      <c r="L2328" s="377"/>
      <c r="M2328" s="377"/>
      <c r="N2328" s="375"/>
      <c r="O2328" s="375"/>
      <c r="P2328" s="244"/>
      <c r="Q2328" s="244"/>
    </row>
    <row r="2329" spans="1:17" s="245" customFormat="1" ht="21.9" customHeight="1" x14ac:dyDescent="0.3">
      <c r="A2329" s="252"/>
      <c r="B2329" s="375"/>
      <c r="C2329" s="375"/>
      <c r="D2329" s="375"/>
      <c r="E2329" s="375"/>
      <c r="F2329" s="375"/>
      <c r="G2329" s="376"/>
      <c r="I2329" s="377"/>
      <c r="J2329" s="377"/>
      <c r="K2329" s="377"/>
      <c r="L2329" s="377"/>
      <c r="M2329" s="377"/>
      <c r="N2329" s="375"/>
      <c r="O2329" s="375"/>
      <c r="P2329" s="244"/>
      <c r="Q2329" s="244"/>
    </row>
    <row r="2330" spans="1:17" s="245" customFormat="1" ht="21.9" customHeight="1" x14ac:dyDescent="0.3">
      <c r="A2330" s="252"/>
      <c r="B2330" s="375"/>
      <c r="C2330" s="375"/>
      <c r="D2330" s="375"/>
      <c r="E2330" s="375"/>
      <c r="F2330" s="375"/>
      <c r="G2330" s="376"/>
      <c r="I2330" s="377"/>
      <c r="J2330" s="377"/>
      <c r="K2330" s="377"/>
      <c r="L2330" s="377"/>
      <c r="M2330" s="377"/>
      <c r="N2330" s="375"/>
      <c r="O2330" s="375"/>
      <c r="P2330" s="244"/>
      <c r="Q2330" s="244"/>
    </row>
    <row r="2331" spans="1:17" s="245" customFormat="1" ht="21.9" customHeight="1" x14ac:dyDescent="0.3">
      <c r="A2331" s="252"/>
      <c r="B2331" s="375"/>
      <c r="C2331" s="375"/>
      <c r="D2331" s="375"/>
      <c r="E2331" s="375"/>
      <c r="F2331" s="375"/>
      <c r="G2331" s="376"/>
      <c r="I2331" s="377"/>
      <c r="J2331" s="377"/>
      <c r="K2331" s="377"/>
      <c r="L2331" s="377"/>
      <c r="M2331" s="377"/>
      <c r="N2331" s="375"/>
      <c r="O2331" s="375"/>
      <c r="P2331" s="244"/>
      <c r="Q2331" s="244"/>
    </row>
    <row r="2332" spans="1:17" s="245" customFormat="1" ht="21.9" customHeight="1" x14ac:dyDescent="0.3">
      <c r="A2332" s="252"/>
      <c r="B2332" s="375"/>
      <c r="C2332" s="375"/>
      <c r="D2332" s="375"/>
      <c r="E2332" s="375"/>
      <c r="F2332" s="375"/>
      <c r="G2332" s="376"/>
      <c r="I2332" s="377"/>
      <c r="J2332" s="377"/>
      <c r="K2332" s="377"/>
      <c r="L2332" s="377"/>
      <c r="M2332" s="377"/>
      <c r="N2332" s="375"/>
      <c r="O2332" s="375"/>
      <c r="P2332" s="244"/>
      <c r="Q2332" s="244"/>
    </row>
    <row r="2333" spans="1:17" s="245" customFormat="1" ht="21.9" customHeight="1" x14ac:dyDescent="0.3">
      <c r="A2333" s="252"/>
      <c r="B2333" s="375"/>
      <c r="C2333" s="375"/>
      <c r="D2333" s="375"/>
      <c r="E2333" s="375"/>
      <c r="F2333" s="375"/>
      <c r="G2333" s="376"/>
      <c r="I2333" s="377"/>
      <c r="J2333" s="377"/>
      <c r="K2333" s="377"/>
      <c r="L2333" s="377"/>
      <c r="M2333" s="377"/>
      <c r="N2333" s="375"/>
      <c r="O2333" s="375"/>
      <c r="P2333" s="244"/>
      <c r="Q2333" s="244"/>
    </row>
    <row r="2334" spans="1:17" s="245" customFormat="1" ht="21.9" customHeight="1" x14ac:dyDescent="0.3">
      <c r="A2334" s="252"/>
      <c r="B2334" s="375"/>
      <c r="C2334" s="375"/>
      <c r="D2334" s="375"/>
      <c r="E2334" s="375"/>
      <c r="F2334" s="375"/>
      <c r="G2334" s="376"/>
      <c r="I2334" s="377"/>
      <c r="J2334" s="377"/>
      <c r="K2334" s="377"/>
      <c r="L2334" s="377"/>
      <c r="M2334" s="377"/>
      <c r="N2334" s="375"/>
      <c r="O2334" s="375"/>
      <c r="P2334" s="244"/>
      <c r="Q2334" s="244"/>
    </row>
    <row r="2335" spans="1:17" s="245" customFormat="1" ht="21.9" customHeight="1" x14ac:dyDescent="0.3">
      <c r="A2335" s="252"/>
      <c r="B2335" s="375"/>
      <c r="C2335" s="375"/>
      <c r="D2335" s="375"/>
      <c r="E2335" s="375"/>
      <c r="F2335" s="375"/>
      <c r="G2335" s="376"/>
      <c r="I2335" s="377"/>
      <c r="J2335" s="377"/>
      <c r="K2335" s="377"/>
      <c r="L2335" s="377"/>
      <c r="M2335" s="377"/>
      <c r="N2335" s="375"/>
      <c r="O2335" s="375"/>
      <c r="P2335" s="244"/>
      <c r="Q2335" s="244"/>
    </row>
    <row r="2336" spans="1:17" s="245" customFormat="1" ht="21.9" customHeight="1" x14ac:dyDescent="0.3">
      <c r="A2336" s="252"/>
      <c r="B2336" s="375"/>
      <c r="C2336" s="375"/>
      <c r="D2336" s="375"/>
      <c r="E2336" s="375"/>
      <c r="F2336" s="375"/>
      <c r="G2336" s="376"/>
      <c r="I2336" s="377"/>
      <c r="J2336" s="377"/>
      <c r="K2336" s="377"/>
      <c r="L2336" s="377"/>
      <c r="M2336" s="377"/>
      <c r="N2336" s="375"/>
      <c r="O2336" s="375"/>
      <c r="P2336" s="244"/>
      <c r="Q2336" s="244"/>
    </row>
    <row r="2337" spans="1:17" s="245" customFormat="1" ht="21.9" customHeight="1" x14ac:dyDescent="0.3">
      <c r="A2337" s="252"/>
      <c r="B2337" s="375"/>
      <c r="C2337" s="375"/>
      <c r="D2337" s="375"/>
      <c r="E2337" s="375"/>
      <c r="F2337" s="375"/>
      <c r="G2337" s="376"/>
      <c r="I2337" s="377"/>
      <c r="J2337" s="377"/>
      <c r="K2337" s="377"/>
      <c r="L2337" s="377"/>
      <c r="M2337" s="377"/>
      <c r="N2337" s="375"/>
      <c r="O2337" s="375"/>
      <c r="P2337" s="244"/>
      <c r="Q2337" s="244"/>
    </row>
    <row r="2338" spans="1:17" s="245" customFormat="1" ht="21.9" customHeight="1" x14ac:dyDescent="0.3">
      <c r="A2338" s="252"/>
      <c r="B2338" s="375"/>
      <c r="C2338" s="375"/>
      <c r="D2338" s="375"/>
      <c r="E2338" s="375"/>
      <c r="F2338" s="375"/>
      <c r="G2338" s="376"/>
      <c r="I2338" s="377"/>
      <c r="J2338" s="377"/>
      <c r="K2338" s="377"/>
      <c r="L2338" s="377"/>
      <c r="M2338" s="377"/>
      <c r="N2338" s="375"/>
      <c r="O2338" s="375"/>
      <c r="P2338" s="244"/>
      <c r="Q2338" s="244"/>
    </row>
    <row r="2339" spans="1:17" s="245" customFormat="1" ht="21.9" customHeight="1" x14ac:dyDescent="0.3">
      <c r="A2339" s="252"/>
      <c r="B2339" s="375"/>
      <c r="C2339" s="375"/>
      <c r="D2339" s="375"/>
      <c r="E2339" s="375"/>
      <c r="F2339" s="375"/>
      <c r="G2339" s="376"/>
      <c r="I2339" s="377"/>
      <c r="J2339" s="377"/>
      <c r="K2339" s="377"/>
      <c r="L2339" s="377"/>
      <c r="M2339" s="377"/>
      <c r="N2339" s="375"/>
      <c r="O2339" s="375"/>
      <c r="P2339" s="244"/>
      <c r="Q2339" s="244"/>
    </row>
    <row r="2340" spans="1:17" s="245" customFormat="1" ht="21.9" customHeight="1" x14ac:dyDescent="0.3">
      <c r="A2340" s="252"/>
      <c r="B2340" s="375"/>
      <c r="C2340" s="375"/>
      <c r="D2340" s="375"/>
      <c r="E2340" s="375"/>
      <c r="F2340" s="375"/>
      <c r="G2340" s="376"/>
      <c r="I2340" s="377"/>
      <c r="J2340" s="377"/>
      <c r="K2340" s="377"/>
      <c r="L2340" s="377"/>
      <c r="M2340" s="377"/>
      <c r="N2340" s="375"/>
      <c r="O2340" s="375"/>
      <c r="P2340" s="244"/>
      <c r="Q2340" s="244"/>
    </row>
    <row r="2341" spans="1:17" s="245" customFormat="1" ht="21.9" customHeight="1" x14ac:dyDescent="0.3">
      <c r="A2341" s="252"/>
      <c r="B2341" s="375"/>
      <c r="C2341" s="375"/>
      <c r="D2341" s="375"/>
      <c r="E2341" s="375"/>
      <c r="F2341" s="375"/>
      <c r="G2341" s="376"/>
      <c r="I2341" s="377"/>
      <c r="J2341" s="377"/>
      <c r="K2341" s="377"/>
      <c r="L2341" s="377"/>
      <c r="M2341" s="377"/>
      <c r="N2341" s="375"/>
      <c r="O2341" s="375"/>
      <c r="P2341" s="244"/>
      <c r="Q2341" s="244"/>
    </row>
    <row r="2342" spans="1:17" s="245" customFormat="1" ht="21.9" customHeight="1" x14ac:dyDescent="0.3">
      <c r="A2342" s="252"/>
      <c r="B2342" s="375"/>
      <c r="C2342" s="375"/>
      <c r="D2342" s="375"/>
      <c r="E2342" s="375"/>
      <c r="F2342" s="375"/>
      <c r="G2342" s="376"/>
      <c r="I2342" s="377"/>
      <c r="J2342" s="377"/>
      <c r="K2342" s="377"/>
      <c r="L2342" s="377"/>
      <c r="M2342" s="377"/>
      <c r="N2342" s="375"/>
      <c r="O2342" s="375"/>
      <c r="P2342" s="244"/>
      <c r="Q2342" s="244"/>
    </row>
    <row r="2343" spans="1:17" s="245" customFormat="1" ht="21.9" customHeight="1" x14ac:dyDescent="0.3">
      <c r="A2343" s="252"/>
      <c r="B2343" s="375"/>
      <c r="C2343" s="375"/>
      <c r="D2343" s="375"/>
      <c r="E2343" s="375"/>
      <c r="F2343" s="375"/>
      <c r="G2343" s="376"/>
      <c r="I2343" s="377"/>
      <c r="J2343" s="377"/>
      <c r="K2343" s="377"/>
      <c r="L2343" s="377"/>
      <c r="M2343" s="377"/>
      <c r="N2343" s="375"/>
      <c r="O2343" s="375"/>
      <c r="P2343" s="244"/>
      <c r="Q2343" s="244"/>
    </row>
    <row r="2344" spans="1:17" s="245" customFormat="1" ht="21.9" customHeight="1" x14ac:dyDescent="0.3">
      <c r="A2344" s="252"/>
      <c r="B2344" s="375"/>
      <c r="C2344" s="375"/>
      <c r="D2344" s="375"/>
      <c r="E2344" s="375"/>
      <c r="F2344" s="375"/>
      <c r="G2344" s="376"/>
      <c r="I2344" s="377"/>
      <c r="J2344" s="377"/>
      <c r="K2344" s="377"/>
      <c r="L2344" s="377"/>
      <c r="M2344" s="377"/>
      <c r="N2344" s="375"/>
      <c r="O2344" s="375"/>
      <c r="P2344" s="244"/>
      <c r="Q2344" s="244"/>
    </row>
    <row r="2345" spans="1:17" s="245" customFormat="1" ht="21.9" customHeight="1" x14ac:dyDescent="0.3">
      <c r="A2345" s="252"/>
      <c r="B2345" s="375"/>
      <c r="C2345" s="375"/>
      <c r="D2345" s="375"/>
      <c r="E2345" s="375"/>
      <c r="F2345" s="375"/>
      <c r="G2345" s="376"/>
      <c r="I2345" s="377"/>
      <c r="J2345" s="377"/>
      <c r="K2345" s="377"/>
      <c r="L2345" s="377"/>
      <c r="M2345" s="377"/>
      <c r="N2345" s="375"/>
      <c r="O2345" s="375"/>
      <c r="P2345" s="244"/>
      <c r="Q2345" s="244"/>
    </row>
    <row r="2346" spans="1:17" s="245" customFormat="1" ht="21.9" customHeight="1" x14ac:dyDescent="0.3">
      <c r="A2346" s="252"/>
      <c r="B2346" s="375"/>
      <c r="C2346" s="375"/>
      <c r="D2346" s="375"/>
      <c r="E2346" s="375"/>
      <c r="F2346" s="375"/>
      <c r="G2346" s="376"/>
      <c r="I2346" s="377"/>
      <c r="J2346" s="377"/>
      <c r="K2346" s="377"/>
      <c r="L2346" s="377"/>
      <c r="M2346" s="377"/>
      <c r="N2346" s="375"/>
      <c r="O2346" s="375"/>
      <c r="P2346" s="244"/>
      <c r="Q2346" s="244"/>
    </row>
    <row r="2347" spans="1:17" s="245" customFormat="1" ht="21.9" customHeight="1" x14ac:dyDescent="0.3">
      <c r="A2347" s="252"/>
      <c r="B2347" s="375"/>
      <c r="C2347" s="375"/>
      <c r="D2347" s="375"/>
      <c r="E2347" s="375"/>
      <c r="F2347" s="375"/>
      <c r="G2347" s="376"/>
      <c r="I2347" s="377"/>
      <c r="J2347" s="377"/>
      <c r="K2347" s="377"/>
      <c r="L2347" s="377"/>
      <c r="M2347" s="377"/>
      <c r="N2347" s="375"/>
      <c r="O2347" s="375"/>
      <c r="P2347" s="244"/>
      <c r="Q2347" s="244"/>
    </row>
    <row r="2348" spans="1:17" s="245" customFormat="1" ht="21.9" customHeight="1" x14ac:dyDescent="0.3">
      <c r="A2348" s="252"/>
      <c r="B2348" s="375"/>
      <c r="C2348" s="375"/>
      <c r="D2348" s="375"/>
      <c r="E2348" s="375"/>
      <c r="F2348" s="375"/>
      <c r="G2348" s="376"/>
      <c r="I2348" s="377"/>
      <c r="J2348" s="377"/>
      <c r="K2348" s="377"/>
      <c r="L2348" s="377"/>
      <c r="M2348" s="377"/>
      <c r="N2348" s="375"/>
      <c r="O2348" s="375"/>
      <c r="P2348" s="244"/>
      <c r="Q2348" s="244"/>
    </row>
    <row r="2349" spans="1:17" s="245" customFormat="1" ht="21.9" customHeight="1" x14ac:dyDescent="0.3">
      <c r="A2349" s="252"/>
      <c r="B2349" s="375"/>
      <c r="C2349" s="375"/>
      <c r="D2349" s="375"/>
      <c r="E2349" s="375"/>
      <c r="F2349" s="375"/>
      <c r="G2349" s="376"/>
      <c r="I2349" s="377"/>
      <c r="J2349" s="377"/>
      <c r="K2349" s="377"/>
      <c r="L2349" s="377"/>
      <c r="M2349" s="377"/>
      <c r="N2349" s="375"/>
      <c r="O2349" s="375"/>
      <c r="P2349" s="244"/>
      <c r="Q2349" s="244"/>
    </row>
    <row r="2350" spans="1:17" s="245" customFormat="1" ht="21.9" customHeight="1" x14ac:dyDescent="0.3">
      <c r="A2350" s="252"/>
      <c r="B2350" s="375"/>
      <c r="C2350" s="375"/>
      <c r="D2350" s="375"/>
      <c r="E2350" s="375"/>
      <c r="F2350" s="375"/>
      <c r="G2350" s="376"/>
      <c r="I2350" s="377"/>
      <c r="J2350" s="377"/>
      <c r="K2350" s="377"/>
      <c r="L2350" s="377"/>
      <c r="M2350" s="377"/>
      <c r="N2350" s="375"/>
      <c r="O2350" s="375"/>
      <c r="P2350" s="244"/>
      <c r="Q2350" s="244"/>
    </row>
    <row r="2351" spans="1:17" s="245" customFormat="1" ht="21.9" customHeight="1" x14ac:dyDescent="0.3">
      <c r="A2351" s="252"/>
      <c r="B2351" s="375"/>
      <c r="C2351" s="375"/>
      <c r="D2351" s="375"/>
      <c r="E2351" s="375"/>
      <c r="F2351" s="375"/>
      <c r="G2351" s="376"/>
      <c r="I2351" s="377"/>
      <c r="J2351" s="377"/>
      <c r="K2351" s="377"/>
      <c r="L2351" s="377"/>
      <c r="M2351" s="377"/>
      <c r="N2351" s="375"/>
      <c r="O2351" s="375"/>
      <c r="P2351" s="244"/>
      <c r="Q2351" s="244"/>
    </row>
    <row r="2352" spans="1:17" s="245" customFormat="1" ht="21.9" customHeight="1" x14ac:dyDescent="0.3">
      <c r="A2352" s="252"/>
      <c r="B2352" s="375"/>
      <c r="C2352" s="375"/>
      <c r="D2352" s="375"/>
      <c r="E2352" s="375"/>
      <c r="F2352" s="375"/>
      <c r="G2352" s="376"/>
      <c r="I2352" s="377"/>
      <c r="J2352" s="377"/>
      <c r="K2352" s="377"/>
      <c r="L2352" s="377"/>
      <c r="M2352" s="377"/>
      <c r="N2352" s="375"/>
      <c r="O2352" s="375"/>
      <c r="P2352" s="244"/>
      <c r="Q2352" s="244"/>
    </row>
    <row r="2353" spans="1:17" s="245" customFormat="1" ht="21.9" customHeight="1" x14ac:dyDescent="0.3">
      <c r="A2353" s="252"/>
      <c r="B2353" s="375"/>
      <c r="C2353" s="375"/>
      <c r="D2353" s="375"/>
      <c r="E2353" s="375"/>
      <c r="F2353" s="375"/>
      <c r="G2353" s="376"/>
      <c r="I2353" s="377"/>
      <c r="J2353" s="377"/>
      <c r="K2353" s="377"/>
      <c r="L2353" s="377"/>
      <c r="M2353" s="377"/>
      <c r="N2353" s="375"/>
      <c r="O2353" s="375"/>
      <c r="P2353" s="244"/>
      <c r="Q2353" s="244"/>
    </row>
    <row r="2354" spans="1:17" s="245" customFormat="1" ht="21.9" customHeight="1" x14ac:dyDescent="0.3">
      <c r="A2354" s="252"/>
      <c r="B2354" s="375"/>
      <c r="C2354" s="375"/>
      <c r="D2354" s="375"/>
      <c r="E2354" s="375"/>
      <c r="F2354" s="375"/>
      <c r="G2354" s="376"/>
      <c r="I2354" s="377"/>
      <c r="J2354" s="377"/>
      <c r="K2354" s="377"/>
      <c r="L2354" s="377"/>
      <c r="M2354" s="377"/>
      <c r="N2354" s="375"/>
      <c r="O2354" s="375"/>
      <c r="P2354" s="244"/>
      <c r="Q2354" s="244"/>
    </row>
    <row r="2355" spans="1:17" s="245" customFormat="1" ht="21.9" customHeight="1" x14ac:dyDescent="0.3">
      <c r="A2355" s="252"/>
      <c r="B2355" s="375"/>
      <c r="C2355" s="375"/>
      <c r="D2355" s="375"/>
      <c r="E2355" s="375"/>
      <c r="F2355" s="375"/>
      <c r="G2355" s="376"/>
      <c r="I2355" s="377"/>
      <c r="J2355" s="377"/>
      <c r="K2355" s="377"/>
      <c r="L2355" s="377"/>
      <c r="M2355" s="377"/>
      <c r="N2355" s="375"/>
      <c r="O2355" s="375"/>
      <c r="P2355" s="244"/>
      <c r="Q2355" s="244"/>
    </row>
    <row r="2356" spans="1:17" s="245" customFormat="1" ht="21.9" customHeight="1" x14ac:dyDescent="0.3">
      <c r="A2356" s="252"/>
      <c r="B2356" s="375"/>
      <c r="C2356" s="375"/>
      <c r="D2356" s="375"/>
      <c r="E2356" s="375"/>
      <c r="F2356" s="375"/>
      <c r="G2356" s="376"/>
      <c r="I2356" s="377"/>
      <c r="J2356" s="377"/>
      <c r="K2356" s="377"/>
      <c r="L2356" s="377"/>
      <c r="M2356" s="377"/>
      <c r="N2356" s="375"/>
      <c r="O2356" s="375"/>
      <c r="P2356" s="244"/>
      <c r="Q2356" s="244"/>
    </row>
    <row r="2357" spans="1:17" s="245" customFormat="1" ht="21.9" customHeight="1" x14ac:dyDescent="0.3">
      <c r="A2357" s="252"/>
      <c r="B2357" s="375"/>
      <c r="C2357" s="375"/>
      <c r="D2357" s="375"/>
      <c r="E2357" s="375"/>
      <c r="F2357" s="375"/>
      <c r="G2357" s="376"/>
      <c r="I2357" s="377"/>
      <c r="J2357" s="377"/>
      <c r="K2357" s="377"/>
      <c r="L2357" s="377"/>
      <c r="M2357" s="377"/>
      <c r="N2357" s="375"/>
      <c r="O2357" s="375"/>
      <c r="P2357" s="244"/>
      <c r="Q2357" s="244"/>
    </row>
    <row r="2358" spans="1:17" s="245" customFormat="1" ht="21.9" customHeight="1" x14ac:dyDescent="0.3">
      <c r="A2358" s="252"/>
      <c r="B2358" s="375"/>
      <c r="C2358" s="375"/>
      <c r="D2358" s="375"/>
      <c r="E2358" s="375"/>
      <c r="F2358" s="375"/>
      <c r="G2358" s="376"/>
      <c r="I2358" s="377"/>
      <c r="J2358" s="377"/>
      <c r="K2358" s="377"/>
      <c r="L2358" s="377"/>
      <c r="M2358" s="377"/>
      <c r="N2358" s="375"/>
      <c r="O2358" s="375"/>
      <c r="P2358" s="244"/>
      <c r="Q2358" s="244"/>
    </row>
    <row r="2359" spans="1:17" s="245" customFormat="1" ht="21.9" customHeight="1" x14ac:dyDescent="0.3">
      <c r="A2359" s="252"/>
      <c r="B2359" s="375"/>
      <c r="C2359" s="375"/>
      <c r="D2359" s="375"/>
      <c r="E2359" s="375"/>
      <c r="F2359" s="375"/>
      <c r="G2359" s="376"/>
      <c r="I2359" s="377"/>
      <c r="J2359" s="377"/>
      <c r="K2359" s="377"/>
      <c r="L2359" s="377"/>
      <c r="M2359" s="377"/>
      <c r="N2359" s="375"/>
      <c r="O2359" s="375"/>
      <c r="P2359" s="244"/>
      <c r="Q2359" s="244"/>
    </row>
    <row r="2360" spans="1:17" s="245" customFormat="1" ht="21.9" customHeight="1" x14ac:dyDescent="0.3">
      <c r="A2360" s="252"/>
      <c r="B2360" s="375"/>
      <c r="C2360" s="375"/>
      <c r="D2360" s="375"/>
      <c r="E2360" s="375"/>
      <c r="F2360" s="375"/>
      <c r="G2360" s="376"/>
      <c r="I2360" s="377"/>
      <c r="J2360" s="377"/>
      <c r="K2360" s="377"/>
      <c r="L2360" s="377"/>
      <c r="M2360" s="377"/>
      <c r="N2360" s="375"/>
      <c r="O2360" s="375"/>
      <c r="P2360" s="244"/>
      <c r="Q2360" s="244"/>
    </row>
    <row r="2361" spans="1:17" s="245" customFormat="1" ht="21.9" customHeight="1" x14ac:dyDescent="0.3">
      <c r="A2361" s="252"/>
      <c r="B2361" s="375"/>
      <c r="C2361" s="375"/>
      <c r="D2361" s="375"/>
      <c r="E2361" s="375"/>
      <c r="F2361" s="375"/>
      <c r="G2361" s="376"/>
      <c r="I2361" s="377"/>
      <c r="J2361" s="377"/>
      <c r="K2361" s="377"/>
      <c r="L2361" s="377"/>
      <c r="M2361" s="377"/>
      <c r="N2361" s="375"/>
      <c r="O2361" s="375"/>
      <c r="P2361" s="244"/>
      <c r="Q2361" s="244"/>
    </row>
    <row r="2362" spans="1:17" s="245" customFormat="1" ht="21.9" customHeight="1" x14ac:dyDescent="0.3">
      <c r="A2362" s="252"/>
      <c r="B2362" s="375"/>
      <c r="C2362" s="375"/>
      <c r="D2362" s="375"/>
      <c r="E2362" s="375"/>
      <c r="F2362" s="375"/>
      <c r="G2362" s="376"/>
      <c r="I2362" s="377"/>
      <c r="J2362" s="377"/>
      <c r="K2362" s="377"/>
      <c r="L2362" s="377"/>
      <c r="M2362" s="377"/>
      <c r="N2362" s="375"/>
      <c r="O2362" s="375"/>
      <c r="P2362" s="244"/>
      <c r="Q2362" s="244"/>
    </row>
    <row r="2363" spans="1:17" s="245" customFormat="1" ht="21.9" customHeight="1" x14ac:dyDescent="0.3">
      <c r="A2363" s="252"/>
      <c r="B2363" s="375"/>
      <c r="C2363" s="375"/>
      <c r="D2363" s="375"/>
      <c r="E2363" s="375"/>
      <c r="F2363" s="375"/>
      <c r="G2363" s="376"/>
      <c r="I2363" s="377"/>
      <c r="J2363" s="377"/>
      <c r="K2363" s="377"/>
      <c r="L2363" s="377"/>
      <c r="M2363" s="377"/>
      <c r="N2363" s="375"/>
      <c r="O2363" s="375"/>
      <c r="P2363" s="244"/>
      <c r="Q2363" s="244"/>
    </row>
    <row r="2364" spans="1:17" s="245" customFormat="1" ht="21.9" customHeight="1" x14ac:dyDescent="0.3">
      <c r="A2364" s="252"/>
      <c r="B2364" s="375"/>
      <c r="C2364" s="375"/>
      <c r="D2364" s="375"/>
      <c r="E2364" s="375"/>
      <c r="F2364" s="375"/>
      <c r="G2364" s="376"/>
      <c r="I2364" s="377"/>
      <c r="J2364" s="377"/>
      <c r="K2364" s="377"/>
      <c r="L2364" s="377"/>
      <c r="M2364" s="377"/>
      <c r="N2364" s="375"/>
      <c r="O2364" s="375"/>
      <c r="P2364" s="244"/>
      <c r="Q2364" s="244"/>
    </row>
    <row r="2365" spans="1:17" s="245" customFormat="1" ht="21.9" customHeight="1" x14ac:dyDescent="0.3">
      <c r="A2365" s="252"/>
      <c r="B2365" s="375"/>
      <c r="C2365" s="375"/>
      <c r="D2365" s="375"/>
      <c r="E2365" s="375"/>
      <c r="F2365" s="375"/>
      <c r="G2365" s="376"/>
      <c r="I2365" s="377"/>
      <c r="J2365" s="377"/>
      <c r="K2365" s="377"/>
      <c r="L2365" s="377"/>
      <c r="M2365" s="377"/>
      <c r="N2365" s="375"/>
      <c r="O2365" s="375"/>
      <c r="P2365" s="244"/>
      <c r="Q2365" s="244"/>
    </row>
    <row r="2366" spans="1:17" s="245" customFormat="1" ht="21.9" customHeight="1" x14ac:dyDescent="0.3">
      <c r="A2366" s="252"/>
      <c r="B2366" s="375"/>
      <c r="C2366" s="375"/>
      <c r="D2366" s="375"/>
      <c r="E2366" s="375"/>
      <c r="F2366" s="375"/>
      <c r="G2366" s="376"/>
      <c r="I2366" s="377"/>
      <c r="J2366" s="377"/>
      <c r="K2366" s="377"/>
      <c r="L2366" s="377"/>
      <c r="M2366" s="377"/>
      <c r="N2366" s="375"/>
      <c r="O2366" s="375"/>
      <c r="P2366" s="244"/>
      <c r="Q2366" s="244"/>
    </row>
    <row r="2367" spans="1:17" s="245" customFormat="1" ht="21.9" customHeight="1" x14ac:dyDescent="0.3">
      <c r="A2367" s="252"/>
      <c r="B2367" s="375"/>
      <c r="C2367" s="375"/>
      <c r="D2367" s="375"/>
      <c r="E2367" s="375"/>
      <c r="F2367" s="375"/>
      <c r="G2367" s="376"/>
      <c r="I2367" s="377"/>
      <c r="J2367" s="377"/>
      <c r="K2367" s="377"/>
      <c r="L2367" s="377"/>
      <c r="M2367" s="377"/>
      <c r="N2367" s="375"/>
      <c r="O2367" s="375"/>
      <c r="P2367" s="244"/>
      <c r="Q2367" s="244"/>
    </row>
    <row r="2368" spans="1:17" s="245" customFormat="1" ht="21.9" customHeight="1" x14ac:dyDescent="0.3">
      <c r="A2368" s="252"/>
      <c r="B2368" s="375"/>
      <c r="C2368" s="375"/>
      <c r="D2368" s="375"/>
      <c r="E2368" s="375"/>
      <c r="F2368" s="375"/>
      <c r="G2368" s="376"/>
      <c r="I2368" s="377"/>
      <c r="J2368" s="377"/>
      <c r="K2368" s="377"/>
      <c r="L2368" s="377"/>
      <c r="M2368" s="377"/>
      <c r="N2368" s="375"/>
      <c r="O2368" s="375"/>
      <c r="P2368" s="244"/>
      <c r="Q2368" s="244"/>
    </row>
    <row r="2369" spans="1:17" s="245" customFormat="1" ht="21.9" customHeight="1" x14ac:dyDescent="0.3">
      <c r="A2369" s="252"/>
      <c r="B2369" s="375"/>
      <c r="C2369" s="375"/>
      <c r="D2369" s="375"/>
      <c r="E2369" s="375"/>
      <c r="F2369" s="375"/>
      <c r="G2369" s="376"/>
      <c r="I2369" s="377"/>
      <c r="J2369" s="377"/>
      <c r="K2369" s="377"/>
      <c r="L2369" s="377"/>
      <c r="M2369" s="377"/>
      <c r="N2369" s="375"/>
      <c r="O2369" s="375"/>
      <c r="P2369" s="244"/>
      <c r="Q2369" s="244"/>
    </row>
    <row r="2370" spans="1:17" s="245" customFormat="1" ht="21.9" customHeight="1" x14ac:dyDescent="0.3">
      <c r="A2370" s="252"/>
      <c r="B2370" s="375"/>
      <c r="C2370" s="375"/>
      <c r="D2370" s="375"/>
      <c r="E2370" s="375"/>
      <c r="F2370" s="375"/>
      <c r="G2370" s="376"/>
      <c r="I2370" s="377"/>
      <c r="J2370" s="377"/>
      <c r="K2370" s="377"/>
      <c r="L2370" s="377"/>
      <c r="M2370" s="377"/>
      <c r="N2370" s="375"/>
      <c r="O2370" s="375"/>
      <c r="P2370" s="244"/>
      <c r="Q2370" s="244"/>
    </row>
    <row r="2371" spans="1:17" s="245" customFormat="1" ht="21.9" customHeight="1" x14ac:dyDescent="0.3">
      <c r="A2371" s="252"/>
      <c r="B2371" s="375"/>
      <c r="C2371" s="375"/>
      <c r="D2371" s="375"/>
      <c r="E2371" s="375"/>
      <c r="F2371" s="375"/>
      <c r="G2371" s="376"/>
      <c r="I2371" s="377"/>
      <c r="J2371" s="377"/>
      <c r="K2371" s="377"/>
      <c r="L2371" s="377"/>
      <c r="M2371" s="377"/>
      <c r="N2371" s="375"/>
      <c r="O2371" s="375"/>
      <c r="P2371" s="244"/>
      <c r="Q2371" s="244"/>
    </row>
    <row r="2372" spans="1:17" s="245" customFormat="1" ht="21.9" customHeight="1" x14ac:dyDescent="0.3">
      <c r="A2372" s="252"/>
      <c r="B2372" s="375"/>
      <c r="C2372" s="375"/>
      <c r="D2372" s="375"/>
      <c r="E2372" s="375"/>
      <c r="F2372" s="375"/>
      <c r="G2372" s="376"/>
      <c r="I2372" s="377"/>
      <c r="J2372" s="377"/>
      <c r="K2372" s="377"/>
      <c r="L2372" s="377"/>
      <c r="M2372" s="377"/>
      <c r="N2372" s="375"/>
      <c r="O2372" s="375"/>
      <c r="P2372" s="244"/>
      <c r="Q2372" s="244"/>
    </row>
    <row r="2373" spans="1:17" s="245" customFormat="1" ht="21.9" customHeight="1" x14ac:dyDescent="0.3">
      <c r="A2373" s="252"/>
      <c r="B2373" s="375"/>
      <c r="C2373" s="375"/>
      <c r="D2373" s="375"/>
      <c r="E2373" s="375"/>
      <c r="F2373" s="375"/>
      <c r="G2373" s="376"/>
      <c r="I2373" s="377"/>
      <c r="J2373" s="377"/>
      <c r="K2373" s="377"/>
      <c r="L2373" s="377"/>
      <c r="M2373" s="377"/>
      <c r="N2373" s="375"/>
      <c r="O2373" s="375"/>
      <c r="P2373" s="244"/>
      <c r="Q2373" s="244"/>
    </row>
    <row r="2374" spans="1:17" s="245" customFormat="1" ht="21.9" customHeight="1" x14ac:dyDescent="0.3">
      <c r="A2374" s="252"/>
      <c r="B2374" s="375"/>
      <c r="C2374" s="375"/>
      <c r="D2374" s="375"/>
      <c r="E2374" s="375"/>
      <c r="F2374" s="375"/>
      <c r="G2374" s="376"/>
      <c r="I2374" s="377"/>
      <c r="J2374" s="377"/>
      <c r="K2374" s="377"/>
      <c r="L2374" s="377"/>
      <c r="M2374" s="377"/>
      <c r="N2374" s="375"/>
      <c r="O2374" s="375"/>
      <c r="P2374" s="244"/>
      <c r="Q2374" s="244"/>
    </row>
    <row r="2375" spans="1:17" s="245" customFormat="1" ht="21.9" customHeight="1" x14ac:dyDescent="0.3">
      <c r="A2375" s="252"/>
      <c r="B2375" s="375"/>
      <c r="C2375" s="375"/>
      <c r="D2375" s="375"/>
      <c r="E2375" s="375"/>
      <c r="F2375" s="375"/>
      <c r="G2375" s="376"/>
      <c r="I2375" s="377"/>
      <c r="J2375" s="377"/>
      <c r="K2375" s="377"/>
      <c r="L2375" s="377"/>
      <c r="M2375" s="377"/>
      <c r="N2375" s="375"/>
      <c r="O2375" s="375"/>
      <c r="P2375" s="244"/>
      <c r="Q2375" s="244"/>
    </row>
    <row r="2376" spans="1:17" s="245" customFormat="1" ht="21.9" customHeight="1" x14ac:dyDescent="0.3">
      <c r="A2376" s="252"/>
      <c r="B2376" s="375"/>
      <c r="C2376" s="375"/>
      <c r="D2376" s="375"/>
      <c r="E2376" s="375"/>
      <c r="F2376" s="375"/>
      <c r="G2376" s="376"/>
      <c r="I2376" s="377"/>
      <c r="J2376" s="377"/>
      <c r="K2376" s="377"/>
      <c r="L2376" s="377"/>
      <c r="M2376" s="377"/>
      <c r="N2376" s="375"/>
      <c r="O2376" s="375"/>
      <c r="P2376" s="244"/>
      <c r="Q2376" s="244"/>
    </row>
    <row r="2377" spans="1:17" s="245" customFormat="1" ht="21.9" customHeight="1" x14ac:dyDescent="0.3">
      <c r="A2377" s="252"/>
      <c r="B2377" s="375"/>
      <c r="C2377" s="375"/>
      <c r="D2377" s="375"/>
      <c r="E2377" s="375"/>
      <c r="F2377" s="375"/>
      <c r="G2377" s="376"/>
      <c r="I2377" s="377"/>
      <c r="J2377" s="377"/>
      <c r="K2377" s="377"/>
      <c r="L2377" s="377"/>
      <c r="M2377" s="377"/>
      <c r="N2377" s="375"/>
      <c r="O2377" s="375"/>
      <c r="P2377" s="244"/>
      <c r="Q2377" s="244"/>
    </row>
    <row r="2378" spans="1:17" s="245" customFormat="1" ht="21.9" customHeight="1" x14ac:dyDescent="0.3">
      <c r="A2378" s="252"/>
      <c r="B2378" s="375"/>
      <c r="C2378" s="375"/>
      <c r="D2378" s="375"/>
      <c r="E2378" s="375"/>
      <c r="F2378" s="375"/>
      <c r="G2378" s="376"/>
      <c r="I2378" s="377"/>
      <c r="J2378" s="377"/>
      <c r="K2378" s="377"/>
      <c r="L2378" s="377"/>
      <c r="M2378" s="377"/>
      <c r="N2378" s="375"/>
      <c r="O2378" s="375"/>
      <c r="P2378" s="244"/>
      <c r="Q2378" s="244"/>
    </row>
    <row r="2379" spans="1:17" s="245" customFormat="1" ht="21.9" customHeight="1" x14ac:dyDescent="0.3">
      <c r="A2379" s="252"/>
      <c r="B2379" s="375"/>
      <c r="C2379" s="375"/>
      <c r="D2379" s="375"/>
      <c r="E2379" s="375"/>
      <c r="F2379" s="375"/>
      <c r="G2379" s="376"/>
      <c r="I2379" s="377"/>
      <c r="J2379" s="377"/>
      <c r="K2379" s="377"/>
      <c r="L2379" s="377"/>
      <c r="M2379" s="377"/>
      <c r="N2379" s="375"/>
      <c r="O2379" s="375"/>
      <c r="P2379" s="244"/>
      <c r="Q2379" s="244"/>
    </row>
    <row r="2380" spans="1:17" s="245" customFormat="1" ht="21.9" customHeight="1" x14ac:dyDescent="0.3">
      <c r="A2380" s="252"/>
      <c r="B2380" s="375"/>
      <c r="C2380" s="375"/>
      <c r="D2380" s="375"/>
      <c r="E2380" s="375"/>
      <c r="F2380" s="375"/>
      <c r="G2380" s="376"/>
      <c r="I2380" s="377"/>
      <c r="J2380" s="377"/>
      <c r="K2380" s="377"/>
      <c r="L2380" s="377"/>
      <c r="M2380" s="377"/>
      <c r="N2380" s="375"/>
      <c r="O2380" s="375"/>
      <c r="P2380" s="244"/>
      <c r="Q2380" s="244"/>
    </row>
    <row r="2381" spans="1:17" s="245" customFormat="1" ht="21.9" customHeight="1" x14ac:dyDescent="0.3">
      <c r="A2381" s="252"/>
      <c r="B2381" s="375"/>
      <c r="C2381" s="375"/>
      <c r="D2381" s="375"/>
      <c r="E2381" s="375"/>
      <c r="F2381" s="375"/>
      <c r="G2381" s="376"/>
      <c r="I2381" s="377"/>
      <c r="J2381" s="377"/>
      <c r="K2381" s="377"/>
      <c r="L2381" s="377"/>
      <c r="M2381" s="377"/>
      <c r="N2381" s="375"/>
      <c r="O2381" s="375"/>
      <c r="P2381" s="244"/>
      <c r="Q2381" s="244"/>
    </row>
    <row r="2382" spans="1:17" s="245" customFormat="1" ht="21.9" customHeight="1" x14ac:dyDescent="0.3">
      <c r="A2382" s="252"/>
      <c r="B2382" s="375"/>
      <c r="C2382" s="375"/>
      <c r="D2382" s="375"/>
      <c r="E2382" s="375"/>
      <c r="F2382" s="375"/>
      <c r="G2382" s="376"/>
      <c r="I2382" s="377"/>
      <c r="J2382" s="377"/>
      <c r="K2382" s="377"/>
      <c r="L2382" s="377"/>
      <c r="M2382" s="377"/>
      <c r="N2382" s="375"/>
      <c r="O2382" s="375"/>
      <c r="P2382" s="244"/>
      <c r="Q2382" s="244"/>
    </row>
    <row r="2383" spans="1:17" s="245" customFormat="1" ht="21.9" customHeight="1" x14ac:dyDescent="0.3">
      <c r="A2383" s="252"/>
      <c r="B2383" s="375"/>
      <c r="C2383" s="375"/>
      <c r="D2383" s="375"/>
      <c r="E2383" s="375"/>
      <c r="F2383" s="375"/>
      <c r="G2383" s="376"/>
      <c r="I2383" s="377"/>
      <c r="J2383" s="377"/>
      <c r="K2383" s="377"/>
      <c r="L2383" s="377"/>
      <c r="M2383" s="377"/>
      <c r="N2383" s="375"/>
      <c r="O2383" s="375"/>
      <c r="P2383" s="244"/>
      <c r="Q2383" s="244"/>
    </row>
    <row r="2384" spans="1:17" s="245" customFormat="1" ht="21.9" customHeight="1" x14ac:dyDescent="0.3">
      <c r="A2384" s="252"/>
      <c r="B2384" s="375"/>
      <c r="C2384" s="375"/>
      <c r="D2384" s="375"/>
      <c r="E2384" s="375"/>
      <c r="F2384" s="375"/>
      <c r="G2384" s="376"/>
      <c r="I2384" s="377"/>
      <c r="J2384" s="377"/>
      <c r="K2384" s="377"/>
      <c r="L2384" s="377"/>
      <c r="M2384" s="377"/>
      <c r="N2384" s="375"/>
      <c r="O2384" s="375"/>
      <c r="P2384" s="244"/>
      <c r="Q2384" s="244"/>
    </row>
    <row r="2385" spans="1:17" s="245" customFormat="1" ht="21.9" customHeight="1" x14ac:dyDescent="0.3">
      <c r="A2385" s="252"/>
      <c r="B2385" s="375"/>
      <c r="C2385" s="375"/>
      <c r="D2385" s="375"/>
      <c r="E2385" s="375"/>
      <c r="F2385" s="375"/>
      <c r="G2385" s="376"/>
      <c r="I2385" s="377"/>
      <c r="J2385" s="377"/>
      <c r="K2385" s="377"/>
      <c r="L2385" s="377"/>
      <c r="M2385" s="377"/>
      <c r="N2385" s="375"/>
      <c r="O2385" s="375"/>
      <c r="P2385" s="244"/>
      <c r="Q2385" s="244"/>
    </row>
    <row r="2386" spans="1:17" s="245" customFormat="1" ht="21.9" customHeight="1" x14ac:dyDescent="0.3">
      <c r="A2386" s="252"/>
      <c r="B2386" s="375"/>
      <c r="C2386" s="375"/>
      <c r="D2386" s="375"/>
      <c r="E2386" s="375"/>
      <c r="F2386" s="375"/>
      <c r="G2386" s="376"/>
      <c r="I2386" s="377"/>
      <c r="J2386" s="377"/>
      <c r="K2386" s="377"/>
      <c r="L2386" s="377"/>
      <c r="M2386" s="377"/>
      <c r="N2386" s="375"/>
      <c r="O2386" s="375"/>
      <c r="P2386" s="244"/>
      <c r="Q2386" s="244"/>
    </row>
    <row r="2387" spans="1:17" s="245" customFormat="1" ht="21.9" customHeight="1" x14ac:dyDescent="0.3">
      <c r="A2387" s="252"/>
      <c r="B2387" s="375"/>
      <c r="C2387" s="375"/>
      <c r="D2387" s="375"/>
      <c r="E2387" s="375"/>
      <c r="F2387" s="375"/>
      <c r="G2387" s="376"/>
      <c r="I2387" s="377"/>
      <c r="J2387" s="377"/>
      <c r="K2387" s="377"/>
      <c r="L2387" s="377"/>
      <c r="M2387" s="377"/>
      <c r="N2387" s="375"/>
      <c r="O2387" s="375"/>
      <c r="P2387" s="244"/>
      <c r="Q2387" s="244"/>
    </row>
    <row r="2388" spans="1:17" s="245" customFormat="1" ht="21.9" customHeight="1" x14ac:dyDescent="0.3">
      <c r="A2388" s="252"/>
      <c r="B2388" s="375"/>
      <c r="C2388" s="375"/>
      <c r="D2388" s="375"/>
      <c r="E2388" s="375"/>
      <c r="F2388" s="375"/>
      <c r="G2388" s="376"/>
      <c r="I2388" s="377"/>
      <c r="J2388" s="377"/>
      <c r="K2388" s="377"/>
      <c r="L2388" s="377"/>
      <c r="M2388" s="377"/>
      <c r="N2388" s="375"/>
      <c r="O2388" s="375"/>
      <c r="P2388" s="244"/>
      <c r="Q2388" s="244"/>
    </row>
    <row r="2389" spans="1:17" s="245" customFormat="1" ht="21.9" customHeight="1" x14ac:dyDescent="0.3">
      <c r="A2389" s="252"/>
      <c r="B2389" s="375"/>
      <c r="C2389" s="375"/>
      <c r="D2389" s="375"/>
      <c r="E2389" s="375"/>
      <c r="F2389" s="375"/>
      <c r="G2389" s="376"/>
      <c r="I2389" s="377"/>
      <c r="J2389" s="377"/>
      <c r="K2389" s="377"/>
      <c r="L2389" s="377"/>
      <c r="M2389" s="377"/>
      <c r="N2389" s="375"/>
      <c r="O2389" s="375"/>
      <c r="P2389" s="244"/>
      <c r="Q2389" s="244"/>
    </row>
    <row r="2390" spans="1:17" s="245" customFormat="1" ht="21.9" customHeight="1" x14ac:dyDescent="0.3">
      <c r="A2390" s="252"/>
      <c r="B2390" s="375"/>
      <c r="C2390" s="375"/>
      <c r="D2390" s="375"/>
      <c r="E2390" s="375"/>
      <c r="F2390" s="375"/>
      <c r="G2390" s="376"/>
      <c r="I2390" s="377"/>
      <c r="J2390" s="377"/>
      <c r="K2390" s="377"/>
      <c r="L2390" s="377"/>
      <c r="M2390" s="377"/>
      <c r="N2390" s="375"/>
      <c r="O2390" s="375"/>
      <c r="P2390" s="244"/>
      <c r="Q2390" s="244"/>
    </row>
    <row r="2391" spans="1:17" s="245" customFormat="1" ht="21.9" customHeight="1" x14ac:dyDescent="0.3">
      <c r="A2391" s="252"/>
      <c r="B2391" s="375"/>
      <c r="C2391" s="375"/>
      <c r="D2391" s="375"/>
      <c r="E2391" s="375"/>
      <c r="F2391" s="375"/>
      <c r="G2391" s="376"/>
      <c r="I2391" s="377"/>
      <c r="J2391" s="377"/>
      <c r="K2391" s="377"/>
      <c r="L2391" s="377"/>
      <c r="M2391" s="377"/>
      <c r="N2391" s="375"/>
      <c r="O2391" s="375"/>
      <c r="P2391" s="244"/>
      <c r="Q2391" s="244"/>
    </row>
    <row r="2392" spans="1:17" s="245" customFormat="1" ht="21.9" customHeight="1" x14ac:dyDescent="0.3">
      <c r="A2392" s="252"/>
      <c r="B2392" s="375"/>
      <c r="C2392" s="375"/>
      <c r="D2392" s="375"/>
      <c r="E2392" s="375"/>
      <c r="F2392" s="375"/>
      <c r="G2392" s="376"/>
      <c r="I2392" s="377"/>
      <c r="J2392" s="377"/>
      <c r="K2392" s="377"/>
      <c r="L2392" s="377"/>
      <c r="M2392" s="377"/>
      <c r="N2392" s="375"/>
      <c r="O2392" s="375"/>
      <c r="P2392" s="244"/>
      <c r="Q2392" s="244"/>
    </row>
    <row r="2393" spans="1:17" s="245" customFormat="1" ht="21.9" customHeight="1" x14ac:dyDescent="0.3">
      <c r="A2393" s="252"/>
      <c r="B2393" s="375"/>
      <c r="C2393" s="375"/>
      <c r="D2393" s="375"/>
      <c r="E2393" s="375"/>
      <c r="F2393" s="375"/>
      <c r="G2393" s="376"/>
      <c r="I2393" s="377"/>
      <c r="J2393" s="377"/>
      <c r="K2393" s="377"/>
      <c r="L2393" s="377"/>
      <c r="M2393" s="377"/>
      <c r="N2393" s="375"/>
      <c r="O2393" s="375"/>
      <c r="P2393" s="244"/>
      <c r="Q2393" s="244"/>
    </row>
    <row r="2394" spans="1:17" s="245" customFormat="1" ht="21.9" customHeight="1" x14ac:dyDescent="0.3">
      <c r="A2394" s="252"/>
      <c r="B2394" s="375"/>
      <c r="C2394" s="375"/>
      <c r="D2394" s="375"/>
      <c r="E2394" s="375"/>
      <c r="F2394" s="375"/>
      <c r="G2394" s="376"/>
      <c r="I2394" s="377"/>
      <c r="J2394" s="377"/>
      <c r="K2394" s="377"/>
      <c r="L2394" s="377"/>
      <c r="M2394" s="377"/>
      <c r="N2394" s="375"/>
      <c r="O2394" s="375"/>
      <c r="P2394" s="244"/>
      <c r="Q2394" s="244"/>
    </row>
    <row r="2395" spans="1:17" s="245" customFormat="1" ht="21.9" customHeight="1" x14ac:dyDescent="0.3">
      <c r="A2395" s="252"/>
      <c r="B2395" s="375"/>
      <c r="C2395" s="375"/>
      <c r="D2395" s="375"/>
      <c r="E2395" s="375"/>
      <c r="F2395" s="375"/>
      <c r="G2395" s="376"/>
      <c r="I2395" s="377"/>
      <c r="J2395" s="377"/>
      <c r="K2395" s="377"/>
      <c r="L2395" s="377"/>
      <c r="M2395" s="377"/>
      <c r="N2395" s="375"/>
      <c r="O2395" s="375"/>
      <c r="P2395" s="244"/>
      <c r="Q2395" s="244"/>
    </row>
    <row r="2396" spans="1:17" s="245" customFormat="1" ht="21.9" customHeight="1" x14ac:dyDescent="0.3">
      <c r="A2396" s="252"/>
      <c r="B2396" s="375"/>
      <c r="C2396" s="375"/>
      <c r="D2396" s="375"/>
      <c r="E2396" s="375"/>
      <c r="F2396" s="375"/>
      <c r="G2396" s="376"/>
      <c r="I2396" s="377"/>
      <c r="J2396" s="377"/>
      <c r="K2396" s="377"/>
      <c r="L2396" s="377"/>
      <c r="M2396" s="377"/>
      <c r="N2396" s="375"/>
      <c r="O2396" s="375"/>
      <c r="P2396" s="244"/>
      <c r="Q2396" s="244"/>
    </row>
    <row r="2397" spans="1:17" s="245" customFormat="1" ht="21.9" customHeight="1" x14ac:dyDescent="0.3">
      <c r="A2397" s="252"/>
      <c r="B2397" s="375"/>
      <c r="C2397" s="375"/>
      <c r="D2397" s="375"/>
      <c r="E2397" s="375"/>
      <c r="F2397" s="375"/>
      <c r="G2397" s="376"/>
      <c r="I2397" s="377"/>
      <c r="J2397" s="377"/>
      <c r="K2397" s="377"/>
      <c r="L2397" s="377"/>
      <c r="M2397" s="377"/>
      <c r="N2397" s="375"/>
      <c r="O2397" s="375"/>
      <c r="P2397" s="244"/>
      <c r="Q2397" s="244"/>
    </row>
    <row r="2398" spans="1:17" s="245" customFormat="1" ht="21.9" customHeight="1" x14ac:dyDescent="0.3">
      <c r="A2398" s="252"/>
      <c r="B2398" s="375"/>
      <c r="C2398" s="375"/>
      <c r="D2398" s="375"/>
      <c r="E2398" s="375"/>
      <c r="F2398" s="375"/>
      <c r="G2398" s="376"/>
      <c r="I2398" s="377"/>
      <c r="J2398" s="377"/>
      <c r="K2398" s="377"/>
      <c r="L2398" s="377"/>
      <c r="M2398" s="377"/>
      <c r="N2398" s="375"/>
      <c r="O2398" s="375"/>
      <c r="P2398" s="244"/>
      <c r="Q2398" s="244"/>
    </row>
    <row r="2399" spans="1:17" s="245" customFormat="1" ht="21.9" customHeight="1" x14ac:dyDescent="0.3">
      <c r="A2399" s="252"/>
      <c r="B2399" s="375"/>
      <c r="C2399" s="375"/>
      <c r="D2399" s="375"/>
      <c r="E2399" s="375"/>
      <c r="F2399" s="375"/>
      <c r="G2399" s="376"/>
      <c r="I2399" s="377"/>
      <c r="J2399" s="377"/>
      <c r="K2399" s="377"/>
      <c r="L2399" s="377"/>
      <c r="M2399" s="377"/>
      <c r="N2399" s="375"/>
      <c r="O2399" s="375"/>
      <c r="P2399" s="244"/>
      <c r="Q2399" s="244"/>
    </row>
    <row r="2400" spans="1:17" s="245" customFormat="1" ht="21.9" customHeight="1" x14ac:dyDescent="0.3">
      <c r="A2400" s="252"/>
      <c r="B2400" s="375"/>
      <c r="C2400" s="375"/>
      <c r="D2400" s="375"/>
      <c r="E2400" s="375"/>
      <c r="F2400" s="375"/>
      <c r="G2400" s="376"/>
      <c r="I2400" s="377"/>
      <c r="J2400" s="377"/>
      <c r="K2400" s="377"/>
      <c r="L2400" s="377"/>
      <c r="M2400" s="377"/>
      <c r="N2400" s="375"/>
      <c r="O2400" s="375"/>
      <c r="P2400" s="244"/>
      <c r="Q2400" s="244"/>
    </row>
    <row r="2401" spans="1:17" s="245" customFormat="1" ht="21.9" customHeight="1" x14ac:dyDescent="0.3">
      <c r="A2401" s="252"/>
      <c r="B2401" s="375"/>
      <c r="C2401" s="375"/>
      <c r="D2401" s="375"/>
      <c r="E2401" s="375"/>
      <c r="F2401" s="375"/>
      <c r="G2401" s="376"/>
      <c r="I2401" s="377"/>
      <c r="J2401" s="377"/>
      <c r="K2401" s="377"/>
      <c r="L2401" s="377"/>
      <c r="M2401" s="377"/>
      <c r="N2401" s="375"/>
      <c r="O2401" s="375"/>
      <c r="P2401" s="244"/>
      <c r="Q2401" s="244"/>
    </row>
    <row r="2402" spans="1:17" s="245" customFormat="1" ht="21.9" customHeight="1" x14ac:dyDescent="0.3">
      <c r="A2402" s="252"/>
      <c r="B2402" s="375"/>
      <c r="C2402" s="375"/>
      <c r="D2402" s="375"/>
      <c r="E2402" s="375"/>
      <c r="F2402" s="375"/>
      <c r="G2402" s="376"/>
      <c r="I2402" s="377"/>
      <c r="J2402" s="377"/>
      <c r="K2402" s="377"/>
      <c r="L2402" s="377"/>
      <c r="M2402" s="377"/>
      <c r="N2402" s="375"/>
      <c r="O2402" s="375"/>
      <c r="P2402" s="244"/>
      <c r="Q2402" s="244"/>
    </row>
    <row r="2403" spans="1:17" s="245" customFormat="1" ht="21.9" customHeight="1" x14ac:dyDescent="0.3">
      <c r="A2403" s="252"/>
      <c r="B2403" s="375"/>
      <c r="C2403" s="375"/>
      <c r="D2403" s="375"/>
      <c r="E2403" s="375"/>
      <c r="F2403" s="375"/>
      <c r="G2403" s="376"/>
      <c r="I2403" s="377"/>
      <c r="J2403" s="377"/>
      <c r="K2403" s="377"/>
      <c r="L2403" s="377"/>
      <c r="M2403" s="377"/>
      <c r="N2403" s="375"/>
      <c r="O2403" s="375"/>
      <c r="P2403" s="244"/>
      <c r="Q2403" s="244"/>
    </row>
    <row r="2404" spans="1:17" s="245" customFormat="1" ht="21.9" customHeight="1" x14ac:dyDescent="0.3">
      <c r="A2404" s="252"/>
      <c r="B2404" s="375"/>
      <c r="C2404" s="375"/>
      <c r="D2404" s="375"/>
      <c r="E2404" s="375"/>
      <c r="F2404" s="375"/>
      <c r="G2404" s="376"/>
      <c r="I2404" s="377"/>
      <c r="J2404" s="377"/>
      <c r="K2404" s="377"/>
      <c r="L2404" s="377"/>
      <c r="M2404" s="377"/>
      <c r="N2404" s="375"/>
      <c r="O2404" s="375"/>
      <c r="P2404" s="244"/>
      <c r="Q2404" s="244"/>
    </row>
    <row r="2405" spans="1:17" s="245" customFormat="1" ht="21.9" customHeight="1" x14ac:dyDescent="0.3">
      <c r="A2405" s="252"/>
      <c r="B2405" s="375"/>
      <c r="C2405" s="375"/>
      <c r="D2405" s="375"/>
      <c r="E2405" s="375"/>
      <c r="F2405" s="375"/>
      <c r="G2405" s="376"/>
      <c r="I2405" s="377"/>
      <c r="J2405" s="377"/>
      <c r="K2405" s="377"/>
      <c r="L2405" s="377"/>
      <c r="M2405" s="377"/>
      <c r="N2405" s="375"/>
      <c r="O2405" s="375"/>
      <c r="P2405" s="244"/>
      <c r="Q2405" s="244"/>
    </row>
    <row r="2406" spans="1:17" s="245" customFormat="1" ht="21.9" customHeight="1" x14ac:dyDescent="0.3">
      <c r="A2406" s="252"/>
      <c r="B2406" s="375"/>
      <c r="C2406" s="375"/>
      <c r="D2406" s="375"/>
      <c r="E2406" s="375"/>
      <c r="F2406" s="375"/>
      <c r="G2406" s="376"/>
      <c r="I2406" s="377"/>
      <c r="J2406" s="377"/>
      <c r="K2406" s="377"/>
      <c r="L2406" s="377"/>
      <c r="M2406" s="377"/>
      <c r="N2406" s="375"/>
      <c r="O2406" s="375"/>
      <c r="P2406" s="244"/>
      <c r="Q2406" s="244"/>
    </row>
    <row r="2407" spans="1:17" s="245" customFormat="1" ht="21.9" customHeight="1" x14ac:dyDescent="0.3">
      <c r="A2407" s="252"/>
      <c r="B2407" s="375"/>
      <c r="C2407" s="375"/>
      <c r="D2407" s="375"/>
      <c r="E2407" s="375"/>
      <c r="F2407" s="375"/>
      <c r="G2407" s="376"/>
      <c r="I2407" s="377"/>
      <c r="J2407" s="377"/>
      <c r="K2407" s="377"/>
      <c r="L2407" s="377"/>
      <c r="M2407" s="377"/>
      <c r="N2407" s="375"/>
      <c r="O2407" s="375"/>
      <c r="P2407" s="244"/>
      <c r="Q2407" s="244"/>
    </row>
    <row r="2408" spans="1:17" s="245" customFormat="1" ht="21.9" customHeight="1" x14ac:dyDescent="0.3">
      <c r="A2408" s="252"/>
      <c r="B2408" s="375"/>
      <c r="C2408" s="375"/>
      <c r="D2408" s="375"/>
      <c r="E2408" s="375"/>
      <c r="F2408" s="375"/>
      <c r="G2408" s="376"/>
      <c r="I2408" s="377"/>
      <c r="J2408" s="377"/>
      <c r="K2408" s="377"/>
      <c r="L2408" s="377"/>
      <c r="M2408" s="377"/>
      <c r="N2408" s="375"/>
      <c r="O2408" s="375"/>
      <c r="P2408" s="244"/>
      <c r="Q2408" s="244"/>
    </row>
    <row r="2409" spans="1:17" s="245" customFormat="1" ht="21.9" customHeight="1" x14ac:dyDescent="0.3">
      <c r="A2409" s="252"/>
      <c r="B2409" s="375"/>
      <c r="C2409" s="375"/>
      <c r="D2409" s="375"/>
      <c r="E2409" s="375"/>
      <c r="F2409" s="375"/>
      <c r="G2409" s="376"/>
      <c r="I2409" s="377"/>
      <c r="J2409" s="377"/>
      <c r="K2409" s="377"/>
      <c r="L2409" s="377"/>
      <c r="M2409" s="377"/>
      <c r="N2409" s="375"/>
      <c r="O2409" s="375"/>
      <c r="P2409" s="244"/>
      <c r="Q2409" s="244"/>
    </row>
    <row r="2410" spans="1:17" s="245" customFormat="1" ht="21.9" customHeight="1" x14ac:dyDescent="0.3">
      <c r="A2410" s="252"/>
      <c r="B2410" s="375"/>
      <c r="C2410" s="375"/>
      <c r="D2410" s="375"/>
      <c r="E2410" s="375"/>
      <c r="F2410" s="375"/>
      <c r="G2410" s="376"/>
      <c r="I2410" s="377"/>
      <c r="J2410" s="377"/>
      <c r="K2410" s="377"/>
      <c r="L2410" s="377"/>
      <c r="M2410" s="377"/>
      <c r="N2410" s="375"/>
      <c r="O2410" s="375"/>
      <c r="P2410" s="244"/>
      <c r="Q2410" s="244"/>
    </row>
    <row r="2411" spans="1:17" s="245" customFormat="1" ht="21.9" customHeight="1" x14ac:dyDescent="0.3">
      <c r="A2411" s="252"/>
      <c r="B2411" s="375"/>
      <c r="C2411" s="375"/>
      <c r="D2411" s="375"/>
      <c r="E2411" s="375"/>
      <c r="F2411" s="375"/>
      <c r="G2411" s="376"/>
      <c r="I2411" s="377"/>
      <c r="J2411" s="377"/>
      <c r="K2411" s="377"/>
      <c r="L2411" s="377"/>
      <c r="M2411" s="377"/>
      <c r="N2411" s="375"/>
      <c r="O2411" s="375"/>
      <c r="P2411" s="244"/>
      <c r="Q2411" s="244"/>
    </row>
    <row r="2412" spans="1:17" s="245" customFormat="1" ht="21.9" customHeight="1" x14ac:dyDescent="0.3">
      <c r="A2412" s="252"/>
      <c r="B2412" s="375"/>
      <c r="C2412" s="375"/>
      <c r="D2412" s="375"/>
      <c r="E2412" s="375"/>
      <c r="F2412" s="375"/>
      <c r="G2412" s="376"/>
      <c r="I2412" s="377"/>
      <c r="J2412" s="377"/>
      <c r="K2412" s="377"/>
      <c r="L2412" s="377"/>
      <c r="M2412" s="377"/>
      <c r="N2412" s="375"/>
      <c r="O2412" s="375"/>
      <c r="P2412" s="244"/>
      <c r="Q2412" s="244"/>
    </row>
    <row r="2413" spans="1:17" s="245" customFormat="1" ht="21.9" customHeight="1" x14ac:dyDescent="0.3">
      <c r="A2413" s="252"/>
      <c r="B2413" s="375"/>
      <c r="C2413" s="375"/>
      <c r="D2413" s="375"/>
      <c r="E2413" s="375"/>
      <c r="F2413" s="375"/>
      <c r="G2413" s="376"/>
      <c r="I2413" s="377"/>
      <c r="J2413" s="377"/>
      <c r="K2413" s="377"/>
      <c r="L2413" s="377"/>
      <c r="M2413" s="377"/>
      <c r="N2413" s="375"/>
      <c r="O2413" s="375"/>
      <c r="P2413" s="244"/>
      <c r="Q2413" s="244"/>
    </row>
    <row r="2414" spans="1:17" s="245" customFormat="1" ht="21.9" customHeight="1" x14ac:dyDescent="0.3">
      <c r="A2414" s="252"/>
      <c r="B2414" s="375"/>
      <c r="C2414" s="375"/>
      <c r="D2414" s="375"/>
      <c r="E2414" s="375"/>
      <c r="F2414" s="375"/>
      <c r="G2414" s="376"/>
      <c r="I2414" s="377"/>
      <c r="J2414" s="377"/>
      <c r="K2414" s="377"/>
      <c r="L2414" s="377"/>
      <c r="M2414" s="377"/>
      <c r="N2414" s="375"/>
      <c r="O2414" s="375"/>
      <c r="P2414" s="244"/>
      <c r="Q2414" s="244"/>
    </row>
    <row r="2415" spans="1:17" s="245" customFormat="1" ht="21.9" customHeight="1" x14ac:dyDescent="0.3">
      <c r="A2415" s="252"/>
      <c r="B2415" s="375"/>
      <c r="C2415" s="375"/>
      <c r="D2415" s="375"/>
      <c r="E2415" s="375"/>
      <c r="F2415" s="375"/>
      <c r="G2415" s="376"/>
      <c r="I2415" s="377"/>
      <c r="J2415" s="377"/>
      <c r="K2415" s="377"/>
      <c r="L2415" s="377"/>
      <c r="M2415" s="377"/>
      <c r="N2415" s="375"/>
      <c r="O2415" s="375"/>
      <c r="P2415" s="244"/>
      <c r="Q2415" s="244"/>
    </row>
    <row r="2416" spans="1:17" s="245" customFormat="1" ht="21.9" customHeight="1" x14ac:dyDescent="0.3">
      <c r="A2416" s="252"/>
      <c r="B2416" s="375"/>
      <c r="C2416" s="375"/>
      <c r="D2416" s="375"/>
      <c r="E2416" s="375"/>
      <c r="F2416" s="375"/>
      <c r="G2416" s="376"/>
      <c r="I2416" s="377"/>
      <c r="J2416" s="377"/>
      <c r="K2416" s="377"/>
      <c r="L2416" s="377"/>
      <c r="M2416" s="377"/>
      <c r="N2416" s="375"/>
      <c r="O2416" s="375"/>
      <c r="P2416" s="244"/>
      <c r="Q2416" s="244"/>
    </row>
    <row r="2417" spans="1:17" s="245" customFormat="1" ht="21.9" customHeight="1" x14ac:dyDescent="0.3">
      <c r="A2417" s="252"/>
      <c r="B2417" s="375"/>
      <c r="C2417" s="375"/>
      <c r="D2417" s="375"/>
      <c r="E2417" s="375"/>
      <c r="F2417" s="375"/>
      <c r="G2417" s="376"/>
      <c r="I2417" s="377"/>
      <c r="J2417" s="377"/>
      <c r="K2417" s="377"/>
      <c r="L2417" s="377"/>
      <c r="M2417" s="377"/>
      <c r="N2417" s="375"/>
      <c r="O2417" s="375"/>
      <c r="P2417" s="244"/>
      <c r="Q2417" s="244"/>
    </row>
    <row r="2418" spans="1:17" s="245" customFormat="1" ht="21.9" customHeight="1" x14ac:dyDescent="0.3">
      <c r="A2418" s="252"/>
      <c r="B2418" s="375"/>
      <c r="C2418" s="375"/>
      <c r="D2418" s="375"/>
      <c r="E2418" s="375"/>
      <c r="F2418" s="375"/>
      <c r="G2418" s="376"/>
      <c r="I2418" s="377"/>
      <c r="J2418" s="377"/>
      <c r="K2418" s="377"/>
      <c r="L2418" s="377"/>
      <c r="M2418" s="377"/>
      <c r="N2418" s="375"/>
      <c r="O2418" s="375"/>
      <c r="P2418" s="244"/>
      <c r="Q2418" s="244"/>
    </row>
    <row r="2419" spans="1:17" s="245" customFormat="1" ht="21.9" customHeight="1" x14ac:dyDescent="0.3">
      <c r="A2419" s="252"/>
      <c r="B2419" s="375"/>
      <c r="C2419" s="375"/>
      <c r="D2419" s="375"/>
      <c r="E2419" s="375"/>
      <c r="F2419" s="375"/>
      <c r="G2419" s="376"/>
      <c r="I2419" s="377"/>
      <c r="J2419" s="377"/>
      <c r="K2419" s="377"/>
      <c r="L2419" s="377"/>
      <c r="M2419" s="377"/>
      <c r="N2419" s="375"/>
      <c r="O2419" s="375"/>
      <c r="P2419" s="244"/>
      <c r="Q2419" s="244"/>
    </row>
    <row r="2420" spans="1:17" s="245" customFormat="1" ht="21.9" customHeight="1" x14ac:dyDescent="0.3">
      <c r="A2420" s="252"/>
      <c r="B2420" s="375"/>
      <c r="C2420" s="375"/>
      <c r="D2420" s="375"/>
      <c r="E2420" s="375"/>
      <c r="F2420" s="375"/>
      <c r="G2420" s="376"/>
      <c r="I2420" s="377"/>
      <c r="J2420" s="377"/>
      <c r="K2420" s="377"/>
      <c r="L2420" s="377"/>
      <c r="M2420" s="377"/>
      <c r="N2420" s="375"/>
      <c r="O2420" s="375"/>
      <c r="P2420" s="244"/>
      <c r="Q2420" s="244"/>
    </row>
    <row r="2421" spans="1:17" s="245" customFormat="1" ht="21.9" customHeight="1" x14ac:dyDescent="0.3">
      <c r="A2421" s="252"/>
      <c r="B2421" s="375"/>
      <c r="C2421" s="375"/>
      <c r="D2421" s="375"/>
      <c r="E2421" s="375"/>
      <c r="F2421" s="375"/>
      <c r="G2421" s="376"/>
      <c r="I2421" s="377"/>
      <c r="J2421" s="377"/>
      <c r="K2421" s="377"/>
      <c r="L2421" s="377"/>
      <c r="M2421" s="377"/>
      <c r="N2421" s="375"/>
      <c r="O2421" s="375"/>
      <c r="P2421" s="244"/>
      <c r="Q2421" s="244"/>
    </row>
    <row r="2422" spans="1:17" s="245" customFormat="1" ht="21.9" customHeight="1" x14ac:dyDescent="0.3">
      <c r="A2422" s="252"/>
      <c r="B2422" s="375"/>
      <c r="C2422" s="375"/>
      <c r="D2422" s="375"/>
      <c r="E2422" s="375"/>
      <c r="F2422" s="375"/>
      <c r="G2422" s="376"/>
      <c r="I2422" s="377"/>
      <c r="J2422" s="377"/>
      <c r="K2422" s="377"/>
      <c r="L2422" s="377"/>
      <c r="M2422" s="377"/>
      <c r="N2422" s="375"/>
      <c r="O2422" s="375"/>
      <c r="P2422" s="244"/>
      <c r="Q2422" s="244"/>
    </row>
    <row r="2423" spans="1:17" s="245" customFormat="1" ht="21.9" customHeight="1" x14ac:dyDescent="0.3">
      <c r="A2423" s="252"/>
      <c r="B2423" s="375"/>
      <c r="C2423" s="375"/>
      <c r="D2423" s="375"/>
      <c r="E2423" s="375"/>
      <c r="F2423" s="375"/>
      <c r="G2423" s="376"/>
      <c r="I2423" s="377"/>
      <c r="J2423" s="377"/>
      <c r="K2423" s="377"/>
      <c r="L2423" s="377"/>
      <c r="M2423" s="377"/>
      <c r="N2423" s="375"/>
      <c r="O2423" s="375"/>
      <c r="P2423" s="244"/>
      <c r="Q2423" s="244"/>
    </row>
    <row r="2424" spans="1:17" s="245" customFormat="1" ht="21.9" customHeight="1" x14ac:dyDescent="0.3">
      <c r="A2424" s="252"/>
      <c r="B2424" s="375"/>
      <c r="C2424" s="375"/>
      <c r="D2424" s="375"/>
      <c r="E2424" s="375"/>
      <c r="F2424" s="375"/>
      <c r="G2424" s="376"/>
      <c r="I2424" s="377"/>
      <c r="J2424" s="377"/>
      <c r="K2424" s="377"/>
      <c r="L2424" s="377"/>
      <c r="M2424" s="377"/>
      <c r="N2424" s="375"/>
      <c r="O2424" s="375"/>
      <c r="P2424" s="244"/>
      <c r="Q2424" s="244"/>
    </row>
    <row r="2425" spans="1:17" s="245" customFormat="1" ht="21.9" customHeight="1" x14ac:dyDescent="0.3">
      <c r="A2425" s="252"/>
      <c r="B2425" s="375"/>
      <c r="C2425" s="375"/>
      <c r="D2425" s="375"/>
      <c r="E2425" s="375"/>
      <c r="F2425" s="375"/>
      <c r="G2425" s="376"/>
      <c r="I2425" s="377"/>
      <c r="J2425" s="377"/>
      <c r="K2425" s="377"/>
      <c r="L2425" s="377"/>
      <c r="M2425" s="377"/>
      <c r="N2425" s="375"/>
      <c r="O2425" s="375"/>
      <c r="P2425" s="244"/>
      <c r="Q2425" s="244"/>
    </row>
    <row r="2426" spans="1:17" s="245" customFormat="1" ht="21.9" customHeight="1" x14ac:dyDescent="0.3">
      <c r="A2426" s="252"/>
      <c r="B2426" s="375"/>
      <c r="C2426" s="375"/>
      <c r="D2426" s="375"/>
      <c r="E2426" s="375"/>
      <c r="F2426" s="375"/>
      <c r="G2426" s="376"/>
      <c r="I2426" s="377"/>
      <c r="J2426" s="377"/>
      <c r="K2426" s="377"/>
      <c r="L2426" s="377"/>
      <c r="M2426" s="377"/>
      <c r="N2426" s="375"/>
      <c r="O2426" s="375"/>
      <c r="P2426" s="244"/>
      <c r="Q2426" s="244"/>
    </row>
    <row r="2427" spans="1:17" s="245" customFormat="1" ht="21.9" customHeight="1" x14ac:dyDescent="0.3">
      <c r="A2427" s="252"/>
      <c r="B2427" s="375"/>
      <c r="C2427" s="375"/>
      <c r="D2427" s="375"/>
      <c r="E2427" s="375"/>
      <c r="F2427" s="375"/>
      <c r="G2427" s="376"/>
      <c r="I2427" s="377"/>
      <c r="J2427" s="377"/>
      <c r="K2427" s="377"/>
      <c r="L2427" s="377"/>
      <c r="M2427" s="377"/>
      <c r="N2427" s="375"/>
      <c r="O2427" s="375"/>
      <c r="P2427" s="244"/>
      <c r="Q2427" s="244"/>
    </row>
    <row r="2428" spans="1:17" s="245" customFormat="1" ht="21.9" customHeight="1" x14ac:dyDescent="0.3">
      <c r="A2428" s="252"/>
      <c r="B2428" s="375"/>
      <c r="C2428" s="375"/>
      <c r="D2428" s="375"/>
      <c r="E2428" s="375"/>
      <c r="F2428" s="375"/>
      <c r="G2428" s="376"/>
      <c r="I2428" s="377"/>
      <c r="J2428" s="377"/>
      <c r="K2428" s="377"/>
      <c r="L2428" s="377"/>
      <c r="M2428" s="377"/>
      <c r="N2428" s="375"/>
      <c r="O2428" s="375"/>
      <c r="P2428" s="244"/>
      <c r="Q2428" s="244"/>
    </row>
    <row r="2429" spans="1:17" s="245" customFormat="1" ht="21.9" customHeight="1" x14ac:dyDescent="0.3">
      <c r="A2429" s="252"/>
      <c r="B2429" s="375"/>
      <c r="C2429" s="375"/>
      <c r="D2429" s="375"/>
      <c r="E2429" s="375"/>
      <c r="F2429" s="375"/>
      <c r="G2429" s="376"/>
      <c r="I2429" s="377"/>
      <c r="J2429" s="377"/>
      <c r="K2429" s="377"/>
      <c r="L2429" s="377"/>
      <c r="M2429" s="377"/>
      <c r="N2429" s="375"/>
      <c r="O2429" s="375"/>
      <c r="P2429" s="244"/>
      <c r="Q2429" s="244"/>
    </row>
    <row r="2430" spans="1:17" s="245" customFormat="1" ht="21.9" customHeight="1" x14ac:dyDescent="0.3">
      <c r="A2430" s="252"/>
      <c r="B2430" s="375"/>
      <c r="C2430" s="375"/>
      <c r="D2430" s="375"/>
      <c r="E2430" s="375"/>
      <c r="F2430" s="375"/>
      <c r="G2430" s="376"/>
      <c r="I2430" s="377"/>
      <c r="J2430" s="377"/>
      <c r="K2430" s="377"/>
      <c r="L2430" s="377"/>
      <c r="M2430" s="377"/>
      <c r="N2430" s="375"/>
      <c r="O2430" s="375"/>
      <c r="P2430" s="244"/>
      <c r="Q2430" s="244"/>
    </row>
    <row r="2431" spans="1:17" s="245" customFormat="1" ht="21.9" customHeight="1" x14ac:dyDescent="0.3">
      <c r="A2431" s="252"/>
      <c r="B2431" s="375"/>
      <c r="C2431" s="375"/>
      <c r="D2431" s="375"/>
      <c r="E2431" s="375"/>
      <c r="F2431" s="375"/>
      <c r="G2431" s="376"/>
      <c r="I2431" s="377"/>
      <c r="J2431" s="377"/>
      <c r="K2431" s="377"/>
      <c r="L2431" s="377"/>
      <c r="M2431" s="377"/>
      <c r="N2431" s="375"/>
      <c r="O2431" s="375"/>
      <c r="P2431" s="244"/>
      <c r="Q2431" s="244"/>
    </row>
    <row r="2432" spans="1:17" s="245" customFormat="1" ht="21.9" customHeight="1" x14ac:dyDescent="0.3">
      <c r="A2432" s="252"/>
      <c r="B2432" s="375"/>
      <c r="C2432" s="375"/>
      <c r="D2432" s="375"/>
      <c r="E2432" s="375"/>
      <c r="F2432" s="375"/>
      <c r="G2432" s="376"/>
      <c r="I2432" s="377"/>
      <c r="J2432" s="377"/>
      <c r="K2432" s="377"/>
      <c r="L2432" s="377"/>
      <c r="M2432" s="377"/>
      <c r="N2432" s="375"/>
      <c r="O2432" s="375"/>
      <c r="P2432" s="244"/>
      <c r="Q2432" s="244"/>
    </row>
    <row r="2433" spans="1:17" s="245" customFormat="1" ht="21.9" customHeight="1" x14ac:dyDescent="0.3">
      <c r="A2433" s="252"/>
      <c r="B2433" s="375"/>
      <c r="C2433" s="375"/>
      <c r="D2433" s="375"/>
      <c r="E2433" s="375"/>
      <c r="F2433" s="375"/>
      <c r="G2433" s="376"/>
      <c r="I2433" s="377"/>
      <c r="J2433" s="377"/>
      <c r="K2433" s="377"/>
      <c r="L2433" s="377"/>
      <c r="M2433" s="377"/>
      <c r="N2433" s="375"/>
      <c r="O2433" s="375"/>
      <c r="P2433" s="244"/>
      <c r="Q2433" s="244"/>
    </row>
    <row r="2434" spans="1:17" s="245" customFormat="1" ht="21.9" customHeight="1" x14ac:dyDescent="0.3">
      <c r="A2434" s="252"/>
      <c r="B2434" s="375"/>
      <c r="C2434" s="375"/>
      <c r="D2434" s="375"/>
      <c r="E2434" s="375"/>
      <c r="F2434" s="375"/>
      <c r="G2434" s="376"/>
      <c r="I2434" s="377"/>
      <c r="J2434" s="377"/>
      <c r="K2434" s="377"/>
      <c r="L2434" s="377"/>
      <c r="M2434" s="377"/>
      <c r="N2434" s="375"/>
      <c r="O2434" s="375"/>
      <c r="P2434" s="244"/>
      <c r="Q2434" s="244"/>
    </row>
    <row r="2435" spans="1:17" s="245" customFormat="1" ht="21.9" customHeight="1" x14ac:dyDescent="0.3">
      <c r="A2435" s="252"/>
      <c r="B2435" s="375"/>
      <c r="C2435" s="375"/>
      <c r="D2435" s="375"/>
      <c r="E2435" s="375"/>
      <c r="F2435" s="375"/>
      <c r="G2435" s="376"/>
      <c r="I2435" s="377"/>
      <c r="J2435" s="377"/>
      <c r="K2435" s="377"/>
      <c r="L2435" s="377"/>
      <c r="M2435" s="377"/>
      <c r="N2435" s="375"/>
      <c r="O2435" s="375"/>
      <c r="P2435" s="244"/>
      <c r="Q2435" s="244"/>
    </row>
    <row r="2436" spans="1:17" s="245" customFormat="1" ht="21.9" customHeight="1" x14ac:dyDescent="0.3">
      <c r="A2436" s="252"/>
      <c r="B2436" s="375"/>
      <c r="C2436" s="375"/>
      <c r="D2436" s="375"/>
      <c r="E2436" s="375"/>
      <c r="F2436" s="375"/>
      <c r="G2436" s="376"/>
      <c r="I2436" s="377"/>
      <c r="J2436" s="377"/>
      <c r="K2436" s="377"/>
      <c r="L2436" s="377"/>
      <c r="M2436" s="377"/>
      <c r="N2436" s="375"/>
      <c r="O2436" s="375"/>
      <c r="P2436" s="244"/>
      <c r="Q2436" s="244"/>
    </row>
    <row r="2437" spans="1:17" s="245" customFormat="1" ht="21.9" customHeight="1" x14ac:dyDescent="0.3">
      <c r="A2437" s="252"/>
      <c r="B2437" s="375"/>
      <c r="C2437" s="375"/>
      <c r="D2437" s="375"/>
      <c r="E2437" s="375"/>
      <c r="F2437" s="375"/>
      <c r="G2437" s="376"/>
      <c r="I2437" s="377"/>
      <c r="J2437" s="377"/>
      <c r="K2437" s="377"/>
      <c r="L2437" s="377"/>
      <c r="M2437" s="377"/>
      <c r="N2437" s="375"/>
      <c r="O2437" s="375"/>
      <c r="P2437" s="244"/>
      <c r="Q2437" s="244"/>
    </row>
    <row r="2438" spans="1:17" s="245" customFormat="1" ht="21.9" customHeight="1" x14ac:dyDescent="0.3">
      <c r="A2438" s="252"/>
      <c r="B2438" s="375"/>
      <c r="C2438" s="375"/>
      <c r="D2438" s="375"/>
      <c r="E2438" s="375"/>
      <c r="F2438" s="375"/>
      <c r="G2438" s="376"/>
      <c r="I2438" s="377"/>
      <c r="J2438" s="377"/>
      <c r="K2438" s="377"/>
      <c r="L2438" s="377"/>
      <c r="M2438" s="377"/>
      <c r="N2438" s="375"/>
      <c r="O2438" s="375"/>
      <c r="P2438" s="244"/>
      <c r="Q2438" s="244"/>
    </row>
    <row r="2439" spans="1:17" s="245" customFormat="1" ht="21.9" customHeight="1" x14ac:dyDescent="0.3">
      <c r="A2439" s="252"/>
      <c r="B2439" s="375"/>
      <c r="C2439" s="375"/>
      <c r="D2439" s="375"/>
      <c r="E2439" s="375"/>
      <c r="F2439" s="375"/>
      <c r="G2439" s="376"/>
      <c r="I2439" s="377"/>
      <c r="J2439" s="377"/>
      <c r="K2439" s="377"/>
      <c r="L2439" s="377"/>
      <c r="M2439" s="377"/>
      <c r="N2439" s="375"/>
      <c r="O2439" s="375"/>
      <c r="P2439" s="244"/>
      <c r="Q2439" s="244"/>
    </row>
    <row r="2440" spans="1:17" s="245" customFormat="1" ht="21.9" customHeight="1" x14ac:dyDescent="0.3">
      <c r="A2440" s="252"/>
      <c r="B2440" s="375"/>
      <c r="C2440" s="375"/>
      <c r="D2440" s="375"/>
      <c r="E2440" s="375"/>
      <c r="F2440" s="375"/>
      <c r="G2440" s="376"/>
      <c r="I2440" s="377"/>
      <c r="J2440" s="377"/>
      <c r="K2440" s="377"/>
      <c r="L2440" s="377"/>
      <c r="M2440" s="377"/>
      <c r="N2440" s="375"/>
      <c r="O2440" s="375"/>
      <c r="P2440" s="244"/>
      <c r="Q2440" s="244"/>
    </row>
    <row r="2441" spans="1:17" s="245" customFormat="1" ht="21.9" customHeight="1" x14ac:dyDescent="0.3">
      <c r="A2441" s="252"/>
      <c r="B2441" s="375"/>
      <c r="C2441" s="375"/>
      <c r="D2441" s="375"/>
      <c r="E2441" s="375"/>
      <c r="F2441" s="375"/>
      <c r="G2441" s="376"/>
      <c r="I2441" s="377"/>
      <c r="J2441" s="377"/>
      <c r="K2441" s="377"/>
      <c r="L2441" s="377"/>
      <c r="M2441" s="377"/>
      <c r="N2441" s="375"/>
      <c r="O2441" s="375"/>
      <c r="P2441" s="244"/>
      <c r="Q2441" s="244"/>
    </row>
    <row r="2442" spans="1:17" s="245" customFormat="1" ht="21.9" customHeight="1" x14ac:dyDescent="0.3">
      <c r="A2442" s="252"/>
      <c r="B2442" s="375"/>
      <c r="C2442" s="375"/>
      <c r="D2442" s="375"/>
      <c r="E2442" s="375"/>
      <c r="F2442" s="375"/>
      <c r="G2442" s="376"/>
      <c r="I2442" s="377"/>
      <c r="J2442" s="377"/>
      <c r="K2442" s="377"/>
      <c r="L2442" s="377"/>
      <c r="M2442" s="377"/>
      <c r="N2442" s="375"/>
      <c r="O2442" s="375"/>
      <c r="P2442" s="244"/>
      <c r="Q2442" s="244"/>
    </row>
    <row r="2443" spans="1:17" s="245" customFormat="1" ht="21.9" customHeight="1" x14ac:dyDescent="0.3">
      <c r="A2443" s="252"/>
      <c r="B2443" s="375"/>
      <c r="C2443" s="375"/>
      <c r="D2443" s="375"/>
      <c r="E2443" s="375"/>
      <c r="F2443" s="375"/>
      <c r="G2443" s="376"/>
      <c r="I2443" s="377"/>
      <c r="J2443" s="377"/>
      <c r="K2443" s="377"/>
      <c r="L2443" s="377"/>
      <c r="M2443" s="377"/>
      <c r="N2443" s="375"/>
      <c r="O2443" s="375"/>
      <c r="P2443" s="244"/>
      <c r="Q2443" s="244"/>
    </row>
    <row r="2444" spans="1:17" s="245" customFormat="1" ht="21.9" customHeight="1" x14ac:dyDescent="0.3">
      <c r="A2444" s="252"/>
      <c r="B2444" s="375"/>
      <c r="C2444" s="375"/>
      <c r="D2444" s="375"/>
      <c r="E2444" s="375"/>
      <c r="F2444" s="375"/>
      <c r="G2444" s="376"/>
      <c r="I2444" s="377"/>
      <c r="J2444" s="377"/>
      <c r="K2444" s="377"/>
      <c r="L2444" s="377"/>
      <c r="M2444" s="377"/>
      <c r="N2444" s="375"/>
      <c r="O2444" s="375"/>
      <c r="P2444" s="244"/>
      <c r="Q2444" s="244"/>
    </row>
    <row r="2445" spans="1:17" s="245" customFormat="1" ht="21.9" customHeight="1" x14ac:dyDescent="0.3">
      <c r="A2445" s="252"/>
      <c r="B2445" s="375"/>
      <c r="C2445" s="375"/>
      <c r="D2445" s="375"/>
      <c r="E2445" s="375"/>
      <c r="F2445" s="375"/>
      <c r="G2445" s="376"/>
      <c r="I2445" s="377"/>
      <c r="J2445" s="377"/>
      <c r="K2445" s="377"/>
      <c r="L2445" s="377"/>
      <c r="M2445" s="377"/>
      <c r="N2445" s="375"/>
      <c r="O2445" s="375"/>
      <c r="P2445" s="244"/>
      <c r="Q2445" s="244"/>
    </row>
    <row r="2446" spans="1:17" s="245" customFormat="1" ht="21.9" customHeight="1" x14ac:dyDescent="0.3">
      <c r="A2446" s="252"/>
      <c r="B2446" s="375"/>
      <c r="C2446" s="375"/>
      <c r="D2446" s="375"/>
      <c r="E2446" s="375"/>
      <c r="F2446" s="375"/>
      <c r="G2446" s="376"/>
      <c r="I2446" s="377"/>
      <c r="J2446" s="377"/>
      <c r="K2446" s="377"/>
      <c r="L2446" s="377"/>
      <c r="M2446" s="377"/>
      <c r="N2446" s="375"/>
      <c r="O2446" s="375"/>
      <c r="P2446" s="244"/>
      <c r="Q2446" s="244"/>
    </row>
    <row r="2447" spans="1:17" s="245" customFormat="1" ht="21.9" customHeight="1" x14ac:dyDescent="0.3">
      <c r="A2447" s="252"/>
      <c r="B2447" s="375"/>
      <c r="C2447" s="375"/>
      <c r="D2447" s="375"/>
      <c r="E2447" s="375"/>
      <c r="F2447" s="375"/>
      <c r="G2447" s="376"/>
      <c r="I2447" s="377"/>
      <c r="J2447" s="377"/>
      <c r="K2447" s="377"/>
      <c r="L2447" s="377"/>
      <c r="M2447" s="377"/>
      <c r="N2447" s="375"/>
      <c r="O2447" s="375"/>
      <c r="P2447" s="244"/>
      <c r="Q2447" s="244"/>
    </row>
    <row r="2448" spans="1:17" s="245" customFormat="1" ht="21.9" customHeight="1" x14ac:dyDescent="0.3">
      <c r="A2448" s="252"/>
      <c r="B2448" s="375"/>
      <c r="C2448" s="375"/>
      <c r="D2448" s="375"/>
      <c r="E2448" s="375"/>
      <c r="F2448" s="375"/>
      <c r="G2448" s="376"/>
      <c r="I2448" s="377"/>
      <c r="J2448" s="377"/>
      <c r="K2448" s="377"/>
      <c r="L2448" s="377"/>
      <c r="M2448" s="377"/>
      <c r="N2448" s="375"/>
      <c r="O2448" s="375"/>
      <c r="P2448" s="244"/>
      <c r="Q2448" s="244"/>
    </row>
    <row r="2449" spans="1:17" s="245" customFormat="1" ht="21.9" customHeight="1" x14ac:dyDescent="0.3">
      <c r="A2449" s="252"/>
      <c r="B2449" s="375"/>
      <c r="C2449" s="375"/>
      <c r="D2449" s="375"/>
      <c r="E2449" s="375"/>
      <c r="F2449" s="375"/>
      <c r="G2449" s="376"/>
      <c r="I2449" s="377"/>
      <c r="J2449" s="377"/>
      <c r="K2449" s="377"/>
      <c r="L2449" s="377"/>
      <c r="M2449" s="377"/>
      <c r="N2449" s="375"/>
      <c r="O2449" s="375"/>
      <c r="P2449" s="244"/>
      <c r="Q2449" s="244"/>
    </row>
    <row r="2450" spans="1:17" s="245" customFormat="1" ht="21.9" customHeight="1" x14ac:dyDescent="0.3">
      <c r="A2450" s="252"/>
      <c r="B2450" s="375"/>
      <c r="C2450" s="375"/>
      <c r="D2450" s="375"/>
      <c r="E2450" s="375"/>
      <c r="F2450" s="375"/>
      <c r="G2450" s="376"/>
      <c r="I2450" s="377"/>
      <c r="J2450" s="377"/>
      <c r="K2450" s="377"/>
      <c r="L2450" s="377"/>
      <c r="M2450" s="377"/>
      <c r="N2450" s="375"/>
      <c r="O2450" s="375"/>
      <c r="P2450" s="244"/>
      <c r="Q2450" s="244"/>
    </row>
    <row r="2451" spans="1:17" s="245" customFormat="1" ht="21.9" customHeight="1" x14ac:dyDescent="0.3">
      <c r="A2451" s="252"/>
      <c r="B2451" s="375"/>
      <c r="C2451" s="375"/>
      <c r="D2451" s="375"/>
      <c r="E2451" s="375"/>
      <c r="F2451" s="375"/>
      <c r="G2451" s="376"/>
      <c r="I2451" s="377"/>
      <c r="J2451" s="377"/>
      <c r="K2451" s="377"/>
      <c r="L2451" s="377"/>
      <c r="M2451" s="377"/>
      <c r="N2451" s="375"/>
      <c r="O2451" s="375"/>
      <c r="P2451" s="244"/>
      <c r="Q2451" s="244"/>
    </row>
    <row r="2452" spans="1:17" s="245" customFormat="1" ht="21.9" customHeight="1" x14ac:dyDescent="0.3">
      <c r="A2452" s="252"/>
      <c r="B2452" s="375"/>
      <c r="C2452" s="375"/>
      <c r="D2452" s="375"/>
      <c r="E2452" s="375"/>
      <c r="F2452" s="375"/>
      <c r="G2452" s="376"/>
      <c r="I2452" s="377"/>
      <c r="J2452" s="377"/>
      <c r="K2452" s="377"/>
      <c r="L2452" s="377"/>
      <c r="M2452" s="377"/>
      <c r="N2452" s="375"/>
      <c r="O2452" s="375"/>
      <c r="P2452" s="244"/>
      <c r="Q2452" s="244"/>
    </row>
    <row r="2453" spans="1:17" s="245" customFormat="1" ht="21.9" customHeight="1" x14ac:dyDescent="0.3">
      <c r="A2453" s="252"/>
      <c r="B2453" s="375"/>
      <c r="C2453" s="375"/>
      <c r="D2453" s="375"/>
      <c r="E2453" s="375"/>
      <c r="F2453" s="375"/>
      <c r="G2453" s="376"/>
      <c r="I2453" s="377"/>
      <c r="J2453" s="377"/>
      <c r="K2453" s="377"/>
      <c r="L2453" s="377"/>
      <c r="M2453" s="377"/>
      <c r="N2453" s="375"/>
      <c r="O2453" s="375"/>
      <c r="P2453" s="244"/>
      <c r="Q2453" s="244"/>
    </row>
    <row r="2454" spans="1:17" s="245" customFormat="1" ht="21.9" customHeight="1" x14ac:dyDescent="0.3">
      <c r="A2454" s="252"/>
      <c r="B2454" s="375"/>
      <c r="C2454" s="375"/>
      <c r="D2454" s="375"/>
      <c r="E2454" s="375"/>
      <c r="F2454" s="375"/>
      <c r="G2454" s="376"/>
      <c r="I2454" s="377"/>
      <c r="J2454" s="377"/>
      <c r="K2454" s="377"/>
      <c r="L2454" s="377"/>
      <c r="M2454" s="377"/>
      <c r="N2454" s="375"/>
      <c r="O2454" s="375"/>
      <c r="P2454" s="244"/>
      <c r="Q2454" s="244"/>
    </row>
    <row r="2455" spans="1:17" s="245" customFormat="1" ht="21.9" customHeight="1" x14ac:dyDescent="0.3">
      <c r="A2455" s="252"/>
      <c r="B2455" s="375"/>
      <c r="C2455" s="375"/>
      <c r="D2455" s="375"/>
      <c r="E2455" s="375"/>
      <c r="F2455" s="375"/>
      <c r="G2455" s="376"/>
      <c r="I2455" s="377"/>
      <c r="J2455" s="377"/>
      <c r="K2455" s="377"/>
      <c r="L2455" s="377"/>
      <c r="M2455" s="377"/>
      <c r="N2455" s="375"/>
      <c r="O2455" s="375"/>
      <c r="P2455" s="244"/>
      <c r="Q2455" s="244"/>
    </row>
    <row r="2456" spans="1:17" s="245" customFormat="1" ht="21.9" customHeight="1" x14ac:dyDescent="0.3">
      <c r="A2456" s="252"/>
      <c r="B2456" s="375"/>
      <c r="C2456" s="375"/>
      <c r="D2456" s="375"/>
      <c r="E2456" s="375"/>
      <c r="F2456" s="375"/>
      <c r="G2456" s="376"/>
      <c r="I2456" s="377"/>
      <c r="J2456" s="377"/>
      <c r="K2456" s="377"/>
      <c r="L2456" s="377"/>
      <c r="M2456" s="377"/>
      <c r="N2456" s="375"/>
      <c r="O2456" s="375"/>
      <c r="P2456" s="244"/>
      <c r="Q2456" s="244"/>
    </row>
    <row r="2457" spans="1:17" s="245" customFormat="1" ht="21.9" customHeight="1" x14ac:dyDescent="0.3">
      <c r="A2457" s="252"/>
      <c r="B2457" s="375"/>
      <c r="C2457" s="375"/>
      <c r="D2457" s="375"/>
      <c r="E2457" s="375"/>
      <c r="F2457" s="375"/>
      <c r="G2457" s="376"/>
      <c r="I2457" s="377"/>
      <c r="J2457" s="377"/>
      <c r="K2457" s="377"/>
      <c r="L2457" s="377"/>
      <c r="M2457" s="377"/>
      <c r="N2457" s="375"/>
      <c r="O2457" s="375"/>
      <c r="P2457" s="244"/>
      <c r="Q2457" s="244"/>
    </row>
    <row r="2458" spans="1:17" s="245" customFormat="1" ht="21.9" customHeight="1" x14ac:dyDescent="0.3">
      <c r="A2458" s="252"/>
      <c r="B2458" s="375"/>
      <c r="C2458" s="375"/>
      <c r="D2458" s="375"/>
      <c r="E2458" s="375"/>
      <c r="F2458" s="375"/>
      <c r="G2458" s="376"/>
      <c r="I2458" s="377"/>
      <c r="J2458" s="377"/>
      <c r="K2458" s="377"/>
      <c r="L2458" s="377"/>
      <c r="M2458" s="377"/>
      <c r="N2458" s="375"/>
      <c r="O2458" s="375"/>
      <c r="P2458" s="244"/>
      <c r="Q2458" s="244"/>
    </row>
    <row r="2459" spans="1:17" s="245" customFormat="1" ht="21.9" customHeight="1" x14ac:dyDescent="0.3">
      <c r="A2459" s="252"/>
      <c r="B2459" s="375"/>
      <c r="C2459" s="375"/>
      <c r="D2459" s="375"/>
      <c r="E2459" s="375"/>
      <c r="F2459" s="375"/>
      <c r="G2459" s="376"/>
      <c r="I2459" s="377"/>
      <c r="J2459" s="377"/>
      <c r="K2459" s="377"/>
      <c r="L2459" s="377"/>
      <c r="M2459" s="377"/>
      <c r="N2459" s="375"/>
      <c r="O2459" s="375"/>
      <c r="P2459" s="244"/>
      <c r="Q2459" s="244"/>
    </row>
    <row r="2460" spans="1:17" s="245" customFormat="1" ht="21.9" customHeight="1" x14ac:dyDescent="0.3">
      <c r="A2460" s="252"/>
      <c r="B2460" s="375"/>
      <c r="C2460" s="375"/>
      <c r="D2460" s="375"/>
      <c r="E2460" s="375"/>
      <c r="F2460" s="375"/>
      <c r="G2460" s="376"/>
      <c r="I2460" s="377"/>
      <c r="J2460" s="377"/>
      <c r="K2460" s="377"/>
      <c r="L2460" s="377"/>
      <c r="M2460" s="377"/>
      <c r="N2460" s="375"/>
      <c r="O2460" s="375"/>
      <c r="P2460" s="244"/>
      <c r="Q2460" s="244"/>
    </row>
    <row r="2461" spans="1:17" s="245" customFormat="1" ht="21.9" customHeight="1" x14ac:dyDescent="0.3">
      <c r="A2461" s="252"/>
      <c r="B2461" s="375"/>
      <c r="C2461" s="375"/>
      <c r="D2461" s="375"/>
      <c r="E2461" s="375"/>
      <c r="F2461" s="375"/>
      <c r="G2461" s="376"/>
      <c r="I2461" s="377"/>
      <c r="J2461" s="377"/>
      <c r="K2461" s="377"/>
      <c r="L2461" s="377"/>
      <c r="M2461" s="377"/>
      <c r="N2461" s="375"/>
      <c r="O2461" s="375"/>
      <c r="P2461" s="244"/>
      <c r="Q2461" s="244"/>
    </row>
    <row r="2462" spans="1:17" s="245" customFormat="1" ht="21.9" customHeight="1" x14ac:dyDescent="0.3">
      <c r="A2462" s="252"/>
      <c r="B2462" s="375"/>
      <c r="C2462" s="375"/>
      <c r="D2462" s="375"/>
      <c r="E2462" s="375"/>
      <c r="F2462" s="375"/>
      <c r="G2462" s="376"/>
      <c r="I2462" s="377"/>
      <c r="J2462" s="377"/>
      <c r="K2462" s="377"/>
      <c r="L2462" s="377"/>
      <c r="M2462" s="377"/>
      <c r="N2462" s="375"/>
      <c r="O2462" s="375"/>
      <c r="P2462" s="244"/>
      <c r="Q2462" s="244"/>
    </row>
    <row r="2463" spans="1:17" s="245" customFormat="1" ht="21.9" customHeight="1" x14ac:dyDescent="0.3">
      <c r="A2463" s="252"/>
      <c r="B2463" s="375"/>
      <c r="C2463" s="375"/>
      <c r="D2463" s="375"/>
      <c r="E2463" s="375"/>
      <c r="F2463" s="375"/>
      <c r="G2463" s="376"/>
      <c r="I2463" s="377"/>
      <c r="J2463" s="377"/>
      <c r="K2463" s="377"/>
      <c r="L2463" s="377"/>
      <c r="M2463" s="377"/>
      <c r="N2463" s="375"/>
      <c r="O2463" s="375"/>
      <c r="P2463" s="244"/>
      <c r="Q2463" s="244"/>
    </row>
    <row r="2464" spans="1:17" s="245" customFormat="1" ht="21.9" customHeight="1" x14ac:dyDescent="0.3">
      <c r="A2464" s="252"/>
      <c r="B2464" s="375"/>
      <c r="C2464" s="375"/>
      <c r="D2464" s="375"/>
      <c r="E2464" s="375"/>
      <c r="F2464" s="375"/>
      <c r="G2464" s="376"/>
      <c r="I2464" s="377"/>
      <c r="J2464" s="377"/>
      <c r="K2464" s="377"/>
      <c r="L2464" s="377"/>
      <c r="M2464" s="377"/>
      <c r="N2464" s="375"/>
      <c r="O2464" s="375"/>
      <c r="P2464" s="244"/>
      <c r="Q2464" s="244"/>
    </row>
    <row r="2465" spans="1:17" s="245" customFormat="1" ht="21.9" customHeight="1" x14ac:dyDescent="0.3">
      <c r="A2465" s="252"/>
      <c r="B2465" s="375"/>
      <c r="C2465" s="375"/>
      <c r="D2465" s="375"/>
      <c r="E2465" s="375"/>
      <c r="F2465" s="375"/>
      <c r="G2465" s="376"/>
      <c r="I2465" s="377"/>
      <c r="J2465" s="377"/>
      <c r="K2465" s="377"/>
      <c r="L2465" s="377"/>
      <c r="M2465" s="377"/>
      <c r="N2465" s="375"/>
      <c r="O2465" s="375"/>
      <c r="P2465" s="244"/>
      <c r="Q2465" s="244"/>
    </row>
    <row r="2466" spans="1:17" s="245" customFormat="1" ht="21.9" customHeight="1" x14ac:dyDescent="0.3">
      <c r="A2466" s="252"/>
      <c r="B2466" s="375"/>
      <c r="C2466" s="375"/>
      <c r="D2466" s="375"/>
      <c r="E2466" s="375"/>
      <c r="F2466" s="375"/>
      <c r="G2466" s="376"/>
      <c r="I2466" s="377"/>
      <c r="J2466" s="377"/>
      <c r="K2466" s="377"/>
      <c r="L2466" s="377"/>
      <c r="M2466" s="377"/>
      <c r="N2466" s="375"/>
      <c r="O2466" s="375"/>
      <c r="P2466" s="244"/>
      <c r="Q2466" s="244"/>
    </row>
    <row r="2467" spans="1:17" s="245" customFormat="1" ht="21.9" customHeight="1" x14ac:dyDescent="0.3">
      <c r="A2467" s="252"/>
      <c r="B2467" s="375"/>
      <c r="C2467" s="375"/>
      <c r="D2467" s="375"/>
      <c r="E2467" s="375"/>
      <c r="F2467" s="375"/>
      <c r="G2467" s="376"/>
      <c r="I2467" s="377"/>
      <c r="J2467" s="377"/>
      <c r="K2467" s="377"/>
      <c r="L2467" s="377"/>
      <c r="M2467" s="377"/>
      <c r="N2467" s="375"/>
      <c r="O2467" s="375"/>
      <c r="P2467" s="244"/>
      <c r="Q2467" s="244"/>
    </row>
    <row r="2468" spans="1:17" s="245" customFormat="1" ht="21.9" customHeight="1" x14ac:dyDescent="0.3">
      <c r="A2468" s="252"/>
      <c r="B2468" s="375"/>
      <c r="C2468" s="375"/>
      <c r="D2468" s="375"/>
      <c r="E2468" s="375"/>
      <c r="F2468" s="375"/>
      <c r="G2468" s="376"/>
      <c r="I2468" s="377"/>
      <c r="J2468" s="377"/>
      <c r="K2468" s="377"/>
      <c r="L2468" s="377"/>
      <c r="M2468" s="377"/>
      <c r="N2468" s="375"/>
      <c r="O2468" s="375"/>
      <c r="P2468" s="244"/>
      <c r="Q2468" s="244"/>
    </row>
    <row r="2469" spans="1:17" s="245" customFormat="1" ht="21.9" customHeight="1" x14ac:dyDescent="0.3">
      <c r="A2469" s="252"/>
      <c r="B2469" s="375"/>
      <c r="C2469" s="375"/>
      <c r="D2469" s="375"/>
      <c r="E2469" s="375"/>
      <c r="F2469" s="375"/>
      <c r="G2469" s="376"/>
      <c r="I2469" s="377"/>
      <c r="J2469" s="377"/>
      <c r="K2469" s="377"/>
      <c r="L2469" s="377"/>
      <c r="M2469" s="377"/>
      <c r="N2469" s="375"/>
      <c r="O2469" s="375"/>
      <c r="P2469" s="244"/>
      <c r="Q2469" s="244"/>
    </row>
    <row r="2470" spans="1:17" s="245" customFormat="1" ht="21.9" customHeight="1" x14ac:dyDescent="0.3">
      <c r="A2470" s="252"/>
      <c r="B2470" s="375"/>
      <c r="C2470" s="375"/>
      <c r="D2470" s="375"/>
      <c r="E2470" s="375"/>
      <c r="F2470" s="375"/>
      <c r="G2470" s="376"/>
      <c r="I2470" s="377"/>
      <c r="J2470" s="377"/>
      <c r="K2470" s="377"/>
      <c r="L2470" s="377"/>
      <c r="M2470" s="377"/>
      <c r="N2470" s="375"/>
      <c r="O2470" s="375"/>
      <c r="P2470" s="244"/>
      <c r="Q2470" s="244"/>
    </row>
    <row r="2471" spans="1:17" s="245" customFormat="1" ht="21.9" customHeight="1" x14ac:dyDescent="0.3">
      <c r="A2471" s="252"/>
      <c r="B2471" s="375"/>
      <c r="C2471" s="375"/>
      <c r="D2471" s="375"/>
      <c r="E2471" s="375"/>
      <c r="F2471" s="375"/>
      <c r="G2471" s="376"/>
      <c r="I2471" s="377"/>
      <c r="J2471" s="377"/>
      <c r="K2471" s="377"/>
      <c r="L2471" s="377"/>
      <c r="M2471" s="377"/>
      <c r="N2471" s="375"/>
      <c r="O2471" s="375"/>
      <c r="P2471" s="244"/>
      <c r="Q2471" s="244"/>
    </row>
    <row r="2472" spans="1:17" s="245" customFormat="1" ht="21.9" customHeight="1" x14ac:dyDescent="0.3">
      <c r="A2472" s="252"/>
      <c r="B2472" s="375"/>
      <c r="C2472" s="375"/>
      <c r="D2472" s="375"/>
      <c r="E2472" s="375"/>
      <c r="F2472" s="375"/>
      <c r="G2472" s="376"/>
      <c r="I2472" s="377"/>
      <c r="J2472" s="377"/>
      <c r="K2472" s="377"/>
      <c r="L2472" s="377"/>
      <c r="M2472" s="377"/>
      <c r="N2472" s="375"/>
      <c r="O2472" s="375"/>
      <c r="P2472" s="244"/>
      <c r="Q2472" s="244"/>
    </row>
    <row r="2473" spans="1:17" s="245" customFormat="1" ht="21.9" customHeight="1" x14ac:dyDescent="0.3">
      <c r="A2473" s="252"/>
      <c r="B2473" s="375"/>
      <c r="C2473" s="375"/>
      <c r="D2473" s="375"/>
      <c r="E2473" s="375"/>
      <c r="F2473" s="375"/>
      <c r="G2473" s="376"/>
      <c r="I2473" s="377"/>
      <c r="J2473" s="377"/>
      <c r="K2473" s="377"/>
      <c r="L2473" s="377"/>
      <c r="M2473" s="377"/>
      <c r="N2473" s="375"/>
      <c r="O2473" s="375"/>
      <c r="P2473" s="244"/>
      <c r="Q2473" s="244"/>
    </row>
    <row r="2474" spans="1:17" s="245" customFormat="1" ht="21.9" customHeight="1" x14ac:dyDescent="0.3">
      <c r="A2474" s="252"/>
      <c r="B2474" s="375"/>
      <c r="C2474" s="375"/>
      <c r="D2474" s="375"/>
      <c r="E2474" s="375"/>
      <c r="F2474" s="375"/>
      <c r="G2474" s="376"/>
      <c r="I2474" s="377"/>
      <c r="J2474" s="377"/>
      <c r="K2474" s="377"/>
      <c r="L2474" s="377"/>
      <c r="M2474" s="377"/>
      <c r="N2474" s="375"/>
      <c r="O2474" s="375"/>
      <c r="P2474" s="244"/>
      <c r="Q2474" s="244"/>
    </row>
    <row r="2475" spans="1:17" s="245" customFormat="1" ht="21.9" customHeight="1" x14ac:dyDescent="0.3">
      <c r="A2475" s="252"/>
      <c r="B2475" s="375"/>
      <c r="C2475" s="375"/>
      <c r="D2475" s="375"/>
      <c r="E2475" s="375"/>
      <c r="F2475" s="375"/>
      <c r="G2475" s="376"/>
      <c r="I2475" s="377"/>
      <c r="J2475" s="377"/>
      <c r="K2475" s="377"/>
      <c r="L2475" s="377"/>
      <c r="M2475" s="377"/>
      <c r="N2475" s="375"/>
      <c r="O2475" s="375"/>
      <c r="P2475" s="244"/>
      <c r="Q2475" s="244"/>
    </row>
    <row r="2476" spans="1:17" s="245" customFormat="1" ht="21.9" customHeight="1" x14ac:dyDescent="0.3">
      <c r="A2476" s="252"/>
      <c r="B2476" s="375"/>
      <c r="C2476" s="375"/>
      <c r="D2476" s="375"/>
      <c r="E2476" s="375"/>
      <c r="F2476" s="375"/>
      <c r="G2476" s="376"/>
      <c r="I2476" s="377"/>
      <c r="J2476" s="377"/>
      <c r="K2476" s="377"/>
      <c r="L2476" s="377"/>
      <c r="M2476" s="377"/>
      <c r="N2476" s="375"/>
      <c r="O2476" s="375"/>
      <c r="P2476" s="244"/>
      <c r="Q2476" s="244"/>
    </row>
    <row r="2477" spans="1:17" s="245" customFormat="1" ht="21.9" customHeight="1" x14ac:dyDescent="0.3">
      <c r="A2477" s="252"/>
      <c r="B2477" s="375"/>
      <c r="C2477" s="375"/>
      <c r="D2477" s="375"/>
      <c r="E2477" s="375"/>
      <c r="F2477" s="375"/>
      <c r="G2477" s="376"/>
      <c r="I2477" s="377"/>
      <c r="J2477" s="377"/>
      <c r="K2477" s="377"/>
      <c r="L2477" s="377"/>
      <c r="M2477" s="377"/>
      <c r="N2477" s="375"/>
      <c r="O2477" s="375"/>
      <c r="P2477" s="244"/>
      <c r="Q2477" s="244"/>
    </row>
    <row r="2478" spans="1:17" s="245" customFormat="1" ht="21.9" customHeight="1" x14ac:dyDescent="0.3">
      <c r="A2478" s="252"/>
      <c r="B2478" s="375"/>
      <c r="C2478" s="375"/>
      <c r="D2478" s="375"/>
      <c r="E2478" s="375"/>
      <c r="F2478" s="375"/>
      <c r="G2478" s="376"/>
      <c r="I2478" s="377"/>
      <c r="J2478" s="377"/>
      <c r="K2478" s="377"/>
      <c r="L2478" s="377"/>
      <c r="M2478" s="377"/>
      <c r="N2478" s="375"/>
      <c r="O2478" s="375"/>
      <c r="P2478" s="244"/>
      <c r="Q2478" s="244"/>
    </row>
    <row r="2479" spans="1:17" s="245" customFormat="1" ht="21.9" customHeight="1" x14ac:dyDescent="0.3">
      <c r="A2479" s="252"/>
      <c r="B2479" s="375"/>
      <c r="C2479" s="375"/>
      <c r="D2479" s="375"/>
      <c r="E2479" s="375"/>
      <c r="F2479" s="375"/>
      <c r="G2479" s="376"/>
      <c r="I2479" s="377"/>
      <c r="J2479" s="377"/>
      <c r="K2479" s="377"/>
      <c r="L2479" s="377"/>
      <c r="M2479" s="377"/>
      <c r="N2479" s="375"/>
      <c r="O2479" s="375"/>
      <c r="P2479" s="244"/>
      <c r="Q2479" s="244"/>
    </row>
    <row r="2480" spans="1:17" s="245" customFormat="1" ht="21.9" customHeight="1" x14ac:dyDescent="0.3">
      <c r="A2480" s="252"/>
      <c r="B2480" s="375"/>
      <c r="C2480" s="375"/>
      <c r="D2480" s="375"/>
      <c r="E2480" s="375"/>
      <c r="F2480" s="375"/>
      <c r="G2480" s="376"/>
      <c r="I2480" s="377"/>
      <c r="J2480" s="377"/>
      <c r="K2480" s="377"/>
      <c r="L2480" s="377"/>
      <c r="M2480" s="377"/>
      <c r="N2480" s="375"/>
      <c r="O2480" s="375"/>
      <c r="P2480" s="244"/>
      <c r="Q2480" s="244"/>
    </row>
    <row r="2481" spans="1:17" s="245" customFormat="1" ht="21.9" customHeight="1" x14ac:dyDescent="0.3">
      <c r="A2481" s="252"/>
      <c r="B2481" s="375"/>
      <c r="C2481" s="375"/>
      <c r="D2481" s="375"/>
      <c r="E2481" s="375"/>
      <c r="F2481" s="375"/>
      <c r="G2481" s="376"/>
      <c r="I2481" s="377"/>
      <c r="J2481" s="377"/>
      <c r="K2481" s="377"/>
      <c r="L2481" s="377"/>
      <c r="M2481" s="377"/>
      <c r="N2481" s="375"/>
      <c r="O2481" s="375"/>
      <c r="P2481" s="244"/>
      <c r="Q2481" s="244"/>
    </row>
    <row r="2482" spans="1:17" s="245" customFormat="1" ht="21.9" customHeight="1" x14ac:dyDescent="0.3">
      <c r="A2482" s="252"/>
      <c r="B2482" s="375"/>
      <c r="C2482" s="375"/>
      <c r="D2482" s="375"/>
      <c r="E2482" s="375"/>
      <c r="F2482" s="375"/>
      <c r="G2482" s="376"/>
      <c r="I2482" s="377"/>
      <c r="J2482" s="377"/>
      <c r="K2482" s="377"/>
      <c r="L2482" s="377"/>
      <c r="M2482" s="377"/>
      <c r="N2482" s="375"/>
      <c r="O2482" s="375"/>
      <c r="P2482" s="244"/>
      <c r="Q2482" s="244"/>
    </row>
    <row r="2483" spans="1:17" s="245" customFormat="1" ht="21.9" customHeight="1" x14ac:dyDescent="0.3">
      <c r="A2483" s="252"/>
      <c r="B2483" s="375"/>
      <c r="C2483" s="375"/>
      <c r="D2483" s="375"/>
      <c r="E2483" s="375"/>
      <c r="F2483" s="375"/>
      <c r="G2483" s="376"/>
      <c r="I2483" s="377"/>
      <c r="J2483" s="377"/>
      <c r="K2483" s="377"/>
      <c r="L2483" s="377"/>
      <c r="M2483" s="377"/>
      <c r="N2483" s="375"/>
      <c r="O2483" s="375"/>
      <c r="P2483" s="244"/>
      <c r="Q2483" s="244"/>
    </row>
    <row r="2484" spans="1:17" s="245" customFormat="1" ht="21.9" customHeight="1" x14ac:dyDescent="0.3">
      <c r="A2484" s="252"/>
      <c r="B2484" s="375"/>
      <c r="C2484" s="375"/>
      <c r="D2484" s="375"/>
      <c r="E2484" s="375"/>
      <c r="F2484" s="375"/>
      <c r="G2484" s="376"/>
      <c r="I2484" s="377"/>
      <c r="J2484" s="377"/>
      <c r="K2484" s="377"/>
      <c r="L2484" s="377"/>
      <c r="M2484" s="377"/>
      <c r="N2484" s="375"/>
      <c r="O2484" s="375"/>
      <c r="P2484" s="244"/>
      <c r="Q2484" s="244"/>
    </row>
    <row r="2485" spans="1:17" s="245" customFormat="1" ht="21.9" customHeight="1" x14ac:dyDescent="0.3">
      <c r="A2485" s="252"/>
      <c r="B2485" s="375"/>
      <c r="C2485" s="375"/>
      <c r="D2485" s="375"/>
      <c r="E2485" s="375"/>
      <c r="F2485" s="375"/>
      <c r="G2485" s="376"/>
      <c r="I2485" s="377"/>
      <c r="J2485" s="377"/>
      <c r="K2485" s="377"/>
      <c r="L2485" s="377"/>
      <c r="M2485" s="377"/>
      <c r="N2485" s="375"/>
      <c r="O2485" s="375"/>
      <c r="P2485" s="244"/>
      <c r="Q2485" s="244"/>
    </row>
    <row r="2486" spans="1:17" s="245" customFormat="1" ht="21.9" customHeight="1" x14ac:dyDescent="0.3">
      <c r="A2486" s="252"/>
      <c r="B2486" s="375"/>
      <c r="C2486" s="375"/>
      <c r="D2486" s="375"/>
      <c r="E2486" s="375"/>
      <c r="F2486" s="375"/>
      <c r="G2486" s="376"/>
      <c r="I2486" s="377"/>
      <c r="J2486" s="377"/>
      <c r="K2486" s="377"/>
      <c r="L2486" s="377"/>
      <c r="M2486" s="377"/>
      <c r="N2486" s="375"/>
      <c r="O2486" s="375"/>
      <c r="P2486" s="244"/>
      <c r="Q2486" s="244"/>
    </row>
    <row r="2487" spans="1:17" s="245" customFormat="1" ht="21.9" customHeight="1" x14ac:dyDescent="0.3">
      <c r="A2487" s="252"/>
      <c r="B2487" s="375"/>
      <c r="C2487" s="375"/>
      <c r="D2487" s="375"/>
      <c r="E2487" s="375"/>
      <c r="F2487" s="375"/>
      <c r="G2487" s="376"/>
      <c r="I2487" s="377"/>
      <c r="J2487" s="377"/>
      <c r="K2487" s="377"/>
      <c r="L2487" s="377"/>
      <c r="M2487" s="377"/>
      <c r="N2487" s="375"/>
      <c r="O2487" s="375"/>
      <c r="P2487" s="244"/>
      <c r="Q2487" s="244"/>
    </row>
    <row r="2488" spans="1:17" s="245" customFormat="1" ht="21.9" customHeight="1" x14ac:dyDescent="0.3">
      <c r="A2488" s="252"/>
      <c r="B2488" s="375"/>
      <c r="C2488" s="375"/>
      <c r="D2488" s="375"/>
      <c r="E2488" s="375"/>
      <c r="F2488" s="375"/>
      <c r="G2488" s="376"/>
      <c r="I2488" s="377"/>
      <c r="J2488" s="377"/>
      <c r="K2488" s="377"/>
      <c r="L2488" s="377"/>
      <c r="M2488" s="377"/>
      <c r="N2488" s="375"/>
      <c r="O2488" s="375"/>
      <c r="P2488" s="244"/>
      <c r="Q2488" s="244"/>
    </row>
    <row r="2489" spans="1:17" s="245" customFormat="1" ht="21.9" customHeight="1" x14ac:dyDescent="0.3">
      <c r="A2489" s="252"/>
      <c r="B2489" s="375"/>
      <c r="C2489" s="375"/>
      <c r="D2489" s="375"/>
      <c r="E2489" s="375"/>
      <c r="F2489" s="375"/>
      <c r="G2489" s="376"/>
      <c r="I2489" s="377"/>
      <c r="J2489" s="377"/>
      <c r="K2489" s="377"/>
      <c r="L2489" s="377"/>
      <c r="M2489" s="377"/>
      <c r="N2489" s="375"/>
      <c r="O2489" s="375"/>
      <c r="P2489" s="244"/>
      <c r="Q2489" s="244"/>
    </row>
    <row r="2490" spans="1:17" s="245" customFormat="1" ht="21.9" customHeight="1" x14ac:dyDescent="0.3">
      <c r="A2490" s="252"/>
      <c r="B2490" s="375"/>
      <c r="C2490" s="375"/>
      <c r="D2490" s="375"/>
      <c r="E2490" s="375"/>
      <c r="F2490" s="375"/>
      <c r="G2490" s="376"/>
      <c r="I2490" s="377"/>
      <c r="J2490" s="377"/>
      <c r="K2490" s="377"/>
      <c r="L2490" s="377"/>
      <c r="M2490" s="377"/>
      <c r="N2490" s="375"/>
      <c r="O2490" s="375"/>
      <c r="P2490" s="244"/>
      <c r="Q2490" s="244"/>
    </row>
    <row r="2491" spans="1:17" s="245" customFormat="1" ht="21.9" customHeight="1" x14ac:dyDescent="0.3">
      <c r="A2491" s="252"/>
      <c r="B2491" s="375"/>
      <c r="C2491" s="375"/>
      <c r="D2491" s="375"/>
      <c r="E2491" s="375"/>
      <c r="F2491" s="375"/>
      <c r="G2491" s="376"/>
      <c r="I2491" s="377"/>
      <c r="J2491" s="377"/>
      <c r="K2491" s="377"/>
      <c r="L2491" s="377"/>
      <c r="M2491" s="377"/>
      <c r="N2491" s="375"/>
      <c r="O2491" s="375"/>
      <c r="P2491" s="244"/>
      <c r="Q2491" s="244"/>
    </row>
    <row r="2492" spans="1:17" s="245" customFormat="1" ht="21.9" customHeight="1" x14ac:dyDescent="0.3">
      <c r="A2492" s="252"/>
      <c r="B2492" s="375"/>
      <c r="C2492" s="375"/>
      <c r="D2492" s="375"/>
      <c r="E2492" s="375"/>
      <c r="F2492" s="375"/>
      <c r="G2492" s="376"/>
      <c r="I2492" s="377"/>
      <c r="J2492" s="377"/>
      <c r="K2492" s="377"/>
      <c r="L2492" s="377"/>
      <c r="M2492" s="377"/>
      <c r="N2492" s="375"/>
      <c r="O2492" s="375"/>
      <c r="P2492" s="244"/>
      <c r="Q2492" s="244"/>
    </row>
    <row r="2493" spans="1:17" s="245" customFormat="1" ht="21.9" customHeight="1" x14ac:dyDescent="0.3">
      <c r="A2493" s="252"/>
      <c r="B2493" s="375"/>
      <c r="C2493" s="375"/>
      <c r="D2493" s="375"/>
      <c r="E2493" s="375"/>
      <c r="F2493" s="375"/>
      <c r="G2493" s="376"/>
      <c r="I2493" s="377"/>
      <c r="J2493" s="377"/>
      <c r="K2493" s="377"/>
      <c r="L2493" s="377"/>
      <c r="M2493" s="377"/>
      <c r="N2493" s="375"/>
      <c r="O2493" s="375"/>
      <c r="P2493" s="244"/>
      <c r="Q2493" s="244"/>
    </row>
    <row r="2494" spans="1:17" s="245" customFormat="1" ht="21.9" customHeight="1" x14ac:dyDescent="0.3">
      <c r="A2494" s="252"/>
      <c r="B2494" s="375"/>
      <c r="C2494" s="375"/>
      <c r="D2494" s="375"/>
      <c r="E2494" s="375"/>
      <c r="F2494" s="375"/>
      <c r="G2494" s="376"/>
      <c r="I2494" s="377"/>
      <c r="J2494" s="377"/>
      <c r="K2494" s="377"/>
      <c r="L2494" s="377"/>
      <c r="M2494" s="377"/>
      <c r="N2494" s="375"/>
      <c r="O2494" s="375"/>
      <c r="P2494" s="244"/>
      <c r="Q2494" s="244"/>
    </row>
    <row r="2495" spans="1:17" s="245" customFormat="1" ht="21.9" customHeight="1" x14ac:dyDescent="0.3">
      <c r="A2495" s="252"/>
      <c r="B2495" s="375"/>
      <c r="C2495" s="375"/>
      <c r="D2495" s="375"/>
      <c r="E2495" s="375"/>
      <c r="F2495" s="375"/>
      <c r="G2495" s="376"/>
      <c r="I2495" s="377"/>
      <c r="J2495" s="377"/>
      <c r="K2495" s="377"/>
      <c r="L2495" s="377"/>
      <c r="M2495" s="377"/>
      <c r="N2495" s="375"/>
      <c r="O2495" s="375"/>
      <c r="P2495" s="244"/>
      <c r="Q2495" s="244"/>
    </row>
    <row r="2496" spans="1:17" s="245" customFormat="1" ht="21.9" customHeight="1" x14ac:dyDescent="0.3">
      <c r="A2496" s="252"/>
      <c r="B2496" s="375"/>
      <c r="C2496" s="375"/>
      <c r="D2496" s="375"/>
      <c r="E2496" s="375"/>
      <c r="F2496" s="375"/>
      <c r="G2496" s="376"/>
      <c r="I2496" s="377"/>
      <c r="J2496" s="377"/>
      <c r="K2496" s="377"/>
      <c r="L2496" s="377"/>
      <c r="M2496" s="377"/>
      <c r="N2496" s="375"/>
      <c r="O2496" s="375"/>
      <c r="P2496" s="244"/>
      <c r="Q2496" s="244"/>
    </row>
    <row r="2497" spans="1:17" s="245" customFormat="1" ht="21.9" customHeight="1" x14ac:dyDescent="0.3">
      <c r="A2497" s="252"/>
      <c r="B2497" s="375"/>
      <c r="C2497" s="375"/>
      <c r="D2497" s="375"/>
      <c r="E2497" s="375"/>
      <c r="F2497" s="375"/>
      <c r="G2497" s="376"/>
      <c r="I2497" s="377"/>
      <c r="J2497" s="377"/>
      <c r="K2497" s="377"/>
      <c r="L2497" s="377"/>
      <c r="M2497" s="377"/>
      <c r="N2497" s="375"/>
      <c r="O2497" s="375"/>
      <c r="P2497" s="244"/>
      <c r="Q2497" s="244"/>
    </row>
    <row r="2498" spans="1:17" s="245" customFormat="1" ht="21.9" customHeight="1" x14ac:dyDescent="0.3">
      <c r="A2498" s="252"/>
      <c r="B2498" s="375"/>
      <c r="C2498" s="375"/>
      <c r="D2498" s="375"/>
      <c r="E2498" s="375"/>
      <c r="F2498" s="375"/>
      <c r="G2498" s="376"/>
      <c r="I2498" s="377"/>
      <c r="J2498" s="377"/>
      <c r="K2498" s="377"/>
      <c r="L2498" s="377"/>
      <c r="M2498" s="377"/>
      <c r="N2498" s="375"/>
      <c r="O2498" s="375"/>
      <c r="P2498" s="244"/>
      <c r="Q2498" s="244"/>
    </row>
    <row r="2499" spans="1:17" s="245" customFormat="1" ht="21.9" customHeight="1" x14ac:dyDescent="0.3">
      <c r="A2499" s="252"/>
      <c r="B2499" s="375"/>
      <c r="C2499" s="375"/>
      <c r="D2499" s="375"/>
      <c r="E2499" s="375"/>
      <c r="F2499" s="375"/>
      <c r="G2499" s="376"/>
      <c r="I2499" s="377"/>
      <c r="J2499" s="377"/>
      <c r="K2499" s="377"/>
      <c r="L2499" s="377"/>
      <c r="M2499" s="377"/>
      <c r="N2499" s="375"/>
      <c r="O2499" s="375"/>
      <c r="P2499" s="244"/>
      <c r="Q2499" s="244"/>
    </row>
    <row r="2500" spans="1:17" s="245" customFormat="1" ht="21.9" customHeight="1" x14ac:dyDescent="0.3">
      <c r="A2500" s="252"/>
      <c r="B2500" s="375"/>
      <c r="C2500" s="375"/>
      <c r="D2500" s="375"/>
      <c r="E2500" s="375"/>
      <c r="F2500" s="375"/>
      <c r="G2500" s="376"/>
      <c r="I2500" s="377"/>
      <c r="J2500" s="377"/>
      <c r="K2500" s="377"/>
      <c r="L2500" s="377"/>
      <c r="M2500" s="377"/>
      <c r="N2500" s="375"/>
      <c r="O2500" s="375"/>
      <c r="P2500" s="244"/>
      <c r="Q2500" s="244"/>
    </row>
    <row r="2501" spans="1:17" s="245" customFormat="1" ht="21.9" customHeight="1" x14ac:dyDescent="0.3">
      <c r="A2501" s="252"/>
      <c r="B2501" s="375"/>
      <c r="C2501" s="375"/>
      <c r="D2501" s="375"/>
      <c r="E2501" s="375"/>
      <c r="F2501" s="375"/>
      <c r="G2501" s="376"/>
      <c r="I2501" s="377"/>
      <c r="J2501" s="377"/>
      <c r="K2501" s="377"/>
      <c r="L2501" s="377"/>
      <c r="M2501" s="377"/>
      <c r="N2501" s="375"/>
      <c r="O2501" s="375"/>
      <c r="P2501" s="244"/>
      <c r="Q2501" s="244"/>
    </row>
    <row r="2502" spans="1:17" s="245" customFormat="1" ht="21.9" customHeight="1" x14ac:dyDescent="0.3">
      <c r="A2502" s="252"/>
      <c r="B2502" s="375"/>
      <c r="C2502" s="375"/>
      <c r="D2502" s="375"/>
      <c r="E2502" s="375"/>
      <c r="F2502" s="375"/>
      <c r="G2502" s="376"/>
      <c r="I2502" s="377"/>
      <c r="J2502" s="377"/>
      <c r="K2502" s="377"/>
      <c r="L2502" s="377"/>
      <c r="M2502" s="377"/>
      <c r="N2502" s="375"/>
      <c r="O2502" s="375"/>
      <c r="P2502" s="244"/>
      <c r="Q2502" s="244"/>
    </row>
    <row r="2503" spans="1:17" s="245" customFormat="1" ht="21.9" customHeight="1" x14ac:dyDescent="0.3">
      <c r="A2503" s="252"/>
      <c r="B2503" s="375"/>
      <c r="C2503" s="375"/>
      <c r="D2503" s="375"/>
      <c r="E2503" s="375"/>
      <c r="F2503" s="375"/>
      <c r="G2503" s="376"/>
      <c r="I2503" s="377"/>
      <c r="J2503" s="377"/>
      <c r="K2503" s="377"/>
      <c r="L2503" s="377"/>
      <c r="M2503" s="377"/>
      <c r="N2503" s="375"/>
      <c r="O2503" s="375"/>
      <c r="P2503" s="244"/>
      <c r="Q2503" s="244"/>
    </row>
    <row r="2504" spans="1:17" s="245" customFormat="1" ht="21.9" customHeight="1" x14ac:dyDescent="0.3">
      <c r="A2504" s="252"/>
      <c r="B2504" s="375"/>
      <c r="C2504" s="375"/>
      <c r="D2504" s="375"/>
      <c r="E2504" s="375"/>
      <c r="F2504" s="375"/>
      <c r="G2504" s="376"/>
      <c r="I2504" s="377"/>
      <c r="J2504" s="377"/>
      <c r="K2504" s="377"/>
      <c r="L2504" s="377"/>
      <c r="M2504" s="377"/>
      <c r="N2504" s="375"/>
      <c r="O2504" s="375"/>
      <c r="P2504" s="244"/>
      <c r="Q2504" s="244"/>
    </row>
    <row r="2505" spans="1:17" s="245" customFormat="1" ht="21.9" customHeight="1" x14ac:dyDescent="0.3">
      <c r="A2505" s="252"/>
      <c r="B2505" s="375"/>
      <c r="C2505" s="375"/>
      <c r="D2505" s="375"/>
      <c r="E2505" s="375"/>
      <c r="F2505" s="375"/>
      <c r="G2505" s="376"/>
      <c r="I2505" s="377"/>
      <c r="J2505" s="377"/>
      <c r="K2505" s="377"/>
      <c r="L2505" s="377"/>
      <c r="M2505" s="377"/>
      <c r="N2505" s="375"/>
      <c r="O2505" s="375"/>
      <c r="P2505" s="244"/>
      <c r="Q2505" s="244"/>
    </row>
    <row r="2506" spans="1:17" s="245" customFormat="1" ht="21.9" customHeight="1" x14ac:dyDescent="0.3">
      <c r="A2506" s="252"/>
      <c r="B2506" s="375"/>
      <c r="C2506" s="375"/>
      <c r="D2506" s="375"/>
      <c r="E2506" s="375"/>
      <c r="F2506" s="375"/>
      <c r="G2506" s="376"/>
      <c r="I2506" s="377"/>
      <c r="J2506" s="377"/>
      <c r="K2506" s="377"/>
      <c r="L2506" s="377"/>
      <c r="M2506" s="377"/>
      <c r="N2506" s="375"/>
      <c r="O2506" s="375"/>
      <c r="P2506" s="244"/>
      <c r="Q2506" s="244"/>
    </row>
    <row r="2507" spans="1:17" s="245" customFormat="1" ht="21.9" customHeight="1" x14ac:dyDescent="0.3">
      <c r="A2507" s="252"/>
      <c r="B2507" s="375"/>
      <c r="C2507" s="375"/>
      <c r="D2507" s="375"/>
      <c r="E2507" s="375"/>
      <c r="F2507" s="375"/>
      <c r="G2507" s="376"/>
      <c r="I2507" s="377"/>
      <c r="J2507" s="377"/>
      <c r="K2507" s="377"/>
      <c r="L2507" s="377"/>
      <c r="M2507" s="377"/>
      <c r="N2507" s="375"/>
      <c r="O2507" s="375"/>
      <c r="P2507" s="244"/>
      <c r="Q2507" s="244"/>
    </row>
    <row r="2508" spans="1:17" s="245" customFormat="1" ht="21.9" customHeight="1" x14ac:dyDescent="0.3">
      <c r="A2508" s="252"/>
      <c r="B2508" s="375"/>
      <c r="C2508" s="375"/>
      <c r="D2508" s="375"/>
      <c r="E2508" s="375"/>
      <c r="F2508" s="375"/>
      <c r="G2508" s="376"/>
      <c r="I2508" s="377"/>
      <c r="J2508" s="377"/>
      <c r="K2508" s="377"/>
      <c r="L2508" s="377"/>
      <c r="M2508" s="377"/>
      <c r="N2508" s="375"/>
      <c r="O2508" s="375"/>
      <c r="P2508" s="244"/>
      <c r="Q2508" s="244"/>
    </row>
    <row r="2509" spans="1:17" s="245" customFormat="1" ht="21.9" customHeight="1" x14ac:dyDescent="0.3">
      <c r="A2509" s="252"/>
      <c r="B2509" s="375"/>
      <c r="C2509" s="375"/>
      <c r="D2509" s="375"/>
      <c r="E2509" s="375"/>
      <c r="F2509" s="375"/>
      <c r="G2509" s="376"/>
      <c r="I2509" s="377"/>
      <c r="J2509" s="377"/>
      <c r="K2509" s="377"/>
      <c r="L2509" s="377"/>
      <c r="M2509" s="377"/>
      <c r="N2509" s="375"/>
      <c r="O2509" s="375"/>
      <c r="P2509" s="244"/>
      <c r="Q2509" s="244"/>
    </row>
    <row r="2510" spans="1:17" s="245" customFormat="1" ht="21.9" customHeight="1" x14ac:dyDescent="0.3">
      <c r="A2510" s="252"/>
      <c r="B2510" s="375"/>
      <c r="C2510" s="375"/>
      <c r="D2510" s="375"/>
      <c r="E2510" s="375"/>
      <c r="F2510" s="375"/>
      <c r="G2510" s="376"/>
      <c r="I2510" s="377"/>
      <c r="J2510" s="377"/>
      <c r="K2510" s="377"/>
      <c r="L2510" s="377"/>
      <c r="M2510" s="377"/>
      <c r="N2510" s="375"/>
      <c r="O2510" s="375"/>
      <c r="P2510" s="244"/>
      <c r="Q2510" s="244"/>
    </row>
    <row r="2511" spans="1:17" s="245" customFormat="1" ht="21.9" customHeight="1" x14ac:dyDescent="0.3">
      <c r="A2511" s="252"/>
      <c r="B2511" s="375"/>
      <c r="C2511" s="375"/>
      <c r="D2511" s="375"/>
      <c r="E2511" s="375"/>
      <c r="F2511" s="375"/>
      <c r="G2511" s="376"/>
      <c r="I2511" s="377"/>
      <c r="J2511" s="377"/>
      <c r="K2511" s="377"/>
      <c r="L2511" s="377"/>
      <c r="M2511" s="377"/>
      <c r="N2511" s="375"/>
      <c r="O2511" s="375"/>
      <c r="P2511" s="244"/>
      <c r="Q2511" s="244"/>
    </row>
    <row r="2512" spans="1:17" s="245" customFormat="1" ht="21.9" customHeight="1" x14ac:dyDescent="0.3">
      <c r="A2512" s="252"/>
      <c r="B2512" s="375"/>
      <c r="C2512" s="375"/>
      <c r="D2512" s="375"/>
      <c r="E2512" s="375"/>
      <c r="F2512" s="375"/>
      <c r="G2512" s="376"/>
      <c r="I2512" s="377"/>
      <c r="J2512" s="377"/>
      <c r="K2512" s="377"/>
      <c r="L2512" s="377"/>
      <c r="M2512" s="377"/>
      <c r="N2512" s="375"/>
      <c r="O2512" s="375"/>
      <c r="P2512" s="244"/>
      <c r="Q2512" s="244"/>
    </row>
    <row r="2513" spans="1:17" s="245" customFormat="1" ht="21.9" customHeight="1" x14ac:dyDescent="0.3">
      <c r="A2513" s="252"/>
      <c r="B2513" s="375"/>
      <c r="C2513" s="375"/>
      <c r="D2513" s="375"/>
      <c r="E2513" s="375"/>
      <c r="F2513" s="375"/>
      <c r="G2513" s="376"/>
      <c r="I2513" s="377"/>
      <c r="J2513" s="377"/>
      <c r="K2513" s="377"/>
      <c r="L2513" s="377"/>
      <c r="M2513" s="377"/>
      <c r="N2513" s="375"/>
      <c r="O2513" s="375"/>
      <c r="P2513" s="244"/>
      <c r="Q2513" s="244"/>
    </row>
    <row r="2514" spans="1:17" s="245" customFormat="1" ht="21.9" customHeight="1" x14ac:dyDescent="0.3">
      <c r="A2514" s="252"/>
      <c r="B2514" s="375"/>
      <c r="C2514" s="375"/>
      <c r="D2514" s="375"/>
      <c r="E2514" s="375"/>
      <c r="F2514" s="375"/>
      <c r="G2514" s="376"/>
      <c r="I2514" s="377"/>
      <c r="J2514" s="377"/>
      <c r="K2514" s="377"/>
      <c r="L2514" s="377"/>
      <c r="M2514" s="377"/>
      <c r="N2514" s="375"/>
      <c r="O2514" s="375"/>
      <c r="P2514" s="244"/>
      <c r="Q2514" s="244"/>
    </row>
    <row r="2515" spans="1:17" s="245" customFormat="1" ht="21.9" customHeight="1" x14ac:dyDescent="0.3">
      <c r="A2515" s="252"/>
      <c r="B2515" s="375"/>
      <c r="C2515" s="375"/>
      <c r="D2515" s="375"/>
      <c r="E2515" s="375"/>
      <c r="F2515" s="375"/>
      <c r="G2515" s="376"/>
      <c r="I2515" s="377"/>
      <c r="J2515" s="377"/>
      <c r="K2515" s="377"/>
      <c r="L2515" s="377"/>
      <c r="M2515" s="377"/>
      <c r="N2515" s="375"/>
      <c r="O2515" s="375"/>
      <c r="P2515" s="244"/>
      <c r="Q2515" s="244"/>
    </row>
    <row r="2516" spans="1:17" s="245" customFormat="1" ht="21.9" customHeight="1" x14ac:dyDescent="0.3">
      <c r="A2516" s="252"/>
      <c r="B2516" s="375"/>
      <c r="C2516" s="375"/>
      <c r="D2516" s="375"/>
      <c r="E2516" s="375"/>
      <c r="F2516" s="375"/>
      <c r="G2516" s="376"/>
      <c r="I2516" s="377"/>
      <c r="J2516" s="377"/>
      <c r="K2516" s="377"/>
      <c r="L2516" s="377"/>
      <c r="M2516" s="377"/>
      <c r="N2516" s="375"/>
      <c r="O2516" s="375"/>
      <c r="P2516" s="244"/>
      <c r="Q2516" s="244"/>
    </row>
    <row r="2517" spans="1:17" s="245" customFormat="1" ht="21.9" customHeight="1" x14ac:dyDescent="0.3">
      <c r="A2517" s="252"/>
      <c r="B2517" s="375"/>
      <c r="C2517" s="375"/>
      <c r="D2517" s="375"/>
      <c r="E2517" s="375"/>
      <c r="F2517" s="375"/>
      <c r="G2517" s="376"/>
      <c r="I2517" s="377"/>
      <c r="J2517" s="377"/>
      <c r="K2517" s="377"/>
      <c r="L2517" s="377"/>
      <c r="M2517" s="377"/>
      <c r="N2517" s="375"/>
      <c r="O2517" s="375"/>
      <c r="P2517" s="244"/>
      <c r="Q2517" s="244"/>
    </row>
    <row r="2518" spans="1:17" s="245" customFormat="1" ht="21.9" customHeight="1" x14ac:dyDescent="0.3">
      <c r="A2518" s="252"/>
      <c r="B2518" s="375"/>
      <c r="C2518" s="375"/>
      <c r="D2518" s="375"/>
      <c r="E2518" s="375"/>
      <c r="F2518" s="375"/>
      <c r="G2518" s="376"/>
      <c r="I2518" s="377"/>
      <c r="J2518" s="377"/>
      <c r="K2518" s="377"/>
      <c r="L2518" s="377"/>
      <c r="M2518" s="377"/>
      <c r="N2518" s="375"/>
      <c r="O2518" s="375"/>
      <c r="P2518" s="244"/>
      <c r="Q2518" s="244"/>
    </row>
    <row r="2519" spans="1:17" s="245" customFormat="1" ht="21.9" customHeight="1" x14ac:dyDescent="0.3">
      <c r="A2519" s="252"/>
      <c r="B2519" s="375"/>
      <c r="C2519" s="375"/>
      <c r="D2519" s="375"/>
      <c r="E2519" s="375"/>
      <c r="F2519" s="375"/>
      <c r="G2519" s="376"/>
      <c r="I2519" s="377"/>
      <c r="J2519" s="377"/>
      <c r="K2519" s="377"/>
      <c r="L2519" s="377"/>
      <c r="M2519" s="377"/>
      <c r="N2519" s="375"/>
      <c r="O2519" s="375"/>
      <c r="P2519" s="244"/>
      <c r="Q2519" s="244"/>
    </row>
    <row r="2520" spans="1:17" s="245" customFormat="1" ht="21.9" customHeight="1" x14ac:dyDescent="0.3">
      <c r="A2520" s="252"/>
      <c r="B2520" s="375"/>
      <c r="C2520" s="375"/>
      <c r="D2520" s="375"/>
      <c r="E2520" s="375"/>
      <c r="F2520" s="375"/>
      <c r="G2520" s="376"/>
      <c r="I2520" s="377"/>
      <c r="J2520" s="377"/>
      <c r="K2520" s="377"/>
      <c r="L2520" s="377"/>
      <c r="M2520" s="377"/>
      <c r="N2520" s="375"/>
      <c r="O2520" s="375"/>
      <c r="P2520" s="244"/>
      <c r="Q2520" s="244"/>
    </row>
    <row r="2521" spans="1:17" s="245" customFormat="1" ht="21.9" customHeight="1" x14ac:dyDescent="0.3">
      <c r="A2521" s="252"/>
      <c r="B2521" s="375"/>
      <c r="C2521" s="375"/>
      <c r="D2521" s="375"/>
      <c r="E2521" s="375"/>
      <c r="F2521" s="375"/>
      <c r="G2521" s="376"/>
      <c r="I2521" s="377"/>
      <c r="J2521" s="377"/>
      <c r="K2521" s="377"/>
      <c r="L2521" s="377"/>
      <c r="M2521" s="377"/>
      <c r="N2521" s="375"/>
      <c r="O2521" s="375"/>
      <c r="P2521" s="244"/>
      <c r="Q2521" s="244"/>
    </row>
    <row r="2522" spans="1:17" s="245" customFormat="1" ht="21.9" customHeight="1" x14ac:dyDescent="0.3">
      <c r="A2522" s="252"/>
      <c r="B2522" s="375"/>
      <c r="C2522" s="375"/>
      <c r="D2522" s="375"/>
      <c r="E2522" s="375"/>
      <c r="F2522" s="375"/>
      <c r="G2522" s="376"/>
      <c r="I2522" s="377"/>
      <c r="J2522" s="377"/>
      <c r="K2522" s="377"/>
      <c r="L2522" s="377"/>
      <c r="M2522" s="377"/>
      <c r="N2522" s="375"/>
      <c r="O2522" s="375"/>
      <c r="P2522" s="244"/>
      <c r="Q2522" s="244"/>
    </row>
    <row r="2523" spans="1:17" s="245" customFormat="1" ht="21.9" customHeight="1" x14ac:dyDescent="0.3">
      <c r="A2523" s="252"/>
      <c r="B2523" s="375"/>
      <c r="C2523" s="375"/>
      <c r="D2523" s="375"/>
      <c r="E2523" s="375"/>
      <c r="F2523" s="375"/>
      <c r="G2523" s="376"/>
      <c r="I2523" s="377"/>
      <c r="J2523" s="377"/>
      <c r="K2523" s="377"/>
      <c r="L2523" s="377"/>
      <c r="M2523" s="377"/>
      <c r="N2523" s="375"/>
      <c r="O2523" s="375"/>
      <c r="P2523" s="244"/>
      <c r="Q2523" s="244"/>
    </row>
    <row r="2524" spans="1:17" s="245" customFormat="1" ht="21.9" customHeight="1" x14ac:dyDescent="0.3">
      <c r="A2524" s="252"/>
      <c r="B2524" s="375"/>
      <c r="C2524" s="375"/>
      <c r="D2524" s="375"/>
      <c r="E2524" s="375"/>
      <c r="F2524" s="375"/>
      <c r="G2524" s="376"/>
      <c r="I2524" s="377"/>
      <c r="J2524" s="377"/>
      <c r="K2524" s="377"/>
      <c r="L2524" s="377"/>
      <c r="M2524" s="377"/>
      <c r="N2524" s="375"/>
      <c r="O2524" s="375"/>
      <c r="P2524" s="244"/>
      <c r="Q2524" s="244"/>
    </row>
    <row r="2525" spans="1:17" s="245" customFormat="1" ht="21.9" customHeight="1" x14ac:dyDescent="0.3">
      <c r="A2525" s="252"/>
      <c r="B2525" s="375"/>
      <c r="C2525" s="375"/>
      <c r="D2525" s="375"/>
      <c r="E2525" s="375"/>
      <c r="F2525" s="375"/>
      <c r="G2525" s="376"/>
      <c r="I2525" s="377"/>
      <c r="J2525" s="377"/>
      <c r="K2525" s="377"/>
      <c r="L2525" s="377"/>
      <c r="M2525" s="377"/>
      <c r="N2525" s="375"/>
      <c r="O2525" s="375"/>
      <c r="P2525" s="244"/>
      <c r="Q2525" s="244"/>
    </row>
    <row r="2526" spans="1:17" s="245" customFormat="1" ht="21.9" customHeight="1" x14ac:dyDescent="0.3">
      <c r="A2526" s="252"/>
      <c r="B2526" s="375"/>
      <c r="C2526" s="375"/>
      <c r="D2526" s="375"/>
      <c r="E2526" s="375"/>
      <c r="F2526" s="375"/>
      <c r="G2526" s="376"/>
      <c r="I2526" s="377"/>
      <c r="J2526" s="377"/>
      <c r="K2526" s="377"/>
      <c r="L2526" s="377"/>
      <c r="M2526" s="377"/>
      <c r="N2526" s="375"/>
      <c r="O2526" s="375"/>
      <c r="P2526" s="244"/>
      <c r="Q2526" s="244"/>
    </row>
    <row r="2527" spans="1:17" s="245" customFormat="1" ht="21.9" customHeight="1" x14ac:dyDescent="0.3">
      <c r="A2527" s="252"/>
      <c r="B2527" s="375"/>
      <c r="C2527" s="375"/>
      <c r="D2527" s="375"/>
      <c r="E2527" s="375"/>
      <c r="F2527" s="375"/>
      <c r="G2527" s="376"/>
      <c r="I2527" s="377"/>
      <c r="J2527" s="377"/>
      <c r="K2527" s="377"/>
      <c r="L2527" s="377"/>
      <c r="M2527" s="377"/>
      <c r="N2527" s="375"/>
      <c r="O2527" s="375"/>
      <c r="P2527" s="244"/>
      <c r="Q2527" s="244"/>
    </row>
    <row r="2528" spans="1:17" s="245" customFormat="1" ht="21.9" customHeight="1" x14ac:dyDescent="0.3">
      <c r="A2528" s="252"/>
      <c r="B2528" s="375"/>
      <c r="C2528" s="375"/>
      <c r="D2528" s="375"/>
      <c r="E2528" s="375"/>
      <c r="F2528" s="375"/>
      <c r="G2528" s="376"/>
      <c r="I2528" s="377"/>
      <c r="J2528" s="377"/>
      <c r="K2528" s="377"/>
      <c r="L2528" s="377"/>
      <c r="M2528" s="377"/>
      <c r="N2528" s="375"/>
      <c r="O2528" s="375"/>
      <c r="P2528" s="244"/>
      <c r="Q2528" s="244"/>
    </row>
    <row r="2529" spans="1:17" s="245" customFormat="1" ht="21.9" customHeight="1" x14ac:dyDescent="0.3">
      <c r="A2529" s="252"/>
      <c r="B2529" s="375"/>
      <c r="C2529" s="375"/>
      <c r="D2529" s="375"/>
      <c r="E2529" s="375"/>
      <c r="F2529" s="375"/>
      <c r="G2529" s="376"/>
      <c r="I2529" s="377"/>
      <c r="J2529" s="377"/>
      <c r="K2529" s="377"/>
      <c r="L2529" s="377"/>
      <c r="M2529" s="377"/>
      <c r="N2529" s="375"/>
      <c r="O2529" s="375"/>
      <c r="P2529" s="244"/>
      <c r="Q2529" s="244"/>
    </row>
    <row r="2530" spans="1:17" s="245" customFormat="1" ht="21.9" customHeight="1" x14ac:dyDescent="0.3">
      <c r="A2530" s="252"/>
      <c r="B2530" s="375"/>
      <c r="C2530" s="375"/>
      <c r="D2530" s="375"/>
      <c r="E2530" s="375"/>
      <c r="F2530" s="375"/>
      <c r="G2530" s="376"/>
      <c r="I2530" s="377"/>
      <c r="J2530" s="377"/>
      <c r="K2530" s="377"/>
      <c r="L2530" s="377"/>
      <c r="M2530" s="377"/>
      <c r="N2530" s="375"/>
      <c r="O2530" s="375"/>
      <c r="P2530" s="244"/>
      <c r="Q2530" s="244"/>
    </row>
    <row r="2531" spans="1:17" s="245" customFormat="1" ht="21.9" customHeight="1" x14ac:dyDescent="0.3">
      <c r="A2531" s="252"/>
      <c r="B2531" s="375"/>
      <c r="C2531" s="375"/>
      <c r="D2531" s="375"/>
      <c r="E2531" s="375"/>
      <c r="F2531" s="375"/>
      <c r="G2531" s="376"/>
      <c r="I2531" s="377"/>
      <c r="J2531" s="377"/>
      <c r="K2531" s="377"/>
      <c r="L2531" s="377"/>
      <c r="M2531" s="377"/>
      <c r="N2531" s="375"/>
      <c r="O2531" s="375"/>
      <c r="P2531" s="244"/>
      <c r="Q2531" s="244"/>
    </row>
    <row r="2532" spans="1:17" s="245" customFormat="1" ht="21.9" customHeight="1" x14ac:dyDescent="0.3">
      <c r="A2532" s="252"/>
      <c r="B2532" s="375"/>
      <c r="C2532" s="375"/>
      <c r="D2532" s="375"/>
      <c r="E2532" s="375"/>
      <c r="F2532" s="375"/>
      <c r="G2532" s="376"/>
      <c r="I2532" s="377"/>
      <c r="J2532" s="377"/>
      <c r="K2532" s="377"/>
      <c r="L2532" s="377"/>
      <c r="M2532" s="377"/>
      <c r="N2532" s="375"/>
      <c r="O2532" s="375"/>
      <c r="P2532" s="244"/>
      <c r="Q2532" s="244"/>
    </row>
    <row r="2533" spans="1:17" s="245" customFormat="1" ht="21.9" customHeight="1" x14ac:dyDescent="0.3">
      <c r="A2533" s="252"/>
      <c r="B2533" s="375"/>
      <c r="C2533" s="375"/>
      <c r="D2533" s="375"/>
      <c r="E2533" s="375"/>
      <c r="F2533" s="375"/>
      <c r="G2533" s="376"/>
      <c r="I2533" s="377"/>
      <c r="J2533" s="377"/>
      <c r="K2533" s="377"/>
      <c r="L2533" s="377"/>
      <c r="M2533" s="377"/>
      <c r="N2533" s="375"/>
      <c r="O2533" s="375"/>
      <c r="P2533" s="244"/>
      <c r="Q2533" s="244"/>
    </row>
    <row r="2534" spans="1:17" s="245" customFormat="1" ht="21.9" customHeight="1" x14ac:dyDescent="0.3">
      <c r="A2534" s="252"/>
      <c r="B2534" s="375"/>
      <c r="C2534" s="375"/>
      <c r="D2534" s="375"/>
      <c r="E2534" s="375"/>
      <c r="F2534" s="375"/>
      <c r="G2534" s="376"/>
      <c r="I2534" s="377"/>
      <c r="J2534" s="377"/>
      <c r="K2534" s="377"/>
      <c r="L2534" s="377"/>
      <c r="M2534" s="377"/>
      <c r="N2534" s="375"/>
      <c r="O2534" s="375"/>
      <c r="P2534" s="244"/>
      <c r="Q2534" s="244"/>
    </row>
    <row r="2535" spans="1:17" s="245" customFormat="1" ht="21.9" customHeight="1" x14ac:dyDescent="0.3">
      <c r="A2535" s="252"/>
      <c r="B2535" s="375"/>
      <c r="C2535" s="375"/>
      <c r="D2535" s="375"/>
      <c r="E2535" s="375"/>
      <c r="F2535" s="375"/>
      <c r="G2535" s="376"/>
      <c r="I2535" s="377"/>
      <c r="J2535" s="377"/>
      <c r="K2535" s="377"/>
      <c r="L2535" s="377"/>
      <c r="M2535" s="377"/>
      <c r="N2535" s="375"/>
      <c r="O2535" s="375"/>
      <c r="P2535" s="244"/>
      <c r="Q2535" s="244"/>
    </row>
    <row r="2536" spans="1:17" s="245" customFormat="1" ht="21.9" customHeight="1" x14ac:dyDescent="0.3">
      <c r="A2536" s="252"/>
      <c r="B2536" s="375"/>
      <c r="C2536" s="375"/>
      <c r="D2536" s="375"/>
      <c r="E2536" s="375"/>
      <c r="F2536" s="375"/>
      <c r="G2536" s="376"/>
      <c r="I2536" s="377"/>
      <c r="J2536" s="377"/>
      <c r="K2536" s="377"/>
      <c r="L2536" s="377"/>
      <c r="M2536" s="377"/>
      <c r="N2536" s="375"/>
      <c r="O2536" s="375"/>
      <c r="P2536" s="244"/>
      <c r="Q2536" s="244"/>
    </row>
    <row r="2537" spans="1:17" s="245" customFormat="1" ht="21.9" customHeight="1" x14ac:dyDescent="0.3">
      <c r="A2537" s="252"/>
      <c r="B2537" s="375"/>
      <c r="C2537" s="375"/>
      <c r="D2537" s="375"/>
      <c r="E2537" s="375"/>
      <c r="F2537" s="375"/>
      <c r="G2537" s="376"/>
      <c r="I2537" s="377"/>
      <c r="J2537" s="377"/>
      <c r="K2537" s="377"/>
      <c r="L2537" s="377"/>
      <c r="M2537" s="377"/>
      <c r="N2537" s="375"/>
      <c r="O2537" s="375"/>
      <c r="P2537" s="244"/>
      <c r="Q2537" s="244"/>
    </row>
    <row r="2538" spans="1:17" s="245" customFormat="1" ht="21.9" customHeight="1" x14ac:dyDescent="0.3">
      <c r="A2538" s="252"/>
      <c r="B2538" s="375"/>
      <c r="C2538" s="375"/>
      <c r="D2538" s="375"/>
      <c r="E2538" s="375"/>
      <c r="F2538" s="375"/>
      <c r="G2538" s="376"/>
      <c r="I2538" s="377"/>
      <c r="J2538" s="377"/>
      <c r="K2538" s="377"/>
      <c r="L2538" s="377"/>
      <c r="M2538" s="377"/>
      <c r="N2538" s="375"/>
      <c r="O2538" s="375"/>
      <c r="P2538" s="244"/>
      <c r="Q2538" s="244"/>
    </row>
    <row r="2539" spans="1:17" s="245" customFormat="1" ht="21.9" customHeight="1" x14ac:dyDescent="0.3">
      <c r="A2539" s="252"/>
      <c r="B2539" s="375"/>
      <c r="C2539" s="375"/>
      <c r="D2539" s="375"/>
      <c r="E2539" s="375"/>
      <c r="F2539" s="375"/>
      <c r="G2539" s="376"/>
      <c r="I2539" s="377"/>
      <c r="J2539" s="377"/>
      <c r="K2539" s="377"/>
      <c r="L2539" s="377"/>
      <c r="M2539" s="377"/>
      <c r="N2539" s="375"/>
      <c r="O2539" s="375"/>
      <c r="P2539" s="244"/>
      <c r="Q2539" s="244"/>
    </row>
    <row r="2540" spans="1:17" s="245" customFormat="1" ht="21.9" customHeight="1" x14ac:dyDescent="0.3">
      <c r="A2540" s="252"/>
      <c r="B2540" s="375"/>
      <c r="C2540" s="375"/>
      <c r="D2540" s="375"/>
      <c r="E2540" s="375"/>
      <c r="F2540" s="375"/>
      <c r="G2540" s="376"/>
      <c r="I2540" s="377"/>
      <c r="J2540" s="377"/>
      <c r="K2540" s="377"/>
      <c r="L2540" s="377"/>
      <c r="M2540" s="377"/>
      <c r="N2540" s="375"/>
      <c r="O2540" s="375"/>
      <c r="P2540" s="244"/>
      <c r="Q2540" s="244"/>
    </row>
    <row r="2541" spans="1:17" s="245" customFormat="1" ht="21.9" customHeight="1" x14ac:dyDescent="0.3">
      <c r="A2541" s="252"/>
      <c r="B2541" s="375"/>
      <c r="C2541" s="375"/>
      <c r="D2541" s="375"/>
      <c r="E2541" s="375"/>
      <c r="F2541" s="375"/>
      <c r="G2541" s="376"/>
      <c r="I2541" s="377"/>
      <c r="J2541" s="377"/>
      <c r="K2541" s="377"/>
      <c r="L2541" s="377"/>
      <c r="M2541" s="377"/>
      <c r="N2541" s="375"/>
      <c r="O2541" s="375"/>
      <c r="P2541" s="244"/>
      <c r="Q2541" s="244"/>
    </row>
    <row r="2542" spans="1:17" s="245" customFormat="1" ht="21.9" customHeight="1" x14ac:dyDescent="0.3">
      <c r="A2542" s="252"/>
      <c r="B2542" s="375"/>
      <c r="C2542" s="375"/>
      <c r="D2542" s="375"/>
      <c r="E2542" s="375"/>
      <c r="F2542" s="375"/>
      <c r="G2542" s="376"/>
      <c r="I2542" s="377"/>
      <c r="J2542" s="377"/>
      <c r="K2542" s="377"/>
      <c r="L2542" s="377"/>
      <c r="M2542" s="377"/>
      <c r="N2542" s="375"/>
      <c r="O2542" s="375"/>
      <c r="P2542" s="244"/>
      <c r="Q2542" s="244"/>
    </row>
    <row r="2543" spans="1:17" s="245" customFormat="1" ht="21.9" customHeight="1" x14ac:dyDescent="0.3">
      <c r="A2543" s="252"/>
      <c r="B2543" s="375"/>
      <c r="C2543" s="375"/>
      <c r="D2543" s="375"/>
      <c r="E2543" s="375"/>
      <c r="F2543" s="375"/>
      <c r="G2543" s="376"/>
      <c r="I2543" s="377"/>
      <c r="J2543" s="377"/>
      <c r="K2543" s="377"/>
      <c r="L2543" s="377"/>
      <c r="M2543" s="377"/>
      <c r="N2543" s="375"/>
      <c r="O2543" s="375"/>
      <c r="P2543" s="244"/>
      <c r="Q2543" s="244"/>
    </row>
    <row r="2544" spans="1:17" s="245" customFormat="1" ht="21.9" customHeight="1" x14ac:dyDescent="0.3">
      <c r="A2544" s="252"/>
      <c r="B2544" s="375"/>
      <c r="C2544" s="375"/>
      <c r="D2544" s="375"/>
      <c r="E2544" s="375"/>
      <c r="F2544" s="375"/>
      <c r="G2544" s="376"/>
      <c r="I2544" s="377"/>
      <c r="J2544" s="377"/>
      <c r="K2544" s="377"/>
      <c r="L2544" s="377"/>
      <c r="M2544" s="377"/>
      <c r="N2544" s="375"/>
      <c r="O2544" s="375"/>
      <c r="P2544" s="244"/>
      <c r="Q2544" s="244"/>
    </row>
    <row r="2545" spans="1:17" s="245" customFormat="1" ht="21.9" customHeight="1" x14ac:dyDescent="0.3">
      <c r="A2545" s="252"/>
      <c r="B2545" s="375"/>
      <c r="C2545" s="375"/>
      <c r="D2545" s="375"/>
      <c r="E2545" s="375"/>
      <c r="F2545" s="375"/>
      <c r="G2545" s="376"/>
      <c r="I2545" s="377"/>
      <c r="J2545" s="377"/>
      <c r="K2545" s="377"/>
      <c r="L2545" s="377"/>
      <c r="M2545" s="377"/>
      <c r="N2545" s="375"/>
      <c r="O2545" s="375"/>
      <c r="P2545" s="244"/>
      <c r="Q2545" s="244"/>
    </row>
    <row r="2546" spans="1:17" s="245" customFormat="1" ht="21.9" customHeight="1" x14ac:dyDescent="0.3">
      <c r="A2546" s="252"/>
      <c r="B2546" s="375"/>
      <c r="C2546" s="375"/>
      <c r="D2546" s="375"/>
      <c r="E2546" s="375"/>
      <c r="F2546" s="375"/>
      <c r="G2546" s="376"/>
      <c r="I2546" s="377"/>
      <c r="J2546" s="377"/>
      <c r="K2546" s="377"/>
      <c r="L2546" s="377"/>
      <c r="M2546" s="377"/>
      <c r="N2546" s="375"/>
      <c r="O2546" s="375"/>
      <c r="P2546" s="244"/>
      <c r="Q2546" s="244"/>
    </row>
    <row r="2547" spans="1:17" s="245" customFormat="1" ht="21.9" customHeight="1" x14ac:dyDescent="0.3">
      <c r="A2547" s="252"/>
      <c r="B2547" s="375"/>
      <c r="C2547" s="375"/>
      <c r="D2547" s="375"/>
      <c r="E2547" s="375"/>
      <c r="F2547" s="375"/>
      <c r="G2547" s="376"/>
      <c r="I2547" s="377"/>
      <c r="J2547" s="377"/>
      <c r="K2547" s="377"/>
      <c r="L2547" s="377"/>
      <c r="M2547" s="377"/>
      <c r="N2547" s="375"/>
      <c r="O2547" s="375"/>
      <c r="P2547" s="244"/>
      <c r="Q2547" s="244"/>
    </row>
    <row r="2548" spans="1:17" s="245" customFormat="1" ht="21.9" customHeight="1" x14ac:dyDescent="0.3">
      <c r="A2548" s="252"/>
      <c r="B2548" s="375"/>
      <c r="C2548" s="375"/>
      <c r="D2548" s="375"/>
      <c r="E2548" s="375"/>
      <c r="F2548" s="375"/>
      <c r="G2548" s="376"/>
      <c r="I2548" s="377"/>
      <c r="J2548" s="377"/>
      <c r="K2548" s="377"/>
      <c r="L2548" s="377"/>
      <c r="M2548" s="377"/>
      <c r="N2548" s="375"/>
      <c r="O2548" s="375"/>
      <c r="P2548" s="244"/>
      <c r="Q2548" s="244"/>
    </row>
    <row r="2549" spans="1:17" s="245" customFormat="1" ht="21.9" customHeight="1" x14ac:dyDescent="0.3">
      <c r="A2549" s="252"/>
      <c r="B2549" s="375"/>
      <c r="C2549" s="375"/>
      <c r="D2549" s="375"/>
      <c r="E2549" s="375"/>
      <c r="F2549" s="375"/>
      <c r="G2549" s="376"/>
      <c r="I2549" s="377"/>
      <c r="J2549" s="377"/>
      <c r="K2549" s="377"/>
      <c r="L2549" s="377"/>
      <c r="M2549" s="377"/>
      <c r="N2549" s="375"/>
      <c r="O2549" s="375"/>
      <c r="P2549" s="244"/>
      <c r="Q2549" s="244"/>
    </row>
    <row r="2550" spans="1:17" s="245" customFormat="1" ht="21.9" customHeight="1" x14ac:dyDescent="0.3">
      <c r="A2550" s="252"/>
      <c r="B2550" s="375"/>
      <c r="C2550" s="375"/>
      <c r="D2550" s="375"/>
      <c r="E2550" s="375"/>
      <c r="F2550" s="375"/>
      <c r="G2550" s="376"/>
      <c r="I2550" s="377"/>
      <c r="J2550" s="377"/>
      <c r="K2550" s="377"/>
      <c r="L2550" s="377"/>
      <c r="M2550" s="377"/>
      <c r="N2550" s="375"/>
      <c r="O2550" s="375"/>
      <c r="P2550" s="244"/>
      <c r="Q2550" s="244"/>
    </row>
    <row r="2551" spans="1:17" s="245" customFormat="1" ht="21.9" customHeight="1" x14ac:dyDescent="0.3">
      <c r="A2551" s="252"/>
      <c r="B2551" s="375"/>
      <c r="C2551" s="375"/>
      <c r="D2551" s="375"/>
      <c r="E2551" s="375"/>
      <c r="F2551" s="375"/>
      <c r="G2551" s="376"/>
      <c r="I2551" s="377"/>
      <c r="J2551" s="377"/>
      <c r="K2551" s="377"/>
      <c r="L2551" s="377"/>
      <c r="M2551" s="377"/>
      <c r="N2551" s="375"/>
      <c r="O2551" s="375"/>
      <c r="P2551" s="244"/>
      <c r="Q2551" s="244"/>
    </row>
    <row r="2552" spans="1:17" s="245" customFormat="1" ht="21.9" customHeight="1" x14ac:dyDescent="0.3">
      <c r="A2552" s="252"/>
      <c r="B2552" s="375"/>
      <c r="C2552" s="375"/>
      <c r="D2552" s="375"/>
      <c r="E2552" s="375"/>
      <c r="F2552" s="375"/>
      <c r="G2552" s="376"/>
      <c r="I2552" s="377"/>
      <c r="J2552" s="377"/>
      <c r="K2552" s="377"/>
      <c r="L2552" s="377"/>
      <c r="M2552" s="377"/>
      <c r="N2552" s="375"/>
      <c r="O2552" s="375"/>
      <c r="P2552" s="244"/>
      <c r="Q2552" s="244"/>
    </row>
    <row r="2553" spans="1:17" s="245" customFormat="1" ht="21.9" customHeight="1" x14ac:dyDescent="0.3">
      <c r="A2553" s="252"/>
      <c r="B2553" s="375"/>
      <c r="C2553" s="375"/>
      <c r="D2553" s="375"/>
      <c r="E2553" s="375"/>
      <c r="F2553" s="375"/>
      <c r="G2553" s="376"/>
      <c r="I2553" s="377"/>
      <c r="J2553" s="377"/>
      <c r="K2553" s="377"/>
      <c r="L2553" s="377"/>
      <c r="M2553" s="377"/>
      <c r="N2553" s="375"/>
      <c r="O2553" s="375"/>
      <c r="P2553" s="244"/>
      <c r="Q2553" s="244"/>
    </row>
    <row r="2554" spans="1:17" s="245" customFormat="1" ht="21.9" customHeight="1" x14ac:dyDescent="0.3">
      <c r="A2554" s="252"/>
      <c r="B2554" s="375"/>
      <c r="C2554" s="375"/>
      <c r="D2554" s="375"/>
      <c r="E2554" s="375"/>
      <c r="F2554" s="375"/>
      <c r="G2554" s="376"/>
      <c r="I2554" s="377"/>
      <c r="J2554" s="377"/>
      <c r="K2554" s="377"/>
      <c r="L2554" s="377"/>
      <c r="M2554" s="377"/>
      <c r="N2554" s="375"/>
      <c r="O2554" s="375"/>
      <c r="P2554" s="244"/>
      <c r="Q2554" s="244"/>
    </row>
    <row r="2555" spans="1:17" s="245" customFormat="1" ht="21.9" customHeight="1" x14ac:dyDescent="0.3">
      <c r="A2555" s="252"/>
      <c r="B2555" s="375"/>
      <c r="C2555" s="375"/>
      <c r="D2555" s="375"/>
      <c r="E2555" s="375"/>
      <c r="F2555" s="375"/>
      <c r="G2555" s="376"/>
      <c r="I2555" s="377"/>
      <c r="J2555" s="377"/>
      <c r="K2555" s="377"/>
      <c r="L2555" s="377"/>
      <c r="M2555" s="377"/>
      <c r="N2555" s="375"/>
      <c r="O2555" s="375"/>
      <c r="P2555" s="244"/>
      <c r="Q2555" s="244"/>
    </row>
    <row r="2556" spans="1:17" s="245" customFormat="1" ht="21.9" customHeight="1" x14ac:dyDescent="0.3">
      <c r="A2556" s="252"/>
      <c r="B2556" s="375"/>
      <c r="C2556" s="375"/>
      <c r="D2556" s="375"/>
      <c r="E2556" s="375"/>
      <c r="F2556" s="375"/>
      <c r="G2556" s="376"/>
      <c r="I2556" s="377"/>
      <c r="J2556" s="377"/>
      <c r="K2556" s="377"/>
      <c r="L2556" s="377"/>
      <c r="M2556" s="377"/>
      <c r="N2556" s="375"/>
      <c r="O2556" s="375"/>
      <c r="P2556" s="244"/>
      <c r="Q2556" s="244"/>
    </row>
    <row r="2557" spans="1:17" s="245" customFormat="1" ht="21.9" customHeight="1" x14ac:dyDescent="0.3">
      <c r="A2557" s="252"/>
      <c r="B2557" s="375"/>
      <c r="C2557" s="375"/>
      <c r="D2557" s="375"/>
      <c r="E2557" s="375"/>
      <c r="F2557" s="375"/>
      <c r="G2557" s="376"/>
      <c r="I2557" s="377"/>
      <c r="J2557" s="377"/>
      <c r="K2557" s="377"/>
      <c r="L2557" s="377"/>
      <c r="M2557" s="377"/>
      <c r="N2557" s="375"/>
      <c r="O2557" s="375"/>
      <c r="P2557" s="244"/>
      <c r="Q2557" s="244"/>
    </row>
    <row r="2558" spans="1:17" s="245" customFormat="1" ht="21.9" customHeight="1" x14ac:dyDescent="0.3">
      <c r="A2558" s="252"/>
      <c r="B2558" s="375"/>
      <c r="C2558" s="375"/>
      <c r="D2558" s="375"/>
      <c r="E2558" s="375"/>
      <c r="F2558" s="375"/>
      <c r="G2558" s="376"/>
      <c r="I2558" s="377"/>
      <c r="J2558" s="377"/>
      <c r="K2558" s="377"/>
      <c r="L2558" s="377"/>
      <c r="M2558" s="377"/>
      <c r="N2558" s="375"/>
      <c r="O2558" s="375"/>
      <c r="P2558" s="244"/>
      <c r="Q2558" s="244"/>
    </row>
    <row r="2559" spans="1:17" s="245" customFormat="1" ht="21.9" customHeight="1" x14ac:dyDescent="0.3">
      <c r="A2559" s="252"/>
      <c r="B2559" s="375"/>
      <c r="C2559" s="375"/>
      <c r="D2559" s="375"/>
      <c r="E2559" s="375"/>
      <c r="F2559" s="375"/>
      <c r="G2559" s="376"/>
      <c r="I2559" s="377"/>
      <c r="J2559" s="377"/>
      <c r="K2559" s="377"/>
      <c r="L2559" s="377"/>
      <c r="M2559" s="377"/>
      <c r="N2559" s="375"/>
      <c r="O2559" s="375"/>
      <c r="P2559" s="244"/>
      <c r="Q2559" s="244"/>
    </row>
    <row r="2560" spans="1:17" s="245" customFormat="1" ht="21.9" customHeight="1" x14ac:dyDescent="0.3">
      <c r="A2560" s="252"/>
      <c r="B2560" s="375"/>
      <c r="C2560" s="375"/>
      <c r="D2560" s="375"/>
      <c r="E2560" s="375"/>
      <c r="F2560" s="375"/>
      <c r="G2560" s="376"/>
      <c r="I2560" s="377"/>
      <c r="J2560" s="377"/>
      <c r="K2560" s="377"/>
      <c r="L2560" s="377"/>
      <c r="M2560" s="377"/>
      <c r="N2560" s="375"/>
      <c r="O2560" s="375"/>
      <c r="P2560" s="244"/>
      <c r="Q2560" s="244"/>
    </row>
    <row r="2561" spans="1:17" s="245" customFormat="1" ht="21.9" customHeight="1" x14ac:dyDescent="0.3">
      <c r="A2561" s="252"/>
      <c r="B2561" s="375"/>
      <c r="C2561" s="375"/>
      <c r="D2561" s="375"/>
      <c r="E2561" s="375"/>
      <c r="F2561" s="375"/>
      <c r="G2561" s="376"/>
      <c r="I2561" s="377"/>
      <c r="J2561" s="377"/>
      <c r="K2561" s="377"/>
      <c r="L2561" s="377"/>
      <c r="M2561" s="377"/>
      <c r="N2561" s="375"/>
      <c r="O2561" s="375"/>
      <c r="P2561" s="244"/>
      <c r="Q2561" s="244"/>
    </row>
    <row r="2562" spans="1:17" s="245" customFormat="1" ht="21.9" customHeight="1" x14ac:dyDescent="0.3">
      <c r="A2562" s="252"/>
      <c r="B2562" s="375"/>
      <c r="C2562" s="375"/>
      <c r="D2562" s="375"/>
      <c r="E2562" s="375"/>
      <c r="F2562" s="375"/>
      <c r="G2562" s="376"/>
      <c r="I2562" s="377"/>
      <c r="J2562" s="377"/>
      <c r="K2562" s="377"/>
      <c r="L2562" s="377"/>
      <c r="M2562" s="377"/>
      <c r="N2562" s="375"/>
      <c r="O2562" s="375"/>
      <c r="P2562" s="244"/>
      <c r="Q2562" s="244"/>
    </row>
    <row r="2563" spans="1:17" s="245" customFormat="1" ht="21.9" customHeight="1" x14ac:dyDescent="0.3">
      <c r="A2563" s="252"/>
      <c r="B2563" s="375"/>
      <c r="C2563" s="375"/>
      <c r="D2563" s="375"/>
      <c r="E2563" s="375"/>
      <c r="F2563" s="375"/>
      <c r="G2563" s="376"/>
      <c r="I2563" s="377"/>
      <c r="J2563" s="377"/>
      <c r="K2563" s="377"/>
      <c r="L2563" s="377"/>
      <c r="M2563" s="377"/>
      <c r="N2563" s="375"/>
      <c r="O2563" s="375"/>
      <c r="P2563" s="244"/>
      <c r="Q2563" s="244"/>
    </row>
    <row r="2564" spans="1:17" s="245" customFormat="1" ht="21.9" customHeight="1" x14ac:dyDescent="0.3">
      <c r="A2564" s="252"/>
      <c r="B2564" s="375"/>
      <c r="C2564" s="375"/>
      <c r="D2564" s="375"/>
      <c r="E2564" s="375"/>
      <c r="F2564" s="375"/>
      <c r="G2564" s="376"/>
      <c r="I2564" s="377"/>
      <c r="J2564" s="377"/>
      <c r="K2564" s="377"/>
      <c r="L2564" s="377"/>
      <c r="M2564" s="377"/>
      <c r="N2564" s="375"/>
      <c r="O2564" s="375"/>
      <c r="P2564" s="244"/>
      <c r="Q2564" s="244"/>
    </row>
    <row r="2565" spans="1:17" s="245" customFormat="1" ht="21.9" customHeight="1" x14ac:dyDescent="0.3">
      <c r="A2565" s="252"/>
      <c r="B2565" s="375"/>
      <c r="C2565" s="375"/>
      <c r="D2565" s="375"/>
      <c r="E2565" s="375"/>
      <c r="F2565" s="375"/>
      <c r="G2565" s="376"/>
      <c r="I2565" s="377"/>
      <c r="J2565" s="377"/>
      <c r="K2565" s="377"/>
      <c r="L2565" s="377"/>
      <c r="M2565" s="377"/>
      <c r="N2565" s="375"/>
      <c r="O2565" s="375"/>
      <c r="P2565" s="244"/>
      <c r="Q2565" s="244"/>
    </row>
    <row r="2566" spans="1:17" s="245" customFormat="1" ht="21.9" customHeight="1" x14ac:dyDescent="0.3">
      <c r="A2566" s="252"/>
      <c r="B2566" s="375"/>
      <c r="C2566" s="375"/>
      <c r="D2566" s="375"/>
      <c r="E2566" s="375"/>
      <c r="F2566" s="375"/>
      <c r="G2566" s="376"/>
      <c r="I2566" s="377"/>
      <c r="J2566" s="377"/>
      <c r="K2566" s="377"/>
      <c r="L2566" s="377"/>
      <c r="M2566" s="377"/>
      <c r="N2566" s="375"/>
      <c r="O2566" s="375"/>
      <c r="P2566" s="244"/>
      <c r="Q2566" s="244"/>
    </row>
    <row r="2567" spans="1:17" s="245" customFormat="1" ht="21.9" customHeight="1" x14ac:dyDescent="0.3">
      <c r="A2567" s="252"/>
      <c r="B2567" s="375"/>
      <c r="C2567" s="375"/>
      <c r="D2567" s="375"/>
      <c r="E2567" s="375"/>
      <c r="F2567" s="375"/>
      <c r="G2567" s="376"/>
      <c r="I2567" s="377"/>
      <c r="J2567" s="377"/>
      <c r="K2567" s="377"/>
      <c r="L2567" s="377"/>
      <c r="M2567" s="377"/>
      <c r="N2567" s="375"/>
      <c r="O2567" s="375"/>
      <c r="P2567" s="244"/>
      <c r="Q2567" s="244"/>
    </row>
    <row r="2568" spans="1:17" s="245" customFormat="1" ht="21.9" customHeight="1" x14ac:dyDescent="0.3">
      <c r="A2568" s="252"/>
      <c r="B2568" s="375"/>
      <c r="C2568" s="375"/>
      <c r="D2568" s="375"/>
      <c r="E2568" s="375"/>
      <c r="F2568" s="375"/>
      <c r="G2568" s="376"/>
      <c r="I2568" s="377"/>
      <c r="J2568" s="377"/>
      <c r="K2568" s="377"/>
      <c r="L2568" s="377"/>
      <c r="M2568" s="377"/>
      <c r="N2568" s="375"/>
      <c r="O2568" s="375"/>
      <c r="P2568" s="244"/>
      <c r="Q2568" s="244"/>
    </row>
    <row r="2569" spans="1:17" s="245" customFormat="1" ht="21.9" customHeight="1" x14ac:dyDescent="0.3">
      <c r="A2569" s="252"/>
      <c r="B2569" s="375"/>
      <c r="C2569" s="375"/>
      <c r="D2569" s="375"/>
      <c r="E2569" s="375"/>
      <c r="F2569" s="375"/>
      <c r="G2569" s="376"/>
      <c r="I2569" s="377"/>
      <c r="J2569" s="377"/>
      <c r="K2569" s="377"/>
      <c r="L2569" s="377"/>
      <c r="M2569" s="377"/>
      <c r="N2569" s="375"/>
      <c r="O2569" s="375"/>
      <c r="P2569" s="244"/>
      <c r="Q2569" s="244"/>
    </row>
    <row r="2570" spans="1:17" s="245" customFormat="1" ht="21.9" customHeight="1" x14ac:dyDescent="0.3">
      <c r="A2570" s="252"/>
      <c r="B2570" s="375"/>
      <c r="C2570" s="375"/>
      <c r="D2570" s="375"/>
      <c r="E2570" s="375"/>
      <c r="F2570" s="375"/>
      <c r="G2570" s="376"/>
      <c r="I2570" s="377"/>
      <c r="J2570" s="377"/>
      <c r="K2570" s="377"/>
      <c r="L2570" s="377"/>
      <c r="M2570" s="377"/>
      <c r="N2570" s="375"/>
      <c r="O2570" s="375"/>
      <c r="P2570" s="244"/>
      <c r="Q2570" s="244"/>
    </row>
    <row r="2571" spans="1:17" s="245" customFormat="1" ht="21.9" customHeight="1" x14ac:dyDescent="0.3">
      <c r="A2571" s="252"/>
      <c r="B2571" s="375"/>
      <c r="C2571" s="375"/>
      <c r="D2571" s="375"/>
      <c r="E2571" s="375"/>
      <c r="F2571" s="375"/>
      <c r="G2571" s="376"/>
      <c r="I2571" s="377"/>
      <c r="J2571" s="377"/>
      <c r="K2571" s="377"/>
      <c r="L2571" s="377"/>
      <c r="M2571" s="377"/>
      <c r="N2571" s="375"/>
      <c r="O2571" s="375"/>
      <c r="P2571" s="244"/>
      <c r="Q2571" s="244"/>
    </row>
    <row r="2572" spans="1:17" s="245" customFormat="1" ht="21.9" customHeight="1" x14ac:dyDescent="0.3">
      <c r="A2572" s="252"/>
      <c r="B2572" s="375"/>
      <c r="C2572" s="375"/>
      <c r="D2572" s="375"/>
      <c r="E2572" s="375"/>
      <c r="F2572" s="375"/>
      <c r="G2572" s="376"/>
      <c r="I2572" s="377"/>
      <c r="J2572" s="377"/>
      <c r="K2572" s="377"/>
      <c r="L2572" s="377"/>
      <c r="M2572" s="377"/>
      <c r="N2572" s="375"/>
      <c r="O2572" s="375"/>
      <c r="P2572" s="244"/>
      <c r="Q2572" s="244"/>
    </row>
    <row r="2573" spans="1:17" s="245" customFormat="1" ht="21.9" customHeight="1" x14ac:dyDescent="0.3">
      <c r="A2573" s="252"/>
      <c r="B2573" s="375"/>
      <c r="C2573" s="375"/>
      <c r="D2573" s="375"/>
      <c r="E2573" s="375"/>
      <c r="F2573" s="375"/>
      <c r="G2573" s="376"/>
      <c r="I2573" s="377"/>
      <c r="J2573" s="377"/>
      <c r="K2573" s="377"/>
      <c r="L2573" s="377"/>
      <c r="M2573" s="377"/>
      <c r="N2573" s="375"/>
      <c r="O2573" s="375"/>
      <c r="P2573" s="244"/>
      <c r="Q2573" s="244"/>
    </row>
    <row r="2574" spans="1:17" s="245" customFormat="1" ht="21.9" customHeight="1" x14ac:dyDescent="0.3">
      <c r="A2574" s="252"/>
      <c r="B2574" s="375"/>
      <c r="C2574" s="375"/>
      <c r="D2574" s="375"/>
      <c r="E2574" s="375"/>
      <c r="F2574" s="375"/>
      <c r="G2574" s="376"/>
      <c r="I2574" s="377"/>
      <c r="J2574" s="377"/>
      <c r="K2574" s="377"/>
      <c r="L2574" s="377"/>
      <c r="M2574" s="377"/>
      <c r="N2574" s="375"/>
      <c r="O2574" s="375"/>
      <c r="P2574" s="244"/>
      <c r="Q2574" s="244"/>
    </row>
    <row r="2575" spans="1:17" s="245" customFormat="1" ht="21.9" customHeight="1" x14ac:dyDescent="0.3">
      <c r="A2575" s="252"/>
      <c r="B2575" s="375"/>
      <c r="C2575" s="375"/>
      <c r="D2575" s="375"/>
      <c r="E2575" s="375"/>
      <c r="F2575" s="375"/>
      <c r="G2575" s="376"/>
      <c r="I2575" s="377"/>
      <c r="J2575" s="377"/>
      <c r="K2575" s="377"/>
      <c r="L2575" s="377"/>
      <c r="M2575" s="377"/>
      <c r="N2575" s="375"/>
      <c r="O2575" s="375"/>
      <c r="P2575" s="244"/>
      <c r="Q2575" s="244"/>
    </row>
    <row r="2576" spans="1:17" s="245" customFormat="1" ht="21.9" customHeight="1" x14ac:dyDescent="0.3">
      <c r="A2576" s="252"/>
      <c r="B2576" s="375"/>
      <c r="C2576" s="375"/>
      <c r="D2576" s="375"/>
      <c r="E2576" s="375"/>
      <c r="F2576" s="375"/>
      <c r="G2576" s="376"/>
      <c r="I2576" s="377"/>
      <c r="J2576" s="377"/>
      <c r="K2576" s="377"/>
      <c r="L2576" s="377"/>
      <c r="M2576" s="377"/>
      <c r="N2576" s="375"/>
      <c r="O2576" s="375"/>
      <c r="P2576" s="244"/>
      <c r="Q2576" s="244"/>
    </row>
    <row r="2577" spans="1:17" s="245" customFormat="1" ht="21.9" customHeight="1" x14ac:dyDescent="0.3">
      <c r="A2577" s="252"/>
      <c r="B2577" s="375"/>
      <c r="C2577" s="375"/>
      <c r="D2577" s="375"/>
      <c r="E2577" s="375"/>
      <c r="F2577" s="375"/>
      <c r="G2577" s="376"/>
      <c r="I2577" s="377"/>
      <c r="J2577" s="377"/>
      <c r="K2577" s="377"/>
      <c r="L2577" s="377"/>
      <c r="M2577" s="377"/>
      <c r="N2577" s="375"/>
      <c r="O2577" s="375"/>
      <c r="P2577" s="244"/>
      <c r="Q2577" s="244"/>
    </row>
    <row r="2578" spans="1:17" s="245" customFormat="1" ht="21.9" customHeight="1" x14ac:dyDescent="0.3">
      <c r="A2578" s="252"/>
      <c r="B2578" s="375"/>
      <c r="C2578" s="375"/>
      <c r="D2578" s="375"/>
      <c r="E2578" s="375"/>
      <c r="F2578" s="375"/>
      <c r="G2578" s="376"/>
      <c r="I2578" s="377"/>
      <c r="J2578" s="377"/>
      <c r="K2578" s="377"/>
      <c r="L2578" s="377"/>
      <c r="M2578" s="377"/>
      <c r="N2578" s="375"/>
      <c r="O2578" s="375"/>
      <c r="P2578" s="244"/>
      <c r="Q2578" s="244"/>
    </row>
    <row r="2579" spans="1:17" s="245" customFormat="1" ht="21.9" customHeight="1" x14ac:dyDescent="0.3">
      <c r="A2579" s="252"/>
      <c r="B2579" s="375"/>
      <c r="C2579" s="375"/>
      <c r="D2579" s="375"/>
      <c r="E2579" s="375"/>
      <c r="F2579" s="375"/>
      <c r="G2579" s="376"/>
      <c r="I2579" s="377"/>
      <c r="J2579" s="377"/>
      <c r="K2579" s="377"/>
      <c r="L2579" s="377"/>
      <c r="M2579" s="377"/>
      <c r="N2579" s="375"/>
      <c r="O2579" s="375"/>
      <c r="P2579" s="244"/>
      <c r="Q2579" s="244"/>
    </row>
    <row r="2580" spans="1:17" s="245" customFormat="1" ht="21.9" customHeight="1" x14ac:dyDescent="0.3">
      <c r="A2580" s="252"/>
      <c r="B2580" s="375"/>
      <c r="C2580" s="375"/>
      <c r="D2580" s="375"/>
      <c r="E2580" s="375"/>
      <c r="F2580" s="375"/>
      <c r="G2580" s="376"/>
      <c r="I2580" s="377"/>
      <c r="J2580" s="377"/>
      <c r="K2580" s="377"/>
      <c r="L2580" s="377"/>
      <c r="M2580" s="377"/>
      <c r="N2580" s="375"/>
      <c r="O2580" s="375"/>
      <c r="P2580" s="244"/>
      <c r="Q2580" s="244"/>
    </row>
    <row r="2581" spans="1:17" s="245" customFormat="1" ht="21.9" customHeight="1" x14ac:dyDescent="0.3">
      <c r="A2581" s="252"/>
      <c r="B2581" s="375"/>
      <c r="C2581" s="375"/>
      <c r="D2581" s="375"/>
      <c r="E2581" s="375"/>
      <c r="F2581" s="375"/>
      <c r="G2581" s="376"/>
      <c r="I2581" s="377"/>
      <c r="J2581" s="377"/>
      <c r="K2581" s="377"/>
      <c r="L2581" s="377"/>
      <c r="M2581" s="377"/>
      <c r="N2581" s="375"/>
      <c r="O2581" s="375"/>
      <c r="P2581" s="244"/>
      <c r="Q2581" s="244"/>
    </row>
    <row r="2582" spans="1:17" s="245" customFormat="1" ht="21.9" customHeight="1" x14ac:dyDescent="0.3">
      <c r="A2582" s="252"/>
      <c r="B2582" s="375"/>
      <c r="C2582" s="375"/>
      <c r="D2582" s="375"/>
      <c r="E2582" s="375"/>
      <c r="F2582" s="375"/>
      <c r="G2582" s="376"/>
      <c r="I2582" s="377"/>
      <c r="J2582" s="377"/>
      <c r="K2582" s="377"/>
      <c r="L2582" s="377"/>
      <c r="M2582" s="377"/>
      <c r="N2582" s="375"/>
      <c r="O2582" s="375"/>
      <c r="P2582" s="244"/>
      <c r="Q2582" s="244"/>
    </row>
    <row r="2583" spans="1:17" s="245" customFormat="1" ht="21.9" customHeight="1" x14ac:dyDescent="0.3">
      <c r="A2583" s="252"/>
      <c r="B2583" s="375"/>
      <c r="C2583" s="375"/>
      <c r="D2583" s="375"/>
      <c r="E2583" s="375"/>
      <c r="F2583" s="375"/>
      <c r="G2583" s="376"/>
      <c r="I2583" s="377"/>
      <c r="J2583" s="377"/>
      <c r="K2583" s="377"/>
      <c r="L2583" s="377"/>
      <c r="M2583" s="377"/>
      <c r="N2583" s="375"/>
      <c r="O2583" s="375"/>
      <c r="P2583" s="244"/>
      <c r="Q2583" s="244"/>
    </row>
    <row r="2584" spans="1:17" s="245" customFormat="1" ht="21.9" customHeight="1" x14ac:dyDescent="0.3">
      <c r="A2584" s="252"/>
      <c r="B2584" s="375"/>
      <c r="C2584" s="375"/>
      <c r="D2584" s="375"/>
      <c r="E2584" s="375"/>
      <c r="F2584" s="375"/>
      <c r="G2584" s="376"/>
      <c r="I2584" s="377"/>
      <c r="J2584" s="377"/>
      <c r="K2584" s="377"/>
      <c r="L2584" s="377"/>
      <c r="M2584" s="377"/>
      <c r="N2584" s="375"/>
      <c r="O2584" s="375"/>
      <c r="P2584" s="244"/>
      <c r="Q2584" s="244"/>
    </row>
    <row r="2585" spans="1:17" s="245" customFormat="1" ht="21.9" customHeight="1" x14ac:dyDescent="0.3">
      <c r="A2585" s="252"/>
      <c r="B2585" s="375"/>
      <c r="C2585" s="375"/>
      <c r="D2585" s="375"/>
      <c r="E2585" s="375"/>
      <c r="F2585" s="375"/>
      <c r="G2585" s="376"/>
      <c r="I2585" s="377"/>
      <c r="J2585" s="377"/>
      <c r="K2585" s="377"/>
      <c r="L2585" s="377"/>
      <c r="M2585" s="377"/>
      <c r="N2585" s="375"/>
      <c r="O2585" s="375"/>
      <c r="P2585" s="244"/>
      <c r="Q2585" s="244"/>
    </row>
    <row r="2586" spans="1:17" s="245" customFormat="1" ht="21.9" customHeight="1" x14ac:dyDescent="0.3">
      <c r="A2586" s="252"/>
      <c r="B2586" s="375"/>
      <c r="C2586" s="375"/>
      <c r="D2586" s="375"/>
      <c r="E2586" s="375"/>
      <c r="F2586" s="375"/>
      <c r="G2586" s="376"/>
      <c r="I2586" s="377"/>
      <c r="J2586" s="377"/>
      <c r="K2586" s="377"/>
      <c r="L2586" s="377"/>
      <c r="M2586" s="377"/>
      <c r="N2586" s="375"/>
      <c r="O2586" s="375"/>
      <c r="P2586" s="244"/>
      <c r="Q2586" s="244"/>
    </row>
    <row r="2587" spans="1:17" s="245" customFormat="1" ht="21.9" customHeight="1" x14ac:dyDescent="0.3">
      <c r="A2587" s="252"/>
      <c r="B2587" s="375"/>
      <c r="C2587" s="375"/>
      <c r="D2587" s="375"/>
      <c r="E2587" s="375"/>
      <c r="F2587" s="375"/>
      <c r="G2587" s="376"/>
      <c r="I2587" s="377"/>
      <c r="J2587" s="377"/>
      <c r="K2587" s="377"/>
      <c r="L2587" s="377"/>
      <c r="M2587" s="377"/>
      <c r="N2587" s="375"/>
      <c r="O2587" s="375"/>
      <c r="P2587" s="244"/>
      <c r="Q2587" s="244"/>
    </row>
    <row r="2588" spans="1:17" s="245" customFormat="1" ht="21.9" customHeight="1" x14ac:dyDescent="0.3">
      <c r="A2588" s="252"/>
      <c r="B2588" s="375"/>
      <c r="C2588" s="375"/>
      <c r="D2588" s="375"/>
      <c r="E2588" s="375"/>
      <c r="F2588" s="375"/>
      <c r="G2588" s="376"/>
      <c r="I2588" s="377"/>
      <c r="J2588" s="377"/>
      <c r="K2588" s="377"/>
      <c r="L2588" s="377"/>
      <c r="M2588" s="377"/>
      <c r="N2588" s="375"/>
      <c r="O2588" s="375"/>
      <c r="P2588" s="244"/>
      <c r="Q2588" s="244"/>
    </row>
    <row r="2589" spans="1:17" s="245" customFormat="1" ht="21.9" customHeight="1" x14ac:dyDescent="0.3">
      <c r="A2589" s="252"/>
      <c r="B2589" s="375"/>
      <c r="C2589" s="375"/>
      <c r="D2589" s="375"/>
      <c r="E2589" s="375"/>
      <c r="F2589" s="375"/>
      <c r="G2589" s="376"/>
      <c r="I2589" s="377"/>
      <c r="J2589" s="377"/>
      <c r="K2589" s="377"/>
      <c r="L2589" s="377"/>
      <c r="M2589" s="377"/>
      <c r="N2589" s="375"/>
      <c r="O2589" s="375"/>
      <c r="P2589" s="244"/>
      <c r="Q2589" s="244"/>
    </row>
    <row r="2590" spans="1:17" s="245" customFormat="1" ht="21.9" customHeight="1" x14ac:dyDescent="0.3">
      <c r="A2590" s="252"/>
      <c r="B2590" s="375"/>
      <c r="C2590" s="375"/>
      <c r="D2590" s="375"/>
      <c r="E2590" s="375"/>
      <c r="F2590" s="375"/>
      <c r="G2590" s="376"/>
      <c r="I2590" s="377"/>
      <c r="J2590" s="377"/>
      <c r="K2590" s="377"/>
      <c r="L2590" s="377"/>
      <c r="M2590" s="377"/>
      <c r="N2590" s="375"/>
      <c r="O2590" s="375"/>
      <c r="P2590" s="244"/>
      <c r="Q2590" s="244"/>
    </row>
    <row r="2591" spans="1:17" s="245" customFormat="1" ht="21.9" customHeight="1" x14ac:dyDescent="0.3">
      <c r="A2591" s="252"/>
      <c r="B2591" s="375"/>
      <c r="C2591" s="375"/>
      <c r="D2591" s="375"/>
      <c r="E2591" s="375"/>
      <c r="F2591" s="375"/>
      <c r="G2591" s="376"/>
      <c r="I2591" s="377"/>
      <c r="J2591" s="377"/>
      <c r="K2591" s="377"/>
      <c r="L2591" s="377"/>
      <c r="M2591" s="377"/>
      <c r="N2591" s="375"/>
      <c r="O2591" s="375"/>
      <c r="P2591" s="244"/>
      <c r="Q2591" s="244"/>
    </row>
    <row r="2592" spans="1:17" s="245" customFormat="1" ht="21.9" customHeight="1" x14ac:dyDescent="0.3">
      <c r="A2592" s="252"/>
      <c r="B2592" s="375"/>
      <c r="C2592" s="375"/>
      <c r="D2592" s="375"/>
      <c r="E2592" s="375"/>
      <c r="F2592" s="375"/>
      <c r="G2592" s="376"/>
      <c r="I2592" s="377"/>
      <c r="J2592" s="377"/>
      <c r="K2592" s="377"/>
      <c r="L2592" s="377"/>
      <c r="M2592" s="377"/>
      <c r="N2592" s="375"/>
      <c r="O2592" s="375"/>
      <c r="P2592" s="244"/>
      <c r="Q2592" s="244"/>
    </row>
    <row r="2593" spans="1:17" s="245" customFormat="1" ht="21.9" customHeight="1" x14ac:dyDescent="0.3">
      <c r="A2593" s="252"/>
      <c r="B2593" s="375"/>
      <c r="C2593" s="375"/>
      <c r="D2593" s="375"/>
      <c r="E2593" s="375"/>
      <c r="F2593" s="375"/>
      <c r="G2593" s="376"/>
      <c r="I2593" s="377"/>
      <c r="J2593" s="377"/>
      <c r="K2593" s="377"/>
      <c r="L2593" s="377"/>
      <c r="M2593" s="377"/>
      <c r="N2593" s="375"/>
      <c r="O2593" s="375"/>
      <c r="P2593" s="244"/>
      <c r="Q2593" s="244"/>
    </row>
    <row r="2594" spans="1:17" s="245" customFormat="1" ht="21.9" customHeight="1" x14ac:dyDescent="0.3">
      <c r="A2594" s="252"/>
      <c r="B2594" s="375"/>
      <c r="C2594" s="375"/>
      <c r="D2594" s="375"/>
      <c r="E2594" s="375"/>
      <c r="F2594" s="375"/>
      <c r="G2594" s="376"/>
      <c r="I2594" s="377"/>
      <c r="J2594" s="377"/>
      <c r="K2594" s="377"/>
      <c r="L2594" s="377"/>
      <c r="M2594" s="377"/>
      <c r="N2594" s="375"/>
      <c r="O2594" s="375"/>
      <c r="P2594" s="244"/>
      <c r="Q2594" s="244"/>
    </row>
    <row r="2595" spans="1:17" s="245" customFormat="1" ht="21.9" customHeight="1" x14ac:dyDescent="0.3">
      <c r="A2595" s="252"/>
      <c r="B2595" s="375"/>
      <c r="C2595" s="375"/>
      <c r="D2595" s="375"/>
      <c r="E2595" s="375"/>
      <c r="F2595" s="375"/>
      <c r="G2595" s="376"/>
      <c r="I2595" s="377"/>
      <c r="J2595" s="377"/>
      <c r="K2595" s="377"/>
      <c r="L2595" s="377"/>
      <c r="M2595" s="377"/>
      <c r="N2595" s="375"/>
      <c r="O2595" s="375"/>
      <c r="P2595" s="244"/>
      <c r="Q2595" s="244"/>
    </row>
    <row r="2596" spans="1:17" s="245" customFormat="1" ht="21.9" customHeight="1" x14ac:dyDescent="0.3">
      <c r="A2596" s="252"/>
      <c r="B2596" s="375"/>
      <c r="C2596" s="375"/>
      <c r="D2596" s="375"/>
      <c r="E2596" s="375"/>
      <c r="F2596" s="375"/>
      <c r="G2596" s="376"/>
      <c r="I2596" s="377"/>
      <c r="J2596" s="377"/>
      <c r="K2596" s="377"/>
      <c r="L2596" s="377"/>
      <c r="M2596" s="377"/>
      <c r="N2596" s="375"/>
      <c r="O2596" s="375"/>
      <c r="P2596" s="244"/>
      <c r="Q2596" s="244"/>
    </row>
    <row r="2597" spans="1:17" s="245" customFormat="1" ht="21.9" customHeight="1" x14ac:dyDescent="0.3">
      <c r="A2597" s="252"/>
      <c r="B2597" s="375"/>
      <c r="C2597" s="375"/>
      <c r="D2597" s="375"/>
      <c r="E2597" s="375"/>
      <c r="F2597" s="375"/>
      <c r="G2597" s="376"/>
      <c r="I2597" s="377"/>
      <c r="J2597" s="377"/>
      <c r="K2597" s="377"/>
      <c r="L2597" s="377"/>
      <c r="M2597" s="377"/>
      <c r="N2597" s="375"/>
      <c r="O2597" s="375"/>
      <c r="P2597" s="244"/>
      <c r="Q2597" s="244"/>
    </row>
    <row r="2598" spans="1:17" s="245" customFormat="1" ht="21.9" customHeight="1" x14ac:dyDescent="0.3">
      <c r="A2598" s="252"/>
      <c r="B2598" s="375"/>
      <c r="C2598" s="375"/>
      <c r="D2598" s="375"/>
      <c r="E2598" s="375"/>
      <c r="F2598" s="375"/>
      <c r="G2598" s="376"/>
      <c r="I2598" s="377"/>
      <c r="J2598" s="377"/>
      <c r="K2598" s="377"/>
      <c r="L2598" s="377"/>
      <c r="M2598" s="377"/>
      <c r="N2598" s="375"/>
      <c r="O2598" s="375"/>
      <c r="P2598" s="244"/>
      <c r="Q2598" s="244"/>
    </row>
    <row r="2599" spans="1:17" s="245" customFormat="1" ht="21.9" customHeight="1" x14ac:dyDescent="0.3">
      <c r="A2599" s="252"/>
      <c r="B2599" s="375"/>
      <c r="C2599" s="375"/>
      <c r="D2599" s="375"/>
      <c r="E2599" s="375"/>
      <c r="F2599" s="375"/>
      <c r="G2599" s="376"/>
      <c r="I2599" s="377"/>
      <c r="J2599" s="377"/>
      <c r="K2599" s="377"/>
      <c r="L2599" s="377"/>
      <c r="M2599" s="377"/>
      <c r="N2599" s="375"/>
      <c r="O2599" s="375"/>
      <c r="P2599" s="244"/>
      <c r="Q2599" s="244"/>
    </row>
    <row r="2600" spans="1:17" s="245" customFormat="1" ht="21.9" customHeight="1" x14ac:dyDescent="0.3">
      <c r="A2600" s="252"/>
      <c r="B2600" s="375"/>
      <c r="C2600" s="375"/>
      <c r="D2600" s="375"/>
      <c r="E2600" s="375"/>
      <c r="F2600" s="375"/>
      <c r="G2600" s="376"/>
      <c r="I2600" s="377"/>
      <c r="J2600" s="377"/>
      <c r="K2600" s="377"/>
      <c r="L2600" s="377"/>
      <c r="M2600" s="377"/>
      <c r="N2600" s="375"/>
      <c r="O2600" s="375"/>
      <c r="P2600" s="244"/>
      <c r="Q2600" s="244"/>
    </row>
    <row r="2601" spans="1:17" s="245" customFormat="1" ht="21.9" customHeight="1" x14ac:dyDescent="0.3">
      <c r="A2601" s="252"/>
      <c r="B2601" s="375"/>
      <c r="C2601" s="375"/>
      <c r="D2601" s="375"/>
      <c r="E2601" s="375"/>
      <c r="F2601" s="375"/>
      <c r="G2601" s="376"/>
      <c r="I2601" s="377"/>
      <c r="J2601" s="377"/>
      <c r="K2601" s="377"/>
      <c r="L2601" s="377"/>
      <c r="M2601" s="377"/>
      <c r="N2601" s="375"/>
      <c r="O2601" s="375"/>
      <c r="P2601" s="244"/>
      <c r="Q2601" s="244"/>
    </row>
    <row r="2602" spans="1:17" s="245" customFormat="1" ht="21.9" customHeight="1" x14ac:dyDescent="0.3">
      <c r="A2602" s="252"/>
      <c r="B2602" s="375"/>
      <c r="C2602" s="375"/>
      <c r="D2602" s="375"/>
      <c r="E2602" s="375"/>
      <c r="F2602" s="375"/>
      <c r="G2602" s="376"/>
      <c r="I2602" s="377"/>
      <c r="J2602" s="377"/>
      <c r="K2602" s="377"/>
      <c r="L2602" s="377"/>
      <c r="M2602" s="377"/>
      <c r="N2602" s="375"/>
      <c r="O2602" s="375"/>
      <c r="P2602" s="244"/>
      <c r="Q2602" s="244"/>
    </row>
    <row r="2603" spans="1:17" s="245" customFormat="1" ht="21.9" customHeight="1" x14ac:dyDescent="0.3">
      <c r="A2603" s="252"/>
      <c r="B2603" s="375"/>
      <c r="C2603" s="375"/>
      <c r="D2603" s="375"/>
      <c r="E2603" s="375"/>
      <c r="F2603" s="375"/>
      <c r="G2603" s="376"/>
      <c r="I2603" s="377"/>
      <c r="J2603" s="377"/>
      <c r="K2603" s="377"/>
      <c r="L2603" s="377"/>
      <c r="M2603" s="377"/>
      <c r="N2603" s="375"/>
      <c r="O2603" s="375"/>
      <c r="P2603" s="244"/>
      <c r="Q2603" s="244"/>
    </row>
    <row r="2604" spans="1:17" s="245" customFormat="1" ht="21.9" customHeight="1" x14ac:dyDescent="0.3">
      <c r="A2604" s="252"/>
      <c r="B2604" s="375"/>
      <c r="C2604" s="375"/>
      <c r="D2604" s="375"/>
      <c r="E2604" s="375"/>
      <c r="F2604" s="375"/>
      <c r="G2604" s="376"/>
      <c r="I2604" s="377"/>
      <c r="J2604" s="377"/>
      <c r="K2604" s="377"/>
      <c r="L2604" s="377"/>
      <c r="M2604" s="377"/>
      <c r="N2604" s="375"/>
      <c r="O2604" s="375"/>
      <c r="P2604" s="244"/>
      <c r="Q2604" s="244"/>
    </row>
    <row r="2605" spans="1:17" s="245" customFormat="1" ht="21.9" customHeight="1" x14ac:dyDescent="0.3">
      <c r="A2605" s="252"/>
      <c r="B2605" s="375"/>
      <c r="C2605" s="375"/>
      <c r="D2605" s="375"/>
      <c r="E2605" s="375"/>
      <c r="F2605" s="375"/>
      <c r="G2605" s="376"/>
      <c r="I2605" s="377"/>
      <c r="J2605" s="377"/>
      <c r="K2605" s="377"/>
      <c r="L2605" s="377"/>
      <c r="M2605" s="377"/>
      <c r="N2605" s="375"/>
      <c r="O2605" s="375"/>
      <c r="P2605" s="244"/>
      <c r="Q2605" s="244"/>
    </row>
    <row r="2606" spans="1:17" s="245" customFormat="1" ht="21.9" customHeight="1" x14ac:dyDescent="0.3">
      <c r="A2606" s="252"/>
      <c r="B2606" s="375"/>
      <c r="C2606" s="375"/>
      <c r="D2606" s="375"/>
      <c r="E2606" s="375"/>
      <c r="F2606" s="375"/>
      <c r="G2606" s="376"/>
      <c r="I2606" s="377"/>
      <c r="J2606" s="377"/>
      <c r="K2606" s="377"/>
      <c r="L2606" s="377"/>
      <c r="M2606" s="377"/>
      <c r="N2606" s="375"/>
      <c r="O2606" s="375"/>
      <c r="P2606" s="244"/>
      <c r="Q2606" s="244"/>
    </row>
    <row r="2607" spans="1:17" s="245" customFormat="1" ht="21.9" customHeight="1" x14ac:dyDescent="0.3">
      <c r="A2607" s="252"/>
      <c r="B2607" s="375"/>
      <c r="C2607" s="375"/>
      <c r="D2607" s="375"/>
      <c r="E2607" s="375"/>
      <c r="F2607" s="375"/>
      <c r="G2607" s="376"/>
      <c r="I2607" s="377"/>
      <c r="J2607" s="377"/>
      <c r="K2607" s="377"/>
      <c r="L2607" s="377"/>
      <c r="M2607" s="377"/>
      <c r="N2607" s="375"/>
      <c r="O2607" s="375"/>
      <c r="P2607" s="244"/>
      <c r="Q2607" s="244"/>
    </row>
    <row r="2608" spans="1:17" s="245" customFormat="1" ht="21.9" customHeight="1" x14ac:dyDescent="0.3">
      <c r="A2608" s="252"/>
      <c r="B2608" s="375"/>
      <c r="C2608" s="375"/>
      <c r="D2608" s="375"/>
      <c r="E2608" s="375"/>
      <c r="F2608" s="375"/>
      <c r="G2608" s="376"/>
      <c r="I2608" s="377"/>
      <c r="J2608" s="377"/>
      <c r="K2608" s="377"/>
      <c r="L2608" s="377"/>
      <c r="M2608" s="377"/>
      <c r="N2608" s="375"/>
      <c r="O2608" s="375"/>
      <c r="P2608" s="244"/>
      <c r="Q2608" s="244"/>
    </row>
    <row r="2609" spans="1:17" s="245" customFormat="1" ht="21.9" customHeight="1" x14ac:dyDescent="0.3">
      <c r="A2609" s="252"/>
      <c r="B2609" s="375"/>
      <c r="C2609" s="375"/>
      <c r="D2609" s="375"/>
      <c r="E2609" s="375"/>
      <c r="F2609" s="375"/>
      <c r="G2609" s="376"/>
      <c r="I2609" s="377"/>
      <c r="J2609" s="377"/>
      <c r="K2609" s="377"/>
      <c r="L2609" s="377"/>
      <c r="M2609" s="377"/>
      <c r="N2609" s="375"/>
      <c r="O2609" s="375"/>
      <c r="P2609" s="244"/>
      <c r="Q2609" s="244"/>
    </row>
    <row r="2610" spans="1:17" s="245" customFormat="1" ht="21.9" customHeight="1" x14ac:dyDescent="0.3">
      <c r="A2610" s="252"/>
      <c r="B2610" s="375"/>
      <c r="C2610" s="375"/>
      <c r="D2610" s="375"/>
      <c r="E2610" s="375"/>
      <c r="F2610" s="375"/>
      <c r="G2610" s="376"/>
      <c r="I2610" s="377"/>
      <c r="J2610" s="377"/>
      <c r="K2610" s="377"/>
      <c r="L2610" s="377"/>
      <c r="M2610" s="377"/>
      <c r="N2610" s="375"/>
      <c r="O2610" s="375"/>
      <c r="P2610" s="244"/>
      <c r="Q2610" s="244"/>
    </row>
    <row r="2611" spans="1:17" s="245" customFormat="1" ht="21.9" customHeight="1" x14ac:dyDescent="0.3">
      <c r="A2611" s="252"/>
      <c r="B2611" s="375"/>
      <c r="C2611" s="375"/>
      <c r="D2611" s="375"/>
      <c r="E2611" s="375"/>
      <c r="F2611" s="375"/>
      <c r="G2611" s="376"/>
      <c r="I2611" s="377"/>
      <c r="J2611" s="377"/>
      <c r="K2611" s="377"/>
      <c r="L2611" s="377"/>
      <c r="M2611" s="377"/>
      <c r="N2611" s="375"/>
      <c r="O2611" s="375"/>
      <c r="P2611" s="244"/>
      <c r="Q2611" s="244"/>
    </row>
    <row r="2612" spans="1:17" s="245" customFormat="1" ht="21.9" customHeight="1" x14ac:dyDescent="0.3">
      <c r="A2612" s="252"/>
      <c r="B2612" s="375"/>
      <c r="C2612" s="375"/>
      <c r="D2612" s="375"/>
      <c r="E2612" s="375"/>
      <c r="F2612" s="375"/>
      <c r="G2612" s="376"/>
      <c r="I2612" s="377"/>
      <c r="J2612" s="377"/>
      <c r="K2612" s="377"/>
      <c r="L2612" s="377"/>
      <c r="M2612" s="377"/>
      <c r="N2612" s="375"/>
      <c r="O2612" s="375"/>
      <c r="P2612" s="244"/>
      <c r="Q2612" s="244"/>
    </row>
    <row r="2613" spans="1:17" s="245" customFormat="1" ht="21.9" customHeight="1" x14ac:dyDescent="0.3">
      <c r="A2613" s="252"/>
      <c r="B2613" s="375"/>
      <c r="C2613" s="375"/>
      <c r="D2613" s="375"/>
      <c r="E2613" s="375"/>
      <c r="F2613" s="375"/>
      <c r="G2613" s="376"/>
      <c r="I2613" s="377"/>
      <c r="J2613" s="377"/>
      <c r="K2613" s="377"/>
      <c r="L2613" s="377"/>
      <c r="M2613" s="377"/>
      <c r="N2613" s="375"/>
      <c r="O2613" s="375"/>
      <c r="P2613" s="244"/>
      <c r="Q2613" s="244"/>
    </row>
    <row r="2614" spans="1:17" s="245" customFormat="1" ht="21.9" customHeight="1" x14ac:dyDescent="0.3">
      <c r="A2614" s="252"/>
      <c r="B2614" s="375"/>
      <c r="C2614" s="375"/>
      <c r="D2614" s="375"/>
      <c r="E2614" s="375"/>
      <c r="F2614" s="375"/>
      <c r="G2614" s="376"/>
      <c r="I2614" s="377"/>
      <c r="J2614" s="377"/>
      <c r="K2614" s="377"/>
      <c r="L2614" s="377"/>
      <c r="M2614" s="377"/>
      <c r="N2614" s="375"/>
      <c r="O2614" s="375"/>
      <c r="P2614" s="244"/>
      <c r="Q2614" s="244"/>
    </row>
    <row r="2615" spans="1:17" s="245" customFormat="1" ht="21.9" customHeight="1" x14ac:dyDescent="0.3">
      <c r="A2615" s="252"/>
      <c r="B2615" s="375"/>
      <c r="C2615" s="375"/>
      <c r="D2615" s="375"/>
      <c r="E2615" s="375"/>
      <c r="F2615" s="375"/>
      <c r="G2615" s="376"/>
      <c r="I2615" s="377"/>
      <c r="J2615" s="377"/>
      <c r="K2615" s="377"/>
      <c r="L2615" s="377"/>
      <c r="M2615" s="377"/>
      <c r="N2615" s="375"/>
      <c r="O2615" s="375"/>
      <c r="P2615" s="244"/>
      <c r="Q2615" s="244"/>
    </row>
    <row r="2616" spans="1:17" s="245" customFormat="1" ht="21.9" customHeight="1" x14ac:dyDescent="0.3">
      <c r="A2616" s="252"/>
      <c r="B2616" s="375"/>
      <c r="C2616" s="375"/>
      <c r="D2616" s="375"/>
      <c r="E2616" s="375"/>
      <c r="F2616" s="375"/>
      <c r="G2616" s="376"/>
      <c r="I2616" s="377"/>
      <c r="J2616" s="377"/>
      <c r="K2616" s="377"/>
      <c r="L2616" s="377"/>
      <c r="M2616" s="377"/>
      <c r="N2616" s="375"/>
      <c r="O2616" s="375"/>
      <c r="P2616" s="244"/>
      <c r="Q2616" s="244"/>
    </row>
    <row r="2617" spans="1:17" s="245" customFormat="1" ht="21.9" customHeight="1" x14ac:dyDescent="0.3">
      <c r="A2617" s="252"/>
      <c r="B2617" s="375"/>
      <c r="C2617" s="375"/>
      <c r="D2617" s="375"/>
      <c r="E2617" s="375"/>
      <c r="F2617" s="375"/>
      <c r="G2617" s="376"/>
      <c r="I2617" s="377"/>
      <c r="J2617" s="377"/>
      <c r="K2617" s="377"/>
      <c r="L2617" s="377"/>
      <c r="M2617" s="377"/>
      <c r="N2617" s="375"/>
      <c r="O2617" s="375"/>
      <c r="P2617" s="244"/>
      <c r="Q2617" s="244"/>
    </row>
    <row r="2618" spans="1:17" s="245" customFormat="1" ht="21.9" customHeight="1" x14ac:dyDescent="0.3">
      <c r="A2618" s="252"/>
      <c r="B2618" s="375"/>
      <c r="C2618" s="375"/>
      <c r="D2618" s="375"/>
      <c r="E2618" s="375"/>
      <c r="F2618" s="375"/>
      <c r="G2618" s="376"/>
      <c r="I2618" s="377"/>
      <c r="J2618" s="377"/>
      <c r="K2618" s="377"/>
      <c r="L2618" s="377"/>
      <c r="M2618" s="377"/>
      <c r="N2618" s="375"/>
      <c r="O2618" s="375"/>
      <c r="P2618" s="244"/>
      <c r="Q2618" s="244"/>
    </row>
    <row r="2619" spans="1:17" s="245" customFormat="1" ht="21.9" customHeight="1" x14ac:dyDescent="0.3">
      <c r="A2619" s="252"/>
      <c r="B2619" s="375"/>
      <c r="C2619" s="375"/>
      <c r="D2619" s="375"/>
      <c r="E2619" s="375"/>
      <c r="F2619" s="375"/>
      <c r="G2619" s="376"/>
      <c r="I2619" s="377"/>
      <c r="J2619" s="377"/>
      <c r="K2619" s="377"/>
      <c r="L2619" s="377"/>
      <c r="M2619" s="377"/>
      <c r="N2619" s="375"/>
      <c r="O2619" s="375"/>
      <c r="P2619" s="244"/>
      <c r="Q2619" s="244"/>
    </row>
    <row r="2620" spans="1:17" s="245" customFormat="1" ht="21.9" customHeight="1" x14ac:dyDescent="0.3">
      <c r="A2620" s="252"/>
      <c r="B2620" s="375"/>
      <c r="C2620" s="375"/>
      <c r="D2620" s="375"/>
      <c r="E2620" s="375"/>
      <c r="F2620" s="375"/>
      <c r="G2620" s="376"/>
      <c r="I2620" s="377"/>
      <c r="J2620" s="377"/>
      <c r="K2620" s="377"/>
      <c r="L2620" s="377"/>
      <c r="M2620" s="377"/>
      <c r="N2620" s="375"/>
      <c r="O2620" s="375"/>
      <c r="P2620" s="244"/>
      <c r="Q2620" s="244"/>
    </row>
    <row r="2621" spans="1:17" s="245" customFormat="1" ht="21.9" customHeight="1" x14ac:dyDescent="0.3">
      <c r="A2621" s="252"/>
      <c r="B2621" s="375"/>
      <c r="C2621" s="375"/>
      <c r="D2621" s="375"/>
      <c r="E2621" s="375"/>
      <c r="F2621" s="375"/>
      <c r="G2621" s="376"/>
      <c r="I2621" s="377"/>
      <c r="J2621" s="377"/>
      <c r="K2621" s="377"/>
      <c r="L2621" s="377"/>
      <c r="M2621" s="377"/>
      <c r="N2621" s="375"/>
      <c r="O2621" s="375"/>
      <c r="P2621" s="244"/>
      <c r="Q2621" s="244"/>
    </row>
    <row r="2622" spans="1:17" s="245" customFormat="1" ht="21.9" customHeight="1" x14ac:dyDescent="0.3">
      <c r="A2622" s="252"/>
      <c r="B2622" s="375"/>
      <c r="C2622" s="375"/>
      <c r="D2622" s="375"/>
      <c r="E2622" s="375"/>
      <c r="F2622" s="375"/>
      <c r="G2622" s="376"/>
      <c r="I2622" s="377"/>
      <c r="J2622" s="377"/>
      <c r="K2622" s="377"/>
      <c r="L2622" s="377"/>
      <c r="M2622" s="377"/>
      <c r="N2622" s="375"/>
      <c r="O2622" s="375"/>
      <c r="P2622" s="244"/>
      <c r="Q2622" s="244"/>
    </row>
    <row r="2623" spans="1:17" s="245" customFormat="1" ht="21.9" customHeight="1" x14ac:dyDescent="0.3">
      <c r="A2623" s="252"/>
      <c r="B2623" s="375"/>
      <c r="C2623" s="375"/>
      <c r="D2623" s="375"/>
      <c r="E2623" s="375"/>
      <c r="F2623" s="375"/>
      <c r="G2623" s="376"/>
      <c r="I2623" s="377"/>
      <c r="J2623" s="377"/>
      <c r="K2623" s="377"/>
      <c r="L2623" s="377"/>
      <c r="M2623" s="377"/>
      <c r="N2623" s="375"/>
      <c r="O2623" s="375"/>
      <c r="P2623" s="244"/>
      <c r="Q2623" s="244"/>
    </row>
    <row r="2624" spans="1:17" s="245" customFormat="1" ht="21.9" customHeight="1" x14ac:dyDescent="0.3">
      <c r="A2624" s="252"/>
      <c r="B2624" s="375"/>
      <c r="C2624" s="375"/>
      <c r="D2624" s="375"/>
      <c r="E2624" s="375"/>
      <c r="F2624" s="375"/>
      <c r="G2624" s="376"/>
      <c r="I2624" s="377"/>
      <c r="J2624" s="377"/>
      <c r="K2624" s="377"/>
      <c r="L2624" s="377"/>
      <c r="M2624" s="377"/>
      <c r="N2624" s="375"/>
      <c r="O2624" s="375"/>
      <c r="P2624" s="244"/>
      <c r="Q2624" s="244"/>
    </row>
    <row r="2625" spans="1:17" s="245" customFormat="1" ht="21.9" customHeight="1" x14ac:dyDescent="0.3">
      <c r="A2625" s="252"/>
      <c r="B2625" s="375"/>
      <c r="C2625" s="375"/>
      <c r="D2625" s="375"/>
      <c r="E2625" s="375"/>
      <c r="F2625" s="375"/>
      <c r="G2625" s="376"/>
      <c r="I2625" s="377"/>
      <c r="J2625" s="377"/>
      <c r="K2625" s="377"/>
      <c r="L2625" s="377"/>
      <c r="M2625" s="377"/>
      <c r="N2625" s="375"/>
      <c r="O2625" s="375"/>
      <c r="P2625" s="244"/>
      <c r="Q2625" s="244"/>
    </row>
    <row r="2626" spans="1:17" s="245" customFormat="1" ht="21.9" customHeight="1" x14ac:dyDescent="0.3">
      <c r="A2626" s="252"/>
      <c r="B2626" s="375"/>
      <c r="C2626" s="375"/>
      <c r="D2626" s="375"/>
      <c r="E2626" s="375"/>
      <c r="F2626" s="375"/>
      <c r="G2626" s="376"/>
      <c r="I2626" s="377"/>
      <c r="J2626" s="377"/>
      <c r="K2626" s="377"/>
      <c r="L2626" s="377"/>
      <c r="M2626" s="377"/>
      <c r="N2626" s="375"/>
      <c r="O2626" s="375"/>
      <c r="P2626" s="244"/>
      <c r="Q2626" s="244"/>
    </row>
    <row r="2627" spans="1:17" s="245" customFormat="1" ht="21.9" customHeight="1" x14ac:dyDescent="0.3">
      <c r="A2627" s="252"/>
      <c r="B2627" s="375"/>
      <c r="C2627" s="375"/>
      <c r="D2627" s="375"/>
      <c r="E2627" s="375"/>
      <c r="F2627" s="375"/>
      <c r="G2627" s="376"/>
      <c r="I2627" s="377"/>
      <c r="J2627" s="377"/>
      <c r="K2627" s="377"/>
      <c r="L2627" s="377"/>
      <c r="M2627" s="377"/>
      <c r="N2627" s="375"/>
      <c r="O2627" s="375"/>
      <c r="P2627" s="244"/>
      <c r="Q2627" s="244"/>
    </row>
    <row r="2628" spans="1:17" s="245" customFormat="1" ht="21.9" customHeight="1" x14ac:dyDescent="0.3">
      <c r="A2628" s="252"/>
      <c r="B2628" s="375"/>
      <c r="C2628" s="375"/>
      <c r="D2628" s="375"/>
      <c r="E2628" s="375"/>
      <c r="F2628" s="375"/>
      <c r="G2628" s="376"/>
      <c r="I2628" s="377"/>
      <c r="J2628" s="377"/>
      <c r="K2628" s="377"/>
      <c r="L2628" s="377"/>
      <c r="M2628" s="377"/>
      <c r="N2628" s="375"/>
      <c r="O2628" s="375"/>
      <c r="P2628" s="244"/>
      <c r="Q2628" s="244"/>
    </row>
    <row r="2629" spans="1:17" s="245" customFormat="1" ht="21.9" customHeight="1" x14ac:dyDescent="0.3">
      <c r="A2629" s="252"/>
      <c r="B2629" s="375"/>
      <c r="C2629" s="375"/>
      <c r="D2629" s="375"/>
      <c r="E2629" s="375"/>
      <c r="F2629" s="375"/>
      <c r="G2629" s="376"/>
      <c r="I2629" s="377"/>
      <c r="J2629" s="377"/>
      <c r="K2629" s="377"/>
      <c r="L2629" s="377"/>
      <c r="M2629" s="377"/>
      <c r="N2629" s="375"/>
      <c r="O2629" s="375"/>
      <c r="P2629" s="244"/>
      <c r="Q2629" s="244"/>
    </row>
    <row r="2630" spans="1:17" s="245" customFormat="1" ht="21.9" customHeight="1" x14ac:dyDescent="0.3">
      <c r="A2630" s="252"/>
      <c r="B2630" s="375"/>
      <c r="C2630" s="375"/>
      <c r="D2630" s="375"/>
      <c r="E2630" s="375"/>
      <c r="F2630" s="375"/>
      <c r="G2630" s="376"/>
      <c r="I2630" s="377"/>
      <c r="J2630" s="377"/>
      <c r="K2630" s="377"/>
      <c r="L2630" s="377"/>
      <c r="M2630" s="377"/>
      <c r="N2630" s="375"/>
      <c r="O2630" s="375"/>
      <c r="P2630" s="244"/>
      <c r="Q2630" s="244"/>
    </row>
    <row r="2631" spans="1:17" s="245" customFormat="1" ht="21.9" customHeight="1" x14ac:dyDescent="0.3">
      <c r="A2631" s="252"/>
      <c r="B2631" s="375"/>
      <c r="C2631" s="375"/>
      <c r="D2631" s="375"/>
      <c r="E2631" s="375"/>
      <c r="F2631" s="375"/>
      <c r="G2631" s="376"/>
      <c r="I2631" s="377"/>
      <c r="J2631" s="377"/>
      <c r="K2631" s="377"/>
      <c r="L2631" s="377"/>
      <c r="M2631" s="377"/>
      <c r="N2631" s="375"/>
      <c r="O2631" s="375"/>
      <c r="P2631" s="244"/>
      <c r="Q2631" s="244"/>
    </row>
    <row r="2632" spans="1:17" s="245" customFormat="1" ht="21.9" customHeight="1" x14ac:dyDescent="0.3">
      <c r="A2632" s="252"/>
      <c r="B2632" s="375"/>
      <c r="C2632" s="375"/>
      <c r="D2632" s="375"/>
      <c r="E2632" s="375"/>
      <c r="F2632" s="375"/>
      <c r="G2632" s="376"/>
      <c r="I2632" s="377"/>
      <c r="J2632" s="377"/>
      <c r="K2632" s="377"/>
      <c r="L2632" s="377"/>
      <c r="M2632" s="377"/>
      <c r="N2632" s="375"/>
      <c r="O2632" s="375"/>
      <c r="P2632" s="244"/>
      <c r="Q2632" s="244"/>
    </row>
    <row r="2633" spans="1:17" s="245" customFormat="1" ht="21.9" customHeight="1" x14ac:dyDescent="0.3">
      <c r="A2633" s="252"/>
      <c r="B2633" s="375"/>
      <c r="C2633" s="375"/>
      <c r="D2633" s="375"/>
      <c r="E2633" s="375"/>
      <c r="F2633" s="375"/>
      <c r="G2633" s="376"/>
      <c r="I2633" s="377"/>
      <c r="J2633" s="377"/>
      <c r="K2633" s="377"/>
      <c r="L2633" s="377"/>
      <c r="M2633" s="377"/>
      <c r="N2633" s="375"/>
      <c r="O2633" s="375"/>
      <c r="P2633" s="244"/>
      <c r="Q2633" s="244"/>
    </row>
    <row r="2634" spans="1:17" s="245" customFormat="1" ht="21.9" customHeight="1" x14ac:dyDescent="0.3">
      <c r="A2634" s="252"/>
      <c r="B2634" s="375"/>
      <c r="C2634" s="375"/>
      <c r="D2634" s="375"/>
      <c r="E2634" s="375"/>
      <c r="F2634" s="375"/>
      <c r="G2634" s="376"/>
      <c r="I2634" s="377"/>
      <c r="J2634" s="377"/>
      <c r="K2634" s="377"/>
      <c r="L2634" s="377"/>
      <c r="M2634" s="377"/>
      <c r="N2634" s="375"/>
      <c r="O2634" s="375"/>
      <c r="P2634" s="244"/>
      <c r="Q2634" s="244"/>
    </row>
    <row r="2635" spans="1:17" s="245" customFormat="1" ht="21.9" customHeight="1" x14ac:dyDescent="0.3">
      <c r="A2635" s="252"/>
      <c r="B2635" s="375"/>
      <c r="C2635" s="375"/>
      <c r="D2635" s="375"/>
      <c r="E2635" s="375"/>
      <c r="F2635" s="375"/>
      <c r="G2635" s="376"/>
      <c r="I2635" s="377"/>
      <c r="J2635" s="377"/>
      <c r="K2635" s="377"/>
      <c r="L2635" s="377"/>
      <c r="M2635" s="377"/>
      <c r="N2635" s="375"/>
      <c r="O2635" s="375"/>
      <c r="P2635" s="244"/>
      <c r="Q2635" s="244"/>
    </row>
    <row r="2636" spans="1:17" s="245" customFormat="1" ht="21.9" customHeight="1" x14ac:dyDescent="0.3">
      <c r="A2636" s="252"/>
      <c r="B2636" s="375"/>
      <c r="C2636" s="375"/>
      <c r="D2636" s="375"/>
      <c r="E2636" s="375"/>
      <c r="F2636" s="375"/>
      <c r="G2636" s="376"/>
      <c r="I2636" s="377"/>
      <c r="J2636" s="377"/>
      <c r="K2636" s="377"/>
      <c r="L2636" s="377"/>
      <c r="M2636" s="377"/>
      <c r="N2636" s="375"/>
      <c r="O2636" s="375"/>
      <c r="P2636" s="244"/>
      <c r="Q2636" s="244"/>
    </row>
    <row r="2637" spans="1:17" s="245" customFormat="1" ht="21.9" customHeight="1" x14ac:dyDescent="0.3">
      <c r="A2637" s="252"/>
      <c r="B2637" s="375"/>
      <c r="C2637" s="375"/>
      <c r="D2637" s="375"/>
      <c r="E2637" s="375"/>
      <c r="F2637" s="375"/>
      <c r="G2637" s="376"/>
      <c r="I2637" s="377"/>
      <c r="J2637" s="377"/>
      <c r="K2637" s="377"/>
      <c r="L2637" s="377"/>
      <c r="M2637" s="377"/>
      <c r="N2637" s="375"/>
      <c r="O2637" s="375"/>
      <c r="P2637" s="244"/>
      <c r="Q2637" s="244"/>
    </row>
    <row r="2638" spans="1:17" s="245" customFormat="1" ht="21.9" customHeight="1" x14ac:dyDescent="0.3">
      <c r="A2638" s="252"/>
      <c r="B2638" s="375"/>
      <c r="C2638" s="375"/>
      <c r="D2638" s="375"/>
      <c r="E2638" s="375"/>
      <c r="F2638" s="375"/>
      <c r="G2638" s="376"/>
      <c r="I2638" s="377"/>
      <c r="J2638" s="377"/>
      <c r="K2638" s="377"/>
      <c r="L2638" s="377"/>
      <c r="M2638" s="377"/>
      <c r="N2638" s="375"/>
      <c r="O2638" s="375"/>
      <c r="P2638" s="244"/>
      <c r="Q2638" s="244"/>
    </row>
    <row r="2639" spans="1:17" s="245" customFormat="1" ht="21.9" customHeight="1" x14ac:dyDescent="0.3">
      <c r="A2639" s="252"/>
      <c r="B2639" s="375"/>
      <c r="C2639" s="375"/>
      <c r="D2639" s="375"/>
      <c r="E2639" s="375"/>
      <c r="F2639" s="375"/>
      <c r="G2639" s="376"/>
      <c r="I2639" s="377"/>
      <c r="J2639" s="377"/>
      <c r="K2639" s="377"/>
      <c r="L2639" s="377"/>
      <c r="M2639" s="377"/>
      <c r="N2639" s="375"/>
      <c r="O2639" s="375"/>
      <c r="P2639" s="244"/>
      <c r="Q2639" s="244"/>
    </row>
    <row r="2640" spans="1:17" s="245" customFormat="1" ht="21.9" customHeight="1" x14ac:dyDescent="0.3">
      <c r="A2640" s="252"/>
      <c r="B2640" s="375"/>
      <c r="C2640" s="375"/>
      <c r="D2640" s="375"/>
      <c r="E2640" s="375"/>
      <c r="F2640" s="375"/>
      <c r="G2640" s="376"/>
      <c r="I2640" s="377"/>
      <c r="J2640" s="377"/>
      <c r="K2640" s="377"/>
      <c r="L2640" s="377"/>
      <c r="M2640" s="377"/>
      <c r="N2640" s="375"/>
      <c r="O2640" s="375"/>
      <c r="P2640" s="244"/>
      <c r="Q2640" s="244"/>
    </row>
    <row r="2641" spans="1:17" s="245" customFormat="1" ht="21.9" customHeight="1" x14ac:dyDescent="0.3">
      <c r="A2641" s="252"/>
      <c r="B2641" s="375"/>
      <c r="C2641" s="375"/>
      <c r="D2641" s="375"/>
      <c r="E2641" s="375"/>
      <c r="F2641" s="375"/>
      <c r="G2641" s="376"/>
      <c r="I2641" s="377"/>
      <c r="J2641" s="377"/>
      <c r="K2641" s="377"/>
      <c r="L2641" s="377"/>
      <c r="M2641" s="377"/>
      <c r="N2641" s="375"/>
      <c r="O2641" s="375"/>
      <c r="P2641" s="244"/>
      <c r="Q2641" s="244"/>
    </row>
    <row r="2642" spans="1:17" s="245" customFormat="1" ht="21.9" customHeight="1" x14ac:dyDescent="0.3">
      <c r="A2642" s="252"/>
      <c r="B2642" s="375"/>
      <c r="C2642" s="375"/>
      <c r="D2642" s="375"/>
      <c r="E2642" s="375"/>
      <c r="F2642" s="375"/>
      <c r="G2642" s="376"/>
      <c r="I2642" s="377"/>
      <c r="J2642" s="377"/>
      <c r="K2642" s="377"/>
      <c r="L2642" s="377"/>
      <c r="M2642" s="377"/>
      <c r="N2642" s="375"/>
      <c r="O2642" s="375"/>
      <c r="P2642" s="244"/>
      <c r="Q2642" s="244"/>
    </row>
    <row r="2643" spans="1:17" s="245" customFormat="1" ht="21.9" customHeight="1" x14ac:dyDescent="0.3">
      <c r="A2643" s="252"/>
      <c r="B2643" s="375"/>
      <c r="C2643" s="375"/>
      <c r="D2643" s="375"/>
      <c r="E2643" s="375"/>
      <c r="F2643" s="375"/>
      <c r="G2643" s="376"/>
      <c r="I2643" s="377"/>
      <c r="J2643" s="377"/>
      <c r="K2643" s="377"/>
      <c r="L2643" s="377"/>
      <c r="M2643" s="377"/>
      <c r="N2643" s="375"/>
      <c r="O2643" s="375"/>
      <c r="P2643" s="244"/>
      <c r="Q2643" s="244"/>
    </row>
    <row r="2644" spans="1:17" ht="21.9" customHeight="1" x14ac:dyDescent="0.3"/>
    <row r="2645" spans="1:17" ht="21.9" customHeight="1" x14ac:dyDescent="0.3"/>
    <row r="2646" spans="1:17" ht="21.9" customHeight="1" x14ac:dyDescent="0.3"/>
    <row r="2647" spans="1:17" ht="21.9" customHeight="1" x14ac:dyDescent="0.3"/>
    <row r="2648" spans="1:17" ht="21.9" customHeight="1" x14ac:dyDescent="0.3"/>
    <row r="2649" spans="1:17" ht="21.9" customHeight="1" x14ac:dyDescent="0.3"/>
    <row r="2650" spans="1:17" ht="21.9" customHeight="1" x14ac:dyDescent="0.3"/>
    <row r="2651" spans="1:17" ht="21.9" customHeight="1" x14ac:dyDescent="0.3"/>
    <row r="2652" spans="1:17" ht="21.9" customHeight="1" x14ac:dyDescent="0.3"/>
    <row r="2653" spans="1:17" ht="21.9" customHeight="1" x14ac:dyDescent="0.3"/>
    <row r="2654" spans="1:17" ht="21.9" customHeight="1" x14ac:dyDescent="0.3"/>
    <row r="2655" spans="1:17" ht="21.9" customHeight="1" x14ac:dyDescent="0.3"/>
    <row r="2656" spans="1:17" ht="21.9" customHeight="1" x14ac:dyDescent="0.3"/>
    <row r="2657" ht="21.9" customHeight="1" x14ac:dyDescent="0.3"/>
    <row r="2658" ht="21.9" customHeight="1" x14ac:dyDescent="0.3"/>
    <row r="2659" ht="21.9" customHeight="1" x14ac:dyDescent="0.3"/>
    <row r="2660" ht="21.9" customHeight="1" x14ac:dyDescent="0.3"/>
    <row r="2661" ht="21.9" customHeight="1" x14ac:dyDescent="0.3"/>
    <row r="2662" ht="21.9" customHeight="1" x14ac:dyDescent="0.3"/>
    <row r="2663" ht="21.9" customHeight="1" x14ac:dyDescent="0.3"/>
    <row r="2664" ht="21.9" customHeight="1" x14ac:dyDescent="0.3"/>
    <row r="2665" ht="21.9" customHeight="1" x14ac:dyDescent="0.3"/>
    <row r="2666" ht="21.9" customHeight="1" x14ac:dyDescent="0.3"/>
    <row r="2667" ht="21.9" customHeight="1" x14ac:dyDescent="0.3"/>
    <row r="2668" ht="21.9" customHeight="1" x14ac:dyDescent="0.3"/>
    <row r="2669" ht="21.9" customHeight="1" x14ac:dyDescent="0.3"/>
    <row r="2670" ht="21.9" customHeight="1" x14ac:dyDescent="0.3"/>
    <row r="2671" ht="21.9" customHeight="1" x14ac:dyDescent="0.3"/>
    <row r="2672" ht="21.9" customHeight="1" x14ac:dyDescent="0.3"/>
    <row r="2673" ht="21.9" customHeight="1" x14ac:dyDescent="0.3"/>
    <row r="2674" ht="21.9" customHeight="1" x14ac:dyDescent="0.3"/>
    <row r="2675" ht="21.9" customHeight="1" x14ac:dyDescent="0.3"/>
    <row r="2676" ht="21.9" customHeight="1" x14ac:dyDescent="0.3"/>
    <row r="2677" ht="21.9" customHeight="1" x14ac:dyDescent="0.3"/>
    <row r="2678" ht="21.9" customHeight="1" x14ac:dyDescent="0.3"/>
    <row r="2679" ht="21.9" customHeight="1" x14ac:dyDescent="0.3"/>
    <row r="2680" ht="21.9" customHeight="1" x14ac:dyDescent="0.3"/>
    <row r="2681" ht="21.9" customHeight="1" x14ac:dyDescent="0.3"/>
    <row r="2682" ht="21.9" customHeight="1" x14ac:dyDescent="0.3"/>
    <row r="2683" ht="21.9" customHeight="1" x14ac:dyDescent="0.3"/>
    <row r="2684" ht="21.9" customHeight="1" x14ac:dyDescent="0.3"/>
    <row r="2685" ht="21.9" customHeight="1" x14ac:dyDescent="0.3"/>
    <row r="2686" ht="21.9" customHeight="1" x14ac:dyDescent="0.3"/>
    <row r="2687" ht="21.9" customHeight="1" x14ac:dyDescent="0.3"/>
    <row r="2688" ht="21.9" customHeight="1" x14ac:dyDescent="0.3"/>
    <row r="2689" ht="21.9" customHeight="1" x14ac:dyDescent="0.3"/>
    <row r="2690" ht="21.9" customHeight="1" x14ac:dyDescent="0.3"/>
    <row r="2691" ht="21.9" customHeight="1" x14ac:dyDescent="0.3"/>
    <row r="2692" ht="21.9" customHeight="1" x14ac:dyDescent="0.3"/>
    <row r="2693" ht="21.9" customHeight="1" x14ac:dyDescent="0.3"/>
    <row r="2694" ht="21.9" customHeight="1" x14ac:dyDescent="0.3"/>
    <row r="2695" ht="21.9" customHeight="1" x14ac:dyDescent="0.3"/>
    <row r="2696" ht="21.9" customHeight="1" x14ac:dyDescent="0.3"/>
    <row r="2697" ht="21.9" customHeight="1" x14ac:dyDescent="0.3"/>
    <row r="2698" ht="21.9" customHeight="1" x14ac:dyDescent="0.3"/>
    <row r="2699" ht="21.9" customHeight="1" x14ac:dyDescent="0.3"/>
    <row r="2700" ht="21.9" customHeight="1" x14ac:dyDescent="0.3"/>
    <row r="2701" ht="21.9" customHeight="1" x14ac:dyDescent="0.3"/>
    <row r="2702" ht="21.9" customHeight="1" x14ac:dyDescent="0.3"/>
    <row r="2703" ht="21.9" customHeight="1" x14ac:dyDescent="0.3"/>
    <row r="2704" ht="21.9" customHeight="1" x14ac:dyDescent="0.3"/>
    <row r="2705" ht="21.9" customHeight="1" x14ac:dyDescent="0.3"/>
    <row r="2706" ht="21.9" customHeight="1" x14ac:dyDescent="0.3"/>
    <row r="2707" ht="21.9" customHeight="1" x14ac:dyDescent="0.3"/>
    <row r="2708" ht="21.9" customHeight="1" x14ac:dyDescent="0.3"/>
    <row r="2709" ht="21.9" customHeight="1" x14ac:dyDescent="0.3"/>
    <row r="2710" ht="21.9" customHeight="1" x14ac:dyDescent="0.3"/>
    <row r="2711" ht="21.9" customHeight="1" x14ac:dyDescent="0.3"/>
    <row r="2712" ht="21.9" customHeight="1" x14ac:dyDescent="0.3"/>
    <row r="2713" ht="21.9" customHeight="1" x14ac:dyDescent="0.3"/>
    <row r="2714" ht="21.9" customHeight="1" x14ac:dyDescent="0.3"/>
    <row r="2715" ht="21.9" customHeight="1" x14ac:dyDescent="0.3"/>
    <row r="2716" ht="21.9" customHeight="1" x14ac:dyDescent="0.3"/>
    <row r="2717" ht="21.9" customHeight="1" x14ac:dyDescent="0.3"/>
    <row r="2718" ht="21.9" customHeight="1" x14ac:dyDescent="0.3"/>
    <row r="2719" ht="21.9" customHeight="1" x14ac:dyDescent="0.3"/>
    <row r="2720" ht="21.9" customHeight="1" x14ac:dyDescent="0.3"/>
    <row r="2721" ht="21.9" customHeight="1" x14ac:dyDescent="0.3"/>
    <row r="2722" ht="21.9" customHeight="1" x14ac:dyDescent="0.3"/>
    <row r="2723" ht="21.9" customHeight="1" x14ac:dyDescent="0.3"/>
    <row r="2724" ht="21.9" customHeight="1" x14ac:dyDescent="0.3"/>
    <row r="2725" ht="21.9" customHeight="1" x14ac:dyDescent="0.3"/>
    <row r="2726" ht="21.9" customHeight="1" x14ac:dyDescent="0.3"/>
    <row r="2727" ht="21.9" customHeight="1" x14ac:dyDescent="0.3"/>
    <row r="2728" ht="21.9" customHeight="1" x14ac:dyDescent="0.3"/>
    <row r="2729" ht="21.9" customHeight="1" x14ac:dyDescent="0.3"/>
    <row r="2730" ht="21.9" customHeight="1" x14ac:dyDescent="0.3"/>
    <row r="2731" ht="21.9" customHeight="1" x14ac:dyDescent="0.3"/>
    <row r="2732" ht="21.9" customHeight="1" x14ac:dyDescent="0.3"/>
    <row r="2733" ht="21.9" customHeight="1" x14ac:dyDescent="0.3"/>
    <row r="2734" ht="21.9" customHeight="1" x14ac:dyDescent="0.3"/>
    <row r="2735" ht="21.9" customHeight="1" x14ac:dyDescent="0.3"/>
    <row r="2736" ht="21.9" customHeight="1" x14ac:dyDescent="0.3"/>
    <row r="2737" ht="21.9" customHeight="1" x14ac:dyDescent="0.3"/>
    <row r="2738" ht="21.9" customHeight="1" x14ac:dyDescent="0.3"/>
    <row r="2739" ht="21.9" customHeight="1" x14ac:dyDescent="0.3"/>
    <row r="2740" ht="21.9" customHeight="1" x14ac:dyDescent="0.3"/>
    <row r="2741" ht="21.9" customHeight="1" x14ac:dyDescent="0.3"/>
    <row r="2742" ht="21.9" customHeight="1" x14ac:dyDescent="0.3"/>
    <row r="2743" ht="21.9" customHeight="1" x14ac:dyDescent="0.3"/>
    <row r="2744" ht="21.9" customHeight="1" x14ac:dyDescent="0.3"/>
    <row r="2745" ht="21.9" customHeight="1" x14ac:dyDescent="0.3"/>
    <row r="2746" ht="21.9" customHeight="1" x14ac:dyDescent="0.3"/>
    <row r="2747" ht="21.9" customHeight="1" x14ac:dyDescent="0.3"/>
    <row r="2748" ht="21.9" customHeight="1" x14ac:dyDescent="0.3"/>
    <row r="2749" ht="21.9" customHeight="1" x14ac:dyDescent="0.3"/>
    <row r="2750" ht="21.9" customHeight="1" x14ac:dyDescent="0.3"/>
    <row r="2751" ht="21.9" customHeight="1" x14ac:dyDescent="0.3"/>
    <row r="2752" ht="21.9" customHeight="1" x14ac:dyDescent="0.3"/>
    <row r="2753" ht="21.9" customHeight="1" x14ac:dyDescent="0.3"/>
    <row r="2754" ht="21.9" customHeight="1" x14ac:dyDescent="0.3"/>
    <row r="2755" ht="21.9" customHeight="1" x14ac:dyDescent="0.3"/>
    <row r="2756" ht="21.9" customHeight="1" x14ac:dyDescent="0.3"/>
    <row r="2757" ht="21.9" customHeight="1" x14ac:dyDescent="0.3"/>
    <row r="2758" ht="21.9" customHeight="1" x14ac:dyDescent="0.3"/>
    <row r="2759" ht="21.9" customHeight="1" x14ac:dyDescent="0.3"/>
    <row r="2760" ht="21.9" customHeight="1" x14ac:dyDescent="0.3"/>
    <row r="2761" ht="21.9" customHeight="1" x14ac:dyDescent="0.3"/>
    <row r="2762" ht="21.9" customHeight="1" x14ac:dyDescent="0.3"/>
    <row r="2763" ht="21.9" customHeight="1" x14ac:dyDescent="0.3"/>
    <row r="2764" ht="21.9" customHeight="1" x14ac:dyDescent="0.3"/>
    <row r="2765" ht="21.9" customHeight="1" x14ac:dyDescent="0.3"/>
    <row r="2766" ht="21.9" customHeight="1" x14ac:dyDescent="0.3"/>
    <row r="2767" ht="21.9" customHeight="1" x14ac:dyDescent="0.3"/>
    <row r="2768" ht="21.9" customHeight="1" x14ac:dyDescent="0.3"/>
    <row r="2769" ht="21.9" customHeight="1" x14ac:dyDescent="0.3"/>
    <row r="2770" ht="21.9" customHeight="1" x14ac:dyDescent="0.3"/>
    <row r="2771" ht="21.9" customHeight="1" x14ac:dyDescent="0.3"/>
    <row r="2772" ht="21.9" customHeight="1" x14ac:dyDescent="0.3"/>
    <row r="2773" ht="21.9" customHeight="1" x14ac:dyDescent="0.3"/>
    <row r="2774" ht="21.9" customHeight="1" x14ac:dyDescent="0.3"/>
    <row r="2775" ht="21.9" customHeight="1" x14ac:dyDescent="0.3"/>
    <row r="2776" ht="21.9" customHeight="1" x14ac:dyDescent="0.3"/>
    <row r="2777" ht="21.9" customHeight="1" x14ac:dyDescent="0.3"/>
    <row r="2778" ht="21.9" customHeight="1" x14ac:dyDescent="0.3"/>
    <row r="2779" ht="21.9" customHeight="1" x14ac:dyDescent="0.3"/>
    <row r="2780" ht="21.9" customHeight="1" x14ac:dyDescent="0.3"/>
    <row r="2781" ht="21.9" customHeight="1" x14ac:dyDescent="0.3"/>
    <row r="2782" ht="21.9" customHeight="1" x14ac:dyDescent="0.3"/>
    <row r="2783" ht="21.9" customHeight="1" x14ac:dyDescent="0.3"/>
    <row r="2784" ht="21.9" customHeight="1" x14ac:dyDescent="0.3"/>
    <row r="2785" ht="21.9" customHeight="1" x14ac:dyDescent="0.3"/>
    <row r="2786" ht="21.9" customHeight="1" x14ac:dyDescent="0.3"/>
    <row r="2787" ht="21.9" customHeight="1" x14ac:dyDescent="0.3"/>
    <row r="2788" ht="21.9" customHeight="1" x14ac:dyDescent="0.3"/>
    <row r="2789" ht="21.9" customHeight="1" x14ac:dyDescent="0.3"/>
    <row r="2790" ht="21.9" customHeight="1" x14ac:dyDescent="0.3"/>
    <row r="2791" ht="21.9" customHeight="1" x14ac:dyDescent="0.3"/>
    <row r="2792" ht="21.9" customHeight="1" x14ac:dyDescent="0.3"/>
    <row r="2793" ht="21.9" customHeight="1" x14ac:dyDescent="0.3"/>
    <row r="2794" ht="21.9" customHeight="1" x14ac:dyDescent="0.3"/>
    <row r="2795" ht="21.9" customHeight="1" x14ac:dyDescent="0.3"/>
    <row r="2796" ht="21.9" customHeight="1" x14ac:dyDescent="0.3"/>
    <row r="2797" ht="21.9" customHeight="1" x14ac:dyDescent="0.3"/>
    <row r="2798" ht="21.9" customHeight="1" x14ac:dyDescent="0.3"/>
    <row r="2799" ht="21.9" customHeight="1" x14ac:dyDescent="0.3"/>
    <row r="2800" ht="21.9" customHeight="1" x14ac:dyDescent="0.3"/>
    <row r="2801" ht="21.9" customHeight="1" x14ac:dyDescent="0.3"/>
    <row r="2802" ht="21.9" customHeight="1" x14ac:dyDescent="0.3"/>
    <row r="2803" ht="21.9" customHeight="1" x14ac:dyDescent="0.3"/>
    <row r="2804" ht="21.9" customHeight="1" x14ac:dyDescent="0.3"/>
    <row r="2805" ht="21.9" customHeight="1" x14ac:dyDescent="0.3"/>
    <row r="2806" ht="21.9" customHeight="1" x14ac:dyDescent="0.3"/>
    <row r="2807" ht="21.9" customHeight="1" x14ac:dyDescent="0.3"/>
    <row r="2808" ht="21.9" customHeight="1" x14ac:dyDescent="0.3"/>
    <row r="2809" ht="21.9" customHeight="1" x14ac:dyDescent="0.3"/>
    <row r="2810" ht="21.9" customHeight="1" x14ac:dyDescent="0.3"/>
    <row r="2811" ht="21.9" customHeight="1" x14ac:dyDescent="0.3"/>
    <row r="2812" ht="21.9" customHeight="1" x14ac:dyDescent="0.3"/>
    <row r="2813" ht="21.9" customHeight="1" x14ac:dyDescent="0.3"/>
    <row r="2814" ht="21.9" customHeight="1" x14ac:dyDescent="0.3"/>
    <row r="2815" ht="21.9" customHeight="1" x14ac:dyDescent="0.3"/>
    <row r="2816" ht="21.9" customHeight="1" x14ac:dyDescent="0.3"/>
    <row r="2817" ht="21.9" customHeight="1" x14ac:dyDescent="0.3"/>
    <row r="2818" ht="21.9" customHeight="1" x14ac:dyDescent="0.3"/>
    <row r="2819" ht="21.9" customHeight="1" x14ac:dyDescent="0.3"/>
    <row r="2820" ht="21.9" customHeight="1" x14ac:dyDescent="0.3"/>
    <row r="2821" ht="21.9" customHeight="1" x14ac:dyDescent="0.3"/>
    <row r="2822" ht="21.9" customHeight="1" x14ac:dyDescent="0.3"/>
    <row r="2823" ht="21.9" customHeight="1" x14ac:dyDescent="0.3"/>
    <row r="2824" ht="21.9" customHeight="1" x14ac:dyDescent="0.3"/>
    <row r="2825" ht="21.9" customHeight="1" x14ac:dyDescent="0.3"/>
    <row r="2826" ht="21.9" customHeight="1" x14ac:dyDescent="0.3"/>
    <row r="2827" ht="21.9" customHeight="1" x14ac:dyDescent="0.3"/>
    <row r="2828" ht="21.9" customHeight="1" x14ac:dyDescent="0.3"/>
    <row r="2829" ht="21.9" customHeight="1" x14ac:dyDescent="0.3"/>
    <row r="2830" ht="21.9" customHeight="1" x14ac:dyDescent="0.3"/>
    <row r="2831" ht="21.9" customHeight="1" x14ac:dyDescent="0.3"/>
    <row r="2832" ht="21.9" customHeight="1" x14ac:dyDescent="0.3"/>
    <row r="2833" ht="21.9" customHeight="1" x14ac:dyDescent="0.3"/>
    <row r="2834" ht="21.9" customHeight="1" x14ac:dyDescent="0.3"/>
    <row r="2835" ht="21.9" customHeight="1" x14ac:dyDescent="0.3"/>
    <row r="2836" ht="21.9" customHeight="1" x14ac:dyDescent="0.3"/>
    <row r="2837" ht="21.9" customHeight="1" x14ac:dyDescent="0.3"/>
    <row r="2838" ht="21.9" customHeight="1" x14ac:dyDescent="0.3"/>
    <row r="2839" ht="21.9" customHeight="1" x14ac:dyDescent="0.3"/>
    <row r="2840" ht="21.9" customHeight="1" x14ac:dyDescent="0.3"/>
    <row r="2841" ht="21.9" customHeight="1" x14ac:dyDescent="0.3"/>
    <row r="2842" ht="21.9" customHeight="1" x14ac:dyDescent="0.3"/>
    <row r="2843" ht="21.9" customHeight="1" x14ac:dyDescent="0.3"/>
    <row r="2844" ht="21.9" customHeight="1" x14ac:dyDescent="0.3"/>
    <row r="2845" ht="21.9" customHeight="1" x14ac:dyDescent="0.3"/>
    <row r="2846" ht="21.9" customHeight="1" x14ac:dyDescent="0.3"/>
    <row r="2847" ht="21.9" customHeight="1" x14ac:dyDescent="0.3"/>
    <row r="2848" ht="21.9" customHeight="1" x14ac:dyDescent="0.3"/>
    <row r="2849" ht="21.9" customHeight="1" x14ac:dyDescent="0.3"/>
    <row r="2850" ht="21.9" customHeight="1" x14ac:dyDescent="0.3"/>
    <row r="2851" ht="21.9" customHeight="1" x14ac:dyDescent="0.3"/>
    <row r="2852" ht="21.9" customHeight="1" x14ac:dyDescent="0.3"/>
    <row r="2853" ht="21.9" customHeight="1" x14ac:dyDescent="0.3"/>
    <row r="2854" ht="21.9" customHeight="1" x14ac:dyDescent="0.3"/>
    <row r="2855" ht="21.9" customHeight="1" x14ac:dyDescent="0.3"/>
    <row r="2856" ht="21.9" customHeight="1" x14ac:dyDescent="0.3"/>
    <row r="2857" ht="21.9" customHeight="1" x14ac:dyDescent="0.3"/>
    <row r="2858" ht="21.9" customHeight="1" x14ac:dyDescent="0.3"/>
    <row r="2859" ht="21.9" customHeight="1" x14ac:dyDescent="0.3"/>
    <row r="2860" ht="21.9" customHeight="1" x14ac:dyDescent="0.3"/>
    <row r="2861" ht="21.9" customHeight="1" x14ac:dyDescent="0.3"/>
    <row r="2862" ht="21.9" customHeight="1" x14ac:dyDescent="0.3"/>
    <row r="2863" ht="21.9" customHeight="1" x14ac:dyDescent="0.3"/>
    <row r="2864" ht="21.9" customHeight="1" x14ac:dyDescent="0.3"/>
    <row r="2865" ht="21.9" customHeight="1" x14ac:dyDescent="0.3"/>
    <row r="2866" ht="21.9" customHeight="1" x14ac:dyDescent="0.3"/>
    <row r="2867" ht="21.9" customHeight="1" x14ac:dyDescent="0.3"/>
    <row r="2868" ht="21.9" customHeight="1" x14ac:dyDescent="0.3"/>
    <row r="2869" ht="21.9" customHeight="1" x14ac:dyDescent="0.3"/>
    <row r="2870" ht="21.9" customHeight="1" x14ac:dyDescent="0.3"/>
    <row r="2871" ht="21.9" customHeight="1" x14ac:dyDescent="0.3"/>
    <row r="2872" ht="21.9" customHeight="1" x14ac:dyDescent="0.3"/>
    <row r="2873" ht="21.9" customHeight="1" x14ac:dyDescent="0.3"/>
    <row r="2874" ht="21.9" customHeight="1" x14ac:dyDescent="0.3"/>
    <row r="2875" ht="21.9" customHeight="1" x14ac:dyDescent="0.3"/>
    <row r="2876" ht="21.9" customHeight="1" x14ac:dyDescent="0.3"/>
    <row r="2877" ht="21.9" customHeight="1" x14ac:dyDescent="0.3"/>
    <row r="2878" ht="21.9" customHeight="1" x14ac:dyDescent="0.3"/>
    <row r="2879" ht="21.9" customHeight="1" x14ac:dyDescent="0.3"/>
    <row r="2880" ht="21.9" customHeight="1" x14ac:dyDescent="0.3"/>
    <row r="2881" ht="21.9" customHeight="1" x14ac:dyDescent="0.3"/>
    <row r="2882" ht="21.9" customHeight="1" x14ac:dyDescent="0.3"/>
    <row r="2883" ht="21.9" customHeight="1" x14ac:dyDescent="0.3"/>
    <row r="2884" ht="21.9" customHeight="1" x14ac:dyDescent="0.3"/>
    <row r="2885" ht="21.9" customHeight="1" x14ac:dyDescent="0.3"/>
    <row r="2886" ht="21.9" customHeight="1" x14ac:dyDescent="0.3"/>
    <row r="2887" ht="21.9" customHeight="1" x14ac:dyDescent="0.3"/>
    <row r="2888" ht="21.9" customHeight="1" x14ac:dyDescent="0.3"/>
    <row r="2889" ht="21.9" customHeight="1" x14ac:dyDescent="0.3"/>
    <row r="2890" ht="21.9" customHeight="1" x14ac:dyDescent="0.3"/>
    <row r="2891" ht="21.9" customHeight="1" x14ac:dyDescent="0.3"/>
    <row r="2892" ht="21.9" customHeight="1" x14ac:dyDescent="0.3"/>
    <row r="2893" ht="21.9" customHeight="1" x14ac:dyDescent="0.3"/>
    <row r="2894" ht="21.9" customHeight="1" x14ac:dyDescent="0.3"/>
    <row r="2895" ht="21.9" customHeight="1" x14ac:dyDescent="0.3"/>
    <row r="2896" ht="21.9" customHeight="1" x14ac:dyDescent="0.3"/>
    <row r="2897" ht="21.9" customHeight="1" x14ac:dyDescent="0.3"/>
    <row r="2898" ht="21.9" customHeight="1" x14ac:dyDescent="0.3"/>
    <row r="2899" ht="21.9" customHeight="1" x14ac:dyDescent="0.3"/>
    <row r="2900" ht="21.9" customHeight="1" x14ac:dyDescent="0.3"/>
    <row r="2901" ht="21.9" customHeight="1" x14ac:dyDescent="0.3"/>
    <row r="2902" ht="21.9" customHeight="1" x14ac:dyDescent="0.3"/>
    <row r="2903" ht="21.9" customHeight="1" x14ac:dyDescent="0.3"/>
    <row r="2904" ht="21.9" customHeight="1" x14ac:dyDescent="0.3"/>
    <row r="2905" ht="21.9" customHeight="1" x14ac:dyDescent="0.3"/>
    <row r="2906" ht="21.9" customHeight="1" x14ac:dyDescent="0.3"/>
    <row r="2907" ht="21.9" customHeight="1" x14ac:dyDescent="0.3"/>
    <row r="2908" ht="21.9" customHeight="1" x14ac:dyDescent="0.3"/>
    <row r="2909" ht="21.9" customHeight="1" x14ac:dyDescent="0.3"/>
    <row r="2910" ht="21.9" customHeight="1" x14ac:dyDescent="0.3"/>
    <row r="2911" ht="21.9" customHeight="1" x14ac:dyDescent="0.3"/>
    <row r="2912" ht="21.9" customHeight="1" x14ac:dyDescent="0.3"/>
    <row r="2913" ht="21.9" customHeight="1" x14ac:dyDescent="0.3"/>
    <row r="2914" ht="21.9" customHeight="1" x14ac:dyDescent="0.3"/>
    <row r="2915" ht="21.9" customHeight="1" x14ac:dyDescent="0.3"/>
    <row r="2916" ht="21.9" customHeight="1" x14ac:dyDescent="0.3"/>
    <row r="2917" ht="21.9" customHeight="1" x14ac:dyDescent="0.3"/>
    <row r="2918" ht="21.9" customHeight="1" x14ac:dyDescent="0.3"/>
    <row r="2919" ht="21.9" customHeight="1" x14ac:dyDescent="0.3"/>
    <row r="2920" ht="21.9" customHeight="1" x14ac:dyDescent="0.3"/>
    <row r="2921" ht="21.9" customHeight="1" x14ac:dyDescent="0.3"/>
    <row r="2922" ht="21.9" customHeight="1" x14ac:dyDescent="0.3"/>
    <row r="2923" ht="21.9" customHeight="1" x14ac:dyDescent="0.3"/>
    <row r="2924" ht="21.9" customHeight="1" x14ac:dyDescent="0.3"/>
    <row r="2925" ht="21.9" customHeight="1" x14ac:dyDescent="0.3"/>
    <row r="2926" ht="21.9" customHeight="1" x14ac:dyDescent="0.3"/>
    <row r="2927" ht="21.9" customHeight="1" x14ac:dyDescent="0.3"/>
    <row r="2928" ht="21.9" customHeight="1" x14ac:dyDescent="0.3"/>
    <row r="2929" ht="21.9" customHeight="1" x14ac:dyDescent="0.3"/>
    <row r="2930" ht="21.9" customHeight="1" x14ac:dyDescent="0.3"/>
    <row r="2931" ht="21.9" customHeight="1" x14ac:dyDescent="0.3"/>
    <row r="2932" ht="21.9" customHeight="1" x14ac:dyDescent="0.3"/>
    <row r="2933" ht="21.9" customHeight="1" x14ac:dyDescent="0.3"/>
    <row r="2934" ht="21.9" customHeight="1" x14ac:dyDescent="0.3"/>
    <row r="2935" ht="21.9" customHeight="1" x14ac:dyDescent="0.3"/>
    <row r="2936" ht="21.9" customHeight="1" x14ac:dyDescent="0.3"/>
    <row r="2937" ht="21.9" customHeight="1" x14ac:dyDescent="0.3"/>
    <row r="2938" ht="21.9" customHeight="1" x14ac:dyDescent="0.3"/>
    <row r="2939" ht="21.9" customHeight="1" x14ac:dyDescent="0.3"/>
    <row r="2940" ht="21.9" customHeight="1" x14ac:dyDescent="0.3"/>
    <row r="2941" ht="21.9" customHeight="1" x14ac:dyDescent="0.3"/>
    <row r="2942" ht="21.9" customHeight="1" x14ac:dyDescent="0.3"/>
    <row r="2943" ht="21.9" customHeight="1" x14ac:dyDescent="0.3"/>
    <row r="2944" ht="21.9" customHeight="1" x14ac:dyDescent="0.3"/>
    <row r="2945" ht="21.9" customHeight="1" x14ac:dyDescent="0.3"/>
    <row r="2946" ht="21.9" customHeight="1" x14ac:dyDescent="0.3"/>
    <row r="2947" ht="21.9" customHeight="1" x14ac:dyDescent="0.3"/>
    <row r="2948" ht="21.9" customHeight="1" x14ac:dyDescent="0.3"/>
    <row r="2949" ht="21.9" customHeight="1" x14ac:dyDescent="0.3"/>
    <row r="2950" ht="21.9" customHeight="1" x14ac:dyDescent="0.3"/>
    <row r="2951" ht="21.9" customHeight="1" x14ac:dyDescent="0.3"/>
    <row r="2952" ht="21.9" customHeight="1" x14ac:dyDescent="0.3"/>
    <row r="2953" ht="21.9" customHeight="1" x14ac:dyDescent="0.3"/>
    <row r="2954" ht="21.9" customHeight="1" x14ac:dyDescent="0.3"/>
    <row r="2955" ht="21.9" customHeight="1" x14ac:dyDescent="0.3"/>
    <row r="2956" ht="21.9" customHeight="1" x14ac:dyDescent="0.3"/>
    <row r="2957" ht="21.9" customHeight="1" x14ac:dyDescent="0.3"/>
    <row r="2958" ht="21.9" customHeight="1" x14ac:dyDescent="0.3"/>
    <row r="2959" ht="21.9" customHeight="1" x14ac:dyDescent="0.3"/>
    <row r="2960" ht="21.9" customHeight="1" x14ac:dyDescent="0.3"/>
    <row r="2961" ht="21.9" customHeight="1" x14ac:dyDescent="0.3"/>
    <row r="2962" ht="21.9" customHeight="1" x14ac:dyDescent="0.3"/>
    <row r="2963" ht="21.9" customHeight="1" x14ac:dyDescent="0.3"/>
    <row r="2964" ht="21.9" customHeight="1" x14ac:dyDescent="0.3"/>
    <row r="2965" ht="21.9" customHeight="1" x14ac:dyDescent="0.3"/>
    <row r="2966" ht="21.9" customHeight="1" x14ac:dyDescent="0.3"/>
    <row r="2967" ht="21.9" customHeight="1" x14ac:dyDescent="0.3"/>
    <row r="2968" ht="21.9" customHeight="1" x14ac:dyDescent="0.3"/>
    <row r="2969" ht="21.9" customHeight="1" x14ac:dyDescent="0.3"/>
    <row r="2970" ht="21.9" customHeight="1" x14ac:dyDescent="0.3"/>
    <row r="2971" ht="21.9" customHeight="1" x14ac:dyDescent="0.3"/>
    <row r="2972" ht="21.9" customHeight="1" x14ac:dyDescent="0.3"/>
    <row r="2973" ht="21.9" customHeight="1" x14ac:dyDescent="0.3"/>
    <row r="2974" ht="21.9" customHeight="1" x14ac:dyDescent="0.3"/>
    <row r="2975" ht="21.9" customHeight="1" x14ac:dyDescent="0.3"/>
    <row r="2976" ht="21.9" customHeight="1" x14ac:dyDescent="0.3"/>
    <row r="2977" ht="21.9" customHeight="1" x14ac:dyDescent="0.3"/>
    <row r="2978" ht="21.9" customHeight="1" x14ac:dyDescent="0.3"/>
    <row r="2979" ht="21.9" customHeight="1" x14ac:dyDescent="0.3"/>
    <row r="2980" ht="21.9" customHeight="1" x14ac:dyDescent="0.3"/>
    <row r="2981" ht="21.9" customHeight="1" x14ac:dyDescent="0.3"/>
    <row r="2982" ht="21.9" customHeight="1" x14ac:dyDescent="0.3"/>
    <row r="2983" ht="21.9" customHeight="1" x14ac:dyDescent="0.3"/>
    <row r="2984" ht="21.9" customHeight="1" x14ac:dyDescent="0.3"/>
    <row r="2985" ht="21.9" customHeight="1" x14ac:dyDescent="0.3"/>
    <row r="2986" ht="21.9" customHeight="1" x14ac:dyDescent="0.3"/>
    <row r="2987" ht="21.9" customHeight="1" x14ac:dyDescent="0.3"/>
    <row r="2988" ht="21.9" customHeight="1" x14ac:dyDescent="0.3"/>
    <row r="2989" ht="21.9" customHeight="1" x14ac:dyDescent="0.3"/>
    <row r="2990" ht="21.9" customHeight="1" x14ac:dyDescent="0.3"/>
    <row r="2991" ht="21.9" customHeight="1" x14ac:dyDescent="0.3"/>
    <row r="2992" ht="21.9" customHeight="1" x14ac:dyDescent="0.3"/>
    <row r="2993" ht="21.9" customHeight="1" x14ac:dyDescent="0.3"/>
    <row r="2994" ht="21.9" customHeight="1" x14ac:dyDescent="0.3"/>
    <row r="2995" ht="21.9" customHeight="1" x14ac:dyDescent="0.3"/>
    <row r="2996" ht="21.9" customHeight="1" x14ac:dyDescent="0.3"/>
    <row r="2997" ht="21.9" customHeight="1" x14ac:dyDescent="0.3"/>
    <row r="2998" ht="21.9" customHeight="1" x14ac:dyDescent="0.3"/>
    <row r="2999" ht="21.9" customHeight="1" x14ac:dyDescent="0.3"/>
    <row r="3000" ht="21.9" customHeight="1" x14ac:dyDescent="0.3"/>
    <row r="3001" ht="21.9" customHeight="1" x14ac:dyDescent="0.3"/>
    <row r="3002" ht="21.9" customHeight="1" x14ac:dyDescent="0.3"/>
    <row r="3003" ht="21.9" customHeight="1" x14ac:dyDescent="0.3"/>
    <row r="3004" ht="21.9" customHeight="1" x14ac:dyDescent="0.3"/>
    <row r="3005" ht="21.9" customHeight="1" x14ac:dyDescent="0.3"/>
    <row r="3006" ht="21.9" customHeight="1" x14ac:dyDescent="0.3"/>
    <row r="3007" ht="21.9" customHeight="1" x14ac:dyDescent="0.3"/>
    <row r="3008" ht="21.9" customHeight="1" x14ac:dyDescent="0.3"/>
    <row r="3009" ht="21.9" customHeight="1" x14ac:dyDescent="0.3"/>
    <row r="3010" ht="21.9" customHeight="1" x14ac:dyDescent="0.3"/>
    <row r="3011" ht="21.9" customHeight="1" x14ac:dyDescent="0.3"/>
    <row r="3012" ht="21.9" customHeight="1" x14ac:dyDescent="0.3"/>
    <row r="3013" ht="21.9" customHeight="1" x14ac:dyDescent="0.3"/>
    <row r="3014" ht="21.9" customHeight="1" x14ac:dyDescent="0.3"/>
    <row r="3015" ht="21.9" customHeight="1" x14ac:dyDescent="0.3"/>
    <row r="3016" ht="21.9" customHeight="1" x14ac:dyDescent="0.3"/>
    <row r="3017" ht="21.9" customHeight="1" x14ac:dyDescent="0.3"/>
    <row r="3018" ht="21.9" customHeight="1" x14ac:dyDescent="0.3"/>
    <row r="3019" ht="21.9" customHeight="1" x14ac:dyDescent="0.3"/>
    <row r="3020" ht="21.9" customHeight="1" x14ac:dyDescent="0.3"/>
    <row r="3021" ht="21.9" customHeight="1" x14ac:dyDescent="0.3"/>
    <row r="3022" ht="21.9" customHeight="1" x14ac:dyDescent="0.3"/>
    <row r="3023" ht="21.9" customHeight="1" x14ac:dyDescent="0.3"/>
    <row r="3024" ht="21.9" customHeight="1" x14ac:dyDescent="0.3"/>
    <row r="3025" ht="21.9" customHeight="1" x14ac:dyDescent="0.3"/>
    <row r="3026" ht="21.9" customHeight="1" x14ac:dyDescent="0.3"/>
    <row r="3027" ht="21.9" customHeight="1" x14ac:dyDescent="0.3"/>
    <row r="3028" ht="21.9" customHeight="1" x14ac:dyDescent="0.3"/>
    <row r="3029" ht="21.9" customHeight="1" x14ac:dyDescent="0.3"/>
    <row r="3030" ht="21.9" customHeight="1" x14ac:dyDescent="0.3"/>
    <row r="3031" ht="21.9" customHeight="1" x14ac:dyDescent="0.3"/>
    <row r="3032" ht="21.9" customHeight="1" x14ac:dyDescent="0.3"/>
    <row r="3033" ht="21.9" customHeight="1" x14ac:dyDescent="0.3"/>
    <row r="3034" ht="21.9" customHeight="1" x14ac:dyDescent="0.3"/>
    <row r="3035" ht="21.9" customHeight="1" x14ac:dyDescent="0.3"/>
    <row r="3036" ht="21.9" customHeight="1" x14ac:dyDescent="0.3"/>
    <row r="3037" ht="21.9" customHeight="1" x14ac:dyDescent="0.3"/>
    <row r="3038" ht="21.9" customHeight="1" x14ac:dyDescent="0.3"/>
    <row r="3039" ht="21.9" customHeight="1" x14ac:dyDescent="0.3"/>
    <row r="3040" ht="21.9" customHeight="1" x14ac:dyDescent="0.3"/>
    <row r="3041" ht="21.9" customHeight="1" x14ac:dyDescent="0.3"/>
    <row r="3042" ht="21.9" customHeight="1" x14ac:dyDescent="0.3"/>
    <row r="3043" ht="21.9" customHeight="1" x14ac:dyDescent="0.3"/>
    <row r="3044" ht="21.9" customHeight="1" x14ac:dyDescent="0.3"/>
    <row r="3045" ht="21.9" customHeight="1" x14ac:dyDescent="0.3"/>
    <row r="3046" ht="21.9" customHeight="1" x14ac:dyDescent="0.3"/>
    <row r="3047" ht="21.9" customHeight="1" x14ac:dyDescent="0.3"/>
    <row r="3048" ht="21.9" customHeight="1" x14ac:dyDescent="0.3"/>
    <row r="3049" ht="21.9" customHeight="1" x14ac:dyDescent="0.3"/>
    <row r="3050" ht="21.9" customHeight="1" x14ac:dyDescent="0.3"/>
    <row r="3051" ht="21.9" customHeight="1" x14ac:dyDescent="0.3"/>
    <row r="3052" ht="21.9" customHeight="1" x14ac:dyDescent="0.3"/>
    <row r="3053" ht="21.9" customHeight="1" x14ac:dyDescent="0.3"/>
    <row r="3054" ht="21.9" customHeight="1" x14ac:dyDescent="0.3"/>
    <row r="3055" ht="21.9" customHeight="1" x14ac:dyDescent="0.3"/>
    <row r="3056" ht="21.9" customHeight="1" x14ac:dyDescent="0.3"/>
    <row r="3057" ht="21.9" customHeight="1" x14ac:dyDescent="0.3"/>
    <row r="3058" ht="21.9" customHeight="1" x14ac:dyDescent="0.3"/>
    <row r="3059" ht="21.9" customHeight="1" x14ac:dyDescent="0.3"/>
    <row r="3060" ht="21.9" customHeight="1" x14ac:dyDescent="0.3"/>
    <row r="3061" ht="21.9" customHeight="1" x14ac:dyDescent="0.3"/>
    <row r="3062" ht="21.9" customHeight="1" x14ac:dyDescent="0.3"/>
    <row r="3063" ht="21.9" customHeight="1" x14ac:dyDescent="0.3"/>
    <row r="3064" ht="21.9" customHeight="1" x14ac:dyDescent="0.3"/>
    <row r="3065" ht="21.9" customHeight="1" x14ac:dyDescent="0.3"/>
    <row r="3066" ht="21.9" customHeight="1" x14ac:dyDescent="0.3"/>
    <row r="3067" ht="21.9" customHeight="1" x14ac:dyDescent="0.3"/>
    <row r="3068" ht="21.9" customHeight="1" x14ac:dyDescent="0.3"/>
    <row r="3069" ht="21.9" customHeight="1" x14ac:dyDescent="0.3"/>
    <row r="3070" ht="21.9" customHeight="1" x14ac:dyDescent="0.3"/>
    <row r="3071" ht="21.9" customHeight="1" x14ac:dyDescent="0.3"/>
    <row r="3072" ht="21.9" customHeight="1" x14ac:dyDescent="0.3"/>
    <row r="3073" ht="21.9" customHeight="1" x14ac:dyDescent="0.3"/>
    <row r="3074" ht="21.9" customHeight="1" x14ac:dyDescent="0.3"/>
    <row r="3075" ht="21.9" customHeight="1" x14ac:dyDescent="0.3"/>
    <row r="3076" ht="21.9" customHeight="1" x14ac:dyDescent="0.3"/>
    <row r="3077" ht="21.9" customHeight="1" x14ac:dyDescent="0.3"/>
    <row r="3078" ht="21.9" customHeight="1" x14ac:dyDescent="0.3"/>
    <row r="3079" ht="21.9" customHeight="1" x14ac:dyDescent="0.3"/>
    <row r="3080" ht="21.9" customHeight="1" x14ac:dyDescent="0.3"/>
    <row r="3081" ht="21.9" customHeight="1" x14ac:dyDescent="0.3"/>
    <row r="3082" ht="21.9" customHeight="1" x14ac:dyDescent="0.3"/>
    <row r="3083" ht="21.9" customHeight="1" x14ac:dyDescent="0.3"/>
    <row r="3084" ht="21.9" customHeight="1" x14ac:dyDescent="0.3"/>
    <row r="3085" ht="21.9" customHeight="1" x14ac:dyDescent="0.3"/>
    <row r="3086" ht="21.9" customHeight="1" x14ac:dyDescent="0.3"/>
    <row r="3087" ht="21.9" customHeight="1" x14ac:dyDescent="0.3"/>
    <row r="3088" ht="21.9" customHeight="1" x14ac:dyDescent="0.3"/>
    <row r="3089" ht="21.9" customHeight="1" x14ac:dyDescent="0.3"/>
    <row r="3090" ht="21.9" customHeight="1" x14ac:dyDescent="0.3"/>
    <row r="3091" ht="21.9" customHeight="1" x14ac:dyDescent="0.3"/>
    <row r="3092" ht="21.9" customHeight="1" x14ac:dyDescent="0.3"/>
    <row r="3093" ht="21.9" customHeight="1" x14ac:dyDescent="0.3"/>
    <row r="3094" ht="21.9" customHeight="1" x14ac:dyDescent="0.3"/>
    <row r="3095" ht="21.9" customHeight="1" x14ac:dyDescent="0.3"/>
    <row r="3096" ht="21.9" customHeight="1" x14ac:dyDescent="0.3"/>
    <row r="3097" ht="21.9" customHeight="1" x14ac:dyDescent="0.3"/>
    <row r="3098" ht="21.9" customHeight="1" x14ac:dyDescent="0.3"/>
    <row r="3099" ht="21.9" customHeight="1" x14ac:dyDescent="0.3"/>
    <row r="3100" ht="21.9" customHeight="1" x14ac:dyDescent="0.3"/>
    <row r="3101" ht="21.9" customHeight="1" x14ac:dyDescent="0.3"/>
    <row r="3102" ht="21.9" customHeight="1" x14ac:dyDescent="0.3"/>
    <row r="3103" ht="21.9" customHeight="1" x14ac:dyDescent="0.3"/>
    <row r="3104" ht="21.9" customHeight="1" x14ac:dyDescent="0.3"/>
    <row r="3105" ht="21.9" customHeight="1" x14ac:dyDescent="0.3"/>
    <row r="3106" ht="21.9" customHeight="1" x14ac:dyDescent="0.3"/>
    <row r="3107" ht="21.9" customHeight="1" x14ac:dyDescent="0.3"/>
    <row r="3108" ht="21.9" customHeight="1" x14ac:dyDescent="0.3"/>
    <row r="3109" ht="21.9" customHeight="1" x14ac:dyDescent="0.3"/>
    <row r="3110" ht="21.9" customHeight="1" x14ac:dyDescent="0.3"/>
    <row r="3111" ht="21.9" customHeight="1" x14ac:dyDescent="0.3"/>
    <row r="3112" ht="21.9" customHeight="1" x14ac:dyDescent="0.3"/>
    <row r="3113" ht="21.9" customHeight="1" x14ac:dyDescent="0.3"/>
    <row r="3114" ht="21.9" customHeight="1" x14ac:dyDescent="0.3"/>
    <row r="3115" ht="21.9" customHeight="1" x14ac:dyDescent="0.3"/>
    <row r="3116" ht="21.9" customHeight="1" x14ac:dyDescent="0.3"/>
    <row r="3117" ht="21.9" customHeight="1" x14ac:dyDescent="0.3"/>
    <row r="3118" ht="21.9" customHeight="1" x14ac:dyDescent="0.3"/>
    <row r="3119" ht="21.9" customHeight="1" x14ac:dyDescent="0.3"/>
    <row r="3120" ht="21.9" customHeight="1" x14ac:dyDescent="0.3"/>
    <row r="3121" ht="21.9" customHeight="1" x14ac:dyDescent="0.3"/>
    <row r="3122" ht="21.9" customHeight="1" x14ac:dyDescent="0.3"/>
    <row r="3123" ht="21.9" customHeight="1" x14ac:dyDescent="0.3"/>
    <row r="3124" ht="21.9" customHeight="1" x14ac:dyDescent="0.3"/>
    <row r="3125" ht="21.9" customHeight="1" x14ac:dyDescent="0.3"/>
    <row r="3126" ht="21.9" customHeight="1" x14ac:dyDescent="0.3"/>
    <row r="3127" ht="21.9" customHeight="1" x14ac:dyDescent="0.3"/>
    <row r="3128" ht="21.9" customHeight="1" x14ac:dyDescent="0.3"/>
    <row r="3129" ht="21.9" customHeight="1" x14ac:dyDescent="0.3"/>
    <row r="3130" ht="21.9" customHeight="1" x14ac:dyDescent="0.3"/>
    <row r="3131" ht="21.9" customHeight="1" x14ac:dyDescent="0.3"/>
    <row r="3132" ht="21.9" customHeight="1" x14ac:dyDescent="0.3"/>
    <row r="3133" ht="21.9" customHeight="1" x14ac:dyDescent="0.3"/>
    <row r="3134" ht="21.9" customHeight="1" x14ac:dyDescent="0.3"/>
    <row r="3135" ht="21.9" customHeight="1" x14ac:dyDescent="0.3"/>
    <row r="3136" ht="21.9" customHeight="1" x14ac:dyDescent="0.3"/>
    <row r="3137" ht="21.9" customHeight="1" x14ac:dyDescent="0.3"/>
    <row r="3138" ht="21.9" customHeight="1" x14ac:dyDescent="0.3"/>
    <row r="3139" ht="21.9" customHeight="1" x14ac:dyDescent="0.3"/>
    <row r="3140" ht="21.9" customHeight="1" x14ac:dyDescent="0.3"/>
    <row r="3141" ht="21.9" customHeight="1" x14ac:dyDescent="0.3"/>
    <row r="3142" ht="21.9" customHeight="1" x14ac:dyDescent="0.3"/>
    <row r="3143" ht="21.9" customHeight="1" x14ac:dyDescent="0.3"/>
    <row r="3144" ht="21.9" customHeight="1" x14ac:dyDescent="0.3"/>
    <row r="3145" ht="21.9" customHeight="1" x14ac:dyDescent="0.3"/>
    <row r="3146" ht="21.9" customHeight="1" x14ac:dyDescent="0.3"/>
    <row r="3147" ht="21.9" customHeight="1" x14ac:dyDescent="0.3"/>
    <row r="3148" ht="21.9" customHeight="1" x14ac:dyDescent="0.3"/>
    <row r="3149" ht="21.9" customHeight="1" x14ac:dyDescent="0.3"/>
    <row r="3150" ht="21.9" customHeight="1" x14ac:dyDescent="0.3"/>
    <row r="3151" ht="21.9" customHeight="1" x14ac:dyDescent="0.3"/>
    <row r="3152" ht="21.9" customHeight="1" x14ac:dyDescent="0.3"/>
    <row r="3153" ht="21.9" customHeight="1" x14ac:dyDescent="0.3"/>
    <row r="3154" ht="21.9" customHeight="1" x14ac:dyDescent="0.3"/>
    <row r="3155" ht="21.9" customHeight="1" x14ac:dyDescent="0.3"/>
    <row r="3156" ht="21.9" customHeight="1" x14ac:dyDescent="0.3"/>
    <row r="3157" ht="21.9" customHeight="1" x14ac:dyDescent="0.3"/>
    <row r="3158" ht="21.9" customHeight="1" x14ac:dyDescent="0.3"/>
    <row r="3159" ht="21.9" customHeight="1" x14ac:dyDescent="0.3"/>
    <row r="3160" ht="21.9" customHeight="1" x14ac:dyDescent="0.3"/>
    <row r="3161" ht="21.9" customHeight="1" x14ac:dyDescent="0.3"/>
    <row r="3162" ht="21.9" customHeight="1" x14ac:dyDescent="0.3"/>
    <row r="3163" ht="21.9" customHeight="1" x14ac:dyDescent="0.3"/>
    <row r="3164" ht="21.9" customHeight="1" x14ac:dyDescent="0.3"/>
    <row r="3165" ht="21.9" customHeight="1" x14ac:dyDescent="0.3"/>
    <row r="3166" ht="21.9" customHeight="1" x14ac:dyDescent="0.3"/>
    <row r="3167" ht="21.9" customHeight="1" x14ac:dyDescent="0.3"/>
    <row r="3168" ht="21.9" customHeight="1" x14ac:dyDescent="0.3"/>
    <row r="3169" ht="21.9" customHeight="1" x14ac:dyDescent="0.3"/>
    <row r="3170" ht="21.9" customHeight="1" x14ac:dyDescent="0.3"/>
    <row r="3171" ht="21.9" customHeight="1" x14ac:dyDescent="0.3"/>
    <row r="3172" ht="21.9" customHeight="1" x14ac:dyDescent="0.3"/>
    <row r="3173" ht="21.9" customHeight="1" x14ac:dyDescent="0.3"/>
    <row r="3174" ht="21.9" customHeight="1" x14ac:dyDescent="0.3"/>
    <row r="3175" ht="21.9" customHeight="1" x14ac:dyDescent="0.3"/>
    <row r="3176" ht="21.9" customHeight="1" x14ac:dyDescent="0.3"/>
    <row r="3177" ht="21.9" customHeight="1" x14ac:dyDescent="0.3"/>
    <row r="3178" ht="21.9" customHeight="1" x14ac:dyDescent="0.3"/>
    <row r="3179" ht="21.9" customHeight="1" x14ac:dyDescent="0.3"/>
    <row r="3180" ht="21.9" customHeight="1" x14ac:dyDescent="0.3"/>
    <row r="3181" ht="21.9" customHeight="1" x14ac:dyDescent="0.3"/>
    <row r="3182" ht="21.9" customHeight="1" x14ac:dyDescent="0.3"/>
    <row r="3183" ht="21.9" customHeight="1" x14ac:dyDescent="0.3"/>
    <row r="3184" ht="21.9" customHeight="1" x14ac:dyDescent="0.3"/>
    <row r="3185" ht="21.9" customHeight="1" x14ac:dyDescent="0.3"/>
    <row r="3186" ht="21.9" customHeight="1" x14ac:dyDescent="0.3"/>
    <row r="3187" ht="21.9" customHeight="1" x14ac:dyDescent="0.3"/>
    <row r="3188" ht="21.9" customHeight="1" x14ac:dyDescent="0.3"/>
    <row r="3189" ht="21.9" customHeight="1" x14ac:dyDescent="0.3"/>
    <row r="3190" ht="21.9" customHeight="1" x14ac:dyDescent="0.3"/>
    <row r="3191" ht="21.9" customHeight="1" x14ac:dyDescent="0.3"/>
    <row r="3192" ht="21.9" customHeight="1" x14ac:dyDescent="0.3"/>
    <row r="3193" ht="21.9" customHeight="1" x14ac:dyDescent="0.3"/>
    <row r="3194" ht="21.9" customHeight="1" x14ac:dyDescent="0.3"/>
    <row r="3195" ht="21.9" customHeight="1" x14ac:dyDescent="0.3"/>
    <row r="3196" ht="21.9" customHeight="1" x14ac:dyDescent="0.3"/>
    <row r="3197" ht="21.9" customHeight="1" x14ac:dyDescent="0.3"/>
    <row r="3198" ht="21.9" customHeight="1" x14ac:dyDescent="0.3"/>
    <row r="3199" ht="21.9" customHeight="1" x14ac:dyDescent="0.3"/>
    <row r="3200" ht="21.9" customHeight="1" x14ac:dyDescent="0.3"/>
    <row r="3201" ht="21.9" customHeight="1" x14ac:dyDescent="0.3"/>
    <row r="3202" ht="21.9" customHeight="1" x14ac:dyDescent="0.3"/>
    <row r="3203" ht="21.9" customHeight="1" x14ac:dyDescent="0.3"/>
    <row r="3204" ht="21.9" customHeight="1" x14ac:dyDescent="0.3"/>
    <row r="3205" ht="21.9" customHeight="1" x14ac:dyDescent="0.3"/>
    <row r="3206" ht="21.9" customHeight="1" x14ac:dyDescent="0.3"/>
    <row r="3207" ht="21.9" customHeight="1" x14ac:dyDescent="0.3"/>
    <row r="3208" ht="21.9" customHeight="1" x14ac:dyDescent="0.3"/>
    <row r="3209" ht="21.9" customHeight="1" x14ac:dyDescent="0.3"/>
    <row r="3210" ht="21.9" customHeight="1" x14ac:dyDescent="0.3"/>
    <row r="3211" ht="21.9" customHeight="1" x14ac:dyDescent="0.3"/>
    <row r="3212" ht="21.9" customHeight="1" x14ac:dyDescent="0.3"/>
    <row r="3213" ht="21.9" customHeight="1" x14ac:dyDescent="0.3"/>
    <row r="3214" ht="21.9" customHeight="1" x14ac:dyDescent="0.3"/>
    <row r="3215" ht="21.9" customHeight="1" x14ac:dyDescent="0.3"/>
    <row r="3216" ht="21.9" customHeight="1" x14ac:dyDescent="0.3"/>
    <row r="3217" ht="21.9" customHeight="1" x14ac:dyDescent="0.3"/>
    <row r="3218" ht="21.9" customHeight="1" x14ac:dyDescent="0.3"/>
    <row r="3219" ht="21.9" customHeight="1" x14ac:dyDescent="0.3"/>
    <row r="3220" ht="21.9" customHeight="1" x14ac:dyDescent="0.3"/>
    <row r="3221" ht="21.9" customHeight="1" x14ac:dyDescent="0.3"/>
    <row r="3222" ht="21.9" customHeight="1" x14ac:dyDescent="0.3"/>
    <row r="3223" ht="21.9" customHeight="1" x14ac:dyDescent="0.3"/>
    <row r="3224" ht="21.9" customHeight="1" x14ac:dyDescent="0.3"/>
    <row r="3225" ht="21.9" customHeight="1" x14ac:dyDescent="0.3"/>
    <row r="3226" ht="21.9" customHeight="1" x14ac:dyDescent="0.3"/>
    <row r="3227" ht="21.9" customHeight="1" x14ac:dyDescent="0.3"/>
    <row r="3228" ht="21.9" customHeight="1" x14ac:dyDescent="0.3"/>
    <row r="3229" ht="21.9" customHeight="1" x14ac:dyDescent="0.3"/>
    <row r="3230" ht="21.9" customHeight="1" x14ac:dyDescent="0.3"/>
    <row r="3231" ht="21.9" customHeight="1" x14ac:dyDescent="0.3"/>
    <row r="3232" ht="21.9" customHeight="1" x14ac:dyDescent="0.3"/>
    <row r="3233" ht="21.9" customHeight="1" x14ac:dyDescent="0.3"/>
    <row r="3234" ht="21.9" customHeight="1" x14ac:dyDescent="0.3"/>
    <row r="3235" ht="21.9" customHeight="1" x14ac:dyDescent="0.3"/>
    <row r="3236" ht="21.9" customHeight="1" x14ac:dyDescent="0.3"/>
    <row r="3237" ht="21.9" customHeight="1" x14ac:dyDescent="0.3"/>
    <row r="3238" ht="21.9" customHeight="1" x14ac:dyDescent="0.3"/>
    <row r="3239" ht="21.9" customHeight="1" x14ac:dyDescent="0.3"/>
    <row r="3240" ht="21.9" customHeight="1" x14ac:dyDescent="0.3"/>
    <row r="3241" ht="21.9" customHeight="1" x14ac:dyDescent="0.3"/>
    <row r="3242" ht="21.9" customHeight="1" x14ac:dyDescent="0.3"/>
    <row r="3243" ht="21.9" customHeight="1" x14ac:dyDescent="0.3"/>
    <row r="3244" ht="21.9" customHeight="1" x14ac:dyDescent="0.3"/>
    <row r="3245" ht="21.9" customHeight="1" x14ac:dyDescent="0.3"/>
    <row r="3246" ht="21.9" customHeight="1" x14ac:dyDescent="0.3"/>
    <row r="3247" ht="21.9" customHeight="1" x14ac:dyDescent="0.3"/>
    <row r="3248" ht="21.9" customHeight="1" x14ac:dyDescent="0.3"/>
    <row r="3249" ht="21.9" customHeight="1" x14ac:dyDescent="0.3"/>
    <row r="3250" ht="21.9" customHeight="1" x14ac:dyDescent="0.3"/>
    <row r="3251" ht="21.9" customHeight="1" x14ac:dyDescent="0.3"/>
    <row r="3252" ht="21.9" customHeight="1" x14ac:dyDescent="0.3"/>
    <row r="3253" ht="21.9" customHeight="1" x14ac:dyDescent="0.3"/>
    <row r="3254" ht="21.9" customHeight="1" x14ac:dyDescent="0.3"/>
    <row r="3255" ht="21.9" customHeight="1" x14ac:dyDescent="0.3"/>
    <row r="3256" ht="21.9" customHeight="1" x14ac:dyDescent="0.3"/>
    <row r="3257" ht="21.9" customHeight="1" x14ac:dyDescent="0.3"/>
    <row r="3258" ht="21.9" customHeight="1" x14ac:dyDescent="0.3"/>
    <row r="3259" ht="21.9" customHeight="1" x14ac:dyDescent="0.3"/>
    <row r="3260" ht="21.9" customHeight="1" x14ac:dyDescent="0.3"/>
    <row r="3261" ht="21.9" customHeight="1" x14ac:dyDescent="0.3"/>
    <row r="3262" ht="21.9" customHeight="1" x14ac:dyDescent="0.3"/>
    <row r="3263" ht="21.9" customHeight="1" x14ac:dyDescent="0.3"/>
    <row r="3264" ht="21.9" customHeight="1" x14ac:dyDescent="0.3"/>
    <row r="3265" ht="21.9" customHeight="1" x14ac:dyDescent="0.3"/>
    <row r="3266" ht="21.9" customHeight="1" x14ac:dyDescent="0.3"/>
    <row r="3267" ht="21.9" customHeight="1" x14ac:dyDescent="0.3"/>
    <row r="3268" ht="21.9" customHeight="1" x14ac:dyDescent="0.3"/>
    <row r="3269" ht="21.9" customHeight="1" x14ac:dyDescent="0.3"/>
    <row r="3270" ht="21.9" customHeight="1" x14ac:dyDescent="0.3"/>
    <row r="3271" ht="21.9" customHeight="1" x14ac:dyDescent="0.3"/>
    <row r="3272" ht="21.9" customHeight="1" x14ac:dyDescent="0.3"/>
    <row r="3273" ht="21.9" customHeight="1" x14ac:dyDescent="0.3"/>
    <row r="3274" ht="21.9" customHeight="1" x14ac:dyDescent="0.3"/>
    <row r="3275" ht="21.9" customHeight="1" x14ac:dyDescent="0.3"/>
    <row r="3276" ht="21.9" customHeight="1" x14ac:dyDescent="0.3"/>
    <row r="3277" ht="21.9" customHeight="1" x14ac:dyDescent="0.3"/>
    <row r="3278" ht="21.9" customHeight="1" x14ac:dyDescent="0.3"/>
    <row r="3279" ht="21.9" customHeight="1" x14ac:dyDescent="0.3"/>
    <row r="3280" ht="21.9" customHeight="1" x14ac:dyDescent="0.3"/>
    <row r="3281" ht="21.9" customHeight="1" x14ac:dyDescent="0.3"/>
    <row r="3282" ht="21.9" customHeight="1" x14ac:dyDescent="0.3"/>
    <row r="3283" ht="21.9" customHeight="1" x14ac:dyDescent="0.3"/>
    <row r="3284" ht="21.9" customHeight="1" x14ac:dyDescent="0.3"/>
    <row r="3285" ht="21.9" customHeight="1" x14ac:dyDescent="0.3"/>
    <row r="3286" ht="21.9" customHeight="1" x14ac:dyDescent="0.3"/>
    <row r="3287" ht="21.9" customHeight="1" x14ac:dyDescent="0.3"/>
    <row r="3288" ht="21.9" customHeight="1" x14ac:dyDescent="0.3"/>
    <row r="3289" ht="21.9" customHeight="1" x14ac:dyDescent="0.3"/>
    <row r="3290" ht="21.9" customHeight="1" x14ac:dyDescent="0.3"/>
    <row r="3291" ht="21.9" customHeight="1" x14ac:dyDescent="0.3"/>
    <row r="3292" ht="21.9" customHeight="1" x14ac:dyDescent="0.3"/>
    <row r="3293" ht="21.9" customHeight="1" x14ac:dyDescent="0.3"/>
    <row r="3294" ht="21.9" customHeight="1" x14ac:dyDescent="0.3"/>
    <row r="3295" ht="21.9" customHeight="1" x14ac:dyDescent="0.3"/>
    <row r="3296" ht="21.9" customHeight="1" x14ac:dyDescent="0.3"/>
    <row r="3297" ht="21.9" customHeight="1" x14ac:dyDescent="0.3"/>
    <row r="3298" ht="21.9" customHeight="1" x14ac:dyDescent="0.3"/>
    <row r="3299" ht="21.9" customHeight="1" x14ac:dyDescent="0.3"/>
    <row r="3300" ht="21.9" customHeight="1" x14ac:dyDescent="0.3"/>
    <row r="3301" ht="21.9" customHeight="1" x14ac:dyDescent="0.3"/>
    <row r="3302" ht="21.9" customHeight="1" x14ac:dyDescent="0.3"/>
    <row r="3303" ht="21.9" customHeight="1" x14ac:dyDescent="0.3"/>
    <row r="3304" ht="21.9" customHeight="1" x14ac:dyDescent="0.3"/>
    <row r="3305" ht="21.9" customHeight="1" x14ac:dyDescent="0.3"/>
    <row r="3306" ht="21.9" customHeight="1" x14ac:dyDescent="0.3"/>
    <row r="3307" ht="21.9" customHeight="1" x14ac:dyDescent="0.3"/>
    <row r="3308" ht="21.9" customHeight="1" x14ac:dyDescent="0.3"/>
    <row r="3309" ht="21.9" customHeight="1" x14ac:dyDescent="0.3"/>
    <row r="3310" ht="21.9" customHeight="1" x14ac:dyDescent="0.3"/>
    <row r="3311" ht="21.9" customHeight="1" x14ac:dyDescent="0.3"/>
    <row r="3312" ht="21.9" customHeight="1" x14ac:dyDescent="0.3"/>
    <row r="3313" ht="21.9" customHeight="1" x14ac:dyDescent="0.3"/>
    <row r="3314" ht="21.9" customHeight="1" x14ac:dyDescent="0.3"/>
    <row r="3315" ht="21.9" customHeight="1" x14ac:dyDescent="0.3"/>
    <row r="3316" ht="21.9" customHeight="1" x14ac:dyDescent="0.3"/>
    <row r="3317" ht="21.9" customHeight="1" x14ac:dyDescent="0.3"/>
    <row r="3318" ht="21.9" customHeight="1" x14ac:dyDescent="0.3"/>
    <row r="3319" ht="21.9" customHeight="1" x14ac:dyDescent="0.3"/>
    <row r="3320" ht="21.9" customHeight="1" x14ac:dyDescent="0.3"/>
    <row r="3321" ht="21.9" customHeight="1" x14ac:dyDescent="0.3"/>
    <row r="3322" ht="21.9" customHeight="1" x14ac:dyDescent="0.3"/>
    <row r="3323" ht="21.9" customHeight="1" x14ac:dyDescent="0.3"/>
    <row r="3324" ht="21.9" customHeight="1" x14ac:dyDescent="0.3"/>
    <row r="3325" ht="21.9" customHeight="1" x14ac:dyDescent="0.3"/>
    <row r="3326" ht="21.9" customHeight="1" x14ac:dyDescent="0.3"/>
    <row r="3327" ht="21.9" customHeight="1" x14ac:dyDescent="0.3"/>
    <row r="3328" ht="21.9" customHeight="1" x14ac:dyDescent="0.3"/>
    <row r="3329" ht="21.9" customHeight="1" x14ac:dyDescent="0.3"/>
    <row r="3330" ht="21.9" customHeight="1" x14ac:dyDescent="0.3"/>
    <row r="3331" ht="21.9" customHeight="1" x14ac:dyDescent="0.3"/>
    <row r="3332" ht="21.9" customHeight="1" x14ac:dyDescent="0.3"/>
    <row r="3333" ht="21.9" customHeight="1" x14ac:dyDescent="0.3"/>
    <row r="3334" ht="21.9" customHeight="1" x14ac:dyDescent="0.3"/>
    <row r="3335" ht="21.9" customHeight="1" x14ac:dyDescent="0.3"/>
    <row r="3336" ht="21.9" customHeight="1" x14ac:dyDescent="0.3"/>
    <row r="3337" ht="21.9" customHeight="1" x14ac:dyDescent="0.3"/>
    <row r="3338" ht="21.9" customHeight="1" x14ac:dyDescent="0.3"/>
    <row r="3339" ht="21.9" customHeight="1" x14ac:dyDescent="0.3"/>
    <row r="3340" ht="21.9" customHeight="1" x14ac:dyDescent="0.3"/>
    <row r="3341" ht="21.9" customHeight="1" x14ac:dyDescent="0.3"/>
    <row r="3342" ht="21.9" customHeight="1" x14ac:dyDescent="0.3"/>
    <row r="3343" ht="21.9" customHeight="1" x14ac:dyDescent="0.3"/>
    <row r="3344" ht="21.9" customHeight="1" x14ac:dyDescent="0.3"/>
    <row r="3345" ht="21.9" customHeight="1" x14ac:dyDescent="0.3"/>
    <row r="3346" ht="21.9" customHeight="1" x14ac:dyDescent="0.3"/>
    <row r="3347" ht="21.9" customHeight="1" x14ac:dyDescent="0.3"/>
    <row r="3348" ht="21.9" customHeight="1" x14ac:dyDescent="0.3"/>
    <row r="3349" ht="21.9" customHeight="1" x14ac:dyDescent="0.3"/>
    <row r="3350" ht="21.9" customHeight="1" x14ac:dyDescent="0.3"/>
    <row r="3351" ht="21.9" customHeight="1" x14ac:dyDescent="0.3"/>
    <row r="3352" ht="21.9" customHeight="1" x14ac:dyDescent="0.3"/>
    <row r="3353" ht="21.9" customHeight="1" x14ac:dyDescent="0.3"/>
    <row r="3354" ht="21.9" customHeight="1" x14ac:dyDescent="0.3"/>
    <row r="3355" ht="21.9" customHeight="1" x14ac:dyDescent="0.3"/>
    <row r="3356" ht="21.9" customHeight="1" x14ac:dyDescent="0.3"/>
    <row r="3357" ht="21.9" customHeight="1" x14ac:dyDescent="0.3"/>
    <row r="3358" ht="21.9" customHeight="1" x14ac:dyDescent="0.3"/>
    <row r="3359" ht="21.9" customHeight="1" x14ac:dyDescent="0.3"/>
    <row r="3360" ht="21.9" customHeight="1" x14ac:dyDescent="0.3"/>
    <row r="3361" ht="21.9" customHeight="1" x14ac:dyDescent="0.3"/>
    <row r="3362" ht="21.9" customHeight="1" x14ac:dyDescent="0.3"/>
    <row r="3363" ht="21.9" customHeight="1" x14ac:dyDescent="0.3"/>
    <row r="3364" ht="21.9" customHeight="1" x14ac:dyDescent="0.3"/>
    <row r="3365" ht="21.9" customHeight="1" x14ac:dyDescent="0.3"/>
    <row r="3366" ht="21.9" customHeight="1" x14ac:dyDescent="0.3"/>
    <row r="3367" ht="21.9" customHeight="1" x14ac:dyDescent="0.3"/>
    <row r="3368" ht="21.9" customHeight="1" x14ac:dyDescent="0.3"/>
    <row r="3369" ht="21.9" customHeight="1" x14ac:dyDescent="0.3"/>
    <row r="3370" ht="21.9" customHeight="1" x14ac:dyDescent="0.3"/>
    <row r="3371" ht="21.9" customHeight="1" x14ac:dyDescent="0.3"/>
    <row r="3372" ht="21.9" customHeight="1" x14ac:dyDescent="0.3"/>
    <row r="3373" ht="21.9" customHeight="1" x14ac:dyDescent="0.3"/>
    <row r="3374" ht="21.9" customHeight="1" x14ac:dyDescent="0.3"/>
    <row r="3375" ht="21.9" customHeight="1" x14ac:dyDescent="0.3"/>
    <row r="3376" ht="21.9" customHeight="1" x14ac:dyDescent="0.3"/>
    <row r="3377" ht="21.9" customHeight="1" x14ac:dyDescent="0.3"/>
    <row r="3378" ht="21.9" customHeight="1" x14ac:dyDescent="0.3"/>
    <row r="3379" ht="21.9" customHeight="1" x14ac:dyDescent="0.3"/>
    <row r="3380" ht="21.9" customHeight="1" x14ac:dyDescent="0.3"/>
    <row r="3381" ht="21.9" customHeight="1" x14ac:dyDescent="0.3"/>
    <row r="3382" ht="21.9" customHeight="1" x14ac:dyDescent="0.3"/>
    <row r="3383" ht="21.9" customHeight="1" x14ac:dyDescent="0.3"/>
    <row r="3384" ht="21.9" customHeight="1" x14ac:dyDescent="0.3"/>
    <row r="3385" ht="21.9" customHeight="1" x14ac:dyDescent="0.3"/>
    <row r="3386" ht="21.9" customHeight="1" x14ac:dyDescent="0.3"/>
    <row r="3387" ht="21.9" customHeight="1" x14ac:dyDescent="0.3"/>
    <row r="3388" ht="21.9" customHeight="1" x14ac:dyDescent="0.3"/>
    <row r="3389" ht="21.9" customHeight="1" x14ac:dyDescent="0.3"/>
    <row r="3390" ht="21.9" customHeight="1" x14ac:dyDescent="0.3"/>
    <row r="3391" ht="21.9" customHeight="1" x14ac:dyDescent="0.3"/>
    <row r="3392" ht="21.9" customHeight="1" x14ac:dyDescent="0.3"/>
    <row r="3393" ht="21.9" customHeight="1" x14ac:dyDescent="0.3"/>
    <row r="3394" ht="21.9" customHeight="1" x14ac:dyDescent="0.3"/>
    <row r="3395" ht="21.9" customHeight="1" x14ac:dyDescent="0.3"/>
    <row r="3396" ht="21.9" customHeight="1" x14ac:dyDescent="0.3"/>
    <row r="3397" ht="21.9" customHeight="1" x14ac:dyDescent="0.3"/>
    <row r="3398" ht="21.9" customHeight="1" x14ac:dyDescent="0.3"/>
    <row r="3399" ht="21.9" customHeight="1" x14ac:dyDescent="0.3"/>
    <row r="3400" ht="21.9" customHeight="1" x14ac:dyDescent="0.3"/>
    <row r="3401" ht="21.9" customHeight="1" x14ac:dyDescent="0.3"/>
    <row r="3402" ht="21.9" customHeight="1" x14ac:dyDescent="0.3"/>
    <row r="3403" ht="21.9" customHeight="1" x14ac:dyDescent="0.3"/>
    <row r="3404" ht="21.9" customHeight="1" x14ac:dyDescent="0.3"/>
    <row r="3405" ht="21.9" customHeight="1" x14ac:dyDescent="0.3"/>
    <row r="3406" ht="21.9" customHeight="1" x14ac:dyDescent="0.3"/>
    <row r="3407" ht="21.9" customHeight="1" x14ac:dyDescent="0.3"/>
    <row r="3408" ht="21.9" customHeight="1" x14ac:dyDescent="0.3"/>
    <row r="3409" ht="21.9" customHeight="1" x14ac:dyDescent="0.3"/>
    <row r="3410" ht="21.9" customHeight="1" x14ac:dyDescent="0.3"/>
    <row r="3411" ht="21.9" customHeight="1" x14ac:dyDescent="0.3"/>
    <row r="3412" ht="21.9" customHeight="1" x14ac:dyDescent="0.3"/>
    <row r="3413" ht="21.9" customHeight="1" x14ac:dyDescent="0.3"/>
    <row r="3414" ht="21.9" customHeight="1" x14ac:dyDescent="0.3"/>
    <row r="3415" ht="21.9" customHeight="1" x14ac:dyDescent="0.3"/>
    <row r="3416" ht="21.9" customHeight="1" x14ac:dyDescent="0.3"/>
    <row r="3417" ht="21.9" customHeight="1" x14ac:dyDescent="0.3"/>
    <row r="3418" ht="21.9" customHeight="1" x14ac:dyDescent="0.3"/>
    <row r="3419" ht="21.9" customHeight="1" x14ac:dyDescent="0.3"/>
    <row r="3420" ht="21.9" customHeight="1" x14ac:dyDescent="0.3"/>
    <row r="3421" ht="21.9" customHeight="1" x14ac:dyDescent="0.3"/>
    <row r="3422" ht="21.9" customHeight="1" x14ac:dyDescent="0.3"/>
    <row r="3423" ht="21.9" customHeight="1" x14ac:dyDescent="0.3"/>
    <row r="3424" ht="21.9" customHeight="1" x14ac:dyDescent="0.3"/>
    <row r="3425" ht="21.9" customHeight="1" x14ac:dyDescent="0.3"/>
    <row r="3426" ht="21.9" customHeight="1" x14ac:dyDescent="0.3"/>
    <row r="3427" ht="21.9" customHeight="1" x14ac:dyDescent="0.3"/>
    <row r="3428" ht="21.9" customHeight="1" x14ac:dyDescent="0.3"/>
    <row r="3429" ht="21.9" customHeight="1" x14ac:dyDescent="0.3"/>
    <row r="3430" ht="21.9" customHeight="1" x14ac:dyDescent="0.3"/>
    <row r="3431" ht="21.9" customHeight="1" x14ac:dyDescent="0.3"/>
    <row r="3432" ht="21.9" customHeight="1" x14ac:dyDescent="0.3"/>
    <row r="3433" ht="21.9" customHeight="1" x14ac:dyDescent="0.3"/>
    <row r="3434" ht="21.9" customHeight="1" x14ac:dyDescent="0.3"/>
    <row r="3435" ht="21.9" customHeight="1" x14ac:dyDescent="0.3"/>
    <row r="3436" ht="21.9" customHeight="1" x14ac:dyDescent="0.3"/>
    <row r="3437" ht="21.9" customHeight="1" x14ac:dyDescent="0.3"/>
    <row r="3438" ht="21.9" customHeight="1" x14ac:dyDescent="0.3"/>
    <row r="3439" ht="21.9" customHeight="1" x14ac:dyDescent="0.3"/>
    <row r="3440" ht="21.9" customHeight="1" x14ac:dyDescent="0.3"/>
    <row r="3441" ht="21.9" customHeight="1" x14ac:dyDescent="0.3"/>
    <row r="3442" ht="21.9" customHeight="1" x14ac:dyDescent="0.3"/>
    <row r="3443" ht="21.9" customHeight="1" x14ac:dyDescent="0.3"/>
    <row r="3444" ht="21.9" customHeight="1" x14ac:dyDescent="0.3"/>
    <row r="3445" ht="21.9" customHeight="1" x14ac:dyDescent="0.3"/>
    <row r="3446" ht="21.9" customHeight="1" x14ac:dyDescent="0.3"/>
    <row r="3447" ht="21.9" customHeight="1" x14ac:dyDescent="0.3"/>
    <row r="3448" ht="21.9" customHeight="1" x14ac:dyDescent="0.3"/>
    <row r="3449" ht="21.9" customHeight="1" x14ac:dyDescent="0.3"/>
    <row r="3450" ht="21.9" customHeight="1" x14ac:dyDescent="0.3"/>
    <row r="3451" ht="21.9" customHeight="1" x14ac:dyDescent="0.3"/>
    <row r="3452" ht="21.9" customHeight="1" x14ac:dyDescent="0.3"/>
    <row r="3453" ht="21.9" customHeight="1" x14ac:dyDescent="0.3"/>
    <row r="3454" ht="21.9" customHeight="1" x14ac:dyDescent="0.3"/>
    <row r="3455" ht="21.9" customHeight="1" x14ac:dyDescent="0.3"/>
    <row r="3456" ht="21.9" customHeight="1" x14ac:dyDescent="0.3"/>
    <row r="3457" ht="21.9" customHeight="1" x14ac:dyDescent="0.3"/>
    <row r="3458" ht="21.9" customHeight="1" x14ac:dyDescent="0.3"/>
    <row r="3459" ht="21.9" customHeight="1" x14ac:dyDescent="0.3"/>
    <row r="3460" ht="21.9" customHeight="1" x14ac:dyDescent="0.3"/>
    <row r="3461" ht="21.9" customHeight="1" x14ac:dyDescent="0.3"/>
    <row r="3462" ht="21.9" customHeight="1" x14ac:dyDescent="0.3"/>
    <row r="3463" ht="21.9" customHeight="1" x14ac:dyDescent="0.3"/>
    <row r="3464" ht="21.9" customHeight="1" x14ac:dyDescent="0.3"/>
    <row r="3465" ht="21.9" customHeight="1" x14ac:dyDescent="0.3"/>
    <row r="3466" ht="21.9" customHeight="1" x14ac:dyDescent="0.3"/>
    <row r="3467" ht="21.9" customHeight="1" x14ac:dyDescent="0.3"/>
    <row r="3468" ht="21.9" customHeight="1" x14ac:dyDescent="0.3"/>
    <row r="3469" ht="21.9" customHeight="1" x14ac:dyDescent="0.3"/>
    <row r="3470" ht="21.9" customHeight="1" x14ac:dyDescent="0.3"/>
    <row r="3471" ht="21.9" customHeight="1" x14ac:dyDescent="0.3"/>
    <row r="3472" ht="21.9" customHeight="1" x14ac:dyDescent="0.3"/>
    <row r="3473" ht="21.9" customHeight="1" x14ac:dyDescent="0.3"/>
    <row r="3474" ht="21.9" customHeight="1" x14ac:dyDescent="0.3"/>
    <row r="3475" ht="21.9" customHeight="1" x14ac:dyDescent="0.3"/>
    <row r="3476" ht="21.9" customHeight="1" x14ac:dyDescent="0.3"/>
    <row r="3477" ht="21.9" customHeight="1" x14ac:dyDescent="0.3"/>
    <row r="3478" ht="21.9" customHeight="1" x14ac:dyDescent="0.3"/>
    <row r="3479" ht="21.9" customHeight="1" x14ac:dyDescent="0.3"/>
    <row r="3480" ht="21.9" customHeight="1" x14ac:dyDescent="0.3"/>
    <row r="3481" ht="21.9" customHeight="1" x14ac:dyDescent="0.3"/>
    <row r="3482" ht="21.9" customHeight="1" x14ac:dyDescent="0.3"/>
    <row r="3483" ht="21.9" customHeight="1" x14ac:dyDescent="0.3"/>
    <row r="3484" ht="21.9" customHeight="1" x14ac:dyDescent="0.3"/>
    <row r="3485" ht="21.9" customHeight="1" x14ac:dyDescent="0.3"/>
    <row r="3486" ht="21.9" customHeight="1" x14ac:dyDescent="0.3"/>
    <row r="3487" ht="21.9" customHeight="1" x14ac:dyDescent="0.3"/>
    <row r="3488" ht="21.9" customHeight="1" x14ac:dyDescent="0.3"/>
    <row r="3489" ht="21.9" customHeight="1" x14ac:dyDescent="0.3"/>
    <row r="3490" ht="21.9" customHeight="1" x14ac:dyDescent="0.3"/>
    <row r="3491" ht="21.9" customHeight="1" x14ac:dyDescent="0.3"/>
    <row r="3492" ht="21.9" customHeight="1" x14ac:dyDescent="0.3"/>
    <row r="3493" ht="21.9" customHeight="1" x14ac:dyDescent="0.3"/>
    <row r="3494" ht="21.9" customHeight="1" x14ac:dyDescent="0.3"/>
    <row r="3495" ht="21.9" customHeight="1" x14ac:dyDescent="0.3"/>
    <row r="3496" ht="21.9" customHeight="1" x14ac:dyDescent="0.3"/>
    <row r="3497" ht="21.9" customHeight="1" x14ac:dyDescent="0.3"/>
    <row r="3498" ht="21.9" customHeight="1" x14ac:dyDescent="0.3"/>
    <row r="3499" ht="21.9" customHeight="1" x14ac:dyDescent="0.3"/>
    <row r="3500" ht="21.9" customHeight="1" x14ac:dyDescent="0.3"/>
    <row r="3501" ht="21.9" customHeight="1" x14ac:dyDescent="0.3"/>
    <row r="3502" ht="21.9" customHeight="1" x14ac:dyDescent="0.3"/>
    <row r="3503" ht="21.9" customHeight="1" x14ac:dyDescent="0.3"/>
    <row r="3504" ht="21.9" customHeight="1" x14ac:dyDescent="0.3"/>
    <row r="3505" ht="21.9" customHeight="1" x14ac:dyDescent="0.3"/>
    <row r="3506" ht="21.9" customHeight="1" x14ac:dyDescent="0.3"/>
    <row r="3507" ht="21.9" customHeight="1" x14ac:dyDescent="0.3"/>
    <row r="3508" ht="21.9" customHeight="1" x14ac:dyDescent="0.3"/>
    <row r="3509" ht="21.9" customHeight="1" x14ac:dyDescent="0.3"/>
    <row r="3510" ht="21.9" customHeight="1" x14ac:dyDescent="0.3"/>
    <row r="3511" ht="21.9" customHeight="1" x14ac:dyDescent="0.3"/>
    <row r="3512" ht="21.9" customHeight="1" x14ac:dyDescent="0.3"/>
    <row r="3513" ht="21.9" customHeight="1" x14ac:dyDescent="0.3"/>
    <row r="3514" ht="21.9" customHeight="1" x14ac:dyDescent="0.3"/>
    <row r="3515" ht="21.9" customHeight="1" x14ac:dyDescent="0.3"/>
    <row r="3516" ht="21.9" customHeight="1" x14ac:dyDescent="0.3"/>
    <row r="3517" ht="21.9" customHeight="1" x14ac:dyDescent="0.3"/>
    <row r="3518" ht="21.9" customHeight="1" x14ac:dyDescent="0.3"/>
    <row r="3519" ht="21.9" customHeight="1" x14ac:dyDescent="0.3"/>
    <row r="3520" ht="21.9" customHeight="1" x14ac:dyDescent="0.3"/>
    <row r="3521" ht="21.9" customHeight="1" x14ac:dyDescent="0.3"/>
    <row r="3522" ht="21.9" customHeight="1" x14ac:dyDescent="0.3"/>
    <row r="3523" ht="21.9" customHeight="1" x14ac:dyDescent="0.3"/>
    <row r="3524" ht="21.9" customHeight="1" x14ac:dyDescent="0.3"/>
    <row r="3525" ht="21.9" customHeight="1" x14ac:dyDescent="0.3"/>
    <row r="3526" ht="21.9" customHeight="1" x14ac:dyDescent="0.3"/>
    <row r="3527" ht="21.9" customHeight="1" x14ac:dyDescent="0.3"/>
    <row r="3528" ht="21.9" customHeight="1" x14ac:dyDescent="0.3"/>
    <row r="3529" ht="21.9" customHeight="1" x14ac:dyDescent="0.3"/>
    <row r="3530" ht="21.9" customHeight="1" x14ac:dyDescent="0.3"/>
    <row r="3531" ht="21.9" customHeight="1" x14ac:dyDescent="0.3"/>
    <row r="3532" ht="21.9" customHeight="1" x14ac:dyDescent="0.3"/>
    <row r="3533" ht="21.9" customHeight="1" x14ac:dyDescent="0.3"/>
    <row r="3534" ht="21.9" customHeight="1" x14ac:dyDescent="0.3"/>
    <row r="3535" ht="21.9" customHeight="1" x14ac:dyDescent="0.3"/>
    <row r="3536" ht="21.9" customHeight="1" x14ac:dyDescent="0.3"/>
    <row r="3537" ht="21.9" customHeight="1" x14ac:dyDescent="0.3"/>
    <row r="3538" ht="21.9" customHeight="1" x14ac:dyDescent="0.3"/>
    <row r="3539" ht="21.9" customHeight="1" x14ac:dyDescent="0.3"/>
    <row r="3540" ht="21.9" customHeight="1" x14ac:dyDescent="0.3"/>
    <row r="3541" ht="21.9" customHeight="1" x14ac:dyDescent="0.3"/>
    <row r="3542" ht="21.9" customHeight="1" x14ac:dyDescent="0.3"/>
    <row r="3543" ht="21.9" customHeight="1" x14ac:dyDescent="0.3"/>
    <row r="3544" ht="21.9" customHeight="1" x14ac:dyDescent="0.3"/>
    <row r="3545" ht="21.9" customHeight="1" x14ac:dyDescent="0.3"/>
    <row r="3546" ht="21.9" customHeight="1" x14ac:dyDescent="0.3"/>
    <row r="3547" ht="21.9" customHeight="1" x14ac:dyDescent="0.3"/>
    <row r="3548" ht="21.9" customHeight="1" x14ac:dyDescent="0.3"/>
    <row r="3549" ht="21.9" customHeight="1" x14ac:dyDescent="0.3"/>
    <row r="3550" ht="21.9" customHeight="1" x14ac:dyDescent="0.3"/>
    <row r="3551" ht="21.9" customHeight="1" x14ac:dyDescent="0.3"/>
    <row r="3552" ht="21.9" customHeight="1" x14ac:dyDescent="0.3"/>
    <row r="3553" ht="21.9" customHeight="1" x14ac:dyDescent="0.3"/>
    <row r="3554" ht="21.9" customHeight="1" x14ac:dyDescent="0.3"/>
    <row r="3555" ht="21.9" customHeight="1" x14ac:dyDescent="0.3"/>
    <row r="3556" ht="21.9" customHeight="1" x14ac:dyDescent="0.3"/>
    <row r="3557" ht="21.9" customHeight="1" x14ac:dyDescent="0.3"/>
    <row r="3558" ht="21.9" customHeight="1" x14ac:dyDescent="0.3"/>
    <row r="3559" ht="21.9" customHeight="1" x14ac:dyDescent="0.3"/>
    <row r="3560" ht="21.9" customHeight="1" x14ac:dyDescent="0.3"/>
    <row r="3561" ht="21.9" customHeight="1" x14ac:dyDescent="0.3"/>
    <row r="3562" ht="21.9" customHeight="1" x14ac:dyDescent="0.3"/>
    <row r="3563" ht="21.9" customHeight="1" x14ac:dyDescent="0.3"/>
    <row r="3564" ht="21.9" customHeight="1" x14ac:dyDescent="0.3"/>
    <row r="3565" ht="21.9" customHeight="1" x14ac:dyDescent="0.3"/>
    <row r="3566" ht="21.9" customHeight="1" x14ac:dyDescent="0.3"/>
    <row r="3567" ht="21.9" customHeight="1" x14ac:dyDescent="0.3"/>
    <row r="3568" ht="21.9" customHeight="1" x14ac:dyDescent="0.3"/>
    <row r="3569" ht="21.9" customHeight="1" x14ac:dyDescent="0.3"/>
    <row r="3570" ht="21.9" customHeight="1" x14ac:dyDescent="0.3"/>
    <row r="3571" ht="21.9" customHeight="1" x14ac:dyDescent="0.3"/>
    <row r="3572" ht="21.9" customHeight="1" x14ac:dyDescent="0.3"/>
    <row r="3573" ht="21.9" customHeight="1" x14ac:dyDescent="0.3"/>
    <row r="3574" ht="21.9" customHeight="1" x14ac:dyDescent="0.3"/>
    <row r="3575" ht="21.9" customHeight="1" x14ac:dyDescent="0.3"/>
    <row r="3576" ht="21.9" customHeight="1" x14ac:dyDescent="0.3"/>
    <row r="3577" ht="21.9" customHeight="1" x14ac:dyDescent="0.3"/>
    <row r="3578" ht="21.9" customHeight="1" x14ac:dyDescent="0.3"/>
    <row r="3579" ht="21.9" customHeight="1" x14ac:dyDescent="0.3"/>
    <row r="3580" ht="21.9" customHeight="1" x14ac:dyDescent="0.3"/>
    <row r="3581" ht="21.9" customHeight="1" x14ac:dyDescent="0.3"/>
    <row r="3582" ht="21.9" customHeight="1" x14ac:dyDescent="0.3"/>
    <row r="3583" ht="21.9" customHeight="1" x14ac:dyDescent="0.3"/>
    <row r="3584" ht="21.9" customHeight="1" x14ac:dyDescent="0.3"/>
    <row r="3585" ht="21.9" customHeight="1" x14ac:dyDescent="0.3"/>
    <row r="3586" ht="21.9" customHeight="1" x14ac:dyDescent="0.3"/>
    <row r="3587" ht="21.9" customHeight="1" x14ac:dyDescent="0.3"/>
    <row r="3588" ht="21.9" customHeight="1" x14ac:dyDescent="0.3"/>
    <row r="3589" ht="21.9" customHeight="1" x14ac:dyDescent="0.3"/>
    <row r="3590" ht="21.9" customHeight="1" x14ac:dyDescent="0.3"/>
    <row r="3591" ht="21.9" customHeight="1" x14ac:dyDescent="0.3"/>
    <row r="3592" ht="21.9" customHeight="1" x14ac:dyDescent="0.3"/>
    <row r="3593" ht="21.9" customHeight="1" x14ac:dyDescent="0.3"/>
    <row r="3594" ht="21.9" customHeight="1" x14ac:dyDescent="0.3"/>
    <row r="3595" ht="21.9" customHeight="1" x14ac:dyDescent="0.3"/>
    <row r="3596" ht="21.9" customHeight="1" x14ac:dyDescent="0.3"/>
    <row r="3597" ht="21.9" customHeight="1" x14ac:dyDescent="0.3"/>
    <row r="3598" ht="21.9" customHeight="1" x14ac:dyDescent="0.3"/>
    <row r="3599" ht="21.9" customHeight="1" x14ac:dyDescent="0.3"/>
    <row r="3600" ht="21.9" customHeight="1" x14ac:dyDescent="0.3"/>
    <row r="3601" ht="21.9" customHeight="1" x14ac:dyDescent="0.3"/>
    <row r="3602" ht="21.9" customHeight="1" x14ac:dyDescent="0.3"/>
    <row r="3603" ht="21.9" customHeight="1" x14ac:dyDescent="0.3"/>
    <row r="3604" ht="21.9" customHeight="1" x14ac:dyDescent="0.3"/>
    <row r="3605" ht="21.9" customHeight="1" x14ac:dyDescent="0.3"/>
    <row r="3606" ht="21.9" customHeight="1" x14ac:dyDescent="0.3"/>
    <row r="3607" ht="21.9" customHeight="1" x14ac:dyDescent="0.3"/>
    <row r="3608" ht="21.9" customHeight="1" x14ac:dyDescent="0.3"/>
    <row r="3609" ht="21.9" customHeight="1" x14ac:dyDescent="0.3"/>
    <row r="3610" ht="21.9" customHeight="1" x14ac:dyDescent="0.3"/>
    <row r="3611" ht="21.9" customHeight="1" x14ac:dyDescent="0.3"/>
    <row r="3612" ht="21.9" customHeight="1" x14ac:dyDescent="0.3"/>
    <row r="3613" ht="21.9" customHeight="1" x14ac:dyDescent="0.3"/>
    <row r="3614" ht="21.9" customHeight="1" x14ac:dyDescent="0.3"/>
    <row r="3615" ht="21.9" customHeight="1" x14ac:dyDescent="0.3"/>
    <row r="3616" ht="21.9" customHeight="1" x14ac:dyDescent="0.3"/>
    <row r="3617" ht="21.9" customHeight="1" x14ac:dyDescent="0.3"/>
    <row r="3618" ht="21.9" customHeight="1" x14ac:dyDescent="0.3"/>
    <row r="3619" ht="21.9" customHeight="1" x14ac:dyDescent="0.3"/>
    <row r="3620" ht="21.9" customHeight="1" x14ac:dyDescent="0.3"/>
    <row r="3621" ht="21.9" customHeight="1" x14ac:dyDescent="0.3"/>
    <row r="3622" ht="21.9" customHeight="1" x14ac:dyDescent="0.3"/>
    <row r="3623" ht="21.9" customHeight="1" x14ac:dyDescent="0.3"/>
    <row r="3624" ht="21.9" customHeight="1" x14ac:dyDescent="0.3"/>
    <row r="3625" ht="21.9" customHeight="1" x14ac:dyDescent="0.3"/>
    <row r="3626" ht="21.9" customHeight="1" x14ac:dyDescent="0.3"/>
    <row r="3627" ht="21.9" customHeight="1" x14ac:dyDescent="0.3"/>
    <row r="3628" ht="21.9" customHeight="1" x14ac:dyDescent="0.3"/>
    <row r="3629" ht="21.9" customHeight="1" x14ac:dyDescent="0.3"/>
    <row r="3630" ht="21.9" customHeight="1" x14ac:dyDescent="0.3"/>
    <row r="3631" ht="21.9" customHeight="1" x14ac:dyDescent="0.3"/>
    <row r="3632" ht="21.9" customHeight="1" x14ac:dyDescent="0.3"/>
    <row r="3633" ht="21.9" customHeight="1" x14ac:dyDescent="0.3"/>
    <row r="3634" ht="21.9" customHeight="1" x14ac:dyDescent="0.3"/>
    <row r="3635" ht="21.9" customHeight="1" x14ac:dyDescent="0.3"/>
    <row r="3636" ht="21.9" customHeight="1" x14ac:dyDescent="0.3"/>
    <row r="3637" ht="21.9" customHeight="1" x14ac:dyDescent="0.3"/>
    <row r="3638" ht="21.9" customHeight="1" x14ac:dyDescent="0.3"/>
    <row r="3639" ht="21.9" customHeight="1" x14ac:dyDescent="0.3"/>
    <row r="3640" ht="21.9" customHeight="1" x14ac:dyDescent="0.3"/>
    <row r="3641" ht="21.9" customHeight="1" x14ac:dyDescent="0.3"/>
    <row r="3642" ht="21.9" customHeight="1" x14ac:dyDescent="0.3"/>
    <row r="3643" ht="21.9" customHeight="1" x14ac:dyDescent="0.3"/>
    <row r="3644" ht="21.9" customHeight="1" x14ac:dyDescent="0.3"/>
    <row r="3645" ht="21.9" customHeight="1" x14ac:dyDescent="0.3"/>
    <row r="3646" ht="21.9" customHeight="1" x14ac:dyDescent="0.3"/>
    <row r="3647" ht="21.9" customHeight="1" x14ac:dyDescent="0.3"/>
    <row r="3648" ht="21.9" customHeight="1" x14ac:dyDescent="0.3"/>
    <row r="3649" ht="21.9" customHeight="1" x14ac:dyDescent="0.3"/>
    <row r="3650" ht="21.9" customHeight="1" x14ac:dyDescent="0.3"/>
    <row r="3651" ht="21.9" customHeight="1" x14ac:dyDescent="0.3"/>
    <row r="3652" ht="21.9" customHeight="1" x14ac:dyDescent="0.3"/>
    <row r="3653" ht="21.9" customHeight="1" x14ac:dyDescent="0.3"/>
    <row r="3654" ht="21.9" customHeight="1" x14ac:dyDescent="0.3"/>
    <row r="3655" ht="21.9" customHeight="1" x14ac:dyDescent="0.3"/>
    <row r="3656" ht="21.9" customHeight="1" x14ac:dyDescent="0.3"/>
    <row r="3657" ht="21.9" customHeight="1" x14ac:dyDescent="0.3"/>
    <row r="3658" ht="21.9" customHeight="1" x14ac:dyDescent="0.3"/>
    <row r="3659" ht="21.9" customHeight="1" x14ac:dyDescent="0.3"/>
    <row r="3660" ht="21.9" customHeight="1" x14ac:dyDescent="0.3"/>
    <row r="3661" ht="21.9" customHeight="1" x14ac:dyDescent="0.3"/>
    <row r="3662" ht="21.9" customHeight="1" x14ac:dyDescent="0.3"/>
    <row r="3663" ht="21.9" customHeight="1" x14ac:dyDescent="0.3"/>
    <row r="3664" ht="21.9" customHeight="1" x14ac:dyDescent="0.3"/>
    <row r="3665" ht="21.9" customHeight="1" x14ac:dyDescent="0.3"/>
    <row r="3666" ht="21.9" customHeight="1" x14ac:dyDescent="0.3"/>
    <row r="3667" ht="21.9" customHeight="1" x14ac:dyDescent="0.3"/>
    <row r="3668" ht="21.9" customHeight="1" x14ac:dyDescent="0.3"/>
    <row r="3669" ht="21.9" customHeight="1" x14ac:dyDescent="0.3"/>
    <row r="3670" ht="21.9" customHeight="1" x14ac:dyDescent="0.3"/>
    <row r="3671" ht="21.9" customHeight="1" x14ac:dyDescent="0.3"/>
    <row r="3672" ht="21.9" customHeight="1" x14ac:dyDescent="0.3"/>
    <row r="3673" ht="21.9" customHeight="1" x14ac:dyDescent="0.3"/>
    <row r="3674" ht="21.9" customHeight="1" x14ac:dyDescent="0.3"/>
    <row r="3675" ht="21.9" customHeight="1" x14ac:dyDescent="0.3"/>
    <row r="3676" ht="21.9" customHeight="1" x14ac:dyDescent="0.3"/>
    <row r="3677" ht="21.9" customHeight="1" x14ac:dyDescent="0.3"/>
    <row r="3678" ht="21.9" customHeight="1" x14ac:dyDescent="0.3"/>
    <row r="3679" ht="21.9" customHeight="1" x14ac:dyDescent="0.3"/>
    <row r="3680" ht="21.9" customHeight="1" x14ac:dyDescent="0.3"/>
    <row r="3681" ht="21.9" customHeight="1" x14ac:dyDescent="0.3"/>
    <row r="3682" ht="21.9" customHeight="1" x14ac:dyDescent="0.3"/>
    <row r="3683" ht="21.9" customHeight="1" x14ac:dyDescent="0.3"/>
    <row r="3684" ht="21.9" customHeight="1" x14ac:dyDescent="0.3"/>
    <row r="3685" ht="21.9" customHeight="1" x14ac:dyDescent="0.3"/>
    <row r="3686" ht="21.9" customHeight="1" x14ac:dyDescent="0.3"/>
    <row r="3687" ht="21.9" customHeight="1" x14ac:dyDescent="0.3"/>
    <row r="3688" ht="21.9" customHeight="1" x14ac:dyDescent="0.3"/>
    <row r="3689" ht="21.9" customHeight="1" x14ac:dyDescent="0.3"/>
    <row r="3690" ht="21.9" customHeight="1" x14ac:dyDescent="0.3"/>
    <row r="3691" ht="21.9" customHeight="1" x14ac:dyDescent="0.3"/>
    <row r="3692" ht="21.9" customHeight="1" x14ac:dyDescent="0.3"/>
    <row r="3693" ht="21.9" customHeight="1" x14ac:dyDescent="0.3"/>
    <row r="3694" ht="21.9" customHeight="1" x14ac:dyDescent="0.3"/>
    <row r="3695" ht="21.9" customHeight="1" x14ac:dyDescent="0.3"/>
    <row r="3696" ht="21.9" customHeight="1" x14ac:dyDescent="0.3"/>
    <row r="3697" ht="21.9" customHeight="1" x14ac:dyDescent="0.3"/>
    <row r="3698" ht="21.9" customHeight="1" x14ac:dyDescent="0.3"/>
    <row r="3699" ht="21.9" customHeight="1" x14ac:dyDescent="0.3"/>
    <row r="3700" ht="21.9" customHeight="1" x14ac:dyDescent="0.3"/>
    <row r="3701" ht="21.9" customHeight="1" x14ac:dyDescent="0.3"/>
    <row r="3702" ht="21.9" customHeight="1" x14ac:dyDescent="0.3"/>
    <row r="3703" ht="21.9" customHeight="1" x14ac:dyDescent="0.3"/>
    <row r="3704" ht="21.9" customHeight="1" x14ac:dyDescent="0.3"/>
    <row r="3705" ht="21.9" customHeight="1" x14ac:dyDescent="0.3"/>
    <row r="3706" ht="21.9" customHeight="1" x14ac:dyDescent="0.3"/>
    <row r="3707" ht="21.9" customHeight="1" x14ac:dyDescent="0.3"/>
    <row r="3708" ht="21.9" customHeight="1" x14ac:dyDescent="0.3"/>
    <row r="3709" ht="21.9" customHeight="1" x14ac:dyDescent="0.3"/>
    <row r="3710" ht="21.9" customHeight="1" x14ac:dyDescent="0.3"/>
    <row r="3711" ht="21.9" customHeight="1" x14ac:dyDescent="0.3"/>
    <row r="3712" ht="21.9" customHeight="1" x14ac:dyDescent="0.3"/>
    <row r="3713" ht="21.9" customHeight="1" x14ac:dyDescent="0.3"/>
    <row r="3714" ht="21.9" customHeight="1" x14ac:dyDescent="0.3"/>
    <row r="3715" ht="21.9" customHeight="1" x14ac:dyDescent="0.3"/>
    <row r="3716" ht="21.9" customHeight="1" x14ac:dyDescent="0.3"/>
    <row r="3717" ht="21.9" customHeight="1" x14ac:dyDescent="0.3"/>
    <row r="3718" ht="21.9" customHeight="1" x14ac:dyDescent="0.3"/>
    <row r="3719" ht="21.9" customHeight="1" x14ac:dyDescent="0.3"/>
    <row r="3720" ht="21.9" customHeight="1" x14ac:dyDescent="0.3"/>
    <row r="3721" ht="21.9" customHeight="1" x14ac:dyDescent="0.3"/>
    <row r="3722" ht="21.9" customHeight="1" x14ac:dyDescent="0.3"/>
    <row r="3723" ht="21.9" customHeight="1" x14ac:dyDescent="0.3"/>
    <row r="3724" ht="21.9" customHeight="1" x14ac:dyDescent="0.3"/>
    <row r="3725" ht="21.9" customHeight="1" x14ac:dyDescent="0.3"/>
    <row r="3726" ht="21.9" customHeight="1" x14ac:dyDescent="0.3"/>
    <row r="3727" ht="21.9" customHeight="1" x14ac:dyDescent="0.3"/>
    <row r="3728" ht="21.9" customHeight="1" x14ac:dyDescent="0.3"/>
    <row r="3729" ht="21.9" customHeight="1" x14ac:dyDescent="0.3"/>
    <row r="3730" ht="21.9" customHeight="1" x14ac:dyDescent="0.3"/>
    <row r="3731" ht="21.9" customHeight="1" x14ac:dyDescent="0.3"/>
    <row r="3732" ht="21.9" customHeight="1" x14ac:dyDescent="0.3"/>
    <row r="3733" ht="21.9" customHeight="1" x14ac:dyDescent="0.3"/>
    <row r="3734" ht="21.9" customHeight="1" x14ac:dyDescent="0.3"/>
    <row r="3735" ht="21.9" customHeight="1" x14ac:dyDescent="0.3"/>
    <row r="3736" ht="21.9" customHeight="1" x14ac:dyDescent="0.3"/>
    <row r="3737" ht="21.9" customHeight="1" x14ac:dyDescent="0.3"/>
    <row r="3738" ht="21.9" customHeight="1" x14ac:dyDescent="0.3"/>
    <row r="3739" ht="21.9" customHeight="1" x14ac:dyDescent="0.3"/>
    <row r="3740" ht="21.9" customHeight="1" x14ac:dyDescent="0.3"/>
    <row r="3741" ht="21.9" customHeight="1" x14ac:dyDescent="0.3"/>
    <row r="3742" ht="21.9" customHeight="1" x14ac:dyDescent="0.3"/>
    <row r="3743" ht="21.9" customHeight="1" x14ac:dyDescent="0.3"/>
    <row r="3744" ht="21.9" customHeight="1" x14ac:dyDescent="0.3"/>
    <row r="3745" ht="21.9" customHeight="1" x14ac:dyDescent="0.3"/>
    <row r="3746" ht="21.9" customHeight="1" x14ac:dyDescent="0.3"/>
    <row r="3747" ht="21.9" customHeight="1" x14ac:dyDescent="0.3"/>
    <row r="3748" ht="21.9" customHeight="1" x14ac:dyDescent="0.3"/>
    <row r="3749" ht="21.9" customHeight="1" x14ac:dyDescent="0.3"/>
    <row r="3750" ht="21.9" customHeight="1" x14ac:dyDescent="0.3"/>
    <row r="3751" ht="21.9" customHeight="1" x14ac:dyDescent="0.3"/>
    <row r="3752" ht="21.9" customHeight="1" x14ac:dyDescent="0.3"/>
    <row r="3753" ht="21.9" customHeight="1" x14ac:dyDescent="0.3"/>
    <row r="3754" ht="21.9" customHeight="1" x14ac:dyDescent="0.3"/>
    <row r="3755" ht="21.9" customHeight="1" x14ac:dyDescent="0.3"/>
    <row r="3756" ht="21.9" customHeight="1" x14ac:dyDescent="0.3"/>
    <row r="3757" ht="21.9" customHeight="1" x14ac:dyDescent="0.3"/>
    <row r="3758" ht="21.9" customHeight="1" x14ac:dyDescent="0.3"/>
    <row r="3759" ht="21.9" customHeight="1" x14ac:dyDescent="0.3"/>
    <row r="3760" ht="21.9" customHeight="1" x14ac:dyDescent="0.3"/>
    <row r="3761" ht="21.9" customHeight="1" x14ac:dyDescent="0.3"/>
    <row r="3762" ht="21.9" customHeight="1" x14ac:dyDescent="0.3"/>
    <row r="3763" ht="21.9" customHeight="1" x14ac:dyDescent="0.3"/>
    <row r="3764" ht="21.9" customHeight="1" x14ac:dyDescent="0.3"/>
    <row r="3765" ht="21.9" customHeight="1" x14ac:dyDescent="0.3"/>
    <row r="3766" ht="21.9" customHeight="1" x14ac:dyDescent="0.3"/>
    <row r="3767" ht="21.9" customHeight="1" x14ac:dyDescent="0.3"/>
    <row r="3768" ht="21.9" customHeight="1" x14ac:dyDescent="0.3"/>
    <row r="3769" ht="21.9" customHeight="1" x14ac:dyDescent="0.3"/>
    <row r="3770" ht="21.9" customHeight="1" x14ac:dyDescent="0.3"/>
    <row r="3771" ht="21.9" customHeight="1" x14ac:dyDescent="0.3"/>
    <row r="3772" ht="21.9" customHeight="1" x14ac:dyDescent="0.3"/>
    <row r="3773" ht="21.9" customHeight="1" x14ac:dyDescent="0.3"/>
    <row r="3774" ht="21.9" customHeight="1" x14ac:dyDescent="0.3"/>
    <row r="3775" ht="21.9" customHeight="1" x14ac:dyDescent="0.3"/>
    <row r="3776" ht="21.9" customHeight="1" x14ac:dyDescent="0.3"/>
    <row r="3777" ht="21.9" customHeight="1" x14ac:dyDescent="0.3"/>
    <row r="3778" ht="21.9" customHeight="1" x14ac:dyDescent="0.3"/>
    <row r="3779" ht="21.9" customHeight="1" x14ac:dyDescent="0.3"/>
    <row r="3780" ht="21.9" customHeight="1" x14ac:dyDescent="0.3"/>
    <row r="3781" ht="21.9" customHeight="1" x14ac:dyDescent="0.3"/>
    <row r="3782" ht="21.9" customHeight="1" x14ac:dyDescent="0.3"/>
    <row r="3783" ht="21.9" customHeight="1" x14ac:dyDescent="0.3"/>
    <row r="3784" ht="21.9" customHeight="1" x14ac:dyDescent="0.3"/>
    <row r="3785" ht="21.9" customHeight="1" x14ac:dyDescent="0.3"/>
    <row r="3786" ht="21.9" customHeight="1" x14ac:dyDescent="0.3"/>
    <row r="3787" ht="21.9" customHeight="1" x14ac:dyDescent="0.3"/>
    <row r="3788" ht="21.9" customHeight="1" x14ac:dyDescent="0.3"/>
    <row r="3789" ht="21.9" customHeight="1" x14ac:dyDescent="0.3"/>
    <row r="3790" ht="21.9" customHeight="1" x14ac:dyDescent="0.3"/>
    <row r="3791" ht="21.9" customHeight="1" x14ac:dyDescent="0.3"/>
    <row r="3792" ht="21.9" customHeight="1" x14ac:dyDescent="0.3"/>
    <row r="3793" ht="21.9" customHeight="1" x14ac:dyDescent="0.3"/>
    <row r="3794" ht="21.9" customHeight="1" x14ac:dyDescent="0.3"/>
    <row r="3795" ht="21.9" customHeight="1" x14ac:dyDescent="0.3"/>
    <row r="3796" ht="21.9" customHeight="1" x14ac:dyDescent="0.3"/>
    <row r="3797" ht="21.9" customHeight="1" x14ac:dyDescent="0.3"/>
    <row r="3798" ht="21.9" customHeight="1" x14ac:dyDescent="0.3"/>
    <row r="3799" ht="21.9" customHeight="1" x14ac:dyDescent="0.3"/>
    <row r="3800" ht="21.9" customHeight="1" x14ac:dyDescent="0.3"/>
    <row r="3801" ht="21.9" customHeight="1" x14ac:dyDescent="0.3"/>
    <row r="3802" ht="21.9" customHeight="1" x14ac:dyDescent="0.3"/>
    <row r="3803" ht="21.9" customHeight="1" x14ac:dyDescent="0.3"/>
    <row r="3804" ht="21.9" customHeight="1" x14ac:dyDescent="0.3"/>
    <row r="3805" ht="21.9" customHeight="1" x14ac:dyDescent="0.3"/>
    <row r="3806" ht="21.9" customHeight="1" x14ac:dyDescent="0.3"/>
    <row r="3807" ht="21.9" customHeight="1" x14ac:dyDescent="0.3"/>
    <row r="3808" ht="21.9" customHeight="1" x14ac:dyDescent="0.3"/>
    <row r="3809" ht="21.9" customHeight="1" x14ac:dyDescent="0.3"/>
    <row r="3810" ht="21.9" customHeight="1" x14ac:dyDescent="0.3"/>
    <row r="3811" ht="21.9" customHeight="1" x14ac:dyDescent="0.3"/>
    <row r="3812" ht="21.9" customHeight="1" x14ac:dyDescent="0.3"/>
    <row r="3813" ht="21.9" customHeight="1" x14ac:dyDescent="0.3"/>
    <row r="3814" ht="21.9" customHeight="1" x14ac:dyDescent="0.3"/>
    <row r="3815" ht="21.9" customHeight="1" x14ac:dyDescent="0.3"/>
    <row r="3816" ht="21.9" customHeight="1" x14ac:dyDescent="0.3"/>
    <row r="3817" ht="21.9" customHeight="1" x14ac:dyDescent="0.3"/>
    <row r="3818" ht="21.9" customHeight="1" x14ac:dyDescent="0.3"/>
    <row r="3819" ht="21.9" customHeight="1" x14ac:dyDescent="0.3"/>
    <row r="3820" ht="21.9" customHeight="1" x14ac:dyDescent="0.3"/>
    <row r="3821" ht="21.9" customHeight="1" x14ac:dyDescent="0.3"/>
    <row r="3822" ht="21.9" customHeight="1" x14ac:dyDescent="0.3"/>
    <row r="3823" ht="21.9" customHeight="1" x14ac:dyDescent="0.3"/>
    <row r="3824" ht="21.9" customHeight="1" x14ac:dyDescent="0.3"/>
    <row r="3825" ht="21.9" customHeight="1" x14ac:dyDescent="0.3"/>
    <row r="3826" ht="21.9" customHeight="1" x14ac:dyDescent="0.3"/>
    <row r="3827" ht="21.9" customHeight="1" x14ac:dyDescent="0.3"/>
    <row r="3828" ht="21.9" customHeight="1" x14ac:dyDescent="0.3"/>
    <row r="3829" ht="21.9" customHeight="1" x14ac:dyDescent="0.3"/>
    <row r="3830" ht="21.9" customHeight="1" x14ac:dyDescent="0.3"/>
    <row r="3831" ht="21.9" customHeight="1" x14ac:dyDescent="0.3"/>
    <row r="3832" ht="21.9" customHeight="1" x14ac:dyDescent="0.3"/>
    <row r="3833" ht="21.9" customHeight="1" x14ac:dyDescent="0.3"/>
    <row r="3834" ht="21.9" customHeight="1" x14ac:dyDescent="0.3"/>
    <row r="3835" ht="21.9" customHeight="1" x14ac:dyDescent="0.3"/>
    <row r="3836" ht="21.9" customHeight="1" x14ac:dyDescent="0.3"/>
    <row r="3837" ht="21.9" customHeight="1" x14ac:dyDescent="0.3"/>
    <row r="3838" ht="21.9" customHeight="1" x14ac:dyDescent="0.3"/>
    <row r="3839" ht="21.9" customHeight="1" x14ac:dyDescent="0.3"/>
    <row r="3840" ht="21.9" customHeight="1" x14ac:dyDescent="0.3"/>
    <row r="3841" ht="21.9" customHeight="1" x14ac:dyDescent="0.3"/>
    <row r="3842" ht="21.9" customHeight="1" x14ac:dyDescent="0.3"/>
    <row r="3843" ht="21.9" customHeight="1" x14ac:dyDescent="0.3"/>
    <row r="3844" ht="21.9" customHeight="1" x14ac:dyDescent="0.3"/>
    <row r="3845" ht="21.9" customHeight="1" x14ac:dyDescent="0.3"/>
    <row r="3846" ht="21.9" customHeight="1" x14ac:dyDescent="0.3"/>
    <row r="3847" ht="21.9" customHeight="1" x14ac:dyDescent="0.3"/>
    <row r="3848" ht="21.9" customHeight="1" x14ac:dyDescent="0.3"/>
    <row r="3849" ht="21.9" customHeight="1" x14ac:dyDescent="0.3"/>
    <row r="3850" ht="21.9" customHeight="1" x14ac:dyDescent="0.3"/>
    <row r="3851" ht="21.9" customHeight="1" x14ac:dyDescent="0.3"/>
    <row r="3852" ht="21.9" customHeight="1" x14ac:dyDescent="0.3"/>
    <row r="3853" ht="21.9" customHeight="1" x14ac:dyDescent="0.3"/>
    <row r="3854" ht="21.9" customHeight="1" x14ac:dyDescent="0.3"/>
    <row r="3855" ht="21.9" customHeight="1" x14ac:dyDescent="0.3"/>
    <row r="3856" ht="21.9" customHeight="1" x14ac:dyDescent="0.3"/>
    <row r="3857" ht="21.9" customHeight="1" x14ac:dyDescent="0.3"/>
    <row r="3858" ht="21.9" customHeight="1" x14ac:dyDescent="0.3"/>
    <row r="3859" ht="21.9" customHeight="1" x14ac:dyDescent="0.3"/>
    <row r="3860" ht="21.9" customHeight="1" x14ac:dyDescent="0.3"/>
    <row r="3861" ht="21.9" customHeight="1" x14ac:dyDescent="0.3"/>
    <row r="3862" ht="21.9" customHeight="1" x14ac:dyDescent="0.3"/>
    <row r="3863" ht="21.9" customHeight="1" x14ac:dyDescent="0.3"/>
    <row r="3864" ht="21.9" customHeight="1" x14ac:dyDescent="0.3"/>
    <row r="3865" ht="21.9" customHeight="1" x14ac:dyDescent="0.3"/>
    <row r="3866" ht="21.9" customHeight="1" x14ac:dyDescent="0.3"/>
    <row r="3867" ht="21.9" customHeight="1" x14ac:dyDescent="0.3"/>
    <row r="3868" ht="21.9" customHeight="1" x14ac:dyDescent="0.3"/>
    <row r="3869" ht="21.9" customHeight="1" x14ac:dyDescent="0.3"/>
    <row r="3870" ht="21.9" customHeight="1" x14ac:dyDescent="0.3"/>
    <row r="3871" ht="21.9" customHeight="1" x14ac:dyDescent="0.3"/>
    <row r="3872" ht="21.9" customHeight="1" x14ac:dyDescent="0.3"/>
    <row r="3873" ht="21.9" customHeight="1" x14ac:dyDescent="0.3"/>
    <row r="3874" ht="21.9" customHeight="1" x14ac:dyDescent="0.3"/>
    <row r="3875" ht="21.9" customHeight="1" x14ac:dyDescent="0.3"/>
    <row r="3876" ht="21.9" customHeight="1" x14ac:dyDescent="0.3"/>
    <row r="3877" ht="21.9" customHeight="1" x14ac:dyDescent="0.3"/>
    <row r="3878" ht="21.9" customHeight="1" x14ac:dyDescent="0.3"/>
    <row r="3879" ht="21.9" customHeight="1" x14ac:dyDescent="0.3"/>
    <row r="3880" ht="21.9" customHeight="1" x14ac:dyDescent="0.3"/>
    <row r="3881" ht="21.9" customHeight="1" x14ac:dyDescent="0.3"/>
    <row r="3882" ht="21.9" customHeight="1" x14ac:dyDescent="0.3"/>
    <row r="3883" ht="21.9" customHeight="1" x14ac:dyDescent="0.3"/>
    <row r="3884" ht="21.9" customHeight="1" x14ac:dyDescent="0.3"/>
    <row r="3885" ht="21.9" customHeight="1" x14ac:dyDescent="0.3"/>
    <row r="3886" ht="21.9" customHeight="1" x14ac:dyDescent="0.3"/>
    <row r="3887" ht="21.9" customHeight="1" x14ac:dyDescent="0.3"/>
    <row r="3888" ht="21.9" customHeight="1" x14ac:dyDescent="0.3"/>
    <row r="3889" ht="21.9" customHeight="1" x14ac:dyDescent="0.3"/>
    <row r="3890" ht="21.9" customHeight="1" x14ac:dyDescent="0.3"/>
    <row r="3891" ht="21.9" customHeight="1" x14ac:dyDescent="0.3"/>
    <row r="3892" ht="21.9" customHeight="1" x14ac:dyDescent="0.3"/>
    <row r="3893" ht="21.9" customHeight="1" x14ac:dyDescent="0.3"/>
    <row r="3894" ht="21.9" customHeight="1" x14ac:dyDescent="0.3"/>
    <row r="3895" ht="21.9" customHeight="1" x14ac:dyDescent="0.3"/>
    <row r="3896" ht="21.9" customHeight="1" x14ac:dyDescent="0.3"/>
    <row r="3897" ht="21.9" customHeight="1" x14ac:dyDescent="0.3"/>
    <row r="3898" ht="21.9" customHeight="1" x14ac:dyDescent="0.3"/>
    <row r="3899" ht="21.9" customHeight="1" x14ac:dyDescent="0.3"/>
    <row r="3900" ht="21.9" customHeight="1" x14ac:dyDescent="0.3"/>
    <row r="3901" ht="21.9" customHeight="1" x14ac:dyDescent="0.3"/>
    <row r="3902" ht="21.9" customHeight="1" x14ac:dyDescent="0.3"/>
    <row r="3903" ht="21.9" customHeight="1" x14ac:dyDescent="0.3"/>
    <row r="3904" ht="21.9" customHeight="1" x14ac:dyDescent="0.3"/>
    <row r="3905" ht="21.9" customHeight="1" x14ac:dyDescent="0.3"/>
    <row r="3906" ht="21.9" customHeight="1" x14ac:dyDescent="0.3"/>
    <row r="3907" ht="21.9" customHeight="1" x14ac:dyDescent="0.3"/>
    <row r="3908" ht="21.9" customHeight="1" x14ac:dyDescent="0.3"/>
    <row r="3909" ht="21.9" customHeight="1" x14ac:dyDescent="0.3"/>
    <row r="3910" ht="21.9" customHeight="1" x14ac:dyDescent="0.3"/>
    <row r="3911" ht="21.9" customHeight="1" x14ac:dyDescent="0.3"/>
    <row r="3912" ht="21.9" customHeight="1" x14ac:dyDescent="0.3"/>
    <row r="3913" ht="21.9" customHeight="1" x14ac:dyDescent="0.3"/>
    <row r="3914" ht="21.9" customHeight="1" x14ac:dyDescent="0.3"/>
    <row r="3915" ht="21.9" customHeight="1" x14ac:dyDescent="0.3"/>
    <row r="3916" ht="21.9" customHeight="1" x14ac:dyDescent="0.3"/>
    <row r="3917" ht="21.9" customHeight="1" x14ac:dyDescent="0.3"/>
    <row r="3918" ht="21.9" customHeight="1" x14ac:dyDescent="0.3"/>
    <row r="3919" ht="21.9" customHeight="1" x14ac:dyDescent="0.3"/>
    <row r="3920" ht="21.9" customHeight="1" x14ac:dyDescent="0.3"/>
    <row r="3921" ht="21.9" customHeight="1" x14ac:dyDescent="0.3"/>
    <row r="3922" ht="21.9" customHeight="1" x14ac:dyDescent="0.3"/>
    <row r="3923" ht="21.9" customHeight="1" x14ac:dyDescent="0.3"/>
    <row r="3924" ht="21.9" customHeight="1" x14ac:dyDescent="0.3"/>
    <row r="3925" ht="21.9" customHeight="1" x14ac:dyDescent="0.3"/>
    <row r="3926" ht="21.9" customHeight="1" x14ac:dyDescent="0.3"/>
    <row r="3927" ht="21.9" customHeight="1" x14ac:dyDescent="0.3"/>
    <row r="3928" ht="21.9" customHeight="1" x14ac:dyDescent="0.3"/>
    <row r="3929" ht="21.9" customHeight="1" x14ac:dyDescent="0.3"/>
    <row r="3930" ht="21.9" customHeight="1" x14ac:dyDescent="0.3"/>
    <row r="3931" ht="21.9" customHeight="1" x14ac:dyDescent="0.3"/>
    <row r="3932" ht="21.9" customHeight="1" x14ac:dyDescent="0.3"/>
    <row r="3933" ht="21.9" customHeight="1" x14ac:dyDescent="0.3"/>
    <row r="3934" ht="21.9" customHeight="1" x14ac:dyDescent="0.3"/>
    <row r="3935" ht="21.9" customHeight="1" x14ac:dyDescent="0.3"/>
    <row r="3936" ht="21.9" customHeight="1" x14ac:dyDescent="0.3"/>
    <row r="3937" ht="21.9" customHeight="1" x14ac:dyDescent="0.3"/>
    <row r="3938" ht="21.9" customHeight="1" x14ac:dyDescent="0.3"/>
    <row r="3939" ht="21.9" customHeight="1" x14ac:dyDescent="0.3"/>
    <row r="3940" ht="21.9" customHeight="1" x14ac:dyDescent="0.3"/>
    <row r="3941" ht="21.9" customHeight="1" x14ac:dyDescent="0.3"/>
    <row r="3942" ht="21.9" customHeight="1" x14ac:dyDescent="0.3"/>
    <row r="3943" ht="21.9" customHeight="1" x14ac:dyDescent="0.3"/>
    <row r="3944" ht="21.9" customHeight="1" x14ac:dyDescent="0.3"/>
    <row r="3945" ht="21.9" customHeight="1" x14ac:dyDescent="0.3"/>
    <row r="3946" ht="21.9" customHeight="1" x14ac:dyDescent="0.3"/>
    <row r="3947" ht="21.9" customHeight="1" x14ac:dyDescent="0.3"/>
    <row r="3948" ht="21.9" customHeight="1" x14ac:dyDescent="0.3"/>
    <row r="3949" ht="21.9" customHeight="1" x14ac:dyDescent="0.3"/>
    <row r="3950" ht="21.9" customHeight="1" x14ac:dyDescent="0.3"/>
    <row r="3951" ht="21.9" customHeight="1" x14ac:dyDescent="0.3"/>
    <row r="3952" ht="21.9" customHeight="1" x14ac:dyDescent="0.3"/>
    <row r="3953" ht="21.9" customHeight="1" x14ac:dyDescent="0.3"/>
    <row r="3954" ht="21.9" customHeight="1" x14ac:dyDescent="0.3"/>
    <row r="3955" ht="21.9" customHeight="1" x14ac:dyDescent="0.3"/>
    <row r="3956" ht="21.9" customHeight="1" x14ac:dyDescent="0.3"/>
    <row r="3957" ht="21.9" customHeight="1" x14ac:dyDescent="0.3"/>
    <row r="3958" ht="21.9" customHeight="1" x14ac:dyDescent="0.3"/>
    <row r="3959" ht="21.9" customHeight="1" x14ac:dyDescent="0.3"/>
    <row r="3960" ht="21.9" customHeight="1" x14ac:dyDescent="0.3"/>
    <row r="3961" ht="21.9" customHeight="1" x14ac:dyDescent="0.3"/>
    <row r="3962" ht="21.9" customHeight="1" x14ac:dyDescent="0.3"/>
    <row r="3963" ht="21.9" customHeight="1" x14ac:dyDescent="0.3"/>
    <row r="3964" ht="21.9" customHeight="1" x14ac:dyDescent="0.3"/>
    <row r="3965" ht="21.9" customHeight="1" x14ac:dyDescent="0.3"/>
    <row r="3966" ht="21.9" customHeight="1" x14ac:dyDescent="0.3"/>
    <row r="3967" ht="21.9" customHeight="1" x14ac:dyDescent="0.3"/>
    <row r="3968" ht="21.9" customHeight="1" x14ac:dyDescent="0.3"/>
    <row r="3969" ht="21.9" customHeight="1" x14ac:dyDescent="0.3"/>
    <row r="3970" ht="21.9" customHeight="1" x14ac:dyDescent="0.3"/>
    <row r="3971" ht="21.9" customHeight="1" x14ac:dyDescent="0.3"/>
    <row r="3972" ht="21.9" customHeight="1" x14ac:dyDescent="0.3"/>
    <row r="3973" ht="21.9" customHeight="1" x14ac:dyDescent="0.3"/>
    <row r="3974" ht="21.9" customHeight="1" x14ac:dyDescent="0.3"/>
    <row r="3975" ht="21.9" customHeight="1" x14ac:dyDescent="0.3"/>
    <row r="3976" ht="21.9" customHeight="1" x14ac:dyDescent="0.3"/>
    <row r="3977" ht="21.9" customHeight="1" x14ac:dyDescent="0.3"/>
    <row r="3978" ht="21.9" customHeight="1" x14ac:dyDescent="0.3"/>
    <row r="3979" ht="21.9" customHeight="1" x14ac:dyDescent="0.3"/>
    <row r="3980" ht="21.9" customHeight="1" x14ac:dyDescent="0.3"/>
    <row r="3981" ht="21.9" customHeight="1" x14ac:dyDescent="0.3"/>
    <row r="3982" ht="21.9" customHeight="1" x14ac:dyDescent="0.3"/>
    <row r="3983" ht="21.9" customHeight="1" x14ac:dyDescent="0.3"/>
    <row r="3984" ht="21.9" customHeight="1" x14ac:dyDescent="0.3"/>
    <row r="3985" ht="21.9" customHeight="1" x14ac:dyDescent="0.3"/>
    <row r="3986" ht="21.9" customHeight="1" x14ac:dyDescent="0.3"/>
    <row r="3987" ht="21.9" customHeight="1" x14ac:dyDescent="0.3"/>
    <row r="3988" ht="21.9" customHeight="1" x14ac:dyDescent="0.3"/>
    <row r="3989" ht="21.9" customHeight="1" x14ac:dyDescent="0.3"/>
    <row r="3990" ht="21.9" customHeight="1" x14ac:dyDescent="0.3"/>
    <row r="3991" ht="21.9" customHeight="1" x14ac:dyDescent="0.3"/>
    <row r="3992" ht="21.9" customHeight="1" x14ac:dyDescent="0.3"/>
    <row r="3993" ht="21.9" customHeight="1" x14ac:dyDescent="0.3"/>
    <row r="3994" ht="21.9" customHeight="1" x14ac:dyDescent="0.3"/>
    <row r="3995" ht="21.9" customHeight="1" x14ac:dyDescent="0.3"/>
    <row r="3996" ht="21.9" customHeight="1" x14ac:dyDescent="0.3"/>
    <row r="3997" ht="21.9" customHeight="1" x14ac:dyDescent="0.3"/>
    <row r="3998" ht="21.9" customHeight="1" x14ac:dyDescent="0.3"/>
    <row r="3999" ht="21.9" customHeight="1" x14ac:dyDescent="0.3"/>
    <row r="4000" ht="21.9" customHeight="1" x14ac:dyDescent="0.3"/>
    <row r="4001" ht="21.9" customHeight="1" x14ac:dyDescent="0.3"/>
    <row r="4002" ht="21.9" customHeight="1" x14ac:dyDescent="0.3"/>
    <row r="4003" ht="21.9" customHeight="1" x14ac:dyDescent="0.3"/>
    <row r="4004" ht="21.9" customHeight="1" x14ac:dyDescent="0.3"/>
    <row r="4005" ht="21.9" customHeight="1" x14ac:dyDescent="0.3"/>
    <row r="4006" ht="21.9" customHeight="1" x14ac:dyDescent="0.3"/>
    <row r="4007" ht="21.9" customHeight="1" x14ac:dyDescent="0.3"/>
    <row r="4008" ht="21.9" customHeight="1" x14ac:dyDescent="0.3"/>
    <row r="4009" ht="21.9" customHeight="1" x14ac:dyDescent="0.3"/>
    <row r="4010" ht="21.9" customHeight="1" x14ac:dyDescent="0.3"/>
    <row r="4011" ht="21.9" customHeight="1" x14ac:dyDescent="0.3"/>
    <row r="4012" ht="21.9" customHeight="1" x14ac:dyDescent="0.3"/>
    <row r="4013" ht="21.9" customHeight="1" x14ac:dyDescent="0.3"/>
    <row r="4014" ht="21.9" customHeight="1" x14ac:dyDescent="0.3"/>
    <row r="4015" ht="21.9" customHeight="1" x14ac:dyDescent="0.3"/>
    <row r="4016" ht="21.9" customHeight="1" x14ac:dyDescent="0.3"/>
    <row r="4017" ht="21.9" customHeight="1" x14ac:dyDescent="0.3"/>
    <row r="4018" ht="21.9" customHeight="1" x14ac:dyDescent="0.3"/>
    <row r="4019" ht="21.9" customHeight="1" x14ac:dyDescent="0.3"/>
    <row r="4020" ht="21.9" customHeight="1" x14ac:dyDescent="0.3"/>
    <row r="4021" ht="21.9" customHeight="1" x14ac:dyDescent="0.3"/>
    <row r="4022" ht="21.9" customHeight="1" x14ac:dyDescent="0.3"/>
    <row r="4023" ht="21.9" customHeight="1" x14ac:dyDescent="0.3"/>
    <row r="4024" ht="21.9" customHeight="1" x14ac:dyDescent="0.3"/>
    <row r="4025" ht="21.9" customHeight="1" x14ac:dyDescent="0.3"/>
    <row r="4026" ht="21.9" customHeight="1" x14ac:dyDescent="0.3"/>
    <row r="4027" ht="21.9" customHeight="1" x14ac:dyDescent="0.3"/>
    <row r="4028" ht="21.9" customHeight="1" x14ac:dyDescent="0.3"/>
    <row r="4029" ht="21.9" customHeight="1" x14ac:dyDescent="0.3"/>
    <row r="4030" ht="21.9" customHeight="1" x14ac:dyDescent="0.3"/>
    <row r="4031" ht="21.9" customHeight="1" x14ac:dyDescent="0.3"/>
    <row r="4032" ht="21.9" customHeight="1" x14ac:dyDescent="0.3"/>
    <row r="4033" ht="21.9" customHeight="1" x14ac:dyDescent="0.3"/>
    <row r="4034" ht="21.9" customHeight="1" x14ac:dyDescent="0.3"/>
    <row r="4035" ht="21.9" customHeight="1" x14ac:dyDescent="0.3"/>
    <row r="4036" ht="21.9" customHeight="1" x14ac:dyDescent="0.3"/>
    <row r="4037" ht="21.9" customHeight="1" x14ac:dyDescent="0.3"/>
    <row r="4038" ht="21.9" customHeight="1" x14ac:dyDescent="0.3"/>
    <row r="4039" ht="21.9" customHeight="1" x14ac:dyDescent="0.3"/>
    <row r="4040" ht="21.9" customHeight="1" x14ac:dyDescent="0.3"/>
    <row r="4041" ht="21.9" customHeight="1" x14ac:dyDescent="0.3"/>
    <row r="4042" ht="21.9" customHeight="1" x14ac:dyDescent="0.3"/>
    <row r="4043" ht="21.9" customHeight="1" x14ac:dyDescent="0.3"/>
    <row r="4044" ht="21.9" customHeight="1" x14ac:dyDescent="0.3"/>
    <row r="4045" ht="21.9" customHeight="1" x14ac:dyDescent="0.3"/>
    <row r="4046" ht="21.9" customHeight="1" x14ac:dyDescent="0.3"/>
    <row r="4047" ht="21.9" customHeight="1" x14ac:dyDescent="0.3"/>
    <row r="4048" ht="21.9" customHeight="1" x14ac:dyDescent="0.3"/>
    <row r="4049" ht="21.9" customHeight="1" x14ac:dyDescent="0.3"/>
    <row r="4050" ht="21.9" customHeight="1" x14ac:dyDescent="0.3"/>
    <row r="4051" ht="21.9" customHeight="1" x14ac:dyDescent="0.3"/>
    <row r="4052" ht="21.9" customHeight="1" x14ac:dyDescent="0.3"/>
    <row r="4053" ht="21.9" customHeight="1" x14ac:dyDescent="0.3"/>
    <row r="4054" ht="21.9" customHeight="1" x14ac:dyDescent="0.3"/>
    <row r="4055" ht="21.9" customHeight="1" x14ac:dyDescent="0.3"/>
    <row r="4056" ht="21.9" customHeight="1" x14ac:dyDescent="0.3"/>
    <row r="4057" ht="21.9" customHeight="1" x14ac:dyDescent="0.3"/>
    <row r="4058" ht="21.9" customHeight="1" x14ac:dyDescent="0.3"/>
    <row r="4059" ht="21.9" customHeight="1" x14ac:dyDescent="0.3"/>
    <row r="4060" ht="21.9" customHeight="1" x14ac:dyDescent="0.3"/>
    <row r="4061" ht="21.9" customHeight="1" x14ac:dyDescent="0.3"/>
    <row r="4062" ht="21.9" customHeight="1" x14ac:dyDescent="0.3"/>
    <row r="4063" ht="21.9" customHeight="1" x14ac:dyDescent="0.3"/>
    <row r="4064" ht="21.9" customHeight="1" x14ac:dyDescent="0.3"/>
    <row r="4065" ht="21.9" customHeight="1" x14ac:dyDescent="0.3"/>
    <row r="4066" ht="21.9" customHeight="1" x14ac:dyDescent="0.3"/>
    <row r="4067" ht="21.9" customHeight="1" x14ac:dyDescent="0.3"/>
    <row r="4068" ht="21.9" customHeight="1" x14ac:dyDescent="0.3"/>
    <row r="4069" ht="21.9" customHeight="1" x14ac:dyDescent="0.3"/>
    <row r="4070" ht="21.9" customHeight="1" x14ac:dyDescent="0.3"/>
    <row r="4071" ht="21.9" customHeight="1" x14ac:dyDescent="0.3"/>
    <row r="4072" ht="21.9" customHeight="1" x14ac:dyDescent="0.3"/>
    <row r="4073" ht="21.9" customHeight="1" x14ac:dyDescent="0.3"/>
    <row r="4074" ht="21.9" customHeight="1" x14ac:dyDescent="0.3"/>
    <row r="4075" ht="21.9" customHeight="1" x14ac:dyDescent="0.3"/>
    <row r="4076" ht="21.9" customHeight="1" x14ac:dyDescent="0.3"/>
    <row r="4077" ht="21.9" customHeight="1" x14ac:dyDescent="0.3"/>
    <row r="4078" ht="21.9" customHeight="1" x14ac:dyDescent="0.3"/>
    <row r="4079" ht="21.9" customHeight="1" x14ac:dyDescent="0.3"/>
    <row r="4080" ht="21.9" customHeight="1" x14ac:dyDescent="0.3"/>
    <row r="4081" ht="21.9" customHeight="1" x14ac:dyDescent="0.3"/>
    <row r="4082" ht="21.9" customHeight="1" x14ac:dyDescent="0.3"/>
    <row r="4083" ht="21.9" customHeight="1" x14ac:dyDescent="0.3"/>
    <row r="4084" ht="21.9" customHeight="1" x14ac:dyDescent="0.3"/>
    <row r="4085" ht="21.9" customHeight="1" x14ac:dyDescent="0.3"/>
    <row r="4086" ht="21.9" customHeight="1" x14ac:dyDescent="0.3"/>
    <row r="4087" ht="21.9" customHeight="1" x14ac:dyDescent="0.3"/>
    <row r="4088" ht="21.9" customHeight="1" x14ac:dyDescent="0.3"/>
    <row r="4089" ht="21.9" customHeight="1" x14ac:dyDescent="0.3"/>
    <row r="4090" ht="21.9" customHeight="1" x14ac:dyDescent="0.3"/>
    <row r="4091" ht="21.9" customHeight="1" x14ac:dyDescent="0.3"/>
    <row r="4092" ht="21.9" customHeight="1" x14ac:dyDescent="0.3"/>
    <row r="4093" ht="21.9" customHeight="1" x14ac:dyDescent="0.3"/>
    <row r="4094" ht="21.9" customHeight="1" x14ac:dyDescent="0.3"/>
    <row r="4095" ht="21.9" customHeight="1" x14ac:dyDescent="0.3"/>
    <row r="4096" ht="21.9" customHeight="1" x14ac:dyDescent="0.3"/>
    <row r="4097" ht="21.9" customHeight="1" x14ac:dyDescent="0.3"/>
    <row r="4098" ht="21.9" customHeight="1" x14ac:dyDescent="0.3"/>
    <row r="4099" ht="21.9" customHeight="1" x14ac:dyDescent="0.3"/>
    <row r="4100" ht="21.9" customHeight="1" x14ac:dyDescent="0.3"/>
    <row r="4101" ht="21.9" customHeight="1" x14ac:dyDescent="0.3"/>
    <row r="4102" ht="21.9" customHeight="1" x14ac:dyDescent="0.3"/>
    <row r="4103" ht="21.9" customHeight="1" x14ac:dyDescent="0.3"/>
    <row r="4104" ht="21.9" customHeight="1" x14ac:dyDescent="0.3"/>
    <row r="4105" ht="21.9" customHeight="1" x14ac:dyDescent="0.3"/>
    <row r="4106" ht="21.9" customHeight="1" x14ac:dyDescent="0.3"/>
    <row r="4107" ht="21.9" customHeight="1" x14ac:dyDescent="0.3"/>
    <row r="4108" ht="21.9" customHeight="1" x14ac:dyDescent="0.3"/>
    <row r="4109" ht="21.9" customHeight="1" x14ac:dyDescent="0.3"/>
    <row r="4110" ht="21.9" customHeight="1" x14ac:dyDescent="0.3"/>
    <row r="4111" ht="21.9" customHeight="1" x14ac:dyDescent="0.3"/>
    <row r="4112" ht="21.9" customHeight="1" x14ac:dyDescent="0.3"/>
    <row r="4113" ht="21.9" customHeight="1" x14ac:dyDescent="0.3"/>
    <row r="4114" ht="21.9" customHeight="1" x14ac:dyDescent="0.3"/>
    <row r="4115" ht="21.9" customHeight="1" x14ac:dyDescent="0.3"/>
    <row r="4116" ht="21.9" customHeight="1" x14ac:dyDescent="0.3"/>
    <row r="4117" ht="21.9" customHeight="1" x14ac:dyDescent="0.3"/>
    <row r="4118" ht="21.9" customHeight="1" x14ac:dyDescent="0.3"/>
    <row r="4119" ht="21.9" customHeight="1" x14ac:dyDescent="0.3"/>
    <row r="4120" ht="21.9" customHeight="1" x14ac:dyDescent="0.3"/>
    <row r="4121" ht="21.9" customHeight="1" x14ac:dyDescent="0.3"/>
    <row r="4122" ht="21.9" customHeight="1" x14ac:dyDescent="0.3"/>
    <row r="4123" ht="21.9" customHeight="1" x14ac:dyDescent="0.3"/>
    <row r="4124" ht="21.9" customHeight="1" x14ac:dyDescent="0.3"/>
    <row r="4125" ht="21.9" customHeight="1" x14ac:dyDescent="0.3"/>
    <row r="4126" ht="21.9" customHeight="1" x14ac:dyDescent="0.3"/>
    <row r="4127" ht="21.9" customHeight="1" x14ac:dyDescent="0.3"/>
    <row r="4128" ht="21.9" customHeight="1" x14ac:dyDescent="0.3"/>
    <row r="4129" ht="21.9" customHeight="1" x14ac:dyDescent="0.3"/>
    <row r="4130" ht="21.9" customHeight="1" x14ac:dyDescent="0.3"/>
    <row r="4131" ht="21.9" customHeight="1" x14ac:dyDescent="0.3"/>
    <row r="4132" ht="21.9" customHeight="1" x14ac:dyDescent="0.3"/>
    <row r="4133" ht="21.9" customHeight="1" x14ac:dyDescent="0.3"/>
    <row r="4134" ht="21.9" customHeight="1" x14ac:dyDescent="0.3"/>
    <row r="4135" ht="21.9" customHeight="1" x14ac:dyDescent="0.3"/>
    <row r="4136" ht="21.9" customHeight="1" x14ac:dyDescent="0.3"/>
    <row r="4137" ht="21.9" customHeight="1" x14ac:dyDescent="0.3"/>
    <row r="4138" ht="21.9" customHeight="1" x14ac:dyDescent="0.3"/>
    <row r="4139" ht="21.9" customHeight="1" x14ac:dyDescent="0.3"/>
    <row r="4140" ht="21.9" customHeight="1" x14ac:dyDescent="0.3"/>
    <row r="4141" ht="21.9" customHeight="1" x14ac:dyDescent="0.3"/>
    <row r="4142" ht="21.9" customHeight="1" x14ac:dyDescent="0.3"/>
    <row r="4143" ht="21.9" customHeight="1" x14ac:dyDescent="0.3"/>
    <row r="4144" ht="21.9" customHeight="1" x14ac:dyDescent="0.3"/>
    <row r="4145" ht="21.9" customHeight="1" x14ac:dyDescent="0.3"/>
    <row r="4146" ht="21.9" customHeight="1" x14ac:dyDescent="0.3"/>
    <row r="4147" ht="21.9" customHeight="1" x14ac:dyDescent="0.3"/>
    <row r="4148" ht="21.9" customHeight="1" x14ac:dyDescent="0.3"/>
    <row r="4149" ht="21.9" customHeight="1" x14ac:dyDescent="0.3"/>
    <row r="4150" ht="21.9" customHeight="1" x14ac:dyDescent="0.3"/>
    <row r="4151" ht="21.9" customHeight="1" x14ac:dyDescent="0.3"/>
    <row r="4152" ht="21.9" customHeight="1" x14ac:dyDescent="0.3"/>
    <row r="4153" ht="21.9" customHeight="1" x14ac:dyDescent="0.3"/>
    <row r="4154" ht="21.9" customHeight="1" x14ac:dyDescent="0.3"/>
    <row r="4155" ht="21.9" customHeight="1" x14ac:dyDescent="0.3"/>
    <row r="4156" ht="21.9" customHeight="1" x14ac:dyDescent="0.3"/>
    <row r="4157" ht="21.9" customHeight="1" x14ac:dyDescent="0.3"/>
    <row r="4158" ht="21.9" customHeight="1" x14ac:dyDescent="0.3"/>
    <row r="4159" ht="21.9" customHeight="1" x14ac:dyDescent="0.3"/>
    <row r="4160" ht="21.9" customHeight="1" x14ac:dyDescent="0.3"/>
    <row r="4161" ht="21.9" customHeight="1" x14ac:dyDescent="0.3"/>
    <row r="4162" ht="21.9" customHeight="1" x14ac:dyDescent="0.3"/>
    <row r="4163" ht="21.9" customHeight="1" x14ac:dyDescent="0.3"/>
    <row r="4164" ht="21.9" customHeight="1" x14ac:dyDescent="0.3"/>
    <row r="4165" ht="21.9" customHeight="1" x14ac:dyDescent="0.3"/>
    <row r="4166" ht="21.9" customHeight="1" x14ac:dyDescent="0.3"/>
    <row r="4167" ht="21.9" customHeight="1" x14ac:dyDescent="0.3"/>
    <row r="4168" ht="21.9" customHeight="1" x14ac:dyDescent="0.3"/>
    <row r="4169" ht="21.9" customHeight="1" x14ac:dyDescent="0.3"/>
    <row r="4170" ht="21.9" customHeight="1" x14ac:dyDescent="0.3"/>
    <row r="4171" ht="21.9" customHeight="1" x14ac:dyDescent="0.3"/>
    <row r="4172" ht="21.9" customHeight="1" x14ac:dyDescent="0.3"/>
    <row r="4173" ht="21.9" customHeight="1" x14ac:dyDescent="0.3"/>
    <row r="4174" ht="21.9" customHeight="1" x14ac:dyDescent="0.3"/>
    <row r="4175" ht="21.9" customHeight="1" x14ac:dyDescent="0.3"/>
    <row r="4176" ht="21.9" customHeight="1" x14ac:dyDescent="0.3"/>
    <row r="4177" ht="21.9" customHeight="1" x14ac:dyDescent="0.3"/>
    <row r="4178" ht="21.9" customHeight="1" x14ac:dyDescent="0.3"/>
    <row r="4179" ht="21.9" customHeight="1" x14ac:dyDescent="0.3"/>
    <row r="4180" ht="21.9" customHeight="1" x14ac:dyDescent="0.3"/>
    <row r="4181" ht="21.9" customHeight="1" x14ac:dyDescent="0.3"/>
    <row r="4182" ht="21.9" customHeight="1" x14ac:dyDescent="0.3"/>
    <row r="4183" ht="21.9" customHeight="1" x14ac:dyDescent="0.3"/>
    <row r="4184" ht="21.9" customHeight="1" x14ac:dyDescent="0.3"/>
    <row r="4185" ht="21.9" customHeight="1" x14ac:dyDescent="0.3"/>
    <row r="4186" ht="21.9" customHeight="1" x14ac:dyDescent="0.3"/>
    <row r="4187" ht="21.9" customHeight="1" x14ac:dyDescent="0.3"/>
    <row r="4188" ht="21.9" customHeight="1" x14ac:dyDescent="0.3"/>
    <row r="4189" ht="21.9" customHeight="1" x14ac:dyDescent="0.3"/>
    <row r="4190" ht="21.9" customHeight="1" x14ac:dyDescent="0.3"/>
    <row r="4191" ht="21.9" customHeight="1" x14ac:dyDescent="0.3"/>
    <row r="4192" ht="21.9" customHeight="1" x14ac:dyDescent="0.3"/>
    <row r="4193" ht="21.9" customHeight="1" x14ac:dyDescent="0.3"/>
    <row r="4194" ht="21.9" customHeight="1" x14ac:dyDescent="0.3"/>
    <row r="4195" ht="21.9" customHeight="1" x14ac:dyDescent="0.3"/>
    <row r="4196" ht="21.9" customHeight="1" x14ac:dyDescent="0.3"/>
    <row r="4197" ht="21.9" customHeight="1" x14ac:dyDescent="0.3"/>
    <row r="4198" ht="21.9" customHeight="1" x14ac:dyDescent="0.3"/>
    <row r="4199" ht="21.9" customHeight="1" x14ac:dyDescent="0.3"/>
    <row r="4200" ht="21.9" customHeight="1" x14ac:dyDescent="0.3"/>
    <row r="4201" ht="21.9" customHeight="1" x14ac:dyDescent="0.3"/>
    <row r="4202" ht="21.9" customHeight="1" x14ac:dyDescent="0.3"/>
    <row r="4203" ht="21.9" customHeight="1" x14ac:dyDescent="0.3"/>
    <row r="4204" ht="21.9" customHeight="1" x14ac:dyDescent="0.3"/>
    <row r="4205" ht="21.9" customHeight="1" x14ac:dyDescent="0.3"/>
    <row r="4206" ht="21.9" customHeight="1" x14ac:dyDescent="0.3"/>
    <row r="4207" ht="21.9" customHeight="1" x14ac:dyDescent="0.3"/>
    <row r="4208" ht="21.9" customHeight="1" x14ac:dyDescent="0.3"/>
    <row r="4209" ht="21.9" customHeight="1" x14ac:dyDescent="0.3"/>
    <row r="4210" ht="21.9" customHeight="1" x14ac:dyDescent="0.3"/>
    <row r="4211" ht="21.9" customHeight="1" x14ac:dyDescent="0.3"/>
    <row r="4212" ht="21.9" customHeight="1" x14ac:dyDescent="0.3"/>
    <row r="4213" ht="21.9" customHeight="1" x14ac:dyDescent="0.3"/>
    <row r="4214" ht="21.9" customHeight="1" x14ac:dyDescent="0.3"/>
    <row r="4215" ht="21.9" customHeight="1" x14ac:dyDescent="0.3"/>
    <row r="4216" ht="21.9" customHeight="1" x14ac:dyDescent="0.3"/>
    <row r="4217" ht="21.9" customHeight="1" x14ac:dyDescent="0.3"/>
    <row r="4218" ht="21.9" customHeight="1" x14ac:dyDescent="0.3"/>
    <row r="4219" ht="21.9" customHeight="1" x14ac:dyDescent="0.3"/>
    <row r="4220" ht="21.9" customHeight="1" x14ac:dyDescent="0.3"/>
    <row r="4221" ht="21.9" customHeight="1" x14ac:dyDescent="0.3"/>
    <row r="4222" ht="21.9" customHeight="1" x14ac:dyDescent="0.3"/>
    <row r="4223" ht="21.9" customHeight="1" x14ac:dyDescent="0.3"/>
    <row r="4224" ht="21.9" customHeight="1" x14ac:dyDescent="0.3"/>
    <row r="4225" ht="21.9" customHeight="1" x14ac:dyDescent="0.3"/>
    <row r="4226" ht="21.9" customHeight="1" x14ac:dyDescent="0.3"/>
    <row r="4227" ht="21.9" customHeight="1" x14ac:dyDescent="0.3"/>
    <row r="4228" ht="21.9" customHeight="1" x14ac:dyDescent="0.3"/>
    <row r="4229" ht="21.9" customHeight="1" x14ac:dyDescent="0.3"/>
    <row r="4230" ht="21.9" customHeight="1" x14ac:dyDescent="0.3"/>
    <row r="4231" ht="21.9" customHeight="1" x14ac:dyDescent="0.3"/>
    <row r="4232" ht="21.9" customHeight="1" x14ac:dyDescent="0.3"/>
    <row r="4233" ht="21.9" customHeight="1" x14ac:dyDescent="0.3"/>
    <row r="4234" ht="21.9" customHeight="1" x14ac:dyDescent="0.3"/>
    <row r="4235" ht="21.9" customHeight="1" x14ac:dyDescent="0.3"/>
    <row r="4236" ht="21.9" customHeight="1" x14ac:dyDescent="0.3"/>
    <row r="4237" ht="21.9" customHeight="1" x14ac:dyDescent="0.3"/>
    <row r="4238" ht="21.9" customHeight="1" x14ac:dyDescent="0.3"/>
    <row r="4239" ht="21.9" customHeight="1" x14ac:dyDescent="0.3"/>
    <row r="4240" ht="21.9" customHeight="1" x14ac:dyDescent="0.3"/>
    <row r="4241" ht="21.9" customHeight="1" x14ac:dyDescent="0.3"/>
    <row r="4242" ht="21.9" customHeight="1" x14ac:dyDescent="0.3"/>
    <row r="4243" ht="21.9" customHeight="1" x14ac:dyDescent="0.3"/>
    <row r="4244" ht="21.9" customHeight="1" x14ac:dyDescent="0.3"/>
    <row r="4245" ht="21.9" customHeight="1" x14ac:dyDescent="0.3"/>
    <row r="4246" ht="21.9" customHeight="1" x14ac:dyDescent="0.3"/>
    <row r="4247" ht="21.9" customHeight="1" x14ac:dyDescent="0.3"/>
    <row r="4248" ht="21.9" customHeight="1" x14ac:dyDescent="0.3"/>
    <row r="4249" ht="21.9" customHeight="1" x14ac:dyDescent="0.3"/>
    <row r="4250" ht="21.9" customHeight="1" x14ac:dyDescent="0.3"/>
    <row r="4251" ht="21.9" customHeight="1" x14ac:dyDescent="0.3"/>
    <row r="4252" ht="21.9" customHeight="1" x14ac:dyDescent="0.3"/>
    <row r="4253" ht="21.9" customHeight="1" x14ac:dyDescent="0.3"/>
    <row r="4254" ht="21.9" customHeight="1" x14ac:dyDescent="0.3"/>
    <row r="4255" ht="21.9" customHeight="1" x14ac:dyDescent="0.3"/>
    <row r="4256" ht="21.9" customHeight="1" x14ac:dyDescent="0.3"/>
    <row r="4257" ht="21.9" customHeight="1" x14ac:dyDescent="0.3"/>
    <row r="4258" ht="21.9" customHeight="1" x14ac:dyDescent="0.3"/>
    <row r="4259" ht="21.9" customHeight="1" x14ac:dyDescent="0.3"/>
    <row r="4260" ht="21.9" customHeight="1" x14ac:dyDescent="0.3"/>
    <row r="4261" ht="21.9" customHeight="1" x14ac:dyDescent="0.3"/>
    <row r="4262" ht="21.9" customHeight="1" x14ac:dyDescent="0.3"/>
    <row r="4263" ht="21.9" customHeight="1" x14ac:dyDescent="0.3"/>
    <row r="4264" ht="21.9" customHeight="1" x14ac:dyDescent="0.3"/>
    <row r="4265" ht="21.9" customHeight="1" x14ac:dyDescent="0.3"/>
    <row r="4266" ht="21.9" customHeight="1" x14ac:dyDescent="0.3"/>
    <row r="4267" ht="21.9" customHeight="1" x14ac:dyDescent="0.3"/>
    <row r="4268" ht="21.9" customHeight="1" x14ac:dyDescent="0.3"/>
    <row r="4269" ht="21.9" customHeight="1" x14ac:dyDescent="0.3"/>
    <row r="4270" ht="21.9" customHeight="1" x14ac:dyDescent="0.3"/>
    <row r="4271" ht="21.9" customHeight="1" x14ac:dyDescent="0.3"/>
    <row r="4272" ht="21.9" customHeight="1" x14ac:dyDescent="0.3"/>
    <row r="4273" ht="21.9" customHeight="1" x14ac:dyDescent="0.3"/>
    <row r="4274" ht="21.9" customHeight="1" x14ac:dyDescent="0.3"/>
    <row r="4275" ht="21.9" customHeight="1" x14ac:dyDescent="0.3"/>
    <row r="4276" ht="21.9" customHeight="1" x14ac:dyDescent="0.3"/>
    <row r="4277" ht="21.9" customHeight="1" x14ac:dyDescent="0.3"/>
    <row r="4278" ht="21.9" customHeight="1" x14ac:dyDescent="0.3"/>
    <row r="4279" ht="21.9" customHeight="1" x14ac:dyDescent="0.3"/>
    <row r="4280" ht="21.9" customHeight="1" x14ac:dyDescent="0.3"/>
    <row r="4281" ht="21.9" customHeight="1" x14ac:dyDescent="0.3"/>
    <row r="4282" ht="21.9" customHeight="1" x14ac:dyDescent="0.3"/>
    <row r="4283" ht="21.9" customHeight="1" x14ac:dyDescent="0.3"/>
    <row r="4284" ht="21.9" customHeight="1" x14ac:dyDescent="0.3"/>
    <row r="4285" ht="21.9" customHeight="1" x14ac:dyDescent="0.3"/>
    <row r="4286" ht="21.9" customHeight="1" x14ac:dyDescent="0.3"/>
    <row r="4287" ht="21.9" customHeight="1" x14ac:dyDescent="0.3"/>
    <row r="4288" ht="21.9" customHeight="1" x14ac:dyDescent="0.3"/>
    <row r="4289" ht="21.9" customHeight="1" x14ac:dyDescent="0.3"/>
    <row r="4290" ht="21.9" customHeight="1" x14ac:dyDescent="0.3"/>
    <row r="4291" ht="21.9" customHeight="1" x14ac:dyDescent="0.3"/>
    <row r="4292" ht="21.9" customHeight="1" x14ac:dyDescent="0.3"/>
    <row r="4293" ht="21.9" customHeight="1" x14ac:dyDescent="0.3"/>
    <row r="4294" ht="21.9" customHeight="1" x14ac:dyDescent="0.3"/>
    <row r="4295" ht="21.9" customHeight="1" x14ac:dyDescent="0.3"/>
    <row r="4296" ht="21.9" customHeight="1" x14ac:dyDescent="0.3"/>
    <row r="4297" ht="21.9" customHeight="1" x14ac:dyDescent="0.3"/>
    <row r="4298" ht="21.9" customHeight="1" x14ac:dyDescent="0.3"/>
    <row r="4299" ht="21.9" customHeight="1" x14ac:dyDescent="0.3"/>
    <row r="4300" ht="21.9" customHeight="1" x14ac:dyDescent="0.3"/>
    <row r="4301" ht="21.9" customHeight="1" x14ac:dyDescent="0.3"/>
    <row r="4302" ht="21.9" customHeight="1" x14ac:dyDescent="0.3"/>
    <row r="4303" ht="21.9" customHeight="1" x14ac:dyDescent="0.3"/>
    <row r="4304" ht="21.9" customHeight="1" x14ac:dyDescent="0.3"/>
    <row r="4305" ht="21.9" customHeight="1" x14ac:dyDescent="0.3"/>
    <row r="4306" ht="21.9" customHeight="1" x14ac:dyDescent="0.3"/>
    <row r="4307" ht="21.9" customHeight="1" x14ac:dyDescent="0.3"/>
    <row r="4308" ht="21.9" customHeight="1" x14ac:dyDescent="0.3"/>
    <row r="4309" ht="21.9" customHeight="1" x14ac:dyDescent="0.3"/>
    <row r="4310" ht="21.9" customHeight="1" x14ac:dyDescent="0.3"/>
    <row r="4311" ht="21.9" customHeight="1" x14ac:dyDescent="0.3"/>
    <row r="4312" ht="21.9" customHeight="1" x14ac:dyDescent="0.3"/>
    <row r="4313" ht="21.9" customHeight="1" x14ac:dyDescent="0.3"/>
    <row r="4314" ht="21.9" customHeight="1" x14ac:dyDescent="0.3"/>
    <row r="4315" ht="21.9" customHeight="1" x14ac:dyDescent="0.3"/>
    <row r="4316" ht="21.9" customHeight="1" x14ac:dyDescent="0.3"/>
    <row r="4317" ht="21.9" customHeight="1" x14ac:dyDescent="0.3"/>
    <row r="4318" ht="21.9" customHeight="1" x14ac:dyDescent="0.3"/>
    <row r="4319" ht="21.9" customHeight="1" x14ac:dyDescent="0.3"/>
    <row r="4320" ht="21.9" customHeight="1" x14ac:dyDescent="0.3"/>
    <row r="4321" ht="21.9" customHeight="1" x14ac:dyDescent="0.3"/>
    <row r="4322" ht="21.9" customHeight="1" x14ac:dyDescent="0.3"/>
    <row r="4323" ht="21.9" customHeight="1" x14ac:dyDescent="0.3"/>
    <row r="4324" ht="21.9" customHeight="1" x14ac:dyDescent="0.3"/>
    <row r="4325" ht="21.9" customHeight="1" x14ac:dyDescent="0.3"/>
    <row r="4326" ht="21.9" customHeight="1" x14ac:dyDescent="0.3"/>
    <row r="4327" ht="21.9" customHeight="1" x14ac:dyDescent="0.3"/>
    <row r="4328" ht="21.9" customHeight="1" x14ac:dyDescent="0.3"/>
    <row r="4329" ht="21.9" customHeight="1" x14ac:dyDescent="0.3"/>
    <row r="4330" ht="21.9" customHeight="1" x14ac:dyDescent="0.3"/>
    <row r="4331" ht="21.9" customHeight="1" x14ac:dyDescent="0.3"/>
    <row r="4332" ht="21.9" customHeight="1" x14ac:dyDescent="0.3"/>
    <row r="4333" ht="21.9" customHeight="1" x14ac:dyDescent="0.3"/>
    <row r="4334" ht="21.9" customHeight="1" x14ac:dyDescent="0.3"/>
    <row r="4335" ht="21.9" customHeight="1" x14ac:dyDescent="0.3"/>
    <row r="4336" ht="21.9" customHeight="1" x14ac:dyDescent="0.3"/>
    <row r="4337" ht="21.9" customHeight="1" x14ac:dyDescent="0.3"/>
    <row r="4338" ht="21.9" customHeight="1" x14ac:dyDescent="0.3"/>
    <row r="4339" ht="21.9" customHeight="1" x14ac:dyDescent="0.3"/>
    <row r="4340" ht="21.9" customHeight="1" x14ac:dyDescent="0.3"/>
    <row r="4341" ht="21.9" customHeight="1" x14ac:dyDescent="0.3"/>
    <row r="4342" ht="21.9" customHeight="1" x14ac:dyDescent="0.3"/>
    <row r="4343" ht="21.9" customHeight="1" x14ac:dyDescent="0.3"/>
    <row r="4344" ht="21.9" customHeight="1" x14ac:dyDescent="0.3"/>
    <row r="4345" ht="21.9" customHeight="1" x14ac:dyDescent="0.3"/>
    <row r="4346" ht="21.9" customHeight="1" x14ac:dyDescent="0.3"/>
    <row r="4347" ht="21.9" customHeight="1" x14ac:dyDescent="0.3"/>
    <row r="4348" ht="21.9" customHeight="1" x14ac:dyDescent="0.3"/>
    <row r="4349" ht="21.9" customHeight="1" x14ac:dyDescent="0.3"/>
    <row r="4350" ht="21.9" customHeight="1" x14ac:dyDescent="0.3"/>
    <row r="4351" ht="21.9" customHeight="1" x14ac:dyDescent="0.3"/>
    <row r="4352" ht="21.9" customHeight="1" x14ac:dyDescent="0.3"/>
    <row r="4353" ht="21.9" customHeight="1" x14ac:dyDescent="0.3"/>
    <row r="4354" ht="21.9" customHeight="1" x14ac:dyDescent="0.3"/>
    <row r="4355" ht="21.9" customHeight="1" x14ac:dyDescent="0.3"/>
    <row r="4356" ht="21.9" customHeight="1" x14ac:dyDescent="0.3"/>
    <row r="4357" ht="21.9" customHeight="1" x14ac:dyDescent="0.3"/>
    <row r="4358" ht="21.9" customHeight="1" x14ac:dyDescent="0.3"/>
    <row r="4359" ht="21.9" customHeight="1" x14ac:dyDescent="0.3"/>
    <row r="4360" ht="21.9" customHeight="1" x14ac:dyDescent="0.3"/>
    <row r="4361" ht="21.9" customHeight="1" x14ac:dyDescent="0.3"/>
    <row r="4362" ht="21.9" customHeight="1" x14ac:dyDescent="0.3"/>
    <row r="4363" ht="21.9" customHeight="1" x14ac:dyDescent="0.3"/>
    <row r="4364" ht="21.9" customHeight="1" x14ac:dyDescent="0.3"/>
    <row r="4365" ht="21.9" customHeight="1" x14ac:dyDescent="0.3"/>
    <row r="4366" ht="21.9" customHeight="1" x14ac:dyDescent="0.3"/>
    <row r="4367" ht="21.9" customHeight="1" x14ac:dyDescent="0.3"/>
    <row r="4368" ht="21.9" customHeight="1" x14ac:dyDescent="0.3"/>
    <row r="4369" ht="21.9" customHeight="1" x14ac:dyDescent="0.3"/>
    <row r="4370" ht="21.9" customHeight="1" x14ac:dyDescent="0.3"/>
    <row r="4371" ht="21.9" customHeight="1" x14ac:dyDescent="0.3"/>
    <row r="4372" ht="21.9" customHeight="1" x14ac:dyDescent="0.3"/>
    <row r="4373" ht="21.9" customHeight="1" x14ac:dyDescent="0.3"/>
    <row r="4374" ht="21.9" customHeight="1" x14ac:dyDescent="0.3"/>
    <row r="4375" ht="21.9" customHeight="1" x14ac:dyDescent="0.3"/>
    <row r="4376" ht="21.9" customHeight="1" x14ac:dyDescent="0.3"/>
    <row r="4377" ht="21.9" customHeight="1" x14ac:dyDescent="0.3"/>
    <row r="4378" ht="21.9" customHeight="1" x14ac:dyDescent="0.3"/>
    <row r="4379" ht="21.9" customHeight="1" x14ac:dyDescent="0.3"/>
    <row r="4380" ht="21.9" customHeight="1" x14ac:dyDescent="0.3"/>
    <row r="4381" ht="21.9" customHeight="1" x14ac:dyDescent="0.3"/>
    <row r="4382" ht="21.9" customHeight="1" x14ac:dyDescent="0.3"/>
    <row r="4383" ht="21.9" customHeight="1" x14ac:dyDescent="0.3"/>
    <row r="4384" ht="21.9" customHeight="1" x14ac:dyDescent="0.3"/>
    <row r="4385" ht="21.9" customHeight="1" x14ac:dyDescent="0.3"/>
    <row r="4386" ht="21.9" customHeight="1" x14ac:dyDescent="0.3"/>
    <row r="4387" ht="21.9" customHeight="1" x14ac:dyDescent="0.3"/>
    <row r="4388" ht="21.9" customHeight="1" x14ac:dyDescent="0.3"/>
    <row r="4389" ht="21.9" customHeight="1" x14ac:dyDescent="0.3"/>
    <row r="4390" ht="21.9" customHeight="1" x14ac:dyDescent="0.3"/>
    <row r="4391" ht="21.9" customHeight="1" x14ac:dyDescent="0.3"/>
    <row r="4392" ht="21.9" customHeight="1" x14ac:dyDescent="0.3"/>
    <row r="4393" ht="21.9" customHeight="1" x14ac:dyDescent="0.3"/>
    <row r="4394" ht="21.9" customHeight="1" x14ac:dyDescent="0.3"/>
    <row r="4395" ht="21.9" customHeight="1" x14ac:dyDescent="0.3"/>
    <row r="4396" ht="21.9" customHeight="1" x14ac:dyDescent="0.3"/>
    <row r="4397" ht="21.9" customHeight="1" x14ac:dyDescent="0.3"/>
    <row r="4398" ht="21.9" customHeight="1" x14ac:dyDescent="0.3"/>
    <row r="4399" ht="21.9" customHeight="1" x14ac:dyDescent="0.3"/>
    <row r="4400" ht="21.9" customHeight="1" x14ac:dyDescent="0.3"/>
    <row r="4401" ht="21.9" customHeight="1" x14ac:dyDescent="0.3"/>
    <row r="4402" ht="21.9" customHeight="1" x14ac:dyDescent="0.3"/>
    <row r="4403" ht="21.9" customHeight="1" x14ac:dyDescent="0.3"/>
    <row r="4404" ht="21.9" customHeight="1" x14ac:dyDescent="0.3"/>
    <row r="4405" ht="21.9" customHeight="1" x14ac:dyDescent="0.3"/>
    <row r="4406" ht="21.9" customHeight="1" x14ac:dyDescent="0.3"/>
    <row r="4407" ht="21.9" customHeight="1" x14ac:dyDescent="0.3"/>
    <row r="4408" ht="21.9" customHeight="1" x14ac:dyDescent="0.3"/>
    <row r="4409" ht="21.9" customHeight="1" x14ac:dyDescent="0.3"/>
    <row r="4410" ht="21.9" customHeight="1" x14ac:dyDescent="0.3"/>
    <row r="4411" ht="21.9" customHeight="1" x14ac:dyDescent="0.3"/>
    <row r="4412" ht="21.9" customHeight="1" x14ac:dyDescent="0.3"/>
    <row r="4413" ht="21.9" customHeight="1" x14ac:dyDescent="0.3"/>
    <row r="4414" ht="21.9" customHeight="1" x14ac:dyDescent="0.3"/>
    <row r="4415" ht="21.9" customHeight="1" x14ac:dyDescent="0.3"/>
    <row r="4416" ht="21.9" customHeight="1" x14ac:dyDescent="0.3"/>
    <row r="4417" ht="21.9" customHeight="1" x14ac:dyDescent="0.3"/>
    <row r="4418" ht="21.9" customHeight="1" x14ac:dyDescent="0.3"/>
    <row r="4419" ht="21.9" customHeight="1" x14ac:dyDescent="0.3"/>
    <row r="4420" ht="21.9" customHeight="1" x14ac:dyDescent="0.3"/>
    <row r="4421" ht="21.9" customHeight="1" x14ac:dyDescent="0.3"/>
    <row r="4422" ht="21.9" customHeight="1" x14ac:dyDescent="0.3"/>
    <row r="4423" ht="21.9" customHeight="1" x14ac:dyDescent="0.3"/>
    <row r="4424" ht="21.9" customHeight="1" x14ac:dyDescent="0.3"/>
    <row r="4425" ht="21.9" customHeight="1" x14ac:dyDescent="0.3"/>
    <row r="4426" ht="21.9" customHeight="1" x14ac:dyDescent="0.3"/>
    <row r="4427" ht="21.9" customHeight="1" x14ac:dyDescent="0.3"/>
    <row r="4428" ht="21.9" customHeight="1" x14ac:dyDescent="0.3"/>
    <row r="4429" ht="21.9" customHeight="1" x14ac:dyDescent="0.3"/>
    <row r="4430" ht="21.9" customHeight="1" x14ac:dyDescent="0.3"/>
    <row r="4431" ht="21.9" customHeight="1" x14ac:dyDescent="0.3"/>
    <row r="4432" ht="21.9" customHeight="1" x14ac:dyDescent="0.3"/>
    <row r="4433" ht="21.9" customHeight="1" x14ac:dyDescent="0.3"/>
    <row r="4434" ht="21.9" customHeight="1" x14ac:dyDescent="0.3"/>
    <row r="4435" ht="21.9" customHeight="1" x14ac:dyDescent="0.3"/>
    <row r="4436" ht="21.9" customHeight="1" x14ac:dyDescent="0.3"/>
    <row r="4437" ht="21.9" customHeight="1" x14ac:dyDescent="0.3"/>
    <row r="4438" ht="21.9" customHeight="1" x14ac:dyDescent="0.3"/>
    <row r="4439" ht="21.9" customHeight="1" x14ac:dyDescent="0.3"/>
    <row r="4440" ht="21.9" customHeight="1" x14ac:dyDescent="0.3"/>
    <row r="4441" ht="21.9" customHeight="1" x14ac:dyDescent="0.3"/>
    <row r="4442" ht="21.9" customHeight="1" x14ac:dyDescent="0.3"/>
    <row r="4443" ht="21.9" customHeight="1" x14ac:dyDescent="0.3"/>
    <row r="4444" ht="21.9" customHeight="1" x14ac:dyDescent="0.3"/>
    <row r="4445" ht="21.9" customHeight="1" x14ac:dyDescent="0.3"/>
    <row r="4446" ht="21.9" customHeight="1" x14ac:dyDescent="0.3"/>
    <row r="4447" ht="21.9" customHeight="1" x14ac:dyDescent="0.3"/>
    <row r="4448" ht="21.9" customHeight="1" x14ac:dyDescent="0.3"/>
    <row r="4449" ht="21.9" customHeight="1" x14ac:dyDescent="0.3"/>
    <row r="4450" ht="21.9" customHeight="1" x14ac:dyDescent="0.3"/>
    <row r="4451" ht="21.9" customHeight="1" x14ac:dyDescent="0.3"/>
    <row r="4452" ht="21.9" customHeight="1" x14ac:dyDescent="0.3"/>
    <row r="4453" ht="21.9" customHeight="1" x14ac:dyDescent="0.3"/>
    <row r="4454" ht="21.9" customHeight="1" x14ac:dyDescent="0.3"/>
    <row r="4455" ht="21.9" customHeight="1" x14ac:dyDescent="0.3"/>
    <row r="4456" ht="21.9" customHeight="1" x14ac:dyDescent="0.3"/>
    <row r="4457" ht="21.9" customHeight="1" x14ac:dyDescent="0.3"/>
    <row r="4458" ht="21.9" customHeight="1" x14ac:dyDescent="0.3"/>
    <row r="4459" ht="21.9" customHeight="1" x14ac:dyDescent="0.3"/>
    <row r="4460" ht="21.9" customHeight="1" x14ac:dyDescent="0.3"/>
    <row r="4461" ht="21.9" customHeight="1" x14ac:dyDescent="0.3"/>
    <row r="4462" ht="21.9" customHeight="1" x14ac:dyDescent="0.3"/>
    <row r="4463" ht="21.9" customHeight="1" x14ac:dyDescent="0.3"/>
    <row r="4464" ht="21.9" customHeight="1" x14ac:dyDescent="0.3"/>
    <row r="4465" ht="21.9" customHeight="1" x14ac:dyDescent="0.3"/>
    <row r="4466" ht="21.9" customHeight="1" x14ac:dyDescent="0.3"/>
    <row r="4467" ht="21.9" customHeight="1" x14ac:dyDescent="0.3"/>
    <row r="4468" ht="21.9" customHeight="1" x14ac:dyDescent="0.3"/>
    <row r="4469" ht="21.9" customHeight="1" x14ac:dyDescent="0.3"/>
    <row r="4470" ht="21.9" customHeight="1" x14ac:dyDescent="0.3"/>
    <row r="4471" ht="21.9" customHeight="1" x14ac:dyDescent="0.3"/>
    <row r="4472" ht="21.9" customHeight="1" x14ac:dyDescent="0.3"/>
    <row r="4473" ht="21.9" customHeight="1" x14ac:dyDescent="0.3"/>
    <row r="4474" ht="21.9" customHeight="1" x14ac:dyDescent="0.3"/>
    <row r="4475" ht="21.9" customHeight="1" x14ac:dyDescent="0.3"/>
    <row r="4476" ht="21.9" customHeight="1" x14ac:dyDescent="0.3"/>
    <row r="4477" ht="21.9" customHeight="1" x14ac:dyDescent="0.3"/>
    <row r="4478" ht="21.9" customHeight="1" x14ac:dyDescent="0.3"/>
    <row r="4479" ht="21.9" customHeight="1" x14ac:dyDescent="0.3"/>
    <row r="4480" ht="21.9" customHeight="1" x14ac:dyDescent="0.3"/>
    <row r="4481" ht="21.9" customHeight="1" x14ac:dyDescent="0.3"/>
    <row r="4482" ht="21.9" customHeight="1" x14ac:dyDescent="0.3"/>
    <row r="4483" ht="21.9" customHeight="1" x14ac:dyDescent="0.3"/>
    <row r="4484" ht="21.9" customHeight="1" x14ac:dyDescent="0.3"/>
    <row r="4485" ht="21.9" customHeight="1" x14ac:dyDescent="0.3"/>
    <row r="4486" ht="21.9" customHeight="1" x14ac:dyDescent="0.3"/>
    <row r="4487" ht="21.9" customHeight="1" x14ac:dyDescent="0.3"/>
    <row r="4488" ht="21.9" customHeight="1" x14ac:dyDescent="0.3"/>
    <row r="4489" ht="21.9" customHeight="1" x14ac:dyDescent="0.3"/>
    <row r="4490" ht="21.9" customHeight="1" x14ac:dyDescent="0.3"/>
    <row r="4491" ht="21.9" customHeight="1" x14ac:dyDescent="0.3"/>
    <row r="4492" ht="21.9" customHeight="1" x14ac:dyDescent="0.3"/>
    <row r="4493" ht="21.9" customHeight="1" x14ac:dyDescent="0.3"/>
    <row r="4494" ht="21.9" customHeight="1" x14ac:dyDescent="0.3"/>
    <row r="4495" ht="21.9" customHeight="1" x14ac:dyDescent="0.3"/>
    <row r="4496" ht="21.9" customHeight="1" x14ac:dyDescent="0.3"/>
    <row r="4497" ht="21.9" customHeight="1" x14ac:dyDescent="0.3"/>
    <row r="4498" ht="21.9" customHeight="1" x14ac:dyDescent="0.3"/>
    <row r="4499" ht="21.9" customHeight="1" x14ac:dyDescent="0.3"/>
    <row r="4500" ht="21.9" customHeight="1" x14ac:dyDescent="0.3"/>
    <row r="4501" ht="21.9" customHeight="1" x14ac:dyDescent="0.3"/>
    <row r="4502" ht="21.9" customHeight="1" x14ac:dyDescent="0.3"/>
    <row r="4503" ht="21.9" customHeight="1" x14ac:dyDescent="0.3"/>
    <row r="4504" ht="21.9" customHeight="1" x14ac:dyDescent="0.3"/>
    <row r="4505" ht="21.9" customHeight="1" x14ac:dyDescent="0.3"/>
    <row r="4506" ht="21.9" customHeight="1" x14ac:dyDescent="0.3"/>
    <row r="4507" ht="21.9" customHeight="1" x14ac:dyDescent="0.3"/>
    <row r="4508" ht="21.9" customHeight="1" x14ac:dyDescent="0.3"/>
    <row r="4509" ht="21.9" customHeight="1" x14ac:dyDescent="0.3"/>
    <row r="4510" ht="21.9" customHeight="1" x14ac:dyDescent="0.3"/>
    <row r="4511" ht="21.9" customHeight="1" x14ac:dyDescent="0.3"/>
    <row r="4512" ht="21.9" customHeight="1" x14ac:dyDescent="0.3"/>
    <row r="4513" ht="21.9" customHeight="1" x14ac:dyDescent="0.3"/>
    <row r="4514" ht="21.9" customHeight="1" x14ac:dyDescent="0.3"/>
    <row r="4515" ht="21.9" customHeight="1" x14ac:dyDescent="0.3"/>
    <row r="4516" ht="21.9" customHeight="1" x14ac:dyDescent="0.3"/>
    <row r="4517" ht="21.9" customHeight="1" x14ac:dyDescent="0.3"/>
    <row r="4518" ht="21.9" customHeight="1" x14ac:dyDescent="0.3"/>
    <row r="4519" ht="21.9" customHeight="1" x14ac:dyDescent="0.3"/>
    <row r="4520" ht="21.9" customHeight="1" x14ac:dyDescent="0.3"/>
    <row r="4521" ht="21.9" customHeight="1" x14ac:dyDescent="0.3"/>
    <row r="4522" ht="21.9" customHeight="1" x14ac:dyDescent="0.3"/>
    <row r="4523" ht="21.9" customHeight="1" x14ac:dyDescent="0.3"/>
    <row r="4524" ht="21.9" customHeight="1" x14ac:dyDescent="0.3"/>
    <row r="4525" ht="21.9" customHeight="1" x14ac:dyDescent="0.3"/>
    <row r="4526" ht="21.9" customHeight="1" x14ac:dyDescent="0.3"/>
    <row r="4527" ht="21.9" customHeight="1" x14ac:dyDescent="0.3"/>
    <row r="4528" ht="21.9" customHeight="1" x14ac:dyDescent="0.3"/>
    <row r="4529" ht="21.9" customHeight="1" x14ac:dyDescent="0.3"/>
    <row r="4530" ht="21.9" customHeight="1" x14ac:dyDescent="0.3"/>
    <row r="4531" ht="21.9" customHeight="1" x14ac:dyDescent="0.3"/>
    <row r="4532" ht="21.9" customHeight="1" x14ac:dyDescent="0.3"/>
    <row r="4533" ht="21.9" customHeight="1" x14ac:dyDescent="0.3"/>
    <row r="4534" ht="21.9" customHeight="1" x14ac:dyDescent="0.3"/>
    <row r="4535" ht="21.9" customHeight="1" x14ac:dyDescent="0.3"/>
    <row r="4536" ht="21.9" customHeight="1" x14ac:dyDescent="0.3"/>
    <row r="4537" ht="21.9" customHeight="1" x14ac:dyDescent="0.3"/>
    <row r="4538" ht="21.9" customHeight="1" x14ac:dyDescent="0.3"/>
    <row r="4539" ht="21.9" customHeight="1" x14ac:dyDescent="0.3"/>
    <row r="4540" ht="21.9" customHeight="1" x14ac:dyDescent="0.3"/>
    <row r="4541" ht="21.9" customHeight="1" x14ac:dyDescent="0.3"/>
    <row r="4542" ht="21.9" customHeight="1" x14ac:dyDescent="0.3"/>
    <row r="4543" ht="21.9" customHeight="1" x14ac:dyDescent="0.3"/>
    <row r="4544" ht="21.9" customHeight="1" x14ac:dyDescent="0.3"/>
    <row r="4545" ht="21.9" customHeight="1" x14ac:dyDescent="0.3"/>
    <row r="4546" ht="21.9" customHeight="1" x14ac:dyDescent="0.3"/>
    <row r="4547" ht="21.9" customHeight="1" x14ac:dyDescent="0.3"/>
    <row r="4548" ht="21.9" customHeight="1" x14ac:dyDescent="0.3"/>
    <row r="4549" ht="21.9" customHeight="1" x14ac:dyDescent="0.3"/>
    <row r="4550" ht="21.9" customHeight="1" x14ac:dyDescent="0.3"/>
    <row r="4551" ht="21.9" customHeight="1" x14ac:dyDescent="0.3"/>
    <row r="4552" ht="21.9" customHeight="1" x14ac:dyDescent="0.3"/>
    <row r="4553" ht="21.9" customHeight="1" x14ac:dyDescent="0.3"/>
    <row r="4554" ht="21.9" customHeight="1" x14ac:dyDescent="0.3"/>
    <row r="4555" ht="21.9" customHeight="1" x14ac:dyDescent="0.3"/>
    <row r="4556" ht="21.9" customHeight="1" x14ac:dyDescent="0.3"/>
    <row r="4557" ht="21.9" customHeight="1" x14ac:dyDescent="0.3"/>
    <row r="4558" ht="21.9" customHeight="1" x14ac:dyDescent="0.3"/>
    <row r="4559" ht="21.9" customHeight="1" x14ac:dyDescent="0.3"/>
    <row r="4560" ht="21.9" customHeight="1" x14ac:dyDescent="0.3"/>
    <row r="4561" ht="21.9" customHeight="1" x14ac:dyDescent="0.3"/>
    <row r="4562" ht="21.9" customHeight="1" x14ac:dyDescent="0.3"/>
    <row r="4563" ht="21.9" customHeight="1" x14ac:dyDescent="0.3"/>
    <row r="4564" ht="21.9" customHeight="1" x14ac:dyDescent="0.3"/>
    <row r="4565" ht="21.9" customHeight="1" x14ac:dyDescent="0.3"/>
    <row r="4566" ht="21.9" customHeight="1" x14ac:dyDescent="0.3"/>
    <row r="4567" ht="21.9" customHeight="1" x14ac:dyDescent="0.3"/>
    <row r="4568" ht="21.9" customHeight="1" x14ac:dyDescent="0.3"/>
    <row r="4569" ht="21.9" customHeight="1" x14ac:dyDescent="0.3"/>
    <row r="4570" ht="21.9" customHeight="1" x14ac:dyDescent="0.3"/>
    <row r="4571" ht="21.9" customHeight="1" x14ac:dyDescent="0.3"/>
    <row r="4572" ht="21.9" customHeight="1" x14ac:dyDescent="0.3"/>
    <row r="4573" ht="21.9" customHeight="1" x14ac:dyDescent="0.3"/>
    <row r="4574" ht="21.9" customHeight="1" x14ac:dyDescent="0.3"/>
    <row r="4575" ht="21.9" customHeight="1" x14ac:dyDescent="0.3"/>
    <row r="4576" ht="21.9" customHeight="1" x14ac:dyDescent="0.3"/>
    <row r="4577" ht="21.9" customHeight="1" x14ac:dyDescent="0.3"/>
    <row r="4578" ht="21.9" customHeight="1" x14ac:dyDescent="0.3"/>
    <row r="4579" ht="21.9" customHeight="1" x14ac:dyDescent="0.3"/>
    <row r="4580" ht="21.9" customHeight="1" x14ac:dyDescent="0.3"/>
    <row r="4581" ht="21.9" customHeight="1" x14ac:dyDescent="0.3"/>
    <row r="4582" ht="21.9" customHeight="1" x14ac:dyDescent="0.3"/>
    <row r="4583" ht="21.9" customHeight="1" x14ac:dyDescent="0.3"/>
    <row r="4584" ht="21.9" customHeight="1" x14ac:dyDescent="0.3"/>
    <row r="4585" ht="21.9" customHeight="1" x14ac:dyDescent="0.3"/>
    <row r="4586" ht="21.9" customHeight="1" x14ac:dyDescent="0.3"/>
    <row r="4587" ht="21.9" customHeight="1" x14ac:dyDescent="0.3"/>
    <row r="4588" ht="21.9" customHeight="1" x14ac:dyDescent="0.3"/>
    <row r="4589" ht="21.9" customHeight="1" x14ac:dyDescent="0.3"/>
    <row r="4590" ht="21.9" customHeight="1" x14ac:dyDescent="0.3"/>
    <row r="4591" ht="21.9" customHeight="1" x14ac:dyDescent="0.3"/>
    <row r="4592" ht="21.9" customHeight="1" x14ac:dyDescent="0.3"/>
    <row r="4593" ht="21.9" customHeight="1" x14ac:dyDescent="0.3"/>
    <row r="4594" ht="21.9" customHeight="1" x14ac:dyDescent="0.3"/>
    <row r="4595" ht="21.9" customHeight="1" x14ac:dyDescent="0.3"/>
    <row r="4596" ht="21.9" customHeight="1" x14ac:dyDescent="0.3"/>
    <row r="4597" ht="21.9" customHeight="1" x14ac:dyDescent="0.3"/>
    <row r="4598" ht="21.9" customHeight="1" x14ac:dyDescent="0.3"/>
    <row r="4599" ht="21.9" customHeight="1" x14ac:dyDescent="0.3"/>
    <row r="4600" ht="21.9" customHeight="1" x14ac:dyDescent="0.3"/>
    <row r="4601" ht="21.9" customHeight="1" x14ac:dyDescent="0.3"/>
    <row r="4602" ht="21.9" customHeight="1" x14ac:dyDescent="0.3"/>
    <row r="4603" ht="21.9" customHeight="1" x14ac:dyDescent="0.3"/>
    <row r="4604" ht="21.9" customHeight="1" x14ac:dyDescent="0.3"/>
    <row r="4605" ht="21.9" customHeight="1" x14ac:dyDescent="0.3"/>
    <row r="4606" ht="21.9" customHeight="1" x14ac:dyDescent="0.3"/>
    <row r="4607" ht="21.9" customHeight="1" x14ac:dyDescent="0.3"/>
    <row r="4608" ht="21.9" customHeight="1" x14ac:dyDescent="0.3"/>
    <row r="4609" ht="21.9" customHeight="1" x14ac:dyDescent="0.3"/>
    <row r="4610" ht="21.9" customHeight="1" x14ac:dyDescent="0.3"/>
    <row r="4611" ht="21.9" customHeight="1" x14ac:dyDescent="0.3"/>
    <row r="4612" ht="21.9" customHeight="1" x14ac:dyDescent="0.3"/>
    <row r="4613" ht="21.9" customHeight="1" x14ac:dyDescent="0.3"/>
    <row r="4614" ht="21.9" customHeight="1" x14ac:dyDescent="0.3"/>
    <row r="4615" ht="21.9" customHeight="1" x14ac:dyDescent="0.3"/>
    <row r="4616" ht="21.9" customHeight="1" x14ac:dyDescent="0.3"/>
    <row r="4617" ht="21.9" customHeight="1" x14ac:dyDescent="0.3"/>
    <row r="4618" ht="21.9" customHeight="1" x14ac:dyDescent="0.3"/>
    <row r="4619" ht="21.9" customHeight="1" x14ac:dyDescent="0.3"/>
    <row r="4620" ht="21.9" customHeight="1" x14ac:dyDescent="0.3"/>
    <row r="4621" ht="21.9" customHeight="1" x14ac:dyDescent="0.3"/>
    <row r="4622" ht="21.9" customHeight="1" x14ac:dyDescent="0.3"/>
    <row r="4623" ht="21.9" customHeight="1" x14ac:dyDescent="0.3"/>
    <row r="4624" ht="21.9" customHeight="1" x14ac:dyDescent="0.3"/>
    <row r="4625" ht="21.9" customHeight="1" x14ac:dyDescent="0.3"/>
    <row r="4626" ht="21.9" customHeight="1" x14ac:dyDescent="0.3"/>
    <row r="4627" ht="21.9" customHeight="1" x14ac:dyDescent="0.3"/>
    <row r="4628" ht="21.9" customHeight="1" x14ac:dyDescent="0.3"/>
    <row r="4629" ht="21.9" customHeight="1" x14ac:dyDescent="0.3"/>
    <row r="4630" ht="21.9" customHeight="1" x14ac:dyDescent="0.3"/>
    <row r="4631" ht="21.9" customHeight="1" x14ac:dyDescent="0.3"/>
    <row r="4632" ht="21.9" customHeight="1" x14ac:dyDescent="0.3"/>
    <row r="4633" ht="21.9" customHeight="1" x14ac:dyDescent="0.3"/>
    <row r="4634" ht="21.9" customHeight="1" x14ac:dyDescent="0.3"/>
    <row r="4635" ht="21.9" customHeight="1" x14ac:dyDescent="0.3"/>
    <row r="4636" ht="21.9" customHeight="1" x14ac:dyDescent="0.3"/>
    <row r="4637" ht="21.9" customHeight="1" x14ac:dyDescent="0.3"/>
    <row r="4638" ht="21.9" customHeight="1" x14ac:dyDescent="0.3"/>
    <row r="4639" ht="21.9" customHeight="1" x14ac:dyDescent="0.3"/>
    <row r="4640" ht="21.9" customHeight="1" x14ac:dyDescent="0.3"/>
    <row r="4641" ht="21.9" customHeight="1" x14ac:dyDescent="0.3"/>
    <row r="4642" ht="21.9" customHeight="1" x14ac:dyDescent="0.3"/>
    <row r="4643" ht="21.9" customHeight="1" x14ac:dyDescent="0.3"/>
    <row r="4644" ht="21.9" customHeight="1" x14ac:dyDescent="0.3"/>
    <row r="4645" ht="21.9" customHeight="1" x14ac:dyDescent="0.3"/>
    <row r="4646" ht="21.9" customHeight="1" x14ac:dyDescent="0.3"/>
    <row r="4647" ht="21.9" customHeight="1" x14ac:dyDescent="0.3"/>
    <row r="4648" ht="21.9" customHeight="1" x14ac:dyDescent="0.3"/>
    <row r="4649" ht="21.9" customHeight="1" x14ac:dyDescent="0.3"/>
    <row r="4650" ht="21.9" customHeight="1" x14ac:dyDescent="0.3"/>
    <row r="4651" ht="21.9" customHeight="1" x14ac:dyDescent="0.3"/>
    <row r="4652" ht="21.9" customHeight="1" x14ac:dyDescent="0.3"/>
    <row r="4653" ht="21.9" customHeight="1" x14ac:dyDescent="0.3"/>
    <row r="4654" ht="21.9" customHeight="1" x14ac:dyDescent="0.3"/>
    <row r="4655" ht="21.9" customHeight="1" x14ac:dyDescent="0.3"/>
    <row r="4656" ht="21.9" customHeight="1" x14ac:dyDescent="0.3"/>
    <row r="4657" ht="21.9" customHeight="1" x14ac:dyDescent="0.3"/>
    <row r="4658" ht="21.9" customHeight="1" x14ac:dyDescent="0.3"/>
    <row r="4659" ht="21.9" customHeight="1" x14ac:dyDescent="0.3"/>
    <row r="4660" ht="21.9" customHeight="1" x14ac:dyDescent="0.3"/>
    <row r="4661" ht="21.9" customHeight="1" x14ac:dyDescent="0.3"/>
    <row r="4662" ht="21.9" customHeight="1" x14ac:dyDescent="0.3"/>
    <row r="4663" ht="21.9" customHeight="1" x14ac:dyDescent="0.3"/>
    <row r="4664" ht="21.9" customHeight="1" x14ac:dyDescent="0.3"/>
    <row r="4665" ht="21.9" customHeight="1" x14ac:dyDescent="0.3"/>
    <row r="4666" ht="21.9" customHeight="1" x14ac:dyDescent="0.3"/>
    <row r="4667" ht="21.9" customHeight="1" x14ac:dyDescent="0.3"/>
    <row r="4668" ht="21.9" customHeight="1" x14ac:dyDescent="0.3"/>
    <row r="4669" ht="21.9" customHeight="1" x14ac:dyDescent="0.3"/>
    <row r="4670" ht="21.9" customHeight="1" x14ac:dyDescent="0.3"/>
    <row r="4671" ht="21.9" customHeight="1" x14ac:dyDescent="0.3"/>
    <row r="4672" ht="21.9" customHeight="1" x14ac:dyDescent="0.3"/>
    <row r="4673" ht="21.9" customHeight="1" x14ac:dyDescent="0.3"/>
    <row r="4674" ht="21.9" customHeight="1" x14ac:dyDescent="0.3"/>
    <row r="4675" ht="21.9" customHeight="1" x14ac:dyDescent="0.3"/>
    <row r="4676" ht="21.9" customHeight="1" x14ac:dyDescent="0.3"/>
    <row r="4677" ht="21.9" customHeight="1" x14ac:dyDescent="0.3"/>
    <row r="4678" ht="21.9" customHeight="1" x14ac:dyDescent="0.3"/>
    <row r="4679" ht="21.9" customHeight="1" x14ac:dyDescent="0.3"/>
    <row r="4680" ht="21.9" customHeight="1" x14ac:dyDescent="0.3"/>
    <row r="4681" ht="21.9" customHeight="1" x14ac:dyDescent="0.3"/>
    <row r="4682" ht="21.9" customHeight="1" x14ac:dyDescent="0.3"/>
    <row r="4683" ht="21.9" customHeight="1" x14ac:dyDescent="0.3"/>
    <row r="4684" ht="21.9" customHeight="1" x14ac:dyDescent="0.3"/>
    <row r="4685" ht="21.9" customHeight="1" x14ac:dyDescent="0.3"/>
    <row r="4686" ht="21.9" customHeight="1" x14ac:dyDescent="0.3"/>
    <row r="4687" ht="21.9" customHeight="1" x14ac:dyDescent="0.3"/>
    <row r="4688" ht="21.9" customHeight="1" x14ac:dyDescent="0.3"/>
    <row r="4689" ht="21.9" customHeight="1" x14ac:dyDescent="0.3"/>
    <row r="4690" ht="21.9" customHeight="1" x14ac:dyDescent="0.3"/>
    <row r="4691" ht="21.9" customHeight="1" x14ac:dyDescent="0.3"/>
    <row r="4692" ht="21.9" customHeight="1" x14ac:dyDescent="0.3"/>
    <row r="4693" ht="21.9" customHeight="1" x14ac:dyDescent="0.3"/>
    <row r="4694" ht="21.9" customHeight="1" x14ac:dyDescent="0.3"/>
    <row r="4695" ht="21.9" customHeight="1" x14ac:dyDescent="0.3"/>
    <row r="4696" ht="21.9" customHeight="1" x14ac:dyDescent="0.3"/>
    <row r="4697" ht="21.9" customHeight="1" x14ac:dyDescent="0.3"/>
    <row r="4698" ht="21.9" customHeight="1" x14ac:dyDescent="0.3"/>
    <row r="4699" ht="21.9" customHeight="1" x14ac:dyDescent="0.3"/>
    <row r="4700" ht="21.9" customHeight="1" x14ac:dyDescent="0.3"/>
    <row r="4701" ht="21.9" customHeight="1" x14ac:dyDescent="0.3"/>
    <row r="4702" ht="21.9" customHeight="1" x14ac:dyDescent="0.3"/>
    <row r="4703" ht="21.9" customHeight="1" x14ac:dyDescent="0.3"/>
    <row r="4704" ht="21.9" customHeight="1" x14ac:dyDescent="0.3"/>
    <row r="4705" ht="21.9" customHeight="1" x14ac:dyDescent="0.3"/>
    <row r="4706" ht="21.9" customHeight="1" x14ac:dyDescent="0.3"/>
    <row r="4707" ht="21.9" customHeight="1" x14ac:dyDescent="0.3"/>
    <row r="4708" ht="21.9" customHeight="1" x14ac:dyDescent="0.3"/>
    <row r="4709" ht="21.9" customHeight="1" x14ac:dyDescent="0.3"/>
    <row r="4710" ht="21.9" customHeight="1" x14ac:dyDescent="0.3"/>
    <row r="4711" ht="21.9" customHeight="1" x14ac:dyDescent="0.3"/>
    <row r="4712" ht="21.9" customHeight="1" x14ac:dyDescent="0.3"/>
    <row r="4713" ht="21.9" customHeight="1" x14ac:dyDescent="0.3"/>
    <row r="4714" ht="21.9" customHeight="1" x14ac:dyDescent="0.3"/>
    <row r="4715" ht="21.9" customHeight="1" x14ac:dyDescent="0.3"/>
    <row r="4716" ht="21.9" customHeight="1" x14ac:dyDescent="0.3"/>
    <row r="4717" ht="21.9" customHeight="1" x14ac:dyDescent="0.3"/>
    <row r="4718" ht="21.9" customHeight="1" x14ac:dyDescent="0.3"/>
    <row r="4719" ht="21.9" customHeight="1" x14ac:dyDescent="0.3"/>
    <row r="4720" ht="21.9" customHeight="1" x14ac:dyDescent="0.3"/>
    <row r="4721" ht="21.9" customHeight="1" x14ac:dyDescent="0.3"/>
    <row r="4722" ht="21.9" customHeight="1" x14ac:dyDescent="0.3"/>
    <row r="4723" ht="21.9" customHeight="1" x14ac:dyDescent="0.3"/>
    <row r="4724" ht="21.9" customHeight="1" x14ac:dyDescent="0.3"/>
    <row r="4725" ht="21.9" customHeight="1" x14ac:dyDescent="0.3"/>
    <row r="4726" ht="21.9" customHeight="1" x14ac:dyDescent="0.3"/>
    <row r="4727" ht="21.9" customHeight="1" x14ac:dyDescent="0.3"/>
    <row r="4728" ht="21.9" customHeight="1" x14ac:dyDescent="0.3"/>
    <row r="4729" ht="21.9" customHeight="1" x14ac:dyDescent="0.3"/>
    <row r="4730" ht="21.9" customHeight="1" x14ac:dyDescent="0.3"/>
    <row r="4731" ht="21.9" customHeight="1" x14ac:dyDescent="0.3"/>
    <row r="4732" ht="21.9" customHeight="1" x14ac:dyDescent="0.3"/>
    <row r="4733" ht="21.9" customHeight="1" x14ac:dyDescent="0.3"/>
    <row r="4734" ht="21.9" customHeight="1" x14ac:dyDescent="0.3"/>
    <row r="4735" ht="21.9" customHeight="1" x14ac:dyDescent="0.3"/>
    <row r="4736" ht="21.9" customHeight="1" x14ac:dyDescent="0.3"/>
    <row r="4737" ht="21.9" customHeight="1" x14ac:dyDescent="0.3"/>
    <row r="4738" ht="21.9" customHeight="1" x14ac:dyDescent="0.3"/>
    <row r="4739" ht="21.9" customHeight="1" x14ac:dyDescent="0.3"/>
    <row r="4740" ht="21.9" customHeight="1" x14ac:dyDescent="0.3"/>
    <row r="4741" ht="21.9" customHeight="1" x14ac:dyDescent="0.3"/>
    <row r="4742" ht="21.9" customHeight="1" x14ac:dyDescent="0.3"/>
    <row r="4743" ht="21.9" customHeight="1" x14ac:dyDescent="0.3"/>
    <row r="4744" ht="21.9" customHeight="1" x14ac:dyDescent="0.3"/>
    <row r="4745" ht="21.9" customHeight="1" x14ac:dyDescent="0.3"/>
    <row r="4746" ht="21.9" customHeight="1" x14ac:dyDescent="0.3"/>
    <row r="4747" ht="21.9" customHeight="1" x14ac:dyDescent="0.3"/>
    <row r="4748" ht="21.9" customHeight="1" x14ac:dyDescent="0.3"/>
    <row r="4749" ht="21.9" customHeight="1" x14ac:dyDescent="0.3"/>
    <row r="4750" ht="21.9" customHeight="1" x14ac:dyDescent="0.3"/>
    <row r="4751" ht="21.9" customHeight="1" x14ac:dyDescent="0.3"/>
    <row r="4752" ht="21.9" customHeight="1" x14ac:dyDescent="0.3"/>
    <row r="4753" ht="21.9" customHeight="1" x14ac:dyDescent="0.3"/>
    <row r="4754" ht="21.9" customHeight="1" x14ac:dyDescent="0.3"/>
    <row r="4755" ht="21.9" customHeight="1" x14ac:dyDescent="0.3"/>
    <row r="4756" ht="21.9" customHeight="1" x14ac:dyDescent="0.3"/>
    <row r="4757" ht="21.9" customHeight="1" x14ac:dyDescent="0.3"/>
    <row r="4758" ht="21.9" customHeight="1" x14ac:dyDescent="0.3"/>
    <row r="4759" ht="21.9" customHeight="1" x14ac:dyDescent="0.3"/>
    <row r="4760" ht="21.9" customHeight="1" x14ac:dyDescent="0.3"/>
    <row r="4761" ht="21.9" customHeight="1" x14ac:dyDescent="0.3"/>
    <row r="4762" ht="21.9" customHeight="1" x14ac:dyDescent="0.3"/>
    <row r="4763" ht="21.9" customHeight="1" x14ac:dyDescent="0.3"/>
    <row r="4764" ht="21.9" customHeight="1" x14ac:dyDescent="0.3"/>
    <row r="4765" ht="21.9" customHeight="1" x14ac:dyDescent="0.3"/>
    <row r="4766" ht="21.9" customHeight="1" x14ac:dyDescent="0.3"/>
    <row r="4767" ht="21.9" customHeight="1" x14ac:dyDescent="0.3"/>
    <row r="4768" ht="21.9" customHeight="1" x14ac:dyDescent="0.3"/>
    <row r="4769" ht="21.9" customHeight="1" x14ac:dyDescent="0.3"/>
    <row r="4770" ht="21.9" customHeight="1" x14ac:dyDescent="0.3"/>
    <row r="4771" ht="21.9" customHeight="1" x14ac:dyDescent="0.3"/>
    <row r="4772" ht="21.9" customHeight="1" x14ac:dyDescent="0.3"/>
    <row r="4773" ht="21.9" customHeight="1" x14ac:dyDescent="0.3"/>
    <row r="4774" ht="21.9" customHeight="1" x14ac:dyDescent="0.3"/>
    <row r="4775" ht="21.9" customHeight="1" x14ac:dyDescent="0.3"/>
    <row r="4776" ht="21.9" customHeight="1" x14ac:dyDescent="0.3"/>
    <row r="4777" ht="21.9" customHeight="1" x14ac:dyDescent="0.3"/>
    <row r="4778" ht="21.9" customHeight="1" x14ac:dyDescent="0.3"/>
    <row r="4779" ht="21.9" customHeight="1" x14ac:dyDescent="0.3"/>
    <row r="4780" ht="21.9" customHeight="1" x14ac:dyDescent="0.3"/>
    <row r="4781" ht="21.9" customHeight="1" x14ac:dyDescent="0.3"/>
    <row r="4782" ht="21.9" customHeight="1" x14ac:dyDescent="0.3"/>
    <row r="4783" ht="21.9" customHeight="1" x14ac:dyDescent="0.3"/>
    <row r="4784" ht="21.9" customHeight="1" x14ac:dyDescent="0.3"/>
    <row r="4785" ht="21.9" customHeight="1" x14ac:dyDescent="0.3"/>
    <row r="4786" ht="21.9" customHeight="1" x14ac:dyDescent="0.3"/>
    <row r="4787" ht="21.9" customHeight="1" x14ac:dyDescent="0.3"/>
    <row r="4788" ht="21.9" customHeight="1" x14ac:dyDescent="0.3"/>
    <row r="4789" ht="21.9" customHeight="1" x14ac:dyDescent="0.3"/>
    <row r="4790" ht="21.9" customHeight="1" x14ac:dyDescent="0.3"/>
    <row r="4791" ht="21.9" customHeight="1" x14ac:dyDescent="0.3"/>
    <row r="4792" ht="21.9" customHeight="1" x14ac:dyDescent="0.3"/>
    <row r="4793" ht="21.9" customHeight="1" x14ac:dyDescent="0.3"/>
    <row r="4794" ht="21.9" customHeight="1" x14ac:dyDescent="0.3"/>
    <row r="4795" ht="21.9" customHeight="1" x14ac:dyDescent="0.3"/>
    <row r="4796" ht="21.9" customHeight="1" x14ac:dyDescent="0.3"/>
    <row r="4797" ht="21.9" customHeight="1" x14ac:dyDescent="0.3"/>
    <row r="4798" ht="21.9" customHeight="1" x14ac:dyDescent="0.3"/>
    <row r="4799" ht="21.9" customHeight="1" x14ac:dyDescent="0.3"/>
    <row r="4800" ht="21.9" customHeight="1" x14ac:dyDescent="0.3"/>
    <row r="4801" ht="21.9" customHeight="1" x14ac:dyDescent="0.3"/>
    <row r="4802" ht="21.9" customHeight="1" x14ac:dyDescent="0.3"/>
    <row r="4803" ht="21.9" customHeight="1" x14ac:dyDescent="0.3"/>
    <row r="4804" ht="21.9" customHeight="1" x14ac:dyDescent="0.3"/>
    <row r="4805" ht="21.9" customHeight="1" x14ac:dyDescent="0.3"/>
    <row r="4806" ht="21.9" customHeight="1" x14ac:dyDescent="0.3"/>
    <row r="4807" ht="21.9" customHeight="1" x14ac:dyDescent="0.3"/>
    <row r="4808" ht="21.9" customHeight="1" x14ac:dyDescent="0.3"/>
    <row r="4809" ht="21.9" customHeight="1" x14ac:dyDescent="0.3"/>
    <row r="4810" ht="21.9" customHeight="1" x14ac:dyDescent="0.3"/>
    <row r="4811" ht="21.9" customHeight="1" x14ac:dyDescent="0.3"/>
    <row r="4812" ht="21.9" customHeight="1" x14ac:dyDescent="0.3"/>
    <row r="4813" ht="21.9" customHeight="1" x14ac:dyDescent="0.3"/>
    <row r="4814" ht="21.9" customHeight="1" x14ac:dyDescent="0.3"/>
    <row r="4815" ht="21.9" customHeight="1" x14ac:dyDescent="0.3"/>
    <row r="4816" ht="21.9" customHeight="1" x14ac:dyDescent="0.3"/>
    <row r="4817" ht="21.9" customHeight="1" x14ac:dyDescent="0.3"/>
    <row r="4818" ht="21.9" customHeight="1" x14ac:dyDescent="0.3"/>
    <row r="4819" ht="21.9" customHeight="1" x14ac:dyDescent="0.3"/>
    <row r="4820" ht="21.9" customHeight="1" x14ac:dyDescent="0.3"/>
    <row r="4821" ht="21.9" customHeight="1" x14ac:dyDescent="0.3"/>
    <row r="4822" ht="21.9" customHeight="1" x14ac:dyDescent="0.3"/>
    <row r="4823" ht="21.9" customHeight="1" x14ac:dyDescent="0.3"/>
    <row r="4824" ht="21.9" customHeight="1" x14ac:dyDescent="0.3"/>
    <row r="4825" ht="21.9" customHeight="1" x14ac:dyDescent="0.3"/>
    <row r="4826" ht="21.9" customHeight="1" x14ac:dyDescent="0.3"/>
    <row r="4827" ht="21.9" customHeight="1" x14ac:dyDescent="0.3"/>
    <row r="4828" ht="21.9" customHeight="1" x14ac:dyDescent="0.3"/>
    <row r="4829" ht="21.9" customHeight="1" x14ac:dyDescent="0.3"/>
    <row r="4830" ht="21.9" customHeight="1" x14ac:dyDescent="0.3"/>
    <row r="4831" ht="21.9" customHeight="1" x14ac:dyDescent="0.3"/>
    <row r="4832" ht="21.9" customHeight="1" x14ac:dyDescent="0.3"/>
    <row r="4833" ht="21.9" customHeight="1" x14ac:dyDescent="0.3"/>
    <row r="4834" ht="21.9" customHeight="1" x14ac:dyDescent="0.3"/>
    <row r="4835" ht="21.9" customHeight="1" x14ac:dyDescent="0.3"/>
    <row r="4836" ht="21.9" customHeight="1" x14ac:dyDescent="0.3"/>
    <row r="4837" ht="21.9" customHeight="1" x14ac:dyDescent="0.3"/>
    <row r="4838" ht="21.9" customHeight="1" x14ac:dyDescent="0.3"/>
    <row r="4839" ht="21.9" customHeight="1" x14ac:dyDescent="0.3"/>
    <row r="4840" ht="21.9" customHeight="1" x14ac:dyDescent="0.3"/>
    <row r="4841" ht="21.9" customHeight="1" x14ac:dyDescent="0.3"/>
    <row r="4842" ht="21.9" customHeight="1" x14ac:dyDescent="0.3"/>
    <row r="4843" ht="21.9" customHeight="1" x14ac:dyDescent="0.3"/>
    <row r="4844" ht="21.9" customHeight="1" x14ac:dyDescent="0.3"/>
    <row r="4845" ht="21.9" customHeight="1" x14ac:dyDescent="0.3"/>
    <row r="4846" ht="21.9" customHeight="1" x14ac:dyDescent="0.3"/>
    <row r="4847" ht="21.9" customHeight="1" x14ac:dyDescent="0.3"/>
    <row r="4848" ht="21.9" customHeight="1" x14ac:dyDescent="0.3"/>
    <row r="4849" ht="21.9" customHeight="1" x14ac:dyDescent="0.3"/>
    <row r="4850" ht="21.9" customHeight="1" x14ac:dyDescent="0.3"/>
    <row r="4851" ht="21.9" customHeight="1" x14ac:dyDescent="0.3"/>
    <row r="4852" ht="21.9" customHeight="1" x14ac:dyDescent="0.3"/>
    <row r="4853" ht="21.9" customHeight="1" x14ac:dyDescent="0.3"/>
    <row r="4854" ht="21.9" customHeight="1" x14ac:dyDescent="0.3"/>
    <row r="4855" ht="21.9" customHeight="1" x14ac:dyDescent="0.3"/>
    <row r="4856" ht="21.9" customHeight="1" x14ac:dyDescent="0.3"/>
    <row r="4857" ht="21.9" customHeight="1" x14ac:dyDescent="0.3"/>
    <row r="4858" ht="21.9" customHeight="1" x14ac:dyDescent="0.3"/>
    <row r="4859" ht="21.9" customHeight="1" x14ac:dyDescent="0.3"/>
    <row r="4860" ht="21.9" customHeight="1" x14ac:dyDescent="0.3"/>
    <row r="4861" ht="21.9" customHeight="1" x14ac:dyDescent="0.3"/>
    <row r="4862" ht="21.9" customHeight="1" x14ac:dyDescent="0.3"/>
    <row r="4863" ht="21.9" customHeight="1" x14ac:dyDescent="0.3"/>
    <row r="4864" ht="21.9" customHeight="1" x14ac:dyDescent="0.3"/>
    <row r="4865" ht="21.9" customHeight="1" x14ac:dyDescent="0.3"/>
    <row r="4866" ht="21.9" customHeight="1" x14ac:dyDescent="0.3"/>
    <row r="4867" ht="21.9" customHeight="1" x14ac:dyDescent="0.3"/>
    <row r="4868" ht="21.9" customHeight="1" x14ac:dyDescent="0.3"/>
    <row r="4869" ht="21.9" customHeight="1" x14ac:dyDescent="0.3"/>
    <row r="4870" ht="21.9" customHeight="1" x14ac:dyDescent="0.3"/>
    <row r="4871" ht="21.9" customHeight="1" x14ac:dyDescent="0.3"/>
    <row r="4872" ht="21.9" customHeight="1" x14ac:dyDescent="0.3"/>
    <row r="4873" ht="21.9" customHeight="1" x14ac:dyDescent="0.3"/>
    <row r="4874" ht="21.9" customHeight="1" x14ac:dyDescent="0.3"/>
    <row r="4875" ht="21.9" customHeight="1" x14ac:dyDescent="0.3"/>
    <row r="4876" ht="21.9" customHeight="1" x14ac:dyDescent="0.3"/>
    <row r="4877" ht="21.9" customHeight="1" x14ac:dyDescent="0.3"/>
    <row r="4878" ht="21.9" customHeight="1" x14ac:dyDescent="0.3"/>
    <row r="4879" ht="21.9" customHeight="1" x14ac:dyDescent="0.3"/>
    <row r="4880" ht="21.9" customHeight="1" x14ac:dyDescent="0.3"/>
    <row r="4881" ht="21.9" customHeight="1" x14ac:dyDescent="0.3"/>
    <row r="4882" ht="21.9" customHeight="1" x14ac:dyDescent="0.3"/>
    <row r="4883" ht="21.9" customHeight="1" x14ac:dyDescent="0.3"/>
    <row r="4884" ht="21.9" customHeight="1" x14ac:dyDescent="0.3"/>
    <row r="4885" ht="21.9" customHeight="1" x14ac:dyDescent="0.3"/>
    <row r="4886" ht="21.9" customHeight="1" x14ac:dyDescent="0.3"/>
    <row r="4887" ht="21.9" customHeight="1" x14ac:dyDescent="0.3"/>
    <row r="4888" ht="21.9" customHeight="1" x14ac:dyDescent="0.3"/>
    <row r="4889" ht="21.9" customHeight="1" x14ac:dyDescent="0.3"/>
    <row r="4890" ht="21.9" customHeight="1" x14ac:dyDescent="0.3"/>
    <row r="4891" ht="21.9" customHeight="1" x14ac:dyDescent="0.3"/>
    <row r="4892" ht="21.9" customHeight="1" x14ac:dyDescent="0.3"/>
    <row r="4893" ht="21.9" customHeight="1" x14ac:dyDescent="0.3"/>
    <row r="4894" ht="21.9" customHeight="1" x14ac:dyDescent="0.3"/>
    <row r="4895" ht="21.9" customHeight="1" x14ac:dyDescent="0.3"/>
    <row r="4896" ht="21.9" customHeight="1" x14ac:dyDescent="0.3"/>
    <row r="4897" ht="21.9" customHeight="1" x14ac:dyDescent="0.3"/>
    <row r="4898" ht="21.9" customHeight="1" x14ac:dyDescent="0.3"/>
    <row r="4899" ht="21.9" customHeight="1" x14ac:dyDescent="0.3"/>
    <row r="4900" ht="21.9" customHeight="1" x14ac:dyDescent="0.3"/>
    <row r="4901" ht="21.9" customHeight="1" x14ac:dyDescent="0.3"/>
    <row r="4902" ht="21.9" customHeight="1" x14ac:dyDescent="0.3"/>
    <row r="4903" ht="21.9" customHeight="1" x14ac:dyDescent="0.3"/>
    <row r="4904" ht="21.9" customHeight="1" x14ac:dyDescent="0.3"/>
    <row r="4905" ht="21.9" customHeight="1" x14ac:dyDescent="0.3"/>
    <row r="4906" ht="21.9" customHeight="1" x14ac:dyDescent="0.3"/>
    <row r="4907" ht="21.9" customHeight="1" x14ac:dyDescent="0.3"/>
    <row r="4908" ht="21.9" customHeight="1" x14ac:dyDescent="0.3"/>
    <row r="4909" ht="21.9" customHeight="1" x14ac:dyDescent="0.3"/>
    <row r="4910" ht="21.9" customHeight="1" x14ac:dyDescent="0.3"/>
    <row r="4911" ht="21.9" customHeight="1" x14ac:dyDescent="0.3"/>
    <row r="4912" ht="21.9" customHeight="1" x14ac:dyDescent="0.3"/>
    <row r="4913" ht="21.9" customHeight="1" x14ac:dyDescent="0.3"/>
    <row r="4914" ht="21.9" customHeight="1" x14ac:dyDescent="0.3"/>
    <row r="4915" ht="21.9" customHeight="1" x14ac:dyDescent="0.3"/>
    <row r="4916" ht="21.9" customHeight="1" x14ac:dyDescent="0.3"/>
    <row r="4917" ht="21.9" customHeight="1" x14ac:dyDescent="0.3"/>
    <row r="4918" ht="21.9" customHeight="1" x14ac:dyDescent="0.3"/>
    <row r="4919" ht="21.9" customHeight="1" x14ac:dyDescent="0.3"/>
    <row r="4920" ht="21.9" customHeight="1" x14ac:dyDescent="0.3"/>
    <row r="4921" ht="21.9" customHeight="1" x14ac:dyDescent="0.3"/>
    <row r="4922" ht="21.9" customHeight="1" x14ac:dyDescent="0.3"/>
    <row r="4923" ht="21.9" customHeight="1" x14ac:dyDescent="0.3"/>
    <row r="4924" ht="21.9" customHeight="1" x14ac:dyDescent="0.3"/>
    <row r="4925" ht="21.9" customHeight="1" x14ac:dyDescent="0.3"/>
    <row r="4926" ht="21.9" customHeight="1" x14ac:dyDescent="0.3"/>
    <row r="4927" ht="21.9" customHeight="1" x14ac:dyDescent="0.3"/>
    <row r="4928" ht="21.9" customHeight="1" x14ac:dyDescent="0.3"/>
    <row r="4929" ht="21.9" customHeight="1" x14ac:dyDescent="0.3"/>
    <row r="4930" ht="21.9" customHeight="1" x14ac:dyDescent="0.3"/>
    <row r="4931" ht="21.9" customHeight="1" x14ac:dyDescent="0.3"/>
    <row r="4932" ht="21.9" customHeight="1" x14ac:dyDescent="0.3"/>
    <row r="4933" ht="21.9" customHeight="1" x14ac:dyDescent="0.3"/>
    <row r="4934" ht="21.9" customHeight="1" x14ac:dyDescent="0.3"/>
    <row r="4935" ht="21.9" customHeight="1" x14ac:dyDescent="0.3"/>
    <row r="4936" ht="21.9" customHeight="1" x14ac:dyDescent="0.3"/>
    <row r="4937" ht="21.9" customHeight="1" x14ac:dyDescent="0.3"/>
    <row r="4938" ht="21.9" customHeight="1" x14ac:dyDescent="0.3"/>
    <row r="4939" ht="21.9" customHeight="1" x14ac:dyDescent="0.3"/>
    <row r="4940" ht="21.9" customHeight="1" x14ac:dyDescent="0.3"/>
    <row r="4941" ht="21.9" customHeight="1" x14ac:dyDescent="0.3"/>
    <row r="4942" ht="21.9" customHeight="1" x14ac:dyDescent="0.3"/>
    <row r="4943" ht="21.9" customHeight="1" x14ac:dyDescent="0.3"/>
    <row r="4944" ht="21.9" customHeight="1" x14ac:dyDescent="0.3"/>
    <row r="4945" ht="21.9" customHeight="1" x14ac:dyDescent="0.3"/>
    <row r="4946" ht="21.9" customHeight="1" x14ac:dyDescent="0.3"/>
    <row r="4947" ht="21.9" customHeight="1" x14ac:dyDescent="0.3"/>
    <row r="4948" ht="21.9" customHeight="1" x14ac:dyDescent="0.3"/>
    <row r="4949" ht="21.9" customHeight="1" x14ac:dyDescent="0.3"/>
    <row r="4950" ht="21.9" customHeight="1" x14ac:dyDescent="0.3"/>
    <row r="4951" ht="21.9" customHeight="1" x14ac:dyDescent="0.3"/>
    <row r="4952" ht="21.9" customHeight="1" x14ac:dyDescent="0.3"/>
    <row r="4953" ht="21.9" customHeight="1" x14ac:dyDescent="0.3"/>
    <row r="4954" ht="21.9" customHeight="1" x14ac:dyDescent="0.3"/>
    <row r="4955" ht="21.9" customHeight="1" x14ac:dyDescent="0.3"/>
    <row r="4956" ht="21.9" customHeight="1" x14ac:dyDescent="0.3"/>
    <row r="4957" ht="21.9" customHeight="1" x14ac:dyDescent="0.3"/>
    <row r="4958" ht="21.9" customHeight="1" x14ac:dyDescent="0.3"/>
    <row r="4959" ht="21.9" customHeight="1" x14ac:dyDescent="0.3"/>
    <row r="4960" ht="21.9" customHeight="1" x14ac:dyDescent="0.3"/>
    <row r="4961" ht="21.9" customHeight="1" x14ac:dyDescent="0.3"/>
    <row r="4962" ht="21.9" customHeight="1" x14ac:dyDescent="0.3"/>
    <row r="4963" ht="21.9" customHeight="1" x14ac:dyDescent="0.3"/>
    <row r="4964" ht="21.9" customHeight="1" x14ac:dyDescent="0.3"/>
    <row r="4965" ht="21.9" customHeight="1" x14ac:dyDescent="0.3"/>
    <row r="4966" ht="21.9" customHeight="1" x14ac:dyDescent="0.3"/>
    <row r="4967" ht="21.9" customHeight="1" x14ac:dyDescent="0.3"/>
    <row r="4968" ht="21.9" customHeight="1" x14ac:dyDescent="0.3"/>
    <row r="4969" ht="21.9" customHeight="1" x14ac:dyDescent="0.3"/>
    <row r="4970" ht="21.9" customHeight="1" x14ac:dyDescent="0.3"/>
    <row r="4971" ht="21.9" customHeight="1" x14ac:dyDescent="0.3"/>
    <row r="4972" ht="21.9" customHeight="1" x14ac:dyDescent="0.3"/>
    <row r="4973" ht="21.9" customHeight="1" x14ac:dyDescent="0.3"/>
    <row r="4974" ht="21.9" customHeight="1" x14ac:dyDescent="0.3"/>
    <row r="4975" ht="21.9" customHeight="1" x14ac:dyDescent="0.3"/>
    <row r="4976" ht="21.9" customHeight="1" x14ac:dyDescent="0.3"/>
    <row r="4977" ht="21.9" customHeight="1" x14ac:dyDescent="0.3"/>
    <row r="4978" ht="21.9" customHeight="1" x14ac:dyDescent="0.3"/>
    <row r="4979" ht="21.9" customHeight="1" x14ac:dyDescent="0.3"/>
    <row r="4980" ht="21.9" customHeight="1" x14ac:dyDescent="0.3"/>
    <row r="4981" ht="21.9" customHeight="1" x14ac:dyDescent="0.3"/>
    <row r="4982" ht="21.9" customHeight="1" x14ac:dyDescent="0.3"/>
    <row r="4983" ht="21.9" customHeight="1" x14ac:dyDescent="0.3"/>
    <row r="4984" ht="21.9" customHeight="1" x14ac:dyDescent="0.3"/>
    <row r="4985" ht="21.9" customHeight="1" x14ac:dyDescent="0.3"/>
    <row r="4986" ht="21.9" customHeight="1" x14ac:dyDescent="0.3"/>
    <row r="4987" ht="21.9" customHeight="1" x14ac:dyDescent="0.3"/>
    <row r="4988" ht="21.9" customHeight="1" x14ac:dyDescent="0.3"/>
    <row r="4989" ht="21.9" customHeight="1" x14ac:dyDescent="0.3"/>
    <row r="4990" ht="21.9" customHeight="1" x14ac:dyDescent="0.3"/>
    <row r="4991" ht="21.9" customHeight="1" x14ac:dyDescent="0.3"/>
    <row r="4992" ht="21.9" customHeight="1" x14ac:dyDescent="0.3"/>
    <row r="4993" ht="21.9" customHeight="1" x14ac:dyDescent="0.3"/>
    <row r="4994" ht="21.9" customHeight="1" x14ac:dyDescent="0.3"/>
    <row r="4995" ht="21.9" customHeight="1" x14ac:dyDescent="0.3"/>
    <row r="4996" ht="21.9" customHeight="1" x14ac:dyDescent="0.3"/>
    <row r="4997" ht="21.9" customHeight="1" x14ac:dyDescent="0.3"/>
    <row r="4998" ht="21.9" customHeight="1" x14ac:dyDescent="0.3"/>
    <row r="4999" ht="21.9" customHeight="1" x14ac:dyDescent="0.3"/>
    <row r="5000" ht="21.9" customHeight="1" x14ac:dyDescent="0.3"/>
    <row r="5001" ht="21.9" customHeight="1" x14ac:dyDescent="0.3"/>
    <row r="5002" ht="21.9" customHeight="1" x14ac:dyDescent="0.3"/>
    <row r="5003" ht="21.9" customHeight="1" x14ac:dyDescent="0.3"/>
    <row r="5004" ht="21.9" customHeight="1" x14ac:dyDescent="0.3"/>
    <row r="5005" ht="21.9" customHeight="1" x14ac:dyDescent="0.3"/>
    <row r="5006" ht="21.9" customHeight="1" x14ac:dyDescent="0.3"/>
    <row r="5007" ht="21.9" customHeight="1" x14ac:dyDescent="0.3"/>
    <row r="5008" ht="21.9" customHeight="1" x14ac:dyDescent="0.3"/>
    <row r="5009" ht="21.9" customHeight="1" x14ac:dyDescent="0.3"/>
    <row r="5010" ht="21.9" customHeight="1" x14ac:dyDescent="0.3"/>
    <row r="5011" ht="21.9" customHeight="1" x14ac:dyDescent="0.3"/>
    <row r="5012" ht="21.9" customHeight="1" x14ac:dyDescent="0.3"/>
    <row r="5013" ht="21.9" customHeight="1" x14ac:dyDescent="0.3"/>
    <row r="5014" ht="21.9" customHeight="1" x14ac:dyDescent="0.3"/>
    <row r="5015" ht="21.9" customHeight="1" x14ac:dyDescent="0.3"/>
    <row r="5016" ht="21.9" customHeight="1" x14ac:dyDescent="0.3"/>
    <row r="5017" ht="21.9" customHeight="1" x14ac:dyDescent="0.3"/>
    <row r="5018" ht="21.9" customHeight="1" x14ac:dyDescent="0.3"/>
    <row r="5019" ht="21.9" customHeight="1" x14ac:dyDescent="0.3"/>
    <row r="5020" ht="21.9" customHeight="1" x14ac:dyDescent="0.3"/>
    <row r="5021" ht="21.9" customHeight="1" x14ac:dyDescent="0.3"/>
    <row r="5022" ht="21.9" customHeight="1" x14ac:dyDescent="0.3"/>
    <row r="5023" ht="21.9" customHeight="1" x14ac:dyDescent="0.3"/>
    <row r="5024" ht="21.9" customHeight="1" x14ac:dyDescent="0.3"/>
    <row r="5025" ht="21.9" customHeight="1" x14ac:dyDescent="0.3"/>
    <row r="5026" ht="21.9" customHeight="1" x14ac:dyDescent="0.3"/>
    <row r="5027" ht="21.9" customHeight="1" x14ac:dyDescent="0.3"/>
    <row r="5028" ht="21.9" customHeight="1" x14ac:dyDescent="0.3"/>
    <row r="5029" ht="21.9" customHeight="1" x14ac:dyDescent="0.3"/>
    <row r="5030" ht="21.9" customHeight="1" x14ac:dyDescent="0.3"/>
    <row r="5031" ht="21.9" customHeight="1" x14ac:dyDescent="0.3"/>
    <row r="5032" ht="21.9" customHeight="1" x14ac:dyDescent="0.3"/>
    <row r="5033" ht="21.9" customHeight="1" x14ac:dyDescent="0.3"/>
    <row r="5034" ht="21.9" customHeight="1" x14ac:dyDescent="0.3"/>
    <row r="5035" ht="21.9" customHeight="1" x14ac:dyDescent="0.3"/>
    <row r="5036" ht="21.9" customHeight="1" x14ac:dyDescent="0.3"/>
    <row r="5037" ht="21.9" customHeight="1" x14ac:dyDescent="0.3"/>
    <row r="5038" ht="21.9" customHeight="1" x14ac:dyDescent="0.3"/>
    <row r="5039" ht="21.9" customHeight="1" x14ac:dyDescent="0.3"/>
    <row r="5040" ht="21.9" customHeight="1" x14ac:dyDescent="0.3"/>
    <row r="5041" ht="21.9" customHeight="1" x14ac:dyDescent="0.3"/>
    <row r="5042" ht="21.9" customHeight="1" x14ac:dyDescent="0.3"/>
    <row r="5043" ht="21.9" customHeight="1" x14ac:dyDescent="0.3"/>
    <row r="5044" ht="21.9" customHeight="1" x14ac:dyDescent="0.3"/>
  </sheetData>
  <mergeCells count="31">
    <mergeCell ref="A1134:O1134"/>
    <mergeCell ref="A1283:O1283"/>
    <mergeCell ref="A1474:O1474"/>
    <mergeCell ref="A1579:O1579"/>
    <mergeCell ref="A1648:O1648"/>
    <mergeCell ref="A629:O629"/>
    <mergeCell ref="A706:O706"/>
    <mergeCell ref="A917:O917"/>
    <mergeCell ref="A1024:O1024"/>
    <mergeCell ref="A1041:O1041"/>
    <mergeCell ref="D411:F411"/>
    <mergeCell ref="A469:O469"/>
    <mergeCell ref="D470:F470"/>
    <mergeCell ref="A532:O532"/>
    <mergeCell ref="D533:F533"/>
    <mergeCell ref="A1888:O1888"/>
    <mergeCell ref="A1981:O1981"/>
    <mergeCell ref="A2128:O2128"/>
    <mergeCell ref="D4:F4"/>
    <mergeCell ref="A1:O2"/>
    <mergeCell ref="A3:O3"/>
    <mergeCell ref="A120:O120"/>
    <mergeCell ref="A1771:O1771"/>
    <mergeCell ref="A410:O410"/>
    <mergeCell ref="D121:F121"/>
    <mergeCell ref="D224:F224"/>
    <mergeCell ref="D313:F313"/>
    <mergeCell ref="D344:F344"/>
    <mergeCell ref="A312:O312"/>
    <mergeCell ref="A343:O343"/>
    <mergeCell ref="A223:O22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639"/>
  <sheetViews>
    <sheetView workbookViewId="0">
      <selection activeCell="H21" sqref="H21"/>
    </sheetView>
  </sheetViews>
  <sheetFormatPr defaultColWidth="9.109375" defaultRowHeight="20.100000000000001" customHeight="1" x14ac:dyDescent="0.25"/>
  <cols>
    <col min="1" max="1" width="10.6640625" style="156" customWidth="1"/>
    <col min="2" max="2" width="7.6640625" style="211" customWidth="1"/>
    <col min="3" max="3" width="3.6640625" style="156" customWidth="1"/>
    <col min="4" max="6" width="9.6640625" style="156" customWidth="1"/>
    <col min="7" max="7" width="14.6640625" style="156" customWidth="1"/>
    <col min="8" max="8" width="55.6640625" style="156" customWidth="1"/>
    <col min="9" max="10" width="11.6640625" style="199" customWidth="1"/>
    <col min="11" max="12" width="11.6640625" style="200" customWidth="1"/>
    <col min="13" max="16384" width="9.109375" style="156"/>
  </cols>
  <sheetData>
    <row r="1" spans="1:17" s="154" customFormat="1" ht="20.100000000000001" customHeight="1" x14ac:dyDescent="0.25">
      <c r="A1" s="938" t="s">
        <v>1592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</row>
    <row r="2" spans="1:17" s="154" customFormat="1" ht="20.100000000000001" customHeight="1" x14ac:dyDescent="0.25">
      <c r="A2" s="940"/>
      <c r="B2" s="941"/>
      <c r="C2" s="941"/>
      <c r="D2" s="941"/>
      <c r="E2" s="941"/>
      <c r="F2" s="941"/>
      <c r="G2" s="941"/>
      <c r="H2" s="941"/>
      <c r="I2" s="941"/>
      <c r="J2" s="941"/>
      <c r="K2" s="941"/>
      <c r="L2" s="941"/>
    </row>
    <row r="3" spans="1:17" s="154" customFormat="1" ht="20.100000000000001" customHeight="1" x14ac:dyDescent="0.3">
      <c r="A3" s="942"/>
      <c r="B3" s="943"/>
      <c r="C3" s="943"/>
      <c r="D3" s="943"/>
      <c r="E3" s="943"/>
      <c r="F3" s="943"/>
      <c r="G3" s="943"/>
      <c r="H3" s="943"/>
      <c r="I3" s="943"/>
      <c r="J3" s="943"/>
      <c r="K3" s="943"/>
      <c r="L3" s="943"/>
    </row>
    <row r="4" spans="1:17" s="124" customFormat="1" ht="20.100000000000001" customHeight="1" x14ac:dyDescent="0.25">
      <c r="A4" s="242" t="s">
        <v>930</v>
      </c>
      <c r="B4" s="518" t="s">
        <v>909</v>
      </c>
      <c r="C4" s="241"/>
      <c r="D4" s="937" t="s">
        <v>911</v>
      </c>
      <c r="E4" s="937"/>
      <c r="F4" s="937"/>
      <c r="G4" s="241" t="s">
        <v>910</v>
      </c>
      <c r="H4" s="241"/>
      <c r="I4" s="461" t="s">
        <v>916</v>
      </c>
      <c r="J4" s="461" t="s">
        <v>916</v>
      </c>
      <c r="K4" s="461" t="s">
        <v>916</v>
      </c>
      <c r="L4" s="461" t="s">
        <v>916</v>
      </c>
      <c r="M4" s="699"/>
      <c r="N4" s="699"/>
      <c r="O4" s="699"/>
      <c r="P4" s="699"/>
      <c r="Q4" s="699"/>
    </row>
    <row r="5" spans="1:17" s="124" customFormat="1" ht="20.100000000000001" customHeight="1" x14ac:dyDescent="0.25">
      <c r="A5" s="242" t="s">
        <v>4951</v>
      </c>
      <c r="B5" s="518" t="s">
        <v>475</v>
      </c>
      <c r="C5" s="241"/>
      <c r="D5" s="241" t="s">
        <v>912</v>
      </c>
      <c r="E5" s="241" t="s">
        <v>913</v>
      </c>
      <c r="F5" s="241" t="s">
        <v>774</v>
      </c>
      <c r="G5" s="241" t="s">
        <v>1522</v>
      </c>
      <c r="H5" s="241" t="s">
        <v>915</v>
      </c>
      <c r="I5" s="461" t="s">
        <v>917</v>
      </c>
      <c r="J5" s="461" t="s">
        <v>918</v>
      </c>
      <c r="K5" s="461" t="s">
        <v>917</v>
      </c>
      <c r="L5" s="461" t="s">
        <v>918</v>
      </c>
      <c r="M5" s="699"/>
      <c r="N5" s="699"/>
      <c r="O5" s="699"/>
      <c r="P5" s="699"/>
      <c r="Q5" s="699"/>
    </row>
    <row r="6" spans="1:17" s="124" customFormat="1" ht="20.100000000000001" customHeight="1" x14ac:dyDescent="0.25">
      <c r="A6" s="699"/>
      <c r="B6" s="700"/>
      <c r="C6" s="699"/>
      <c r="D6" s="699"/>
      <c r="E6" s="699"/>
      <c r="F6" s="699"/>
      <c r="G6" s="699"/>
      <c r="H6" s="699"/>
      <c r="I6" s="701"/>
      <c r="J6" s="701"/>
      <c r="K6" s="702"/>
      <c r="L6" s="702"/>
      <c r="M6" s="699"/>
      <c r="N6" s="699"/>
      <c r="O6" s="699"/>
      <c r="P6" s="699"/>
      <c r="Q6" s="699"/>
    </row>
    <row r="7" spans="1:17" ht="20.100000000000001" customHeight="1" x14ac:dyDescent="0.25">
      <c r="A7" s="703">
        <v>5.7</v>
      </c>
      <c r="B7" s="470">
        <v>1</v>
      </c>
      <c r="C7" s="407"/>
      <c r="D7" s="407">
        <v>5</v>
      </c>
      <c r="E7" s="407">
        <v>22</v>
      </c>
      <c r="F7" s="407">
        <v>1921</v>
      </c>
      <c r="G7" s="704" t="s">
        <v>1191</v>
      </c>
      <c r="H7" s="407" t="s">
        <v>253</v>
      </c>
      <c r="I7" s="461" t="s">
        <v>1191</v>
      </c>
      <c r="J7" s="461" t="s">
        <v>1191</v>
      </c>
      <c r="K7" s="703" t="s">
        <v>1191</v>
      </c>
      <c r="L7" s="703" t="s">
        <v>1191</v>
      </c>
      <c r="M7" s="705"/>
      <c r="N7" s="706"/>
      <c r="O7" s="706"/>
      <c r="P7" s="706"/>
      <c r="Q7" s="706"/>
    </row>
    <row r="8" spans="1:17" s="201" customFormat="1" ht="20.100000000000001" customHeight="1" x14ac:dyDescent="0.25">
      <c r="A8" s="263">
        <v>5.5</v>
      </c>
      <c r="B8" s="260">
        <v>2</v>
      </c>
      <c r="C8" s="263"/>
      <c r="D8" s="262">
        <v>6</v>
      </c>
      <c r="E8" s="262">
        <v>7</v>
      </c>
      <c r="F8" s="262">
        <v>2007</v>
      </c>
      <c r="G8" s="707" t="s">
        <v>1473</v>
      </c>
      <c r="H8" s="262" t="s">
        <v>1474</v>
      </c>
      <c r="I8" s="478">
        <v>44.33</v>
      </c>
      <c r="J8" s="478">
        <v>-89.85</v>
      </c>
      <c r="K8" s="263">
        <v>44.38</v>
      </c>
      <c r="L8" s="263">
        <v>-89.82</v>
      </c>
      <c r="M8" s="708"/>
      <c r="N8" s="709"/>
      <c r="O8" s="709"/>
      <c r="P8" s="709"/>
      <c r="Q8" s="709"/>
    </row>
    <row r="9" spans="1:17" s="124" customFormat="1" ht="20.100000000000001" customHeight="1" x14ac:dyDescent="0.25">
      <c r="A9" s="367">
        <v>4.5</v>
      </c>
      <c r="B9" s="710">
        <v>3</v>
      </c>
      <c r="C9" s="367"/>
      <c r="D9" s="255">
        <v>7</v>
      </c>
      <c r="E9" s="255">
        <v>16</v>
      </c>
      <c r="F9" s="562">
        <v>1997</v>
      </c>
      <c r="G9" s="711">
        <v>0.59375</v>
      </c>
      <c r="H9" s="280" t="s">
        <v>1130</v>
      </c>
      <c r="I9" s="289">
        <v>45.27</v>
      </c>
      <c r="J9" s="289">
        <v>-89.57</v>
      </c>
      <c r="K9" s="281">
        <v>45.27</v>
      </c>
      <c r="L9" s="281">
        <v>-89.57</v>
      </c>
      <c r="M9" s="712"/>
      <c r="N9" s="699"/>
      <c r="O9" s="699"/>
      <c r="P9" s="699"/>
      <c r="Q9" s="699"/>
    </row>
    <row r="10" spans="1:17" s="201" customFormat="1" ht="20.100000000000001" customHeight="1" x14ac:dyDescent="0.25">
      <c r="A10" s="276">
        <v>4.25</v>
      </c>
      <c r="B10" s="273">
        <v>4</v>
      </c>
      <c r="C10" s="276"/>
      <c r="D10" s="559">
        <v>5</v>
      </c>
      <c r="E10" s="262">
        <v>22</v>
      </c>
      <c r="F10" s="560">
        <v>2011</v>
      </c>
      <c r="G10" s="713" t="s">
        <v>1331</v>
      </c>
      <c r="H10" s="275" t="s">
        <v>1425</v>
      </c>
      <c r="I10" s="297">
        <v>44.03</v>
      </c>
      <c r="J10" s="297">
        <v>-89.09</v>
      </c>
      <c r="K10" s="276">
        <v>44.03</v>
      </c>
      <c r="L10" s="276">
        <v>-89.09</v>
      </c>
      <c r="M10" s="708"/>
      <c r="N10" s="709"/>
      <c r="O10" s="709"/>
      <c r="P10" s="709"/>
      <c r="Q10" s="709"/>
    </row>
    <row r="11" spans="1:17" ht="20.100000000000001" customHeight="1" x14ac:dyDescent="0.25">
      <c r="A11" s="281">
        <v>4.25</v>
      </c>
      <c r="B11" s="278">
        <v>5</v>
      </c>
      <c r="C11" s="281"/>
      <c r="D11" s="255">
        <v>5</v>
      </c>
      <c r="E11" s="255">
        <v>22</v>
      </c>
      <c r="F11" s="562">
        <v>2011</v>
      </c>
      <c r="G11" s="711" t="s">
        <v>1212</v>
      </c>
      <c r="H11" s="280" t="s">
        <v>1456</v>
      </c>
      <c r="I11" s="289">
        <v>44.21</v>
      </c>
      <c r="J11" s="289">
        <v>-88.68</v>
      </c>
      <c r="K11" s="281">
        <v>44.21</v>
      </c>
      <c r="L11" s="281">
        <v>-88.68</v>
      </c>
      <c r="M11" s="714"/>
      <c r="N11" s="706"/>
      <c r="O11" s="706"/>
      <c r="P11" s="706"/>
      <c r="Q11" s="706"/>
    </row>
    <row r="12" spans="1:17" s="201" customFormat="1" ht="20.100000000000001" customHeight="1" x14ac:dyDescent="0.25">
      <c r="A12" s="263">
        <v>4</v>
      </c>
      <c r="B12" s="260">
        <v>6</v>
      </c>
      <c r="C12" s="263"/>
      <c r="D12" s="262">
        <v>3</v>
      </c>
      <c r="E12" s="262">
        <v>29</v>
      </c>
      <c r="F12" s="262">
        <v>1998</v>
      </c>
      <c r="G12" s="707">
        <v>0.51736111111111105</v>
      </c>
      <c r="H12" s="262" t="s">
        <v>103</v>
      </c>
      <c r="I12" s="478">
        <v>44.17</v>
      </c>
      <c r="J12" s="478">
        <v>-88.2</v>
      </c>
      <c r="K12" s="263">
        <v>44.17</v>
      </c>
      <c r="L12" s="263">
        <v>-88.2</v>
      </c>
      <c r="M12" s="715"/>
      <c r="N12" s="709"/>
      <c r="O12" s="709"/>
      <c r="P12" s="709"/>
      <c r="Q12" s="709"/>
    </row>
    <row r="13" spans="1:17" ht="20.100000000000001" customHeight="1" x14ac:dyDescent="0.25">
      <c r="A13" s="281">
        <v>4</v>
      </c>
      <c r="B13" s="278">
        <v>7</v>
      </c>
      <c r="C13" s="281"/>
      <c r="D13" s="255">
        <v>4</v>
      </c>
      <c r="E13" s="255">
        <v>25</v>
      </c>
      <c r="F13" s="562">
        <v>2008</v>
      </c>
      <c r="G13" s="711">
        <v>0.74305555555555547</v>
      </c>
      <c r="H13" s="280" t="s">
        <v>1133</v>
      </c>
      <c r="I13" s="289">
        <v>45.47</v>
      </c>
      <c r="J13" s="289">
        <v>-89.69</v>
      </c>
      <c r="K13" s="281">
        <v>45.47</v>
      </c>
      <c r="L13" s="281">
        <v>-89.69</v>
      </c>
      <c r="M13" s="716"/>
      <c r="N13" s="706"/>
      <c r="O13" s="706"/>
      <c r="P13" s="706"/>
      <c r="Q13" s="706"/>
    </row>
    <row r="14" spans="1:17" s="201" customFormat="1" ht="20.100000000000001" customHeight="1" x14ac:dyDescent="0.25">
      <c r="A14" s="263">
        <v>4</v>
      </c>
      <c r="B14" s="260">
        <v>8</v>
      </c>
      <c r="C14" s="263"/>
      <c r="D14" s="262">
        <v>7</v>
      </c>
      <c r="E14" s="262">
        <v>1</v>
      </c>
      <c r="F14" s="262">
        <v>2006</v>
      </c>
      <c r="G14" s="707" t="s">
        <v>1247</v>
      </c>
      <c r="H14" s="262" t="s">
        <v>1248</v>
      </c>
      <c r="I14" s="478">
        <v>45.02</v>
      </c>
      <c r="J14" s="478">
        <v>-88.3</v>
      </c>
      <c r="K14" s="263">
        <v>45</v>
      </c>
      <c r="L14" s="263">
        <v>-88.4</v>
      </c>
      <c r="M14" s="369"/>
      <c r="N14" s="709"/>
      <c r="O14" s="709"/>
      <c r="P14" s="709"/>
      <c r="Q14" s="709"/>
    </row>
    <row r="15" spans="1:17" ht="20.100000000000001" customHeight="1" x14ac:dyDescent="0.25">
      <c r="A15" s="281">
        <v>4</v>
      </c>
      <c r="B15" s="278">
        <v>9</v>
      </c>
      <c r="C15" s="281"/>
      <c r="D15" s="561">
        <v>8</v>
      </c>
      <c r="E15" s="255">
        <v>2</v>
      </c>
      <c r="F15" s="562">
        <v>2015</v>
      </c>
      <c r="G15" s="711">
        <v>0.55833333333333335</v>
      </c>
      <c r="H15" s="280" t="s">
        <v>1252</v>
      </c>
      <c r="I15" s="289">
        <v>44.78</v>
      </c>
      <c r="J15" s="289">
        <v>-88.06</v>
      </c>
      <c r="K15" s="281">
        <v>44.78</v>
      </c>
      <c r="L15" s="281">
        <v>-88.06</v>
      </c>
      <c r="M15" s="373"/>
      <c r="N15" s="706"/>
      <c r="O15" s="706"/>
      <c r="P15" s="706"/>
      <c r="Q15" s="706"/>
    </row>
    <row r="16" spans="1:17" s="201" customFormat="1" ht="20.100000000000001" customHeight="1" x14ac:dyDescent="0.25">
      <c r="A16" s="276">
        <v>4</v>
      </c>
      <c r="B16" s="273">
        <v>10</v>
      </c>
      <c r="C16" s="276"/>
      <c r="D16" s="559">
        <v>8</v>
      </c>
      <c r="E16" s="262">
        <v>2</v>
      </c>
      <c r="F16" s="560">
        <v>2015</v>
      </c>
      <c r="G16" s="713">
        <v>0.56388888888888888</v>
      </c>
      <c r="H16" s="275" t="s">
        <v>1254</v>
      </c>
      <c r="I16" s="297">
        <v>44.78</v>
      </c>
      <c r="J16" s="297">
        <v>-88</v>
      </c>
      <c r="K16" s="276">
        <v>44.78</v>
      </c>
      <c r="L16" s="276">
        <v>-88</v>
      </c>
      <c r="M16" s="369"/>
      <c r="N16" s="709"/>
      <c r="O16" s="709"/>
      <c r="P16" s="709"/>
      <c r="Q16" s="709"/>
    </row>
    <row r="17" spans="1:17" ht="20.100000000000001" customHeight="1" x14ac:dyDescent="0.25">
      <c r="A17" s="281">
        <v>3.5</v>
      </c>
      <c r="B17" s="278">
        <v>11</v>
      </c>
      <c r="C17" s="281"/>
      <c r="D17" s="561">
        <v>6</v>
      </c>
      <c r="E17" s="255">
        <v>8</v>
      </c>
      <c r="F17" s="562">
        <v>2000</v>
      </c>
      <c r="G17" s="711">
        <v>0.9375</v>
      </c>
      <c r="H17" s="280" t="s">
        <v>1227</v>
      </c>
      <c r="I17" s="289">
        <v>45.3</v>
      </c>
      <c r="J17" s="289">
        <v>-88.2</v>
      </c>
      <c r="K17" s="281">
        <v>45.3</v>
      </c>
      <c r="L17" s="281">
        <v>-88.2</v>
      </c>
      <c r="M17" s="373"/>
      <c r="N17" s="706"/>
      <c r="O17" s="706"/>
      <c r="P17" s="706"/>
      <c r="Q17" s="706"/>
    </row>
    <row r="18" spans="1:17" s="201" customFormat="1" ht="20.100000000000001" customHeight="1" x14ac:dyDescent="0.25">
      <c r="A18" s="263">
        <v>3.25</v>
      </c>
      <c r="B18" s="260">
        <v>12</v>
      </c>
      <c r="C18" s="263"/>
      <c r="D18" s="559">
        <v>7</v>
      </c>
      <c r="E18" s="262">
        <v>1</v>
      </c>
      <c r="F18" s="262">
        <v>2006</v>
      </c>
      <c r="G18" s="707" t="s">
        <v>1249</v>
      </c>
      <c r="H18" s="262" t="s">
        <v>1250</v>
      </c>
      <c r="I18" s="478">
        <v>44.88</v>
      </c>
      <c r="J18" s="478">
        <v>-88.3</v>
      </c>
      <c r="K18" s="263">
        <v>44.88</v>
      </c>
      <c r="L18" s="263">
        <v>-88.18</v>
      </c>
      <c r="M18" s="369"/>
      <c r="N18" s="709"/>
      <c r="O18" s="709"/>
      <c r="P18" s="709"/>
      <c r="Q18" s="709"/>
    </row>
    <row r="19" spans="1:17" ht="20.100000000000001" customHeight="1" x14ac:dyDescent="0.25">
      <c r="A19" s="281">
        <v>3</v>
      </c>
      <c r="B19" s="278">
        <v>13</v>
      </c>
      <c r="C19" s="281"/>
      <c r="D19" s="561">
        <v>7</v>
      </c>
      <c r="E19" s="255">
        <v>1</v>
      </c>
      <c r="F19" s="562">
        <v>1956</v>
      </c>
      <c r="G19" s="711">
        <v>0.45833333333333331</v>
      </c>
      <c r="H19" s="280" t="s">
        <v>20</v>
      </c>
      <c r="I19" s="289">
        <v>44.5</v>
      </c>
      <c r="J19" s="289">
        <v>-87.9</v>
      </c>
      <c r="K19" s="281">
        <v>44.5</v>
      </c>
      <c r="L19" s="281">
        <v>-87.9</v>
      </c>
      <c r="M19" s="373"/>
      <c r="N19" s="706"/>
      <c r="O19" s="706"/>
      <c r="P19" s="706"/>
      <c r="Q19" s="706"/>
    </row>
    <row r="20" spans="1:17" s="201" customFormat="1" ht="20.100000000000001" customHeight="1" x14ac:dyDescent="0.25">
      <c r="A20" s="263">
        <v>3</v>
      </c>
      <c r="B20" s="260">
        <v>14</v>
      </c>
      <c r="C20" s="263"/>
      <c r="D20" s="559">
        <v>8</v>
      </c>
      <c r="E20" s="262">
        <v>9</v>
      </c>
      <c r="F20" s="262">
        <v>2001</v>
      </c>
      <c r="G20" s="717">
        <v>0.53472222222222221</v>
      </c>
      <c r="H20" s="262" t="s">
        <v>189</v>
      </c>
      <c r="I20" s="478">
        <v>44.82</v>
      </c>
      <c r="J20" s="478">
        <v>-87.38</v>
      </c>
      <c r="K20" s="263">
        <v>44.82</v>
      </c>
      <c r="L20" s="263">
        <v>-87.38</v>
      </c>
      <c r="M20" s="392"/>
      <c r="N20" s="709"/>
      <c r="O20" s="709"/>
      <c r="P20" s="709"/>
      <c r="Q20" s="709"/>
    </row>
    <row r="21" spans="1:17" ht="20.100000000000001" customHeight="1" x14ac:dyDescent="0.25">
      <c r="A21" s="281">
        <v>3</v>
      </c>
      <c r="B21" s="278">
        <v>15</v>
      </c>
      <c r="C21" s="281"/>
      <c r="D21" s="561">
        <v>6</v>
      </c>
      <c r="E21" s="255">
        <v>7</v>
      </c>
      <c r="F21" s="562">
        <v>2007</v>
      </c>
      <c r="G21" s="711">
        <v>0.65972222222222221</v>
      </c>
      <c r="H21" s="280" t="s">
        <v>1110</v>
      </c>
      <c r="I21" s="289">
        <v>45.18</v>
      </c>
      <c r="J21" s="289">
        <v>-88.832499999999996</v>
      </c>
      <c r="K21" s="281">
        <v>45.18</v>
      </c>
      <c r="L21" s="281">
        <v>-88.832499999999996</v>
      </c>
      <c r="M21" s="373"/>
      <c r="N21" s="706"/>
      <c r="O21" s="706"/>
      <c r="P21" s="706"/>
      <c r="Q21" s="706"/>
    </row>
    <row r="22" spans="1:17" s="201" customFormat="1" ht="20.100000000000001" customHeight="1" x14ac:dyDescent="0.25">
      <c r="A22" s="263">
        <v>3</v>
      </c>
      <c r="B22" s="260">
        <v>16</v>
      </c>
      <c r="C22" s="263"/>
      <c r="D22" s="559">
        <v>4</v>
      </c>
      <c r="E22" s="262">
        <v>18</v>
      </c>
      <c r="F22" s="262">
        <v>2002</v>
      </c>
      <c r="G22" s="707">
        <v>0.64583333333333337</v>
      </c>
      <c r="H22" s="262" t="s">
        <v>1131</v>
      </c>
      <c r="I22" s="478">
        <v>45.33</v>
      </c>
      <c r="J22" s="478">
        <v>-89.67</v>
      </c>
      <c r="K22" s="263">
        <v>45.6</v>
      </c>
      <c r="L22" s="263">
        <v>-89.85</v>
      </c>
      <c r="M22" s="369"/>
      <c r="N22" s="709"/>
      <c r="O22" s="709"/>
      <c r="P22" s="709"/>
      <c r="Q22" s="709"/>
    </row>
    <row r="23" spans="1:17" ht="20.100000000000001" customHeight="1" x14ac:dyDescent="0.25">
      <c r="A23" s="281">
        <v>3</v>
      </c>
      <c r="B23" s="278">
        <v>17</v>
      </c>
      <c r="C23" s="281"/>
      <c r="D23" s="561">
        <v>7</v>
      </c>
      <c r="E23" s="255">
        <v>1</v>
      </c>
      <c r="F23" s="562">
        <v>2006</v>
      </c>
      <c r="G23" s="711" t="s">
        <v>1150</v>
      </c>
      <c r="H23" s="280" t="s">
        <v>1151</v>
      </c>
      <c r="I23" s="289">
        <v>44.15</v>
      </c>
      <c r="J23" s="289">
        <v>-87.77</v>
      </c>
      <c r="K23" s="281">
        <v>44.08</v>
      </c>
      <c r="L23" s="281">
        <v>-87.67</v>
      </c>
      <c r="M23" s="373"/>
      <c r="N23" s="706"/>
      <c r="O23" s="706"/>
      <c r="P23" s="706"/>
      <c r="Q23" s="706"/>
    </row>
    <row r="24" spans="1:17" s="201" customFormat="1" ht="20.100000000000001" customHeight="1" x14ac:dyDescent="0.25">
      <c r="A24" s="276">
        <v>3</v>
      </c>
      <c r="B24" s="273">
        <v>18</v>
      </c>
      <c r="C24" s="276"/>
      <c r="D24" s="559">
        <v>8</v>
      </c>
      <c r="E24" s="262">
        <v>19</v>
      </c>
      <c r="F24" s="560">
        <v>1968</v>
      </c>
      <c r="G24" s="713">
        <v>0.67708333333333337</v>
      </c>
      <c r="H24" s="275" t="s">
        <v>1224</v>
      </c>
      <c r="I24" s="297">
        <v>45.08</v>
      </c>
      <c r="J24" s="297">
        <v>-87.78</v>
      </c>
      <c r="K24" s="276">
        <v>45.08</v>
      </c>
      <c r="L24" s="276">
        <v>-87.78</v>
      </c>
      <c r="M24" s="369"/>
      <c r="N24" s="709"/>
      <c r="O24" s="709"/>
      <c r="P24" s="709"/>
      <c r="Q24" s="709"/>
    </row>
    <row r="25" spans="1:17" ht="20.100000000000001" customHeight="1" x14ac:dyDescent="0.25">
      <c r="A25" s="718">
        <v>3</v>
      </c>
      <c r="B25" s="719">
        <v>19</v>
      </c>
      <c r="C25" s="718"/>
      <c r="D25" s="720">
        <v>7</v>
      </c>
      <c r="E25" s="720">
        <v>19</v>
      </c>
      <c r="F25" s="721">
        <v>1963</v>
      </c>
      <c r="G25" s="722">
        <v>0.625</v>
      </c>
      <c r="H25" s="723" t="s">
        <v>1269</v>
      </c>
      <c r="I25" s="724">
        <v>45.58</v>
      </c>
      <c r="J25" s="724">
        <v>-89.4</v>
      </c>
      <c r="K25" s="718">
        <v>45.58</v>
      </c>
      <c r="L25" s="718">
        <v>-89.4</v>
      </c>
      <c r="M25" s="373"/>
      <c r="N25" s="706"/>
      <c r="O25" s="706"/>
      <c r="P25" s="706"/>
      <c r="Q25" s="706"/>
    </row>
    <row r="26" spans="1:17" s="201" customFormat="1" ht="20.100000000000001" customHeight="1" x14ac:dyDescent="0.25">
      <c r="A26" s="276">
        <v>3</v>
      </c>
      <c r="B26" s="273">
        <v>20</v>
      </c>
      <c r="C26" s="276"/>
      <c r="D26" s="559">
        <v>5</v>
      </c>
      <c r="E26" s="262">
        <v>22</v>
      </c>
      <c r="F26" s="560">
        <v>2011</v>
      </c>
      <c r="G26" s="713" t="s">
        <v>1348</v>
      </c>
      <c r="H26" s="275" t="s">
        <v>376</v>
      </c>
      <c r="I26" s="297">
        <v>44.45</v>
      </c>
      <c r="J26" s="297">
        <v>-89.53</v>
      </c>
      <c r="K26" s="276">
        <v>44.45</v>
      </c>
      <c r="L26" s="276">
        <v>-89.53</v>
      </c>
      <c r="M26" s="369"/>
      <c r="N26" s="709"/>
      <c r="O26" s="709"/>
      <c r="P26" s="709"/>
      <c r="Q26" s="709"/>
    </row>
    <row r="27" spans="1:17" ht="20.100000000000001" customHeight="1" x14ac:dyDescent="0.25">
      <c r="A27" s="281">
        <v>3</v>
      </c>
      <c r="B27" s="278">
        <v>21</v>
      </c>
      <c r="C27" s="281"/>
      <c r="D27" s="561">
        <v>6</v>
      </c>
      <c r="E27" s="255">
        <v>5</v>
      </c>
      <c r="F27" s="562">
        <v>1999</v>
      </c>
      <c r="G27" s="711" t="s">
        <v>1378</v>
      </c>
      <c r="H27" s="280" t="s">
        <v>1379</v>
      </c>
      <c r="I27" s="289">
        <v>45.87</v>
      </c>
      <c r="J27" s="289">
        <v>-89.25</v>
      </c>
      <c r="K27" s="281">
        <v>45.92</v>
      </c>
      <c r="L27" s="281">
        <v>-89.08</v>
      </c>
      <c r="M27" s="373"/>
      <c r="N27" s="706"/>
      <c r="O27" s="706"/>
      <c r="P27" s="706"/>
      <c r="Q27" s="706"/>
    </row>
    <row r="28" spans="1:17" s="201" customFormat="1" ht="20.100000000000001" customHeight="1" x14ac:dyDescent="0.25">
      <c r="A28" s="263">
        <v>3</v>
      </c>
      <c r="B28" s="260">
        <v>22</v>
      </c>
      <c r="C28" s="263"/>
      <c r="D28" s="559">
        <v>7</v>
      </c>
      <c r="E28" s="262">
        <v>27</v>
      </c>
      <c r="F28" s="262">
        <v>1989</v>
      </c>
      <c r="G28" s="707" t="s">
        <v>1208</v>
      </c>
      <c r="H28" s="262" t="s">
        <v>1448</v>
      </c>
      <c r="I28" s="478">
        <v>44.03</v>
      </c>
      <c r="J28" s="478">
        <v>-88.55</v>
      </c>
      <c r="K28" s="263">
        <v>44.03</v>
      </c>
      <c r="L28" s="263">
        <v>-88.55</v>
      </c>
      <c r="M28" s="369"/>
      <c r="N28" s="709"/>
      <c r="O28" s="709"/>
      <c r="P28" s="709"/>
      <c r="Q28" s="709"/>
    </row>
    <row r="29" spans="1:17" ht="20.100000000000001" customHeight="1" x14ac:dyDescent="0.25">
      <c r="A29" s="256">
        <v>3</v>
      </c>
      <c r="B29" s="253">
        <v>23</v>
      </c>
      <c r="C29" s="256"/>
      <c r="D29" s="561">
        <v>8</v>
      </c>
      <c r="E29" s="255">
        <v>2</v>
      </c>
      <c r="F29" s="255">
        <v>2015</v>
      </c>
      <c r="G29" s="725" t="s">
        <v>1478</v>
      </c>
      <c r="H29" s="255" t="s">
        <v>1471</v>
      </c>
      <c r="I29" s="477">
        <v>44.5</v>
      </c>
      <c r="J29" s="477">
        <v>-89.8</v>
      </c>
      <c r="K29" s="256">
        <v>44.5</v>
      </c>
      <c r="L29" s="256">
        <v>-89.8</v>
      </c>
      <c r="M29" s="726"/>
      <c r="N29" s="706"/>
      <c r="O29" s="706"/>
      <c r="P29" s="706"/>
      <c r="Q29" s="706"/>
    </row>
    <row r="30" spans="1:17" s="201" customFormat="1" ht="20.100000000000001" customHeight="1" x14ac:dyDescent="0.25">
      <c r="A30" s="276">
        <v>2.75</v>
      </c>
      <c r="B30" s="273">
        <v>24</v>
      </c>
      <c r="C30" s="276"/>
      <c r="D30" s="262">
        <v>3</v>
      </c>
      <c r="E30" s="262">
        <v>29</v>
      </c>
      <c r="F30" s="560">
        <v>1998</v>
      </c>
      <c r="G30" s="727">
        <v>0.52777777777777779</v>
      </c>
      <c r="H30" s="275" t="s">
        <v>33</v>
      </c>
      <c r="I30" s="297">
        <v>44.33</v>
      </c>
      <c r="J30" s="297">
        <v>-88.1</v>
      </c>
      <c r="K30" s="276">
        <v>44.33</v>
      </c>
      <c r="L30" s="276">
        <v>-88.1</v>
      </c>
      <c r="M30" s="369"/>
      <c r="N30" s="709"/>
      <c r="O30" s="709"/>
      <c r="P30" s="709"/>
      <c r="Q30" s="709"/>
    </row>
    <row r="31" spans="1:17" ht="20.100000000000001" customHeight="1" x14ac:dyDescent="0.25">
      <c r="A31" s="281">
        <v>2.75</v>
      </c>
      <c r="B31" s="278">
        <v>25</v>
      </c>
      <c r="C31" s="281"/>
      <c r="D31" s="561">
        <v>3</v>
      </c>
      <c r="E31" s="255">
        <v>29</v>
      </c>
      <c r="F31" s="562">
        <v>1998</v>
      </c>
      <c r="G31" s="728">
        <v>0.53125</v>
      </c>
      <c r="H31" s="280" t="s">
        <v>34</v>
      </c>
      <c r="I31" s="289">
        <v>44.32</v>
      </c>
      <c r="J31" s="289">
        <v>-88.1</v>
      </c>
      <c r="K31" s="281">
        <v>44.32</v>
      </c>
      <c r="L31" s="281">
        <v>-88.1</v>
      </c>
      <c r="M31" s="373"/>
      <c r="N31" s="706"/>
      <c r="O31" s="706"/>
      <c r="P31" s="706"/>
      <c r="Q31" s="706"/>
    </row>
    <row r="32" spans="1:17" s="201" customFormat="1" ht="20.100000000000001" customHeight="1" x14ac:dyDescent="0.25">
      <c r="A32" s="276">
        <v>2.75</v>
      </c>
      <c r="B32" s="273">
        <v>26</v>
      </c>
      <c r="C32" s="276"/>
      <c r="D32" s="559">
        <v>7</v>
      </c>
      <c r="E32" s="262">
        <v>5</v>
      </c>
      <c r="F32" s="560">
        <v>1994</v>
      </c>
      <c r="G32" s="713" t="s">
        <v>955</v>
      </c>
      <c r="H32" s="275" t="s">
        <v>100</v>
      </c>
      <c r="I32" s="297">
        <v>44.03</v>
      </c>
      <c r="J32" s="297">
        <v>-88.17</v>
      </c>
      <c r="K32" s="276">
        <v>44.03</v>
      </c>
      <c r="L32" s="276">
        <v>-88.17</v>
      </c>
      <c r="M32" s="369"/>
      <c r="N32" s="709"/>
      <c r="O32" s="709"/>
      <c r="P32" s="709"/>
      <c r="Q32" s="709"/>
    </row>
    <row r="33" spans="1:17" ht="20.100000000000001" customHeight="1" x14ac:dyDescent="0.25">
      <c r="A33" s="256">
        <v>2.75</v>
      </c>
      <c r="B33" s="253">
        <v>27</v>
      </c>
      <c r="C33" s="256"/>
      <c r="D33" s="561">
        <v>9</v>
      </c>
      <c r="E33" s="255">
        <v>26</v>
      </c>
      <c r="F33" s="255">
        <v>1998</v>
      </c>
      <c r="G33" s="729" t="s">
        <v>1040</v>
      </c>
      <c r="H33" s="255" t="s">
        <v>181</v>
      </c>
      <c r="I33" s="477">
        <v>45.07</v>
      </c>
      <c r="J33" s="477">
        <v>-87.13</v>
      </c>
      <c r="K33" s="256">
        <v>45.07</v>
      </c>
      <c r="L33" s="256">
        <v>-87.13</v>
      </c>
      <c r="M33" s="373"/>
      <c r="N33" s="706"/>
      <c r="O33" s="706"/>
      <c r="P33" s="706"/>
      <c r="Q33" s="706"/>
    </row>
    <row r="34" spans="1:17" s="201" customFormat="1" ht="20.100000000000001" customHeight="1" x14ac:dyDescent="0.25">
      <c r="A34" s="263">
        <v>2.75</v>
      </c>
      <c r="B34" s="260">
        <v>28</v>
      </c>
      <c r="C34" s="263"/>
      <c r="D34" s="262">
        <v>6</v>
      </c>
      <c r="E34" s="262">
        <v>8</v>
      </c>
      <c r="F34" s="262">
        <v>2000</v>
      </c>
      <c r="G34" s="707">
        <v>0.90625</v>
      </c>
      <c r="H34" s="262" t="s">
        <v>685</v>
      </c>
      <c r="I34" s="478">
        <v>45.48</v>
      </c>
      <c r="J34" s="478">
        <v>-88.67</v>
      </c>
      <c r="K34" s="263">
        <v>45.48</v>
      </c>
      <c r="L34" s="263">
        <v>-88.67</v>
      </c>
      <c r="M34" s="369"/>
      <c r="N34" s="709"/>
      <c r="O34" s="709"/>
      <c r="P34" s="709"/>
      <c r="Q34" s="709"/>
    </row>
    <row r="35" spans="1:17" ht="20.100000000000001" customHeight="1" x14ac:dyDescent="0.25">
      <c r="A35" s="281">
        <v>2.75</v>
      </c>
      <c r="B35" s="278">
        <v>29</v>
      </c>
      <c r="C35" s="281"/>
      <c r="D35" s="561">
        <v>6</v>
      </c>
      <c r="E35" s="255">
        <v>7</v>
      </c>
      <c r="F35" s="562">
        <v>2005</v>
      </c>
      <c r="G35" s="711">
        <v>0.7368055555555556</v>
      </c>
      <c r="H35" s="280" t="s">
        <v>238</v>
      </c>
      <c r="I35" s="289">
        <v>45.57</v>
      </c>
      <c r="J35" s="289">
        <v>-88.68</v>
      </c>
      <c r="K35" s="281">
        <v>45.57</v>
      </c>
      <c r="L35" s="281">
        <v>-88.68</v>
      </c>
      <c r="M35" s="373"/>
      <c r="N35" s="706"/>
      <c r="O35" s="706"/>
      <c r="P35" s="706"/>
      <c r="Q35" s="706"/>
    </row>
    <row r="36" spans="1:17" s="201" customFormat="1" ht="20.100000000000001" customHeight="1" x14ac:dyDescent="0.25">
      <c r="A36" s="276">
        <v>2.75</v>
      </c>
      <c r="B36" s="273">
        <v>30</v>
      </c>
      <c r="C36" s="276"/>
      <c r="D36" s="559">
        <v>4</v>
      </c>
      <c r="E36" s="262">
        <v>25</v>
      </c>
      <c r="F36" s="560">
        <v>2008</v>
      </c>
      <c r="G36" s="713" t="s">
        <v>1203</v>
      </c>
      <c r="H36" s="275" t="s">
        <v>283</v>
      </c>
      <c r="I36" s="297">
        <v>44.92</v>
      </c>
      <c r="J36" s="297">
        <v>-89.83</v>
      </c>
      <c r="K36" s="276">
        <v>44.92</v>
      </c>
      <c r="L36" s="276">
        <v>-89.83</v>
      </c>
      <c r="M36" s="369"/>
      <c r="N36" s="709"/>
      <c r="O36" s="709"/>
      <c r="P36" s="709"/>
      <c r="Q36" s="709"/>
    </row>
    <row r="37" spans="1:17" ht="20.100000000000001" customHeight="1" x14ac:dyDescent="0.25">
      <c r="A37" s="281">
        <v>2.75</v>
      </c>
      <c r="B37" s="278">
        <v>31</v>
      </c>
      <c r="C37" s="281"/>
      <c r="D37" s="561">
        <v>6</v>
      </c>
      <c r="E37" s="255">
        <v>8</v>
      </c>
      <c r="F37" s="562">
        <v>1985</v>
      </c>
      <c r="G37" s="711">
        <v>0.80347222222222225</v>
      </c>
      <c r="H37" s="280" t="s">
        <v>1225</v>
      </c>
      <c r="I37" s="289">
        <v>45.23</v>
      </c>
      <c r="J37" s="289">
        <v>-88.02</v>
      </c>
      <c r="K37" s="281">
        <v>45.23</v>
      </c>
      <c r="L37" s="281">
        <v>-88.02</v>
      </c>
      <c r="M37" s="373"/>
      <c r="N37" s="706"/>
      <c r="O37" s="706"/>
      <c r="P37" s="706"/>
      <c r="Q37" s="706"/>
    </row>
    <row r="38" spans="1:17" s="201" customFormat="1" ht="20.100000000000001" customHeight="1" x14ac:dyDescent="0.25">
      <c r="A38" s="276">
        <v>2.75</v>
      </c>
      <c r="B38" s="273">
        <v>32</v>
      </c>
      <c r="C38" s="276"/>
      <c r="D38" s="559">
        <v>6</v>
      </c>
      <c r="E38" s="262">
        <v>8</v>
      </c>
      <c r="F38" s="560">
        <v>1985</v>
      </c>
      <c r="G38" s="713">
        <v>0.82152777777777775</v>
      </c>
      <c r="H38" s="275" t="s">
        <v>321</v>
      </c>
      <c r="I38" s="297">
        <v>45.1</v>
      </c>
      <c r="J38" s="297">
        <v>-87.62</v>
      </c>
      <c r="K38" s="276">
        <v>45.1</v>
      </c>
      <c r="L38" s="276">
        <v>-87.62</v>
      </c>
      <c r="M38" s="369"/>
      <c r="N38" s="709"/>
      <c r="O38" s="709"/>
      <c r="P38" s="709"/>
      <c r="Q38" s="709"/>
    </row>
    <row r="39" spans="1:17" ht="20.100000000000001" customHeight="1" x14ac:dyDescent="0.25">
      <c r="A39" s="281">
        <v>2.75</v>
      </c>
      <c r="B39" s="278">
        <v>33</v>
      </c>
      <c r="C39" s="281"/>
      <c r="D39" s="561">
        <v>7</v>
      </c>
      <c r="E39" s="255">
        <v>14</v>
      </c>
      <c r="F39" s="562">
        <v>1995</v>
      </c>
      <c r="G39" s="711">
        <v>0.62847222222222221</v>
      </c>
      <c r="H39" s="280" t="s">
        <v>1226</v>
      </c>
      <c r="I39" s="289">
        <v>45.43</v>
      </c>
      <c r="J39" s="289">
        <v>-88.09</v>
      </c>
      <c r="K39" s="281">
        <v>45.43</v>
      </c>
      <c r="L39" s="281">
        <v>-88.09</v>
      </c>
      <c r="M39" s="373"/>
      <c r="N39" s="706"/>
      <c r="O39" s="706"/>
      <c r="P39" s="706"/>
      <c r="Q39" s="706"/>
    </row>
    <row r="40" spans="1:17" s="201" customFormat="1" ht="20.100000000000001" customHeight="1" x14ac:dyDescent="0.25">
      <c r="A40" s="730">
        <v>2.75</v>
      </c>
      <c r="B40" s="731">
        <v>34</v>
      </c>
      <c r="C40" s="730"/>
      <c r="D40" s="732">
        <v>3</v>
      </c>
      <c r="E40" s="733">
        <v>29</v>
      </c>
      <c r="F40" s="734">
        <v>1998</v>
      </c>
      <c r="G40" s="735">
        <v>0.63541666666666663</v>
      </c>
      <c r="H40" s="736" t="s">
        <v>1246</v>
      </c>
      <c r="I40" s="737">
        <v>44.9</v>
      </c>
      <c r="J40" s="737">
        <v>-87.88</v>
      </c>
      <c r="K40" s="730">
        <v>44.9</v>
      </c>
      <c r="L40" s="730">
        <v>-87.88</v>
      </c>
      <c r="M40" s="369"/>
      <c r="N40" s="709"/>
      <c r="O40" s="709"/>
      <c r="P40" s="709"/>
      <c r="Q40" s="709"/>
    </row>
    <row r="41" spans="1:17" ht="20.100000000000001" customHeight="1" x14ac:dyDescent="0.25">
      <c r="A41" s="281">
        <v>2.75</v>
      </c>
      <c r="B41" s="278">
        <v>35</v>
      </c>
      <c r="C41" s="281"/>
      <c r="D41" s="561">
        <v>7</v>
      </c>
      <c r="E41" s="255">
        <v>16</v>
      </c>
      <c r="F41" s="562">
        <v>1997</v>
      </c>
      <c r="G41" s="711">
        <v>0.52083333333333337</v>
      </c>
      <c r="H41" s="280" t="s">
        <v>1275</v>
      </c>
      <c r="I41" s="289">
        <v>45.88</v>
      </c>
      <c r="J41" s="289">
        <v>-89.7</v>
      </c>
      <c r="K41" s="281">
        <v>45.88</v>
      </c>
      <c r="L41" s="281">
        <v>-89.7</v>
      </c>
      <c r="M41" s="373"/>
      <c r="N41" s="706"/>
      <c r="O41" s="706"/>
      <c r="P41" s="706"/>
      <c r="Q41" s="706"/>
    </row>
    <row r="42" spans="1:17" s="201" customFormat="1" ht="20.100000000000001" customHeight="1" x14ac:dyDescent="0.25">
      <c r="A42" s="276">
        <v>2.75</v>
      </c>
      <c r="B42" s="273">
        <v>36</v>
      </c>
      <c r="C42" s="276"/>
      <c r="D42" s="559">
        <v>8</v>
      </c>
      <c r="E42" s="262">
        <v>8</v>
      </c>
      <c r="F42" s="560">
        <v>2000</v>
      </c>
      <c r="G42" s="727" t="s">
        <v>1206</v>
      </c>
      <c r="H42" s="275" t="s">
        <v>1346</v>
      </c>
      <c r="I42" s="297">
        <v>44.63</v>
      </c>
      <c r="J42" s="297">
        <v>-89.3</v>
      </c>
      <c r="K42" s="276">
        <v>44.63</v>
      </c>
      <c r="L42" s="276">
        <v>-89.3</v>
      </c>
      <c r="M42" s="369"/>
      <c r="N42" s="709"/>
      <c r="O42" s="709"/>
      <c r="P42" s="709"/>
      <c r="Q42" s="709"/>
    </row>
    <row r="43" spans="1:17" ht="20.100000000000001" customHeight="1" x14ac:dyDescent="0.25">
      <c r="A43" s="281">
        <v>2.75</v>
      </c>
      <c r="B43" s="278">
        <v>37</v>
      </c>
      <c r="C43" s="281"/>
      <c r="D43" s="561">
        <v>8</v>
      </c>
      <c r="E43" s="255">
        <v>18</v>
      </c>
      <c r="F43" s="562">
        <v>1972</v>
      </c>
      <c r="G43" s="711" t="s">
        <v>1193</v>
      </c>
      <c r="H43" s="280" t="s">
        <v>1395</v>
      </c>
      <c r="I43" s="289">
        <v>44.44</v>
      </c>
      <c r="J43" s="289">
        <v>-88.91</v>
      </c>
      <c r="K43" s="281">
        <v>44.44</v>
      </c>
      <c r="L43" s="281">
        <v>-88.91</v>
      </c>
      <c r="M43" s="373"/>
      <c r="N43" s="706"/>
      <c r="O43" s="706"/>
      <c r="P43" s="706"/>
      <c r="Q43" s="706"/>
    </row>
    <row r="44" spans="1:17" s="201" customFormat="1" ht="20.100000000000001" customHeight="1" x14ac:dyDescent="0.25">
      <c r="A44" s="276">
        <v>2.75</v>
      </c>
      <c r="B44" s="273">
        <v>38</v>
      </c>
      <c r="C44" s="276"/>
      <c r="D44" s="559">
        <v>5</v>
      </c>
      <c r="E44" s="262">
        <v>12</v>
      </c>
      <c r="F44" s="560">
        <v>2000</v>
      </c>
      <c r="G44" s="713" t="s">
        <v>1421</v>
      </c>
      <c r="H44" s="275" t="s">
        <v>1422</v>
      </c>
      <c r="I44" s="297">
        <v>44.03</v>
      </c>
      <c r="J44" s="297">
        <v>-89.53</v>
      </c>
      <c r="K44" s="276">
        <v>44.03</v>
      </c>
      <c r="L44" s="276">
        <v>-89.1</v>
      </c>
      <c r="M44" s="369"/>
      <c r="N44" s="709"/>
      <c r="O44" s="709"/>
      <c r="P44" s="709"/>
      <c r="Q44" s="709"/>
    </row>
    <row r="45" spans="1:17" ht="20.100000000000001" customHeight="1" x14ac:dyDescent="0.25">
      <c r="A45" s="256">
        <v>2.75</v>
      </c>
      <c r="B45" s="253">
        <v>39</v>
      </c>
      <c r="C45" s="256"/>
      <c r="D45" s="255">
        <v>8</v>
      </c>
      <c r="E45" s="255">
        <v>29</v>
      </c>
      <c r="F45" s="255">
        <v>1984</v>
      </c>
      <c r="G45" s="725" t="s">
        <v>1198</v>
      </c>
      <c r="H45" s="255" t="s">
        <v>1449</v>
      </c>
      <c r="I45" s="477">
        <v>44.07</v>
      </c>
      <c r="J45" s="477">
        <v>-88.67</v>
      </c>
      <c r="K45" s="256">
        <v>44.07</v>
      </c>
      <c r="L45" s="256">
        <v>-88.67</v>
      </c>
      <c r="M45" s="373"/>
      <c r="N45" s="706"/>
      <c r="O45" s="706"/>
      <c r="P45" s="706"/>
      <c r="Q45" s="706"/>
    </row>
    <row r="46" spans="1:17" s="201" customFormat="1" ht="20.100000000000001" customHeight="1" x14ac:dyDescent="0.25">
      <c r="A46" s="263">
        <v>2.75</v>
      </c>
      <c r="B46" s="260">
        <v>40</v>
      </c>
      <c r="C46" s="263"/>
      <c r="D46" s="262">
        <v>8</v>
      </c>
      <c r="E46" s="262">
        <v>29</v>
      </c>
      <c r="F46" s="262">
        <v>1984</v>
      </c>
      <c r="G46" s="707" t="s">
        <v>1324</v>
      </c>
      <c r="H46" s="262" t="s">
        <v>1381</v>
      </c>
      <c r="I46" s="478">
        <v>44.2</v>
      </c>
      <c r="J46" s="478">
        <v>-88.67</v>
      </c>
      <c r="K46" s="263">
        <v>44.2</v>
      </c>
      <c r="L46" s="263">
        <v>-88.67</v>
      </c>
      <c r="M46" s="738"/>
      <c r="N46" s="709"/>
      <c r="O46" s="709"/>
      <c r="P46" s="709"/>
      <c r="Q46" s="709"/>
    </row>
    <row r="47" spans="1:17" ht="20.100000000000001" customHeight="1" x14ac:dyDescent="0.25">
      <c r="A47" s="256">
        <v>2.75</v>
      </c>
      <c r="B47" s="253">
        <v>41</v>
      </c>
      <c r="C47" s="256"/>
      <c r="D47" s="255">
        <v>4</v>
      </c>
      <c r="E47" s="255">
        <v>10</v>
      </c>
      <c r="F47" s="255">
        <v>2011</v>
      </c>
      <c r="G47" s="725" t="s">
        <v>1454</v>
      </c>
      <c r="H47" s="255" t="s">
        <v>1455</v>
      </c>
      <c r="I47" s="477">
        <v>44.15</v>
      </c>
      <c r="J47" s="477">
        <v>-88.71</v>
      </c>
      <c r="K47" s="256">
        <v>44.15</v>
      </c>
      <c r="L47" s="256">
        <v>-88.71</v>
      </c>
      <c r="M47" s="373"/>
      <c r="N47" s="706"/>
      <c r="O47" s="706"/>
      <c r="P47" s="706"/>
      <c r="Q47" s="706"/>
    </row>
    <row r="48" spans="1:17" s="201" customFormat="1" ht="20.100000000000001" customHeight="1" x14ac:dyDescent="0.25">
      <c r="A48" s="276">
        <v>2.5</v>
      </c>
      <c r="B48" s="273">
        <v>42</v>
      </c>
      <c r="C48" s="276"/>
      <c r="D48" s="559">
        <v>7</v>
      </c>
      <c r="E48" s="262">
        <v>30</v>
      </c>
      <c r="F48" s="560">
        <v>2012</v>
      </c>
      <c r="G48" s="713" t="s">
        <v>947</v>
      </c>
      <c r="H48" s="275" t="s">
        <v>579</v>
      </c>
      <c r="I48" s="297">
        <v>44.56</v>
      </c>
      <c r="J48" s="297">
        <v>-88.06</v>
      </c>
      <c r="K48" s="276">
        <v>44.56</v>
      </c>
      <c r="L48" s="276">
        <v>-88.06</v>
      </c>
      <c r="M48" s="369"/>
      <c r="N48" s="709"/>
      <c r="O48" s="709"/>
      <c r="P48" s="709"/>
      <c r="Q48" s="709"/>
    </row>
    <row r="49" spans="1:17" ht="20.100000000000001" customHeight="1" x14ac:dyDescent="0.25">
      <c r="A49" s="281">
        <v>2.5</v>
      </c>
      <c r="B49" s="278">
        <v>43</v>
      </c>
      <c r="C49" s="281"/>
      <c r="D49" s="561">
        <v>7</v>
      </c>
      <c r="E49" s="255">
        <v>16</v>
      </c>
      <c r="F49" s="562">
        <v>2008</v>
      </c>
      <c r="G49" s="711">
        <v>0.57847222222222217</v>
      </c>
      <c r="H49" s="280" t="s">
        <v>125</v>
      </c>
      <c r="I49" s="289">
        <v>44.03</v>
      </c>
      <c r="J49" s="289">
        <v>-88.16</v>
      </c>
      <c r="K49" s="281">
        <v>44.03</v>
      </c>
      <c r="L49" s="281">
        <v>-88.16</v>
      </c>
      <c r="M49" s="716"/>
      <c r="N49" s="706"/>
      <c r="O49" s="706"/>
      <c r="P49" s="706"/>
      <c r="Q49" s="706"/>
    </row>
    <row r="50" spans="1:17" s="201" customFormat="1" ht="20.100000000000001" customHeight="1" x14ac:dyDescent="0.25">
      <c r="A50" s="276">
        <v>2.5</v>
      </c>
      <c r="B50" s="273">
        <v>44</v>
      </c>
      <c r="C50" s="276"/>
      <c r="D50" s="559">
        <v>9</v>
      </c>
      <c r="E50" s="262">
        <v>3</v>
      </c>
      <c r="F50" s="560">
        <v>1958</v>
      </c>
      <c r="G50" s="713">
        <v>0.72916666666666663</v>
      </c>
      <c r="H50" s="275" t="s">
        <v>683</v>
      </c>
      <c r="I50" s="297">
        <v>45.5</v>
      </c>
      <c r="J50" s="297">
        <v>-88.68</v>
      </c>
      <c r="K50" s="276">
        <v>45.5</v>
      </c>
      <c r="L50" s="276">
        <v>-88.68</v>
      </c>
      <c r="M50" s="369"/>
      <c r="N50" s="709"/>
      <c r="O50" s="709"/>
      <c r="P50" s="709"/>
      <c r="Q50" s="709"/>
    </row>
    <row r="51" spans="1:17" ht="20.100000000000001" customHeight="1" x14ac:dyDescent="0.25">
      <c r="A51" s="281">
        <v>2.5</v>
      </c>
      <c r="B51" s="278">
        <v>45</v>
      </c>
      <c r="C51" s="281"/>
      <c r="D51" s="561">
        <v>6</v>
      </c>
      <c r="E51" s="255">
        <v>17</v>
      </c>
      <c r="F51" s="562">
        <v>1992</v>
      </c>
      <c r="G51" s="711">
        <v>0.41666666666666669</v>
      </c>
      <c r="H51" s="280" t="s">
        <v>687</v>
      </c>
      <c r="I51" s="289">
        <v>44.65</v>
      </c>
      <c r="J51" s="289">
        <v>-87.48</v>
      </c>
      <c r="K51" s="281">
        <v>44.65</v>
      </c>
      <c r="L51" s="281">
        <v>-87.48</v>
      </c>
      <c r="M51" s="373"/>
      <c r="N51" s="706"/>
      <c r="O51" s="706"/>
      <c r="P51" s="706"/>
      <c r="Q51" s="706"/>
    </row>
    <row r="52" spans="1:17" s="201" customFormat="1" ht="20.100000000000001" customHeight="1" x14ac:dyDescent="0.25">
      <c r="A52" s="276">
        <v>2.5</v>
      </c>
      <c r="B52" s="273">
        <v>46</v>
      </c>
      <c r="C52" s="276"/>
      <c r="D52" s="559">
        <v>6</v>
      </c>
      <c r="E52" s="262">
        <v>29</v>
      </c>
      <c r="F52" s="560">
        <v>1974</v>
      </c>
      <c r="G52" s="713">
        <v>0.81597222222222221</v>
      </c>
      <c r="H52" s="275" t="s">
        <v>1129</v>
      </c>
      <c r="I52" s="297">
        <v>45.47</v>
      </c>
      <c r="J52" s="297">
        <v>-89.73</v>
      </c>
      <c r="K52" s="276">
        <v>45.47</v>
      </c>
      <c r="L52" s="276">
        <v>-89.73</v>
      </c>
      <c r="M52" s="369"/>
      <c r="N52" s="709"/>
      <c r="O52" s="709"/>
      <c r="P52" s="709"/>
      <c r="Q52" s="709"/>
    </row>
    <row r="53" spans="1:17" ht="20.100000000000001" customHeight="1" x14ac:dyDescent="0.25">
      <c r="A53" s="256">
        <v>2.5</v>
      </c>
      <c r="B53" s="253">
        <v>47</v>
      </c>
      <c r="C53" s="256"/>
      <c r="D53" s="255">
        <v>5</v>
      </c>
      <c r="E53" s="255">
        <v>12</v>
      </c>
      <c r="F53" s="255">
        <v>2000</v>
      </c>
      <c r="G53" s="725" t="s">
        <v>1146</v>
      </c>
      <c r="H53" s="255" t="s">
        <v>1147</v>
      </c>
      <c r="I53" s="477">
        <v>44</v>
      </c>
      <c r="J53" s="477">
        <v>-87.98</v>
      </c>
      <c r="K53" s="256">
        <v>44.07</v>
      </c>
      <c r="L53" s="256">
        <v>-87.67</v>
      </c>
      <c r="M53" s="373"/>
      <c r="N53" s="706"/>
      <c r="O53" s="706"/>
      <c r="P53" s="706"/>
      <c r="Q53" s="706"/>
    </row>
    <row r="54" spans="1:17" s="201" customFormat="1" ht="20.100000000000001" customHeight="1" x14ac:dyDescent="0.25">
      <c r="A54" s="276">
        <v>2.5</v>
      </c>
      <c r="B54" s="273">
        <v>48</v>
      </c>
      <c r="C54" s="276"/>
      <c r="D54" s="262">
        <v>7</v>
      </c>
      <c r="E54" s="262">
        <v>13</v>
      </c>
      <c r="F54" s="560">
        <v>2004</v>
      </c>
      <c r="G54" s="713" t="s">
        <v>1148</v>
      </c>
      <c r="H54" s="275" t="s">
        <v>1149</v>
      </c>
      <c r="I54" s="297">
        <v>44.15</v>
      </c>
      <c r="J54" s="297">
        <v>-87.97</v>
      </c>
      <c r="K54" s="276">
        <v>44.17</v>
      </c>
      <c r="L54" s="276">
        <v>-87.82</v>
      </c>
      <c r="M54" s="369"/>
      <c r="N54" s="709"/>
      <c r="O54" s="709"/>
      <c r="P54" s="709"/>
      <c r="Q54" s="709"/>
    </row>
    <row r="55" spans="1:17" ht="20.100000000000001" customHeight="1" x14ac:dyDescent="0.25">
      <c r="A55" s="281">
        <v>2.5</v>
      </c>
      <c r="B55" s="278">
        <v>49</v>
      </c>
      <c r="C55" s="281"/>
      <c r="D55" s="561">
        <v>6</v>
      </c>
      <c r="E55" s="255">
        <v>27</v>
      </c>
      <c r="F55" s="562">
        <v>2013</v>
      </c>
      <c r="G55" s="711" t="s">
        <v>1155</v>
      </c>
      <c r="H55" s="280" t="s">
        <v>1156</v>
      </c>
      <c r="I55" s="289">
        <v>44.08</v>
      </c>
      <c r="J55" s="289">
        <v>-87.66</v>
      </c>
      <c r="K55" s="281">
        <v>44.08</v>
      </c>
      <c r="L55" s="281">
        <v>-87.66</v>
      </c>
      <c r="M55" s="373"/>
      <c r="N55" s="706"/>
      <c r="O55" s="706"/>
      <c r="P55" s="706"/>
      <c r="Q55" s="706"/>
    </row>
    <row r="56" spans="1:17" s="201" customFormat="1" ht="20.100000000000001" customHeight="1" x14ac:dyDescent="0.25">
      <c r="A56" s="276">
        <v>2.5</v>
      </c>
      <c r="B56" s="273">
        <v>50</v>
      </c>
      <c r="C56" s="276"/>
      <c r="D56" s="559">
        <v>8</v>
      </c>
      <c r="E56" s="262">
        <v>1</v>
      </c>
      <c r="F56" s="560">
        <v>2006</v>
      </c>
      <c r="G56" s="713">
        <v>0.6791666666666667</v>
      </c>
      <c r="H56" s="275" t="s">
        <v>1230</v>
      </c>
      <c r="I56" s="297">
        <v>45</v>
      </c>
      <c r="J56" s="297">
        <v>-87.75</v>
      </c>
      <c r="K56" s="276">
        <v>45</v>
      </c>
      <c r="L56" s="276">
        <v>-87.75</v>
      </c>
      <c r="M56" s="369"/>
      <c r="N56" s="709"/>
      <c r="O56" s="709"/>
      <c r="P56" s="709"/>
      <c r="Q56" s="709"/>
    </row>
    <row r="57" spans="1:17" ht="20.100000000000001" customHeight="1" x14ac:dyDescent="0.25">
      <c r="A57" s="256">
        <v>2.5</v>
      </c>
      <c r="B57" s="253">
        <v>51</v>
      </c>
      <c r="C57" s="256"/>
      <c r="D57" s="255">
        <v>8</v>
      </c>
      <c r="E57" s="255">
        <v>2</v>
      </c>
      <c r="F57" s="255">
        <v>2015</v>
      </c>
      <c r="G57" s="729">
        <v>0.56388888888888888</v>
      </c>
      <c r="H57" s="255" t="s">
        <v>1253</v>
      </c>
      <c r="I57" s="477">
        <v>44.78</v>
      </c>
      <c r="J57" s="477">
        <v>-87.95</v>
      </c>
      <c r="K57" s="256">
        <v>44.78</v>
      </c>
      <c r="L57" s="256">
        <v>-87.95</v>
      </c>
      <c r="M57" s="373"/>
      <c r="N57" s="706"/>
      <c r="O57" s="706"/>
      <c r="P57" s="706"/>
      <c r="Q57" s="706"/>
    </row>
    <row r="58" spans="1:17" s="201" customFormat="1" ht="20.100000000000001" customHeight="1" x14ac:dyDescent="0.25">
      <c r="A58" s="263">
        <v>2.5</v>
      </c>
      <c r="B58" s="260">
        <v>52</v>
      </c>
      <c r="C58" s="263"/>
      <c r="D58" s="262">
        <v>5</v>
      </c>
      <c r="E58" s="262">
        <v>30</v>
      </c>
      <c r="F58" s="262">
        <v>1994</v>
      </c>
      <c r="G58" s="717">
        <v>0.87152777777777779</v>
      </c>
      <c r="H58" s="262" t="s">
        <v>1271</v>
      </c>
      <c r="I58" s="478">
        <v>45.86</v>
      </c>
      <c r="J58" s="478">
        <v>-89.69</v>
      </c>
      <c r="K58" s="263">
        <v>45.86</v>
      </c>
      <c r="L58" s="263">
        <v>-89.69</v>
      </c>
      <c r="M58" s="369"/>
      <c r="N58" s="709"/>
      <c r="O58" s="709"/>
      <c r="P58" s="709"/>
      <c r="Q58" s="709"/>
    </row>
    <row r="59" spans="1:17" ht="20.100000000000001" customHeight="1" x14ac:dyDescent="0.25">
      <c r="A59" s="281">
        <v>2.5</v>
      </c>
      <c r="B59" s="278">
        <v>53</v>
      </c>
      <c r="C59" s="281"/>
      <c r="D59" s="561">
        <v>5</v>
      </c>
      <c r="E59" s="255">
        <v>30</v>
      </c>
      <c r="F59" s="562">
        <v>1994</v>
      </c>
      <c r="G59" s="711">
        <v>0.87152777777777779</v>
      </c>
      <c r="H59" s="280" t="s">
        <v>1274</v>
      </c>
      <c r="I59" s="289">
        <v>45.57</v>
      </c>
      <c r="J59" s="289">
        <v>-89.35</v>
      </c>
      <c r="K59" s="281">
        <v>45.57</v>
      </c>
      <c r="L59" s="281">
        <v>-89.35</v>
      </c>
      <c r="M59" s="373"/>
      <c r="N59" s="706"/>
      <c r="O59" s="706"/>
      <c r="P59" s="706"/>
      <c r="Q59" s="706"/>
    </row>
    <row r="60" spans="1:17" s="201" customFormat="1" ht="20.100000000000001" customHeight="1" x14ac:dyDescent="0.25">
      <c r="A60" s="263">
        <v>2.5</v>
      </c>
      <c r="B60" s="260">
        <v>54</v>
      </c>
      <c r="C60" s="263"/>
      <c r="D60" s="262">
        <v>9</v>
      </c>
      <c r="E60" s="262">
        <v>4</v>
      </c>
      <c r="F60" s="262">
        <v>2014</v>
      </c>
      <c r="G60" s="707" t="s">
        <v>1276</v>
      </c>
      <c r="H60" s="262" t="s">
        <v>1278</v>
      </c>
      <c r="I60" s="478">
        <v>45.86</v>
      </c>
      <c r="J60" s="478">
        <v>-89.54</v>
      </c>
      <c r="K60" s="263">
        <v>45.86</v>
      </c>
      <c r="L60" s="263">
        <v>-89.54</v>
      </c>
      <c r="M60" s="369"/>
      <c r="N60" s="709"/>
      <c r="O60" s="709"/>
      <c r="P60" s="709"/>
      <c r="Q60" s="709"/>
    </row>
    <row r="61" spans="1:17" ht="20.100000000000001" customHeight="1" x14ac:dyDescent="0.25">
      <c r="A61" s="718">
        <v>2.5</v>
      </c>
      <c r="B61" s="719">
        <v>55</v>
      </c>
      <c r="C61" s="718"/>
      <c r="D61" s="739">
        <v>9</v>
      </c>
      <c r="E61" s="720">
        <v>4</v>
      </c>
      <c r="F61" s="721">
        <v>2014</v>
      </c>
      <c r="G61" s="722" t="s">
        <v>1109</v>
      </c>
      <c r="H61" s="723" t="s">
        <v>1279</v>
      </c>
      <c r="I61" s="724">
        <v>45.7</v>
      </c>
      <c r="J61" s="724">
        <v>-89.49</v>
      </c>
      <c r="K61" s="718">
        <v>45.7</v>
      </c>
      <c r="L61" s="718">
        <v>-89.49</v>
      </c>
      <c r="M61" s="373"/>
      <c r="N61" s="706"/>
      <c r="O61" s="706"/>
      <c r="P61" s="706"/>
      <c r="Q61" s="706"/>
    </row>
    <row r="62" spans="1:17" s="201" customFormat="1" ht="20.100000000000001" customHeight="1" x14ac:dyDescent="0.25">
      <c r="A62" s="276">
        <v>2.5</v>
      </c>
      <c r="B62" s="273">
        <v>56</v>
      </c>
      <c r="C62" s="276"/>
      <c r="D62" s="262">
        <v>3</v>
      </c>
      <c r="E62" s="262">
        <v>29</v>
      </c>
      <c r="F62" s="560">
        <v>1998</v>
      </c>
      <c r="G62" s="713" t="s">
        <v>1315</v>
      </c>
      <c r="H62" s="275" t="s">
        <v>1316</v>
      </c>
      <c r="I62" s="297">
        <v>44.27</v>
      </c>
      <c r="J62" s="297">
        <v>88.42</v>
      </c>
      <c r="K62" s="276">
        <v>44.27</v>
      </c>
      <c r="L62" s="276">
        <v>88.42</v>
      </c>
      <c r="M62" s="369"/>
      <c r="N62" s="709"/>
      <c r="O62" s="709"/>
      <c r="P62" s="709"/>
      <c r="Q62" s="709"/>
    </row>
    <row r="63" spans="1:17" ht="20.100000000000001" customHeight="1" x14ac:dyDescent="0.25">
      <c r="A63" s="256">
        <v>2.5</v>
      </c>
      <c r="B63" s="253">
        <v>57</v>
      </c>
      <c r="C63" s="256"/>
      <c r="D63" s="561">
        <v>6</v>
      </c>
      <c r="E63" s="255">
        <v>17</v>
      </c>
      <c r="F63" s="255">
        <v>2013</v>
      </c>
      <c r="G63" s="725" t="s">
        <v>1327</v>
      </c>
      <c r="H63" s="255" t="s">
        <v>1323</v>
      </c>
      <c r="I63" s="477">
        <v>44.26</v>
      </c>
      <c r="J63" s="477">
        <v>88.4</v>
      </c>
      <c r="K63" s="256">
        <v>44.26</v>
      </c>
      <c r="L63" s="256">
        <v>88.4</v>
      </c>
      <c r="M63" s="373"/>
      <c r="N63" s="706"/>
      <c r="O63" s="706"/>
      <c r="P63" s="706"/>
      <c r="Q63" s="706"/>
    </row>
    <row r="64" spans="1:17" s="201" customFormat="1" ht="20.100000000000001" customHeight="1" x14ac:dyDescent="0.25">
      <c r="A64" s="263">
        <v>2.5</v>
      </c>
      <c r="B64" s="260">
        <v>58</v>
      </c>
      <c r="C64" s="263"/>
      <c r="D64" s="559">
        <v>6</v>
      </c>
      <c r="E64" s="262">
        <v>5</v>
      </c>
      <c r="F64" s="262">
        <v>2019</v>
      </c>
      <c r="G64" s="707" t="s">
        <v>1204</v>
      </c>
      <c r="H64" s="262" t="s">
        <v>1326</v>
      </c>
      <c r="I64" s="478">
        <v>44.36</v>
      </c>
      <c r="J64" s="478">
        <v>-88.58</v>
      </c>
      <c r="K64" s="263">
        <v>44.36</v>
      </c>
      <c r="L64" s="263">
        <v>-88.58</v>
      </c>
      <c r="M64" s="738"/>
      <c r="N64" s="709"/>
      <c r="O64" s="709"/>
      <c r="P64" s="709"/>
      <c r="Q64" s="709"/>
    </row>
    <row r="65" spans="1:17" ht="20.100000000000001" customHeight="1" x14ac:dyDescent="0.25">
      <c r="A65" s="281">
        <v>2.5</v>
      </c>
      <c r="B65" s="278">
        <v>59</v>
      </c>
      <c r="C65" s="281"/>
      <c r="D65" s="255">
        <v>6</v>
      </c>
      <c r="E65" s="255">
        <v>5</v>
      </c>
      <c r="F65" s="562">
        <v>2019</v>
      </c>
      <c r="G65" s="728" t="s">
        <v>1202</v>
      </c>
      <c r="H65" s="280" t="s">
        <v>1328</v>
      </c>
      <c r="I65" s="289">
        <v>44.33</v>
      </c>
      <c r="J65" s="289">
        <v>-88.54</v>
      </c>
      <c r="K65" s="281">
        <v>44.33</v>
      </c>
      <c r="L65" s="281">
        <v>-88.54</v>
      </c>
      <c r="M65" s="726"/>
      <c r="N65" s="706"/>
      <c r="O65" s="706"/>
      <c r="P65" s="706"/>
      <c r="Q65" s="706"/>
    </row>
    <row r="66" spans="1:17" s="201" customFormat="1" ht="20.100000000000001" customHeight="1" x14ac:dyDescent="0.25">
      <c r="A66" s="263">
        <v>2.5</v>
      </c>
      <c r="B66" s="260">
        <v>60</v>
      </c>
      <c r="C66" s="263"/>
      <c r="D66" s="262">
        <v>4</v>
      </c>
      <c r="E66" s="262">
        <v>15</v>
      </c>
      <c r="F66" s="262">
        <v>2003</v>
      </c>
      <c r="G66" s="707" t="s">
        <v>1211</v>
      </c>
      <c r="H66" s="262" t="s">
        <v>1368</v>
      </c>
      <c r="I66" s="478">
        <v>44.58</v>
      </c>
      <c r="J66" s="478">
        <v>-88.58</v>
      </c>
      <c r="K66" s="263">
        <v>44.58</v>
      </c>
      <c r="L66" s="263">
        <v>-88.58</v>
      </c>
      <c r="M66" s="738"/>
      <c r="N66" s="709"/>
      <c r="O66" s="709"/>
      <c r="P66" s="709"/>
      <c r="Q66" s="709"/>
    </row>
    <row r="67" spans="1:17" ht="20.100000000000001" customHeight="1" x14ac:dyDescent="0.25">
      <c r="A67" s="256">
        <v>2.5</v>
      </c>
      <c r="B67" s="253">
        <v>61</v>
      </c>
      <c r="C67" s="256"/>
      <c r="D67" s="255">
        <v>8</v>
      </c>
      <c r="E67" s="255">
        <v>2</v>
      </c>
      <c r="F67" s="255">
        <v>2015</v>
      </c>
      <c r="G67" s="725" t="s">
        <v>1345</v>
      </c>
      <c r="H67" s="255" t="s">
        <v>1369</v>
      </c>
      <c r="I67" s="477">
        <v>44.75</v>
      </c>
      <c r="J67" s="477">
        <v>-88.25</v>
      </c>
      <c r="K67" s="256">
        <v>44.75</v>
      </c>
      <c r="L67" s="256">
        <v>-88.25</v>
      </c>
      <c r="M67" s="726"/>
      <c r="N67" s="706"/>
      <c r="O67" s="706"/>
      <c r="P67" s="706"/>
      <c r="Q67" s="706"/>
    </row>
    <row r="68" spans="1:17" s="201" customFormat="1" ht="20.100000000000001" customHeight="1" x14ac:dyDescent="0.25">
      <c r="A68" s="276">
        <v>2.5</v>
      </c>
      <c r="B68" s="273">
        <v>62</v>
      </c>
      <c r="C68" s="276"/>
      <c r="D68" s="262">
        <v>9</v>
      </c>
      <c r="E68" s="262">
        <v>30</v>
      </c>
      <c r="F68" s="560">
        <v>2002</v>
      </c>
      <c r="G68" s="713" t="s">
        <v>1330</v>
      </c>
      <c r="H68" s="275" t="s">
        <v>1380</v>
      </c>
      <c r="I68" s="297">
        <v>45.92</v>
      </c>
      <c r="J68" s="297">
        <v>-89.65</v>
      </c>
      <c r="K68" s="276">
        <v>45.92</v>
      </c>
      <c r="L68" s="276">
        <v>-89.65</v>
      </c>
      <c r="M68" s="738"/>
      <c r="N68" s="709"/>
      <c r="O68" s="709"/>
      <c r="P68" s="709"/>
      <c r="Q68" s="709"/>
    </row>
    <row r="69" spans="1:17" ht="20.100000000000001" customHeight="1" x14ac:dyDescent="0.25">
      <c r="A69" s="281">
        <v>2.38</v>
      </c>
      <c r="B69" s="278">
        <v>63</v>
      </c>
      <c r="C69" s="281"/>
      <c r="D69" s="561">
        <v>5</v>
      </c>
      <c r="E69" s="255">
        <v>28</v>
      </c>
      <c r="F69" s="562">
        <v>1991</v>
      </c>
      <c r="G69" s="711">
        <v>0.59375</v>
      </c>
      <c r="H69" s="280" t="s">
        <v>28</v>
      </c>
      <c r="I69" s="289">
        <v>44.52</v>
      </c>
      <c r="J69" s="289">
        <v>-88.02</v>
      </c>
      <c r="K69" s="281">
        <v>44.52</v>
      </c>
      <c r="L69" s="281">
        <v>-88.02</v>
      </c>
      <c r="M69" s="726"/>
      <c r="N69" s="706"/>
      <c r="O69" s="706"/>
      <c r="P69" s="706"/>
      <c r="Q69" s="706"/>
    </row>
    <row r="70" spans="1:17" s="201" customFormat="1" ht="20.100000000000001" customHeight="1" x14ac:dyDescent="0.25">
      <c r="A70" s="276">
        <v>2.25</v>
      </c>
      <c r="B70" s="273">
        <v>64</v>
      </c>
      <c r="C70" s="276"/>
      <c r="D70" s="262">
        <v>8</v>
      </c>
      <c r="E70" s="262">
        <v>28</v>
      </c>
      <c r="F70" s="560">
        <v>2003</v>
      </c>
      <c r="G70" s="713">
        <v>0.73263888888888884</v>
      </c>
      <c r="H70" s="275" t="s">
        <v>43</v>
      </c>
      <c r="I70" s="297">
        <v>44.63</v>
      </c>
      <c r="J70" s="297">
        <v>-88.05</v>
      </c>
      <c r="K70" s="276">
        <v>44.63</v>
      </c>
      <c r="L70" s="276">
        <v>-88.05</v>
      </c>
      <c r="M70" s="738"/>
      <c r="N70" s="709"/>
      <c r="O70" s="709"/>
      <c r="P70" s="709"/>
      <c r="Q70" s="709"/>
    </row>
    <row r="71" spans="1:17" ht="20.100000000000001" customHeight="1" x14ac:dyDescent="0.25">
      <c r="A71" s="281">
        <v>2.25</v>
      </c>
      <c r="B71" s="278">
        <v>65</v>
      </c>
      <c r="C71" s="281"/>
      <c r="D71" s="255">
        <v>6</v>
      </c>
      <c r="E71" s="255">
        <v>13</v>
      </c>
      <c r="F71" s="562">
        <v>2004</v>
      </c>
      <c r="G71" s="711" t="s">
        <v>1200</v>
      </c>
      <c r="H71" s="280" t="s">
        <v>283</v>
      </c>
      <c r="I71" s="289">
        <v>44.92</v>
      </c>
      <c r="J71" s="289">
        <v>-89.83</v>
      </c>
      <c r="K71" s="281">
        <v>44.92</v>
      </c>
      <c r="L71" s="281">
        <v>-89.83</v>
      </c>
      <c r="M71" s="373"/>
      <c r="N71" s="706"/>
      <c r="O71" s="706"/>
      <c r="P71" s="706"/>
      <c r="Q71" s="706"/>
    </row>
    <row r="72" spans="1:17" s="201" customFormat="1" ht="20.100000000000001" customHeight="1" x14ac:dyDescent="0.25">
      <c r="A72" s="263">
        <v>2.25</v>
      </c>
      <c r="B72" s="260">
        <v>66</v>
      </c>
      <c r="C72" s="263"/>
      <c r="D72" s="262">
        <v>6</v>
      </c>
      <c r="E72" s="262">
        <v>18</v>
      </c>
      <c r="F72" s="262">
        <v>2012</v>
      </c>
      <c r="G72" s="707" t="s">
        <v>1209</v>
      </c>
      <c r="H72" s="262" t="s">
        <v>1457</v>
      </c>
      <c r="I72" s="478">
        <v>44.2</v>
      </c>
      <c r="J72" s="478">
        <v>-88.61</v>
      </c>
      <c r="K72" s="263">
        <v>44.2</v>
      </c>
      <c r="L72" s="263">
        <v>-88.61</v>
      </c>
      <c r="M72" s="369"/>
      <c r="N72" s="709"/>
      <c r="O72" s="709"/>
      <c r="P72" s="709"/>
      <c r="Q72" s="709"/>
    </row>
    <row r="73" spans="1:17" ht="20.100000000000001" customHeight="1" x14ac:dyDescent="0.25">
      <c r="A73" s="256">
        <v>2.25</v>
      </c>
      <c r="B73" s="253">
        <v>67</v>
      </c>
      <c r="C73" s="256"/>
      <c r="D73" s="255">
        <v>7</v>
      </c>
      <c r="E73" s="255">
        <v>26</v>
      </c>
      <c r="F73" s="255">
        <v>2014</v>
      </c>
      <c r="G73" s="725" t="s">
        <v>1476</v>
      </c>
      <c r="H73" s="255" t="s">
        <v>462</v>
      </c>
      <c r="I73" s="477">
        <v>44.38</v>
      </c>
      <c r="J73" s="477">
        <v>-89.82</v>
      </c>
      <c r="K73" s="256">
        <v>44.38</v>
      </c>
      <c r="L73" s="256">
        <v>-89.82</v>
      </c>
      <c r="M73" s="373"/>
      <c r="N73" s="706"/>
      <c r="O73" s="706"/>
      <c r="P73" s="706"/>
      <c r="Q73" s="706"/>
    </row>
    <row r="74" spans="1:17" s="201" customFormat="1" ht="20.100000000000001" customHeight="1" x14ac:dyDescent="0.25">
      <c r="A74" s="263">
        <v>2</v>
      </c>
      <c r="B74" s="260">
        <v>68</v>
      </c>
      <c r="C74" s="263"/>
      <c r="D74" s="262">
        <v>6</v>
      </c>
      <c r="E74" s="262">
        <v>8</v>
      </c>
      <c r="F74" s="262">
        <v>1973</v>
      </c>
      <c r="G74" s="707">
        <v>0.71875</v>
      </c>
      <c r="H74" s="262" t="s">
        <v>90</v>
      </c>
      <c r="I74" s="478">
        <v>44</v>
      </c>
      <c r="J74" s="478">
        <v>-88.2</v>
      </c>
      <c r="K74" s="263">
        <v>44</v>
      </c>
      <c r="L74" s="263">
        <v>-88.2</v>
      </c>
      <c r="M74" s="369"/>
      <c r="N74" s="709"/>
      <c r="O74" s="709"/>
      <c r="P74" s="709"/>
      <c r="Q74" s="709"/>
    </row>
    <row r="75" spans="1:17" ht="20.100000000000001" customHeight="1" x14ac:dyDescent="0.25">
      <c r="A75" s="256">
        <v>2</v>
      </c>
      <c r="B75" s="253">
        <v>69</v>
      </c>
      <c r="C75" s="256"/>
      <c r="D75" s="561">
        <v>8</v>
      </c>
      <c r="E75" s="255">
        <v>14</v>
      </c>
      <c r="F75" s="255">
        <v>1998</v>
      </c>
      <c r="G75" s="725">
        <v>0.66666666666666663</v>
      </c>
      <c r="H75" s="255" t="s">
        <v>105</v>
      </c>
      <c r="I75" s="477">
        <v>44.13</v>
      </c>
      <c r="J75" s="477">
        <v>-88.27</v>
      </c>
      <c r="K75" s="256">
        <v>44.13</v>
      </c>
      <c r="L75" s="256">
        <v>-88.27</v>
      </c>
      <c r="M75" s="373"/>
      <c r="N75" s="706"/>
      <c r="O75" s="706"/>
      <c r="P75" s="706"/>
      <c r="Q75" s="706"/>
    </row>
    <row r="76" spans="1:17" s="201" customFormat="1" ht="20.100000000000001" customHeight="1" x14ac:dyDescent="0.25">
      <c r="A76" s="263">
        <v>2</v>
      </c>
      <c r="B76" s="260">
        <v>70</v>
      </c>
      <c r="C76" s="263"/>
      <c r="D76" s="559">
        <v>8</v>
      </c>
      <c r="E76" s="262">
        <v>23</v>
      </c>
      <c r="F76" s="262">
        <v>1998</v>
      </c>
      <c r="G76" s="707">
        <v>0.66666666666666663</v>
      </c>
      <c r="H76" s="262" t="s">
        <v>107</v>
      </c>
      <c r="I76" s="478">
        <v>44.18</v>
      </c>
      <c r="J76" s="478">
        <v>-88.27</v>
      </c>
      <c r="K76" s="263">
        <v>44.18</v>
      </c>
      <c r="L76" s="263">
        <v>-88.27</v>
      </c>
      <c r="M76" s="369"/>
      <c r="N76" s="709"/>
      <c r="O76" s="709"/>
      <c r="P76" s="709"/>
      <c r="Q76" s="709"/>
    </row>
    <row r="77" spans="1:17" ht="20.100000000000001" customHeight="1" x14ac:dyDescent="0.25">
      <c r="A77" s="256">
        <v>2</v>
      </c>
      <c r="B77" s="253">
        <v>71</v>
      </c>
      <c r="C77" s="256"/>
      <c r="D77" s="255">
        <v>5</v>
      </c>
      <c r="E77" s="255">
        <v>12</v>
      </c>
      <c r="F77" s="255">
        <v>2000</v>
      </c>
      <c r="G77" s="725" t="s">
        <v>1001</v>
      </c>
      <c r="H77" s="255" t="s">
        <v>110</v>
      </c>
      <c r="I77" s="477">
        <v>44.07</v>
      </c>
      <c r="J77" s="477">
        <v>-88.3</v>
      </c>
      <c r="K77" s="256">
        <v>44.02</v>
      </c>
      <c r="L77" s="256">
        <v>-88.12</v>
      </c>
      <c r="M77" s="373"/>
      <c r="N77" s="706"/>
      <c r="O77" s="706"/>
      <c r="P77" s="706"/>
      <c r="Q77" s="706"/>
    </row>
    <row r="78" spans="1:17" s="201" customFormat="1" ht="20.100000000000001" customHeight="1" x14ac:dyDescent="0.25">
      <c r="A78" s="263">
        <v>2</v>
      </c>
      <c r="B78" s="260">
        <v>72</v>
      </c>
      <c r="C78" s="263"/>
      <c r="D78" s="559">
        <v>7</v>
      </c>
      <c r="E78" s="262">
        <v>1</v>
      </c>
      <c r="F78" s="262">
        <v>2006</v>
      </c>
      <c r="G78" s="707">
        <v>0.80555555555555547</v>
      </c>
      <c r="H78" s="262" t="s">
        <v>115</v>
      </c>
      <c r="I78" s="478">
        <v>44.12</v>
      </c>
      <c r="J78" s="478">
        <v>-88.1</v>
      </c>
      <c r="K78" s="263">
        <v>44.12</v>
      </c>
      <c r="L78" s="263">
        <v>-88.1</v>
      </c>
      <c r="M78" s="369"/>
      <c r="N78" s="709"/>
      <c r="O78" s="709"/>
      <c r="P78" s="709"/>
      <c r="Q78" s="709"/>
    </row>
    <row r="79" spans="1:17" ht="20.100000000000001" customHeight="1" x14ac:dyDescent="0.25">
      <c r="A79" s="256">
        <v>2</v>
      </c>
      <c r="B79" s="253">
        <v>73</v>
      </c>
      <c r="C79" s="256"/>
      <c r="D79" s="561">
        <v>7</v>
      </c>
      <c r="E79" s="255">
        <v>16</v>
      </c>
      <c r="F79" s="255">
        <v>2008</v>
      </c>
      <c r="G79" s="725">
        <v>0.54722222222222217</v>
      </c>
      <c r="H79" s="255" t="s">
        <v>123</v>
      </c>
      <c r="I79" s="477">
        <v>44.2</v>
      </c>
      <c r="J79" s="477">
        <v>-88.27</v>
      </c>
      <c r="K79" s="256">
        <v>44.2</v>
      </c>
      <c r="L79" s="256">
        <v>-88.27</v>
      </c>
      <c r="M79" s="373"/>
      <c r="N79" s="706"/>
      <c r="O79" s="706"/>
      <c r="P79" s="706"/>
      <c r="Q79" s="706"/>
    </row>
    <row r="80" spans="1:17" s="201" customFormat="1" ht="20.100000000000001" customHeight="1" x14ac:dyDescent="0.25">
      <c r="A80" s="263">
        <v>2</v>
      </c>
      <c r="B80" s="260">
        <v>74</v>
      </c>
      <c r="C80" s="263"/>
      <c r="D80" s="262">
        <v>7</v>
      </c>
      <c r="E80" s="262">
        <v>16</v>
      </c>
      <c r="F80" s="262">
        <v>2008</v>
      </c>
      <c r="G80" s="707">
        <v>0.54861111111111105</v>
      </c>
      <c r="H80" s="262" t="s">
        <v>124</v>
      </c>
      <c r="I80" s="478">
        <v>44.17</v>
      </c>
      <c r="J80" s="478">
        <v>-88.27</v>
      </c>
      <c r="K80" s="263">
        <v>44.17</v>
      </c>
      <c r="L80" s="263">
        <v>-88.27</v>
      </c>
      <c r="M80" s="369"/>
      <c r="N80" s="709"/>
      <c r="O80" s="709"/>
      <c r="P80" s="709"/>
      <c r="Q80" s="709"/>
    </row>
    <row r="81" spans="1:17" ht="20.100000000000001" customHeight="1" x14ac:dyDescent="0.25">
      <c r="A81" s="256">
        <v>2</v>
      </c>
      <c r="B81" s="253">
        <v>75</v>
      </c>
      <c r="C81" s="256"/>
      <c r="D81" s="255">
        <v>5</v>
      </c>
      <c r="E81" s="255">
        <v>25</v>
      </c>
      <c r="F81" s="255">
        <v>2008</v>
      </c>
      <c r="G81" s="725">
        <v>0.63402777777777775</v>
      </c>
      <c r="H81" s="255" t="s">
        <v>634</v>
      </c>
      <c r="I81" s="477">
        <v>45.91</v>
      </c>
      <c r="J81" s="477">
        <v>-88.63</v>
      </c>
      <c r="K81" s="256">
        <v>45.91</v>
      </c>
      <c r="L81" s="256">
        <v>-88.63</v>
      </c>
      <c r="M81" s="373"/>
      <c r="N81" s="706"/>
      <c r="O81" s="706"/>
      <c r="P81" s="706"/>
      <c r="Q81" s="706"/>
    </row>
    <row r="82" spans="1:17" s="201" customFormat="1" ht="20.100000000000001" customHeight="1" x14ac:dyDescent="0.25">
      <c r="A82" s="276">
        <v>2</v>
      </c>
      <c r="B82" s="273">
        <v>76</v>
      </c>
      <c r="C82" s="276"/>
      <c r="D82" s="559">
        <v>6</v>
      </c>
      <c r="E82" s="262">
        <v>7</v>
      </c>
      <c r="F82" s="560">
        <v>2005</v>
      </c>
      <c r="G82" s="727">
        <v>0.74583333333333324</v>
      </c>
      <c r="H82" s="275" t="s">
        <v>684</v>
      </c>
      <c r="I82" s="297">
        <v>45.57</v>
      </c>
      <c r="J82" s="297">
        <v>-88.9</v>
      </c>
      <c r="K82" s="276">
        <v>45.57</v>
      </c>
      <c r="L82" s="276">
        <v>-88.9</v>
      </c>
      <c r="M82" s="369"/>
      <c r="N82" s="709"/>
      <c r="O82" s="709"/>
      <c r="P82" s="709"/>
      <c r="Q82" s="709"/>
    </row>
    <row r="83" spans="1:17" ht="20.100000000000001" customHeight="1" x14ac:dyDescent="0.25">
      <c r="A83" s="281">
        <v>2</v>
      </c>
      <c r="B83" s="278">
        <v>77</v>
      </c>
      <c r="C83" s="281"/>
      <c r="D83" s="561">
        <v>4</v>
      </c>
      <c r="E83" s="255">
        <v>10</v>
      </c>
      <c r="F83" s="562">
        <v>2011</v>
      </c>
      <c r="G83" s="711">
        <v>0.77430555555555547</v>
      </c>
      <c r="H83" s="280" t="s">
        <v>686</v>
      </c>
      <c r="I83" s="289">
        <v>45.53</v>
      </c>
      <c r="J83" s="289">
        <v>-88.9</v>
      </c>
      <c r="K83" s="281">
        <v>45.53</v>
      </c>
      <c r="L83" s="281">
        <v>-88.9</v>
      </c>
      <c r="M83" s="373"/>
      <c r="N83" s="706"/>
      <c r="O83" s="706"/>
      <c r="P83" s="706"/>
      <c r="Q83" s="706"/>
    </row>
    <row r="84" spans="1:17" s="201" customFormat="1" ht="20.100000000000001" customHeight="1" x14ac:dyDescent="0.25">
      <c r="A84" s="276">
        <v>2</v>
      </c>
      <c r="B84" s="273">
        <v>78</v>
      </c>
      <c r="C84" s="276"/>
      <c r="D84" s="262">
        <v>4</v>
      </c>
      <c r="E84" s="262">
        <v>10</v>
      </c>
      <c r="F84" s="560">
        <v>2011</v>
      </c>
      <c r="G84" s="713">
        <v>0.65069444444444446</v>
      </c>
      <c r="H84" s="275" t="s">
        <v>242</v>
      </c>
      <c r="I84" s="297">
        <v>44.45</v>
      </c>
      <c r="J84" s="297">
        <v>-87.5</v>
      </c>
      <c r="K84" s="276">
        <v>44.45</v>
      </c>
      <c r="L84" s="276">
        <v>-87.5</v>
      </c>
      <c r="M84" s="369"/>
      <c r="N84" s="709"/>
      <c r="O84" s="709"/>
      <c r="P84" s="709"/>
      <c r="Q84" s="709"/>
    </row>
    <row r="85" spans="1:17" ht="20.100000000000001" customHeight="1" x14ac:dyDescent="0.25">
      <c r="A85" s="281">
        <v>2</v>
      </c>
      <c r="B85" s="278">
        <v>79</v>
      </c>
      <c r="C85" s="281"/>
      <c r="D85" s="255">
        <v>8</v>
      </c>
      <c r="E85" s="255">
        <v>2</v>
      </c>
      <c r="F85" s="562">
        <v>2015</v>
      </c>
      <c r="G85" s="711" t="s">
        <v>1134</v>
      </c>
      <c r="H85" s="280" t="s">
        <v>1135</v>
      </c>
      <c r="I85" s="289">
        <v>45.18</v>
      </c>
      <c r="J85" s="289">
        <v>-89.99</v>
      </c>
      <c r="K85" s="281">
        <v>45.18</v>
      </c>
      <c r="L85" s="281">
        <v>-89.99</v>
      </c>
      <c r="M85" s="373"/>
      <c r="N85" s="706"/>
      <c r="O85" s="706"/>
      <c r="P85" s="706"/>
      <c r="Q85" s="706"/>
    </row>
    <row r="86" spans="1:17" s="201" customFormat="1" ht="20.100000000000001" customHeight="1" x14ac:dyDescent="0.25">
      <c r="A86" s="276">
        <v>2</v>
      </c>
      <c r="B86" s="273">
        <v>80</v>
      </c>
      <c r="C86" s="276"/>
      <c r="D86" s="262">
        <v>7</v>
      </c>
      <c r="E86" s="262">
        <v>17</v>
      </c>
      <c r="F86" s="560">
        <v>2006</v>
      </c>
      <c r="G86" s="727">
        <v>0.7006944444444444</v>
      </c>
      <c r="H86" s="275" t="s">
        <v>269</v>
      </c>
      <c r="I86" s="297">
        <v>44.08</v>
      </c>
      <c r="J86" s="297">
        <v>-87.67</v>
      </c>
      <c r="K86" s="276">
        <v>44.08</v>
      </c>
      <c r="L86" s="276">
        <v>-87.67</v>
      </c>
      <c r="M86" s="369"/>
      <c r="N86" s="709"/>
      <c r="O86" s="709"/>
      <c r="P86" s="709"/>
      <c r="Q86" s="709"/>
    </row>
    <row r="87" spans="1:17" ht="20.100000000000001" customHeight="1" x14ac:dyDescent="0.25">
      <c r="A87" s="281">
        <v>2</v>
      </c>
      <c r="B87" s="278">
        <v>81</v>
      </c>
      <c r="C87" s="281"/>
      <c r="D87" s="561">
        <v>7</v>
      </c>
      <c r="E87" s="255">
        <v>30</v>
      </c>
      <c r="F87" s="562">
        <v>2012</v>
      </c>
      <c r="G87" s="711" t="s">
        <v>1152</v>
      </c>
      <c r="H87" s="280" t="s">
        <v>1153</v>
      </c>
      <c r="I87" s="289">
        <v>44.26</v>
      </c>
      <c r="J87" s="289">
        <v>-87.8</v>
      </c>
      <c r="K87" s="281">
        <v>44.26</v>
      </c>
      <c r="L87" s="281">
        <v>-87.8</v>
      </c>
      <c r="M87" s="373"/>
      <c r="N87" s="706"/>
      <c r="O87" s="706"/>
      <c r="P87" s="706"/>
      <c r="Q87" s="706"/>
    </row>
    <row r="88" spans="1:17" s="201" customFormat="1" ht="20.100000000000001" customHeight="1" x14ac:dyDescent="0.25">
      <c r="A88" s="276">
        <v>2</v>
      </c>
      <c r="B88" s="273">
        <v>82</v>
      </c>
      <c r="C88" s="276"/>
      <c r="D88" s="559">
        <v>6</v>
      </c>
      <c r="E88" s="262">
        <v>27</v>
      </c>
      <c r="F88" s="560">
        <v>2013</v>
      </c>
      <c r="G88" s="713">
        <v>0.71388888888888891</v>
      </c>
      <c r="H88" s="275" t="s">
        <v>1154</v>
      </c>
      <c r="I88" s="297">
        <v>44.07</v>
      </c>
      <c r="J88" s="297">
        <v>-87.66</v>
      </c>
      <c r="K88" s="276">
        <v>44.07</v>
      </c>
      <c r="L88" s="276">
        <v>-87.66</v>
      </c>
      <c r="M88" s="369"/>
      <c r="N88" s="709"/>
      <c r="O88" s="709"/>
      <c r="P88" s="709"/>
      <c r="Q88" s="709"/>
    </row>
    <row r="89" spans="1:17" ht="20.100000000000001" customHeight="1" x14ac:dyDescent="0.25">
      <c r="A89" s="281">
        <v>2</v>
      </c>
      <c r="B89" s="278">
        <v>83</v>
      </c>
      <c r="C89" s="281"/>
      <c r="D89" s="561">
        <v>7</v>
      </c>
      <c r="E89" s="255">
        <v>18</v>
      </c>
      <c r="F89" s="562">
        <v>1996</v>
      </c>
      <c r="G89" s="711" t="s">
        <v>932</v>
      </c>
      <c r="H89" s="280" t="s">
        <v>1197</v>
      </c>
      <c r="I89" s="289">
        <v>45.03</v>
      </c>
      <c r="J89" s="289">
        <v>-89.62</v>
      </c>
      <c r="K89" s="281">
        <v>45.03</v>
      </c>
      <c r="L89" s="281">
        <v>-89.62</v>
      </c>
      <c r="M89" s="373"/>
      <c r="N89" s="706"/>
      <c r="O89" s="706"/>
      <c r="P89" s="706"/>
      <c r="Q89" s="706"/>
    </row>
    <row r="90" spans="1:17" s="201" customFormat="1" ht="20.100000000000001" customHeight="1" x14ac:dyDescent="0.25">
      <c r="A90" s="276">
        <v>2</v>
      </c>
      <c r="B90" s="273">
        <v>84</v>
      </c>
      <c r="C90" s="276"/>
      <c r="D90" s="559">
        <v>9</v>
      </c>
      <c r="E90" s="262">
        <v>11</v>
      </c>
      <c r="F90" s="560">
        <v>2004</v>
      </c>
      <c r="G90" s="713" t="s">
        <v>1228</v>
      </c>
      <c r="H90" s="275" t="s">
        <v>1229</v>
      </c>
      <c r="I90" s="297">
        <v>45.13</v>
      </c>
      <c r="J90" s="297">
        <v>-88.02</v>
      </c>
      <c r="K90" s="276">
        <v>45.1</v>
      </c>
      <c r="L90" s="276">
        <v>-88.02</v>
      </c>
      <c r="M90" s="369"/>
      <c r="N90" s="709"/>
      <c r="O90" s="709"/>
      <c r="P90" s="709"/>
      <c r="Q90" s="709"/>
    </row>
    <row r="91" spans="1:17" ht="20.100000000000001" customHeight="1" x14ac:dyDescent="0.25">
      <c r="A91" s="281">
        <v>2</v>
      </c>
      <c r="B91" s="278">
        <v>85</v>
      </c>
      <c r="C91" s="281"/>
      <c r="D91" s="255">
        <v>7</v>
      </c>
      <c r="E91" s="255">
        <v>20</v>
      </c>
      <c r="F91" s="562">
        <v>2008</v>
      </c>
      <c r="G91" s="711">
        <v>0.8847222222222223</v>
      </c>
      <c r="H91" s="280" t="s">
        <v>1231</v>
      </c>
      <c r="I91" s="289">
        <v>45.11</v>
      </c>
      <c r="J91" s="289">
        <v>-87.79</v>
      </c>
      <c r="K91" s="281">
        <v>45.11</v>
      </c>
      <c r="L91" s="281">
        <v>-87.79</v>
      </c>
      <c r="M91" s="373"/>
      <c r="N91" s="706"/>
      <c r="O91" s="706"/>
      <c r="P91" s="706"/>
      <c r="Q91" s="706"/>
    </row>
    <row r="92" spans="1:17" s="201" customFormat="1" ht="20.100000000000001" customHeight="1" x14ac:dyDescent="0.25">
      <c r="A92" s="276">
        <v>2</v>
      </c>
      <c r="B92" s="273">
        <v>86</v>
      </c>
      <c r="C92" s="276"/>
      <c r="D92" s="262">
        <v>8</v>
      </c>
      <c r="E92" s="262">
        <v>19</v>
      </c>
      <c r="F92" s="560">
        <v>2011</v>
      </c>
      <c r="G92" s="727">
        <v>0.63194444444444442</v>
      </c>
      <c r="H92" s="275" t="s">
        <v>324</v>
      </c>
      <c r="I92" s="297">
        <v>45.63</v>
      </c>
      <c r="J92" s="297">
        <v>-88.35</v>
      </c>
      <c r="K92" s="276">
        <v>45.63</v>
      </c>
      <c r="L92" s="276">
        <v>-88.35</v>
      </c>
      <c r="M92" s="369"/>
      <c r="N92" s="709"/>
      <c r="O92" s="709"/>
      <c r="P92" s="709"/>
      <c r="Q92" s="709"/>
    </row>
    <row r="93" spans="1:17" ht="20.100000000000001" customHeight="1" x14ac:dyDescent="0.25">
      <c r="A93" s="281">
        <v>2</v>
      </c>
      <c r="B93" s="278">
        <v>87</v>
      </c>
      <c r="C93" s="281"/>
      <c r="D93" s="561">
        <v>7</v>
      </c>
      <c r="E93" s="255">
        <v>30</v>
      </c>
      <c r="F93" s="562">
        <v>2012</v>
      </c>
      <c r="G93" s="711">
        <v>0.6875</v>
      </c>
      <c r="H93" s="280" t="s">
        <v>1251</v>
      </c>
      <c r="I93" s="289">
        <v>44.71</v>
      </c>
      <c r="J93" s="289">
        <v>-88.14</v>
      </c>
      <c r="K93" s="281">
        <v>44.71</v>
      </c>
      <c r="L93" s="281">
        <v>-88.14</v>
      </c>
      <c r="M93" s="373"/>
      <c r="N93" s="706"/>
      <c r="O93" s="706"/>
      <c r="P93" s="706"/>
      <c r="Q93" s="706"/>
    </row>
    <row r="94" spans="1:17" s="201" customFormat="1" ht="20.100000000000001" customHeight="1" x14ac:dyDescent="0.25">
      <c r="A94" s="276">
        <v>2</v>
      </c>
      <c r="B94" s="273">
        <v>88</v>
      </c>
      <c r="C94" s="276"/>
      <c r="D94" s="559">
        <v>7</v>
      </c>
      <c r="E94" s="262">
        <v>28</v>
      </c>
      <c r="F94" s="560">
        <v>1980</v>
      </c>
      <c r="G94" s="713">
        <v>0.64583333333333337</v>
      </c>
      <c r="H94" s="275" t="s">
        <v>1270</v>
      </c>
      <c r="I94" s="297">
        <v>45.63</v>
      </c>
      <c r="J94" s="297">
        <v>-89.92</v>
      </c>
      <c r="K94" s="276">
        <v>45.63</v>
      </c>
      <c r="L94" s="276">
        <v>-89.92</v>
      </c>
      <c r="M94" s="369"/>
      <c r="N94" s="709"/>
      <c r="O94" s="709"/>
      <c r="P94" s="709"/>
      <c r="Q94" s="709"/>
    </row>
    <row r="95" spans="1:17" ht="20.100000000000001" customHeight="1" x14ac:dyDescent="0.25">
      <c r="A95" s="281">
        <v>2</v>
      </c>
      <c r="B95" s="278">
        <v>89</v>
      </c>
      <c r="C95" s="281"/>
      <c r="D95" s="561">
        <v>7</v>
      </c>
      <c r="E95" s="255">
        <v>4</v>
      </c>
      <c r="F95" s="562">
        <v>1985</v>
      </c>
      <c r="G95" s="728">
        <v>0.60069444444444442</v>
      </c>
      <c r="H95" s="280" t="s">
        <v>1271</v>
      </c>
      <c r="I95" s="289">
        <v>45.87</v>
      </c>
      <c r="J95" s="289">
        <v>-89.7</v>
      </c>
      <c r="K95" s="281">
        <v>45.87</v>
      </c>
      <c r="L95" s="281">
        <v>-89.7</v>
      </c>
      <c r="M95" s="373"/>
      <c r="N95" s="706"/>
      <c r="O95" s="706"/>
      <c r="P95" s="706"/>
      <c r="Q95" s="706"/>
    </row>
    <row r="96" spans="1:17" s="201" customFormat="1" ht="20.100000000000001" customHeight="1" x14ac:dyDescent="0.25">
      <c r="A96" s="276">
        <v>2</v>
      </c>
      <c r="B96" s="273">
        <v>90</v>
      </c>
      <c r="C96" s="276"/>
      <c r="D96" s="262">
        <v>4</v>
      </c>
      <c r="E96" s="262">
        <v>26</v>
      </c>
      <c r="F96" s="560">
        <v>1994</v>
      </c>
      <c r="G96" s="713">
        <v>0.59722222222222221</v>
      </c>
      <c r="H96" s="275" t="s">
        <v>1273</v>
      </c>
      <c r="I96" s="297">
        <v>45.9</v>
      </c>
      <c r="J96" s="297">
        <v>-89.7</v>
      </c>
      <c r="K96" s="276">
        <v>45.9</v>
      </c>
      <c r="L96" s="276">
        <v>-89.7</v>
      </c>
      <c r="M96" s="369"/>
      <c r="N96" s="709"/>
      <c r="O96" s="709"/>
      <c r="P96" s="709"/>
      <c r="Q96" s="709"/>
    </row>
    <row r="97" spans="1:17" ht="20.100000000000001" customHeight="1" x14ac:dyDescent="0.25">
      <c r="A97" s="281">
        <v>2</v>
      </c>
      <c r="B97" s="278">
        <v>91</v>
      </c>
      <c r="C97" s="281"/>
      <c r="D97" s="255">
        <v>5</v>
      </c>
      <c r="E97" s="255">
        <v>30</v>
      </c>
      <c r="F97" s="562">
        <v>1994</v>
      </c>
      <c r="G97" s="711">
        <v>0.85416666666666663</v>
      </c>
      <c r="H97" s="280" t="s">
        <v>1272</v>
      </c>
      <c r="I97" s="289">
        <v>45.64</v>
      </c>
      <c r="J97" s="289">
        <v>-89.41</v>
      </c>
      <c r="K97" s="281">
        <v>45.64</v>
      </c>
      <c r="L97" s="281">
        <v>-89.41</v>
      </c>
      <c r="M97" s="373"/>
      <c r="N97" s="706"/>
      <c r="O97" s="706"/>
      <c r="P97" s="706"/>
      <c r="Q97" s="706"/>
    </row>
    <row r="98" spans="1:17" s="201" customFormat="1" ht="20.100000000000001" customHeight="1" x14ac:dyDescent="0.25">
      <c r="A98" s="276">
        <v>2</v>
      </c>
      <c r="B98" s="273">
        <v>92</v>
      </c>
      <c r="C98" s="276"/>
      <c r="D98" s="262">
        <v>6</v>
      </c>
      <c r="E98" s="262">
        <v>5</v>
      </c>
      <c r="F98" s="560">
        <v>1999</v>
      </c>
      <c r="G98" s="713">
        <v>0.77222222222222225</v>
      </c>
      <c r="H98" s="275" t="s">
        <v>345</v>
      </c>
      <c r="I98" s="297">
        <v>45.8</v>
      </c>
      <c r="J98" s="297">
        <v>-89.17</v>
      </c>
      <c r="K98" s="276">
        <v>45.8</v>
      </c>
      <c r="L98" s="276">
        <v>-89.17</v>
      </c>
      <c r="M98" s="369"/>
      <c r="N98" s="709"/>
      <c r="O98" s="709"/>
      <c r="P98" s="709"/>
      <c r="Q98" s="709"/>
    </row>
    <row r="99" spans="1:17" ht="20.100000000000001" customHeight="1" x14ac:dyDescent="0.25">
      <c r="A99" s="256">
        <v>2</v>
      </c>
      <c r="B99" s="253">
        <v>93</v>
      </c>
      <c r="C99" s="256"/>
      <c r="D99" s="255">
        <v>7</v>
      </c>
      <c r="E99" s="255">
        <v>5</v>
      </c>
      <c r="F99" s="255">
        <v>1999</v>
      </c>
      <c r="G99" s="725" t="s">
        <v>1276</v>
      </c>
      <c r="H99" s="255" t="s">
        <v>1277</v>
      </c>
      <c r="I99" s="477">
        <v>45.8</v>
      </c>
      <c r="J99" s="477">
        <v>-89.33</v>
      </c>
      <c r="K99" s="256">
        <v>45.8</v>
      </c>
      <c r="L99" s="256">
        <v>-89.33</v>
      </c>
      <c r="M99" s="373"/>
      <c r="N99" s="706"/>
      <c r="O99" s="706"/>
      <c r="P99" s="706"/>
      <c r="Q99" s="706"/>
    </row>
    <row r="100" spans="1:17" s="201" customFormat="1" ht="20.100000000000001" customHeight="1" x14ac:dyDescent="0.25">
      <c r="A100" s="730">
        <v>2</v>
      </c>
      <c r="B100" s="731">
        <v>94</v>
      </c>
      <c r="C100" s="730"/>
      <c r="D100" s="733">
        <v>5</v>
      </c>
      <c r="E100" s="733">
        <v>16</v>
      </c>
      <c r="F100" s="734">
        <v>2017</v>
      </c>
      <c r="G100" s="735">
        <v>0.8125</v>
      </c>
      <c r="H100" s="736" t="s">
        <v>1280</v>
      </c>
      <c r="I100" s="737">
        <v>45.5</v>
      </c>
      <c r="J100" s="737">
        <v>-89.11</v>
      </c>
      <c r="K100" s="730">
        <v>45.5</v>
      </c>
      <c r="L100" s="730">
        <v>-89.11</v>
      </c>
      <c r="M100" s="369"/>
      <c r="N100" s="709"/>
      <c r="O100" s="709"/>
      <c r="P100" s="709"/>
      <c r="Q100" s="709"/>
    </row>
    <row r="101" spans="1:17" ht="20.100000000000001" customHeight="1" x14ac:dyDescent="0.25">
      <c r="A101" s="281">
        <v>2</v>
      </c>
      <c r="B101" s="278">
        <v>95</v>
      </c>
      <c r="C101" s="281"/>
      <c r="D101" s="561">
        <v>3</v>
      </c>
      <c r="E101" s="255">
        <v>29</v>
      </c>
      <c r="F101" s="562">
        <v>1998</v>
      </c>
      <c r="G101" s="728" t="s">
        <v>1313</v>
      </c>
      <c r="H101" s="280" t="s">
        <v>1314</v>
      </c>
      <c r="I101" s="289">
        <v>44.27</v>
      </c>
      <c r="J101" s="289">
        <v>88.47</v>
      </c>
      <c r="K101" s="281">
        <v>44.27</v>
      </c>
      <c r="L101" s="281">
        <v>88.47</v>
      </c>
      <c r="M101" s="373"/>
      <c r="N101" s="706"/>
      <c r="O101" s="706"/>
      <c r="P101" s="706"/>
      <c r="Q101" s="706"/>
    </row>
    <row r="102" spans="1:17" s="201" customFormat="1" ht="20.100000000000001" customHeight="1" x14ac:dyDescent="0.25">
      <c r="A102" s="276">
        <v>2</v>
      </c>
      <c r="B102" s="273">
        <v>96</v>
      </c>
      <c r="C102" s="276"/>
      <c r="D102" s="262">
        <v>8</v>
      </c>
      <c r="E102" s="262">
        <v>23</v>
      </c>
      <c r="F102" s="560">
        <v>1998</v>
      </c>
      <c r="G102" s="713" t="s">
        <v>1317</v>
      </c>
      <c r="H102" s="275" t="s">
        <v>102</v>
      </c>
      <c r="I102" s="297">
        <v>44.27</v>
      </c>
      <c r="J102" s="297">
        <v>88.4</v>
      </c>
      <c r="K102" s="276">
        <v>44.27</v>
      </c>
      <c r="L102" s="276">
        <v>88.4</v>
      </c>
      <c r="M102" s="369"/>
      <c r="N102" s="709"/>
      <c r="O102" s="709"/>
      <c r="P102" s="709"/>
      <c r="Q102" s="709"/>
    </row>
    <row r="103" spans="1:17" ht="20.100000000000001" customHeight="1" x14ac:dyDescent="0.25">
      <c r="A103" s="281">
        <v>2</v>
      </c>
      <c r="B103" s="278">
        <v>97</v>
      </c>
      <c r="C103" s="281"/>
      <c r="D103" s="255">
        <v>9</v>
      </c>
      <c r="E103" s="255">
        <v>26</v>
      </c>
      <c r="F103" s="562">
        <v>1998</v>
      </c>
      <c r="G103" s="711" t="s">
        <v>1108</v>
      </c>
      <c r="H103" s="280" t="s">
        <v>1318</v>
      </c>
      <c r="I103" s="289">
        <v>44.4</v>
      </c>
      <c r="J103" s="289">
        <v>88.53</v>
      </c>
      <c r="K103" s="281">
        <v>44.4</v>
      </c>
      <c r="L103" s="281">
        <v>88.53</v>
      </c>
      <c r="M103" s="373"/>
      <c r="N103" s="706"/>
      <c r="O103" s="706"/>
      <c r="P103" s="706"/>
      <c r="Q103" s="706"/>
    </row>
    <row r="104" spans="1:17" s="201" customFormat="1" ht="20.100000000000001" customHeight="1" x14ac:dyDescent="0.25">
      <c r="A104" s="276">
        <v>2</v>
      </c>
      <c r="B104" s="273">
        <v>98</v>
      </c>
      <c r="C104" s="276"/>
      <c r="D104" s="262">
        <v>8</v>
      </c>
      <c r="E104" s="262">
        <v>12</v>
      </c>
      <c r="F104" s="560">
        <v>1999</v>
      </c>
      <c r="G104" s="713" t="s">
        <v>1319</v>
      </c>
      <c r="H104" s="275" t="s">
        <v>97</v>
      </c>
      <c r="I104" s="297">
        <v>44.23</v>
      </c>
      <c r="J104" s="297">
        <v>88.38</v>
      </c>
      <c r="K104" s="276">
        <v>44.23</v>
      </c>
      <c r="L104" s="276">
        <v>88.38</v>
      </c>
      <c r="M104" s="369"/>
      <c r="N104" s="709"/>
      <c r="O104" s="709"/>
      <c r="P104" s="709"/>
      <c r="Q104" s="709"/>
    </row>
    <row r="105" spans="1:17" ht="20.100000000000001" customHeight="1" x14ac:dyDescent="0.25">
      <c r="A105" s="281">
        <v>2</v>
      </c>
      <c r="B105" s="278">
        <v>99</v>
      </c>
      <c r="C105" s="281"/>
      <c r="D105" s="562">
        <v>3</v>
      </c>
      <c r="E105" s="562">
        <v>8</v>
      </c>
      <c r="F105" s="562">
        <v>2000</v>
      </c>
      <c r="G105" s="711" t="s">
        <v>1205</v>
      </c>
      <c r="H105" s="280" t="s">
        <v>1320</v>
      </c>
      <c r="I105" s="289">
        <v>44.27</v>
      </c>
      <c r="J105" s="289">
        <v>88.63</v>
      </c>
      <c r="K105" s="281">
        <v>44.27</v>
      </c>
      <c r="L105" s="281">
        <v>88.63</v>
      </c>
      <c r="M105" s="373"/>
      <c r="N105" s="706"/>
      <c r="O105" s="706"/>
      <c r="P105" s="706"/>
      <c r="Q105" s="706"/>
    </row>
    <row r="106" spans="1:17" s="201" customFormat="1" ht="20.100000000000001" customHeight="1" x14ac:dyDescent="0.25">
      <c r="A106" s="276">
        <v>2</v>
      </c>
      <c r="B106" s="273">
        <v>100</v>
      </c>
      <c r="C106" s="276"/>
      <c r="D106" s="559">
        <v>4</v>
      </c>
      <c r="E106" s="262">
        <v>15</v>
      </c>
      <c r="F106" s="560">
        <v>2003</v>
      </c>
      <c r="G106" s="713" t="s">
        <v>1211</v>
      </c>
      <c r="H106" s="275" t="s">
        <v>1322</v>
      </c>
      <c r="I106" s="297">
        <v>44.58</v>
      </c>
      <c r="J106" s="297">
        <v>88.65</v>
      </c>
      <c r="K106" s="276">
        <v>44.58</v>
      </c>
      <c r="L106" s="276">
        <v>88.65</v>
      </c>
      <c r="M106" s="369"/>
      <c r="N106" s="709"/>
      <c r="O106" s="709"/>
      <c r="P106" s="709"/>
      <c r="Q106" s="709"/>
    </row>
    <row r="107" spans="1:17" ht="20.100000000000001" customHeight="1" x14ac:dyDescent="0.25">
      <c r="A107" s="281">
        <v>2</v>
      </c>
      <c r="B107" s="278">
        <v>101</v>
      </c>
      <c r="C107" s="281"/>
      <c r="D107" s="255">
        <v>6</v>
      </c>
      <c r="E107" s="255">
        <v>17</v>
      </c>
      <c r="F107" s="562">
        <v>2013</v>
      </c>
      <c r="G107" s="711" t="s">
        <v>1325</v>
      </c>
      <c r="H107" s="280" t="s">
        <v>1326</v>
      </c>
      <c r="I107" s="289">
        <v>44.36</v>
      </c>
      <c r="J107" s="289">
        <v>88.58</v>
      </c>
      <c r="K107" s="281">
        <v>44.36</v>
      </c>
      <c r="L107" s="281">
        <v>88.58</v>
      </c>
      <c r="M107" s="373"/>
      <c r="N107" s="706"/>
      <c r="O107" s="706"/>
      <c r="P107" s="706"/>
      <c r="Q107" s="706"/>
    </row>
    <row r="108" spans="1:17" s="201" customFormat="1" ht="20.100000000000001" customHeight="1" x14ac:dyDescent="0.25">
      <c r="A108" s="276">
        <v>2</v>
      </c>
      <c r="B108" s="273">
        <v>102</v>
      </c>
      <c r="C108" s="276"/>
      <c r="D108" s="262">
        <v>7</v>
      </c>
      <c r="E108" s="262">
        <v>16</v>
      </c>
      <c r="F108" s="560">
        <v>2008</v>
      </c>
      <c r="G108" s="713" t="s">
        <v>1347</v>
      </c>
      <c r="H108" s="275" t="s">
        <v>376</v>
      </c>
      <c r="I108" s="297">
        <v>44.45</v>
      </c>
      <c r="J108" s="297">
        <v>-89.53</v>
      </c>
      <c r="K108" s="276">
        <v>44.45</v>
      </c>
      <c r="L108" s="276">
        <v>-89.53</v>
      </c>
      <c r="M108" s="369"/>
      <c r="N108" s="709"/>
      <c r="O108" s="709"/>
      <c r="P108" s="709"/>
      <c r="Q108" s="709"/>
    </row>
    <row r="109" spans="1:17" ht="20.100000000000001" customHeight="1" x14ac:dyDescent="0.25">
      <c r="A109" s="281">
        <v>2</v>
      </c>
      <c r="B109" s="278">
        <v>103</v>
      </c>
      <c r="C109" s="281"/>
      <c r="D109" s="561">
        <v>9</v>
      </c>
      <c r="E109" s="255">
        <v>20</v>
      </c>
      <c r="F109" s="562">
        <v>2017</v>
      </c>
      <c r="G109" s="711" t="s">
        <v>1207</v>
      </c>
      <c r="H109" s="280" t="s">
        <v>1350</v>
      </c>
      <c r="I109" s="289">
        <v>44.26</v>
      </c>
      <c r="J109" s="289">
        <v>-89.4</v>
      </c>
      <c r="K109" s="281">
        <v>44.26</v>
      </c>
      <c r="L109" s="281">
        <v>-89.4</v>
      </c>
      <c r="M109" s="373"/>
      <c r="N109" s="706"/>
      <c r="O109" s="706"/>
      <c r="P109" s="706"/>
      <c r="Q109" s="706"/>
    </row>
    <row r="110" spans="1:17" s="201" customFormat="1" ht="20.100000000000001" customHeight="1" x14ac:dyDescent="0.25">
      <c r="A110" s="276">
        <v>2</v>
      </c>
      <c r="B110" s="273">
        <v>104</v>
      </c>
      <c r="C110" s="276"/>
      <c r="D110" s="262">
        <v>9</v>
      </c>
      <c r="E110" s="262">
        <v>13</v>
      </c>
      <c r="F110" s="560">
        <v>1993</v>
      </c>
      <c r="G110" s="713" t="s">
        <v>1376</v>
      </c>
      <c r="H110" s="275" t="s">
        <v>1377</v>
      </c>
      <c r="I110" s="297">
        <v>45.91</v>
      </c>
      <c r="J110" s="297">
        <v>-89.65</v>
      </c>
      <c r="K110" s="276">
        <v>45.91</v>
      </c>
      <c r="L110" s="276">
        <v>-89.65</v>
      </c>
      <c r="M110" s="369"/>
      <c r="N110" s="709"/>
      <c r="O110" s="709"/>
      <c r="P110" s="709"/>
      <c r="Q110" s="709"/>
    </row>
    <row r="111" spans="1:17" ht="20.100000000000001" customHeight="1" x14ac:dyDescent="0.25">
      <c r="A111" s="281">
        <v>2</v>
      </c>
      <c r="B111" s="278">
        <v>105</v>
      </c>
      <c r="C111" s="281"/>
      <c r="D111" s="255">
        <v>5</v>
      </c>
      <c r="E111" s="255">
        <v>25</v>
      </c>
      <c r="F111" s="562">
        <v>2008</v>
      </c>
      <c r="G111" s="711" t="s">
        <v>1351</v>
      </c>
      <c r="H111" s="280" t="s">
        <v>1382</v>
      </c>
      <c r="I111" s="289">
        <v>46.03</v>
      </c>
      <c r="J111" s="289">
        <v>-89.88</v>
      </c>
      <c r="K111" s="281">
        <v>46.03</v>
      </c>
      <c r="L111" s="281">
        <v>-89.88</v>
      </c>
      <c r="M111" s="373"/>
      <c r="N111" s="706"/>
      <c r="O111" s="706"/>
      <c r="P111" s="706"/>
      <c r="Q111" s="706"/>
    </row>
    <row r="112" spans="1:17" s="201" customFormat="1" ht="20.100000000000001" customHeight="1" x14ac:dyDescent="0.25">
      <c r="A112" s="366">
        <v>2</v>
      </c>
      <c r="B112" s="740">
        <v>106</v>
      </c>
      <c r="C112" s="366"/>
      <c r="D112" s="262">
        <v>5</v>
      </c>
      <c r="E112" s="262">
        <v>25</v>
      </c>
      <c r="F112" s="560">
        <v>2008</v>
      </c>
      <c r="G112" s="713" t="s">
        <v>1349</v>
      </c>
      <c r="H112" s="275" t="s">
        <v>1383</v>
      </c>
      <c r="I112" s="297">
        <v>45.95</v>
      </c>
      <c r="J112" s="297">
        <v>-89.49</v>
      </c>
      <c r="K112" s="276">
        <v>45.95</v>
      </c>
      <c r="L112" s="276">
        <v>-89.49</v>
      </c>
      <c r="M112" s="369"/>
      <c r="N112" s="709"/>
      <c r="O112" s="709"/>
      <c r="P112" s="709"/>
      <c r="Q112" s="709"/>
    </row>
    <row r="113" spans="1:17" ht="20.100000000000001" customHeight="1" x14ac:dyDescent="0.25">
      <c r="A113" s="256">
        <v>2</v>
      </c>
      <c r="B113" s="253">
        <v>107</v>
      </c>
      <c r="C113" s="256"/>
      <c r="D113" s="561">
        <v>5</v>
      </c>
      <c r="E113" s="255">
        <v>25</v>
      </c>
      <c r="F113" s="255">
        <v>2008</v>
      </c>
      <c r="G113" s="725" t="s">
        <v>1192</v>
      </c>
      <c r="H113" s="255" t="s">
        <v>402</v>
      </c>
      <c r="I113" s="477">
        <v>45.92</v>
      </c>
      <c r="J113" s="477">
        <v>-89.25</v>
      </c>
      <c r="K113" s="256">
        <v>45.92</v>
      </c>
      <c r="L113" s="256">
        <v>-89.25</v>
      </c>
      <c r="M113" s="373"/>
      <c r="N113" s="706"/>
      <c r="O113" s="706"/>
      <c r="P113" s="706"/>
      <c r="Q113" s="706"/>
    </row>
    <row r="114" spans="1:17" s="201" customFormat="1" ht="20.100000000000001" customHeight="1" x14ac:dyDescent="0.25">
      <c r="A114" s="263">
        <v>2</v>
      </c>
      <c r="B114" s="260">
        <v>108</v>
      </c>
      <c r="C114" s="263"/>
      <c r="D114" s="559">
        <v>7</v>
      </c>
      <c r="E114" s="262">
        <v>26</v>
      </c>
      <c r="F114" s="262">
        <v>2007</v>
      </c>
      <c r="G114" s="717" t="s">
        <v>1321</v>
      </c>
      <c r="H114" s="262" t="s">
        <v>1396</v>
      </c>
      <c r="I114" s="478">
        <v>44.500700000000002</v>
      </c>
      <c r="J114" s="478">
        <v>-89.173000000000002</v>
      </c>
      <c r="K114" s="263">
        <v>44.500700000000002</v>
      </c>
      <c r="L114" s="263">
        <v>-89.173000000000002</v>
      </c>
      <c r="M114" s="369"/>
      <c r="N114" s="709"/>
      <c r="O114" s="709"/>
      <c r="P114" s="709"/>
      <c r="Q114" s="709"/>
    </row>
    <row r="115" spans="1:17" ht="20.100000000000001" customHeight="1" x14ac:dyDescent="0.25">
      <c r="A115" s="256">
        <v>2</v>
      </c>
      <c r="B115" s="253">
        <v>109</v>
      </c>
      <c r="C115" s="256"/>
      <c r="D115" s="561">
        <v>5</v>
      </c>
      <c r="E115" s="255">
        <v>7</v>
      </c>
      <c r="F115" s="255">
        <v>1964</v>
      </c>
      <c r="G115" s="725" t="s">
        <v>1210</v>
      </c>
      <c r="H115" s="255" t="s">
        <v>1420</v>
      </c>
      <c r="I115" s="477">
        <v>44</v>
      </c>
      <c r="J115" s="477">
        <v>-88.9</v>
      </c>
      <c r="K115" s="256">
        <v>44</v>
      </c>
      <c r="L115" s="256">
        <v>-88.9</v>
      </c>
      <c r="M115" s="373"/>
      <c r="N115" s="706"/>
      <c r="O115" s="706"/>
      <c r="P115" s="706"/>
      <c r="Q115" s="706"/>
    </row>
    <row r="116" spans="1:17" s="201" customFormat="1" ht="20.100000000000001" customHeight="1" x14ac:dyDescent="0.25">
      <c r="A116" s="263">
        <v>2</v>
      </c>
      <c r="B116" s="260">
        <v>110</v>
      </c>
      <c r="C116" s="263"/>
      <c r="D116" s="559">
        <v>7</v>
      </c>
      <c r="E116" s="262">
        <v>17</v>
      </c>
      <c r="F116" s="262">
        <v>2006</v>
      </c>
      <c r="G116" s="707" t="s">
        <v>1423</v>
      </c>
      <c r="H116" s="262" t="s">
        <v>1424</v>
      </c>
      <c r="I116" s="478">
        <v>44.13</v>
      </c>
      <c r="J116" s="478">
        <v>-89</v>
      </c>
      <c r="K116" s="263">
        <v>44.13</v>
      </c>
      <c r="L116" s="263">
        <v>-89</v>
      </c>
      <c r="M116" s="369"/>
      <c r="N116" s="709"/>
      <c r="O116" s="709"/>
      <c r="P116" s="709"/>
      <c r="Q116" s="709"/>
    </row>
    <row r="117" spans="1:17" ht="20.100000000000001" customHeight="1" x14ac:dyDescent="0.25">
      <c r="A117" s="256">
        <v>2</v>
      </c>
      <c r="B117" s="253">
        <v>111</v>
      </c>
      <c r="C117" s="256"/>
      <c r="D117" s="561">
        <v>5</v>
      </c>
      <c r="E117" s="255">
        <v>22</v>
      </c>
      <c r="F117" s="255">
        <v>2011</v>
      </c>
      <c r="G117" s="725" t="s">
        <v>1194</v>
      </c>
      <c r="H117" s="255" t="s">
        <v>1426</v>
      </c>
      <c r="I117" s="477">
        <v>44.11</v>
      </c>
      <c r="J117" s="477">
        <v>-89.03</v>
      </c>
      <c r="K117" s="256">
        <v>44.11</v>
      </c>
      <c r="L117" s="256">
        <v>-89.03</v>
      </c>
      <c r="M117" s="373"/>
      <c r="N117" s="706"/>
      <c r="O117" s="706"/>
      <c r="P117" s="706"/>
      <c r="Q117" s="706"/>
    </row>
    <row r="118" spans="1:17" s="201" customFormat="1" ht="20.100000000000001" customHeight="1" x14ac:dyDescent="0.25">
      <c r="A118" s="263">
        <v>2</v>
      </c>
      <c r="B118" s="260">
        <v>112</v>
      </c>
      <c r="C118" s="263"/>
      <c r="D118" s="559">
        <v>3</v>
      </c>
      <c r="E118" s="262">
        <v>29</v>
      </c>
      <c r="F118" s="262">
        <v>1998</v>
      </c>
      <c r="G118" s="717" t="s">
        <v>1450</v>
      </c>
      <c r="H118" s="262" t="s">
        <v>1381</v>
      </c>
      <c r="I118" s="478">
        <v>44.2</v>
      </c>
      <c r="J118" s="478">
        <v>-88.67</v>
      </c>
      <c r="K118" s="263">
        <v>44.2</v>
      </c>
      <c r="L118" s="263">
        <v>-88.67</v>
      </c>
      <c r="M118" s="369"/>
      <c r="N118" s="709"/>
      <c r="O118" s="709"/>
      <c r="P118" s="709"/>
      <c r="Q118" s="709"/>
    </row>
    <row r="119" spans="1:17" ht="20.100000000000001" customHeight="1" x14ac:dyDescent="0.25">
      <c r="A119" s="256">
        <v>2</v>
      </c>
      <c r="B119" s="253">
        <v>113</v>
      </c>
      <c r="C119" s="256"/>
      <c r="D119" s="561">
        <v>8</v>
      </c>
      <c r="E119" s="255">
        <v>23</v>
      </c>
      <c r="F119" s="255">
        <v>1998</v>
      </c>
      <c r="G119" s="725" t="s">
        <v>1451</v>
      </c>
      <c r="H119" s="255" t="s">
        <v>102</v>
      </c>
      <c r="I119" s="477">
        <v>44.27</v>
      </c>
      <c r="J119" s="477">
        <v>-88.4</v>
      </c>
      <c r="K119" s="256">
        <v>44.27</v>
      </c>
      <c r="L119" s="256">
        <v>-88.4</v>
      </c>
      <c r="M119" s="373"/>
      <c r="N119" s="706"/>
      <c r="O119" s="706"/>
      <c r="P119" s="706"/>
      <c r="Q119" s="706"/>
    </row>
    <row r="120" spans="1:17" s="201" customFormat="1" ht="20.100000000000001" customHeight="1" x14ac:dyDescent="0.25">
      <c r="A120" s="263">
        <v>2</v>
      </c>
      <c r="B120" s="260">
        <v>114</v>
      </c>
      <c r="C120" s="263"/>
      <c r="D120" s="559">
        <v>5</v>
      </c>
      <c r="E120" s="262">
        <v>12</v>
      </c>
      <c r="F120" s="262">
        <v>2000</v>
      </c>
      <c r="G120" s="717" t="s">
        <v>1452</v>
      </c>
      <c r="H120" s="262" t="s">
        <v>1453</v>
      </c>
      <c r="I120" s="478">
        <v>44.03</v>
      </c>
      <c r="J120" s="478">
        <v>-88.75</v>
      </c>
      <c r="K120" s="263">
        <v>44.02</v>
      </c>
      <c r="L120" s="263">
        <v>-88.65</v>
      </c>
      <c r="M120" s="738"/>
      <c r="N120" s="709"/>
      <c r="O120" s="709"/>
      <c r="P120" s="709"/>
      <c r="Q120" s="709"/>
    </row>
    <row r="121" spans="1:17" ht="20.100000000000001" customHeight="1" x14ac:dyDescent="0.25">
      <c r="A121" s="256">
        <v>2</v>
      </c>
      <c r="B121" s="253">
        <v>115</v>
      </c>
      <c r="C121" s="256"/>
      <c r="D121" s="561">
        <v>5</v>
      </c>
      <c r="E121" s="255">
        <v>27</v>
      </c>
      <c r="F121" s="255">
        <v>2006</v>
      </c>
      <c r="G121" s="729" t="s">
        <v>1201</v>
      </c>
      <c r="H121" s="255" t="s">
        <v>1472</v>
      </c>
      <c r="I121" s="477">
        <v>44.55</v>
      </c>
      <c r="J121" s="477">
        <v>-90.3</v>
      </c>
      <c r="K121" s="256">
        <v>44.55</v>
      </c>
      <c r="L121" s="256">
        <v>-90.3</v>
      </c>
      <c r="M121" s="726"/>
      <c r="N121" s="706"/>
      <c r="O121" s="706"/>
      <c r="P121" s="706"/>
      <c r="Q121" s="706"/>
    </row>
    <row r="122" spans="1:17" s="201" customFormat="1" ht="20.100000000000001" customHeight="1" x14ac:dyDescent="0.25">
      <c r="A122" s="263">
        <v>2</v>
      </c>
      <c r="B122" s="260">
        <v>116</v>
      </c>
      <c r="C122" s="263"/>
      <c r="D122" s="559">
        <v>8</v>
      </c>
      <c r="E122" s="262">
        <v>2</v>
      </c>
      <c r="F122" s="262">
        <v>2015</v>
      </c>
      <c r="G122" s="707" t="s">
        <v>1312</v>
      </c>
      <c r="H122" s="262" t="s">
        <v>1477</v>
      </c>
      <c r="I122" s="478">
        <v>44.48</v>
      </c>
      <c r="J122" s="478">
        <v>-89.89</v>
      </c>
      <c r="K122" s="263">
        <v>44.48</v>
      </c>
      <c r="L122" s="263">
        <v>-89.89</v>
      </c>
      <c r="M122" s="738"/>
      <c r="N122" s="709"/>
      <c r="O122" s="709"/>
      <c r="P122" s="709"/>
      <c r="Q122" s="709"/>
    </row>
    <row r="123" spans="1:17" ht="20.100000000000001" customHeight="1" x14ac:dyDescent="0.25">
      <c r="A123" s="256">
        <v>2</v>
      </c>
      <c r="B123" s="253">
        <v>117</v>
      </c>
      <c r="C123" s="256"/>
      <c r="D123" s="255">
        <v>6</v>
      </c>
      <c r="E123" s="255">
        <v>2</v>
      </c>
      <c r="F123" s="255">
        <v>2020</v>
      </c>
      <c r="G123" s="725" t="s">
        <v>1195</v>
      </c>
      <c r="H123" s="255" t="s">
        <v>1475</v>
      </c>
      <c r="I123" s="477">
        <v>44.29</v>
      </c>
      <c r="J123" s="477">
        <v>-90.13</v>
      </c>
      <c r="K123" s="256">
        <v>44.29</v>
      </c>
      <c r="L123" s="256">
        <v>-90.13</v>
      </c>
      <c r="M123" s="726"/>
      <c r="N123" s="706"/>
      <c r="O123" s="706"/>
      <c r="P123" s="706"/>
      <c r="Q123" s="706"/>
    </row>
    <row r="124" spans="1:17" s="201" customFormat="1" ht="20.100000000000001" customHeight="1" x14ac:dyDescent="0.25">
      <c r="A124" s="276"/>
      <c r="B124" s="273"/>
      <c r="C124" s="276"/>
      <c r="D124" s="559"/>
      <c r="E124" s="262"/>
      <c r="F124" s="560"/>
      <c r="G124" s="275"/>
      <c r="H124" s="275"/>
      <c r="I124" s="297"/>
      <c r="J124" s="297"/>
      <c r="K124" s="276"/>
      <c r="L124" s="276"/>
      <c r="M124" s="738"/>
      <c r="N124" s="709"/>
      <c r="O124" s="709"/>
      <c r="P124" s="709"/>
      <c r="Q124" s="709"/>
    </row>
    <row r="125" spans="1:17" ht="20.100000000000001" customHeight="1" x14ac:dyDescent="0.25">
      <c r="A125" s="276"/>
      <c r="B125" s="273"/>
      <c r="C125" s="276"/>
      <c r="D125" s="262"/>
      <c r="E125" s="262"/>
      <c r="F125" s="560"/>
      <c r="G125" s="741"/>
      <c r="H125" s="275"/>
      <c r="I125" s="297"/>
      <c r="J125" s="297"/>
      <c r="K125" s="276"/>
      <c r="L125" s="276"/>
      <c r="M125" s="726"/>
      <c r="N125" s="706"/>
      <c r="O125" s="706"/>
      <c r="P125" s="706"/>
      <c r="Q125" s="706"/>
    </row>
    <row r="126" spans="1:17" ht="20.100000000000001" customHeight="1" x14ac:dyDescent="0.25">
      <c r="A126" s="276"/>
      <c r="B126" s="273"/>
      <c r="C126" s="276"/>
      <c r="D126" s="262"/>
      <c r="E126" s="262"/>
      <c r="F126" s="560"/>
      <c r="G126" s="275"/>
      <c r="H126" s="275"/>
      <c r="I126" s="297"/>
      <c r="J126" s="297"/>
      <c r="K126" s="276"/>
      <c r="L126" s="276"/>
      <c r="M126" s="726"/>
      <c r="N126" s="706"/>
      <c r="O126" s="706"/>
      <c r="P126" s="706"/>
      <c r="Q126" s="706"/>
    </row>
    <row r="127" spans="1:17" ht="20.100000000000001" customHeight="1" x14ac:dyDescent="0.25">
      <c r="A127" s="742"/>
      <c r="B127" s="743"/>
      <c r="C127" s="742"/>
      <c r="D127" s="744"/>
      <c r="E127" s="744"/>
      <c r="F127" s="745"/>
      <c r="G127" s="746"/>
      <c r="H127" s="746"/>
      <c r="I127" s="747"/>
      <c r="J127" s="747"/>
      <c r="K127" s="742"/>
      <c r="L127" s="742"/>
      <c r="M127" s="726"/>
      <c r="N127" s="706"/>
      <c r="O127" s="706"/>
      <c r="P127" s="706"/>
      <c r="Q127" s="706"/>
    </row>
    <row r="128" spans="1:17" ht="20.100000000000001" customHeight="1" x14ac:dyDescent="0.25">
      <c r="A128" s="742"/>
      <c r="B128" s="743"/>
      <c r="C128" s="742"/>
      <c r="D128" s="744"/>
      <c r="E128" s="744"/>
      <c r="F128" s="745"/>
      <c r="G128" s="746"/>
      <c r="H128" s="746"/>
      <c r="I128" s="747"/>
      <c r="J128" s="747"/>
      <c r="K128" s="742"/>
      <c r="L128" s="742"/>
      <c r="M128" s="726"/>
      <c r="N128" s="706"/>
      <c r="O128" s="706"/>
      <c r="P128" s="706"/>
      <c r="Q128" s="706"/>
    </row>
    <row r="129" spans="1:17" ht="20.100000000000001" customHeight="1" x14ac:dyDescent="0.25">
      <c r="A129" s="742"/>
      <c r="B129" s="743"/>
      <c r="C129" s="742"/>
      <c r="D129" s="744"/>
      <c r="E129" s="744"/>
      <c r="F129" s="745"/>
      <c r="G129" s="746"/>
      <c r="H129" s="746"/>
      <c r="I129" s="747"/>
      <c r="J129" s="747"/>
      <c r="K129" s="742"/>
      <c r="L129" s="742"/>
      <c r="M129" s="726"/>
      <c r="N129" s="706"/>
      <c r="O129" s="706"/>
      <c r="P129" s="706"/>
      <c r="Q129" s="706"/>
    </row>
    <row r="130" spans="1:17" ht="20.100000000000001" customHeight="1" x14ac:dyDescent="0.25">
      <c r="A130" s="748"/>
      <c r="B130" s="749"/>
      <c r="C130" s="748"/>
      <c r="D130" s="744"/>
      <c r="E130" s="744"/>
      <c r="F130" s="744"/>
      <c r="G130" s="744"/>
      <c r="H130" s="744"/>
      <c r="I130" s="750"/>
      <c r="J130" s="750"/>
      <c r="K130" s="748"/>
      <c r="L130" s="748"/>
      <c r="M130" s="373"/>
      <c r="N130" s="706"/>
      <c r="O130" s="706"/>
      <c r="P130" s="706"/>
      <c r="Q130" s="706"/>
    </row>
    <row r="131" spans="1:17" ht="20.100000000000001" customHeight="1" x14ac:dyDescent="0.25">
      <c r="A131" s="748"/>
      <c r="B131" s="749"/>
      <c r="C131" s="748"/>
      <c r="D131" s="744"/>
      <c r="E131" s="744"/>
      <c r="F131" s="744"/>
      <c r="G131" s="744"/>
      <c r="H131" s="744"/>
      <c r="I131" s="750"/>
      <c r="J131" s="750"/>
      <c r="K131" s="748"/>
      <c r="L131" s="748"/>
      <c r="M131" s="373"/>
      <c r="N131" s="706"/>
      <c r="O131" s="706"/>
      <c r="P131" s="706"/>
      <c r="Q131" s="706"/>
    </row>
    <row r="132" spans="1:17" ht="20.100000000000001" customHeight="1" x14ac:dyDescent="0.25">
      <c r="A132" s="748"/>
      <c r="B132" s="749"/>
      <c r="C132" s="748"/>
      <c r="D132" s="744"/>
      <c r="E132" s="744"/>
      <c r="F132" s="744"/>
      <c r="G132" s="744"/>
      <c r="H132" s="744"/>
      <c r="I132" s="750"/>
      <c r="J132" s="750"/>
      <c r="K132" s="748"/>
      <c r="L132" s="748"/>
      <c r="M132" s="373"/>
      <c r="N132" s="706"/>
      <c r="O132" s="706"/>
      <c r="P132" s="706"/>
      <c r="Q132" s="706"/>
    </row>
    <row r="133" spans="1:17" ht="20.100000000000001" customHeight="1" x14ac:dyDescent="0.25">
      <c r="A133" s="748"/>
      <c r="B133" s="749"/>
      <c r="C133" s="748"/>
      <c r="D133" s="744"/>
      <c r="E133" s="744"/>
      <c r="F133" s="744"/>
      <c r="G133" s="744"/>
      <c r="H133" s="744"/>
      <c r="I133" s="750"/>
      <c r="J133" s="750"/>
      <c r="K133" s="748"/>
      <c r="L133" s="748"/>
      <c r="M133" s="373"/>
      <c r="N133" s="706"/>
      <c r="O133" s="706"/>
      <c r="P133" s="706"/>
      <c r="Q133" s="706"/>
    </row>
    <row r="134" spans="1:17" ht="20.100000000000001" customHeight="1" x14ac:dyDescent="0.25">
      <c r="A134" s="742"/>
      <c r="B134" s="743"/>
      <c r="C134" s="742"/>
      <c r="D134" s="751"/>
      <c r="E134" s="744"/>
      <c r="F134" s="745"/>
      <c r="G134" s="752"/>
      <c r="H134" s="746"/>
      <c r="I134" s="747"/>
      <c r="J134" s="747"/>
      <c r="K134" s="742"/>
      <c r="L134" s="742"/>
      <c r="M134" s="373"/>
      <c r="N134" s="706"/>
      <c r="O134" s="706"/>
      <c r="P134" s="706"/>
      <c r="Q134" s="706"/>
    </row>
    <row r="135" spans="1:17" ht="20.100000000000001" customHeight="1" x14ac:dyDescent="0.25">
      <c r="A135" s="748"/>
      <c r="B135" s="749"/>
      <c r="C135" s="748"/>
      <c r="D135" s="744"/>
      <c r="E135" s="744"/>
      <c r="F135" s="744"/>
      <c r="G135" s="744"/>
      <c r="H135" s="744"/>
      <c r="I135" s="750"/>
      <c r="J135" s="750"/>
      <c r="K135" s="748"/>
      <c r="L135" s="748"/>
      <c r="M135" s="373"/>
      <c r="N135" s="706"/>
      <c r="O135" s="706"/>
      <c r="P135" s="706"/>
      <c r="Q135" s="706"/>
    </row>
    <row r="136" spans="1:17" ht="20.100000000000001" customHeight="1" x14ac:dyDescent="0.25">
      <c r="A136" s="748"/>
      <c r="B136" s="749"/>
      <c r="C136" s="748"/>
      <c r="D136" s="744"/>
      <c r="E136" s="744"/>
      <c r="F136" s="744"/>
      <c r="G136" s="744"/>
      <c r="H136" s="744"/>
      <c r="I136" s="750"/>
      <c r="J136" s="750"/>
      <c r="K136" s="748"/>
      <c r="L136" s="748"/>
      <c r="M136" s="373"/>
      <c r="N136" s="706"/>
      <c r="O136" s="706"/>
      <c r="P136" s="706"/>
      <c r="Q136" s="706"/>
    </row>
    <row r="137" spans="1:17" ht="20.100000000000001" customHeight="1" x14ac:dyDescent="0.25">
      <c r="A137" s="748"/>
      <c r="B137" s="749"/>
      <c r="C137" s="748"/>
      <c r="D137" s="744"/>
      <c r="E137" s="744"/>
      <c r="F137" s="744"/>
      <c r="G137" s="744"/>
      <c r="H137" s="744"/>
      <c r="I137" s="750"/>
      <c r="J137" s="750"/>
      <c r="K137" s="748"/>
      <c r="L137" s="748"/>
      <c r="M137" s="373"/>
      <c r="N137" s="706"/>
      <c r="O137" s="706"/>
      <c r="P137" s="706"/>
      <c r="Q137" s="706"/>
    </row>
    <row r="138" spans="1:17" ht="20.100000000000001" customHeight="1" x14ac:dyDescent="0.25">
      <c r="A138" s="748"/>
      <c r="B138" s="749"/>
      <c r="C138" s="748"/>
      <c r="D138" s="744"/>
      <c r="E138" s="744"/>
      <c r="F138" s="744"/>
      <c r="G138" s="744"/>
      <c r="H138" s="744"/>
      <c r="I138" s="750"/>
      <c r="J138" s="750"/>
      <c r="K138" s="748"/>
      <c r="L138" s="748"/>
      <c r="M138" s="373"/>
      <c r="N138" s="706"/>
      <c r="O138" s="706"/>
      <c r="P138" s="706"/>
      <c r="Q138" s="706"/>
    </row>
    <row r="139" spans="1:17" ht="20.100000000000001" customHeight="1" x14ac:dyDescent="0.25">
      <c r="A139" s="742"/>
      <c r="B139" s="743"/>
      <c r="C139" s="742"/>
      <c r="D139" s="751"/>
      <c r="E139" s="744"/>
      <c r="F139" s="745"/>
      <c r="G139" s="746"/>
      <c r="H139" s="746"/>
      <c r="I139" s="747"/>
      <c r="J139" s="747"/>
      <c r="K139" s="742"/>
      <c r="L139" s="742"/>
      <c r="M139" s="373"/>
      <c r="N139" s="706"/>
      <c r="O139" s="706"/>
      <c r="P139" s="706"/>
      <c r="Q139" s="706"/>
    </row>
    <row r="140" spans="1:17" ht="20.100000000000001" customHeight="1" x14ac:dyDescent="0.25">
      <c r="A140" s="742"/>
      <c r="B140" s="743"/>
      <c r="C140" s="742"/>
      <c r="D140" s="751"/>
      <c r="E140" s="744"/>
      <c r="F140" s="745"/>
      <c r="G140" s="746"/>
      <c r="H140" s="746"/>
      <c r="I140" s="747"/>
      <c r="J140" s="747"/>
      <c r="K140" s="742"/>
      <c r="L140" s="742"/>
      <c r="M140" s="373"/>
      <c r="N140" s="706"/>
      <c r="O140" s="706"/>
      <c r="P140" s="706"/>
      <c r="Q140" s="706"/>
    </row>
    <row r="141" spans="1:17" ht="20.100000000000001" customHeight="1" x14ac:dyDescent="0.25">
      <c r="A141" s="748"/>
      <c r="B141" s="749"/>
      <c r="C141" s="748"/>
      <c r="D141" s="751"/>
      <c r="E141" s="744"/>
      <c r="F141" s="744"/>
      <c r="G141" s="753"/>
      <c r="H141" s="744"/>
      <c r="I141" s="750"/>
      <c r="J141" s="750"/>
      <c r="K141" s="748"/>
      <c r="L141" s="748"/>
      <c r="M141" s="373"/>
      <c r="N141" s="706"/>
      <c r="O141" s="706"/>
      <c r="P141" s="706"/>
      <c r="Q141" s="706"/>
    </row>
    <row r="142" spans="1:17" ht="20.100000000000001" customHeight="1" x14ac:dyDescent="0.25">
      <c r="A142" s="742"/>
      <c r="B142" s="743"/>
      <c r="C142" s="742"/>
      <c r="D142" s="751"/>
      <c r="E142" s="744"/>
      <c r="F142" s="745"/>
      <c r="G142" s="746"/>
      <c r="H142" s="746"/>
      <c r="I142" s="747"/>
      <c r="J142" s="747"/>
      <c r="K142" s="742"/>
      <c r="L142" s="742"/>
      <c r="M142" s="373"/>
      <c r="N142" s="706"/>
      <c r="O142" s="706"/>
      <c r="P142" s="706"/>
      <c r="Q142" s="706"/>
    </row>
    <row r="143" spans="1:17" ht="20.100000000000001" customHeight="1" x14ac:dyDescent="0.25">
      <c r="A143" s="742"/>
      <c r="B143" s="743"/>
      <c r="C143" s="742"/>
      <c r="D143" s="751"/>
      <c r="E143" s="744"/>
      <c r="F143" s="745"/>
      <c r="G143" s="746"/>
      <c r="H143" s="746"/>
      <c r="I143" s="747"/>
      <c r="J143" s="747"/>
      <c r="K143" s="742"/>
      <c r="L143" s="742"/>
      <c r="M143" s="373"/>
      <c r="N143" s="706"/>
      <c r="O143" s="706"/>
      <c r="P143" s="706"/>
      <c r="Q143" s="706"/>
    </row>
    <row r="144" spans="1:17" ht="20.100000000000001" customHeight="1" x14ac:dyDescent="0.25">
      <c r="A144" s="742"/>
      <c r="B144" s="743"/>
      <c r="C144" s="742"/>
      <c r="D144" s="751"/>
      <c r="E144" s="744"/>
      <c r="F144" s="745"/>
      <c r="G144" s="752"/>
      <c r="H144" s="746"/>
      <c r="I144" s="747"/>
      <c r="J144" s="747"/>
      <c r="K144" s="742"/>
      <c r="L144" s="742"/>
      <c r="M144" s="373"/>
      <c r="N144" s="706"/>
      <c r="O144" s="706"/>
      <c r="P144" s="706"/>
      <c r="Q144" s="706"/>
    </row>
    <row r="145" spans="1:17" ht="20.100000000000001" customHeight="1" x14ac:dyDescent="0.25">
      <c r="A145" s="742"/>
      <c r="B145" s="743"/>
      <c r="C145" s="742"/>
      <c r="D145" s="751"/>
      <c r="E145" s="744"/>
      <c r="F145" s="745"/>
      <c r="G145" s="746"/>
      <c r="H145" s="746"/>
      <c r="I145" s="747"/>
      <c r="J145" s="747"/>
      <c r="K145" s="742"/>
      <c r="L145" s="742"/>
      <c r="M145" s="373"/>
      <c r="N145" s="706"/>
      <c r="O145" s="706"/>
      <c r="P145" s="706"/>
      <c r="Q145" s="706"/>
    </row>
    <row r="146" spans="1:17" ht="20.100000000000001" customHeight="1" x14ac:dyDescent="0.25">
      <c r="A146" s="742"/>
      <c r="B146" s="743"/>
      <c r="C146" s="742"/>
      <c r="D146" s="751"/>
      <c r="E146" s="744"/>
      <c r="F146" s="745"/>
      <c r="G146" s="746"/>
      <c r="H146" s="746"/>
      <c r="I146" s="747"/>
      <c r="J146" s="747"/>
      <c r="K146" s="742"/>
      <c r="L146" s="742"/>
      <c r="M146" s="373"/>
      <c r="N146" s="706"/>
      <c r="O146" s="706"/>
      <c r="P146" s="706"/>
      <c r="Q146" s="706"/>
    </row>
    <row r="147" spans="1:17" ht="20.100000000000001" customHeight="1" x14ac:dyDescent="0.25">
      <c r="A147" s="748"/>
      <c r="B147" s="749"/>
      <c r="C147" s="748"/>
      <c r="D147" s="751"/>
      <c r="E147" s="744"/>
      <c r="F147" s="744"/>
      <c r="G147" s="744"/>
      <c r="H147" s="744"/>
      <c r="I147" s="750"/>
      <c r="J147" s="750"/>
      <c r="K147" s="748"/>
      <c r="L147" s="748"/>
      <c r="M147" s="373"/>
      <c r="N147" s="706"/>
      <c r="O147" s="706"/>
      <c r="P147" s="706"/>
      <c r="Q147" s="706"/>
    </row>
    <row r="148" spans="1:17" ht="20.100000000000001" customHeight="1" x14ac:dyDescent="0.25">
      <c r="A148" s="748"/>
      <c r="B148" s="749"/>
      <c r="C148" s="748"/>
      <c r="D148" s="751"/>
      <c r="E148" s="744"/>
      <c r="F148" s="744"/>
      <c r="G148" s="744"/>
      <c r="H148" s="744"/>
      <c r="I148" s="750"/>
      <c r="J148" s="750"/>
      <c r="K148" s="748"/>
      <c r="L148" s="748"/>
      <c r="M148" s="373"/>
      <c r="N148" s="706"/>
      <c r="O148" s="706"/>
      <c r="P148" s="706"/>
      <c r="Q148" s="706"/>
    </row>
    <row r="149" spans="1:17" ht="20.100000000000001" customHeight="1" x14ac:dyDescent="0.25">
      <c r="A149" s="742"/>
      <c r="B149" s="743"/>
      <c r="C149" s="742"/>
      <c r="D149" s="751"/>
      <c r="E149" s="744"/>
      <c r="F149" s="745"/>
      <c r="G149" s="746"/>
      <c r="H149" s="746"/>
      <c r="I149" s="747"/>
      <c r="J149" s="747"/>
      <c r="K149" s="742"/>
      <c r="L149" s="742"/>
      <c r="M149" s="373"/>
      <c r="N149" s="706"/>
      <c r="O149" s="706"/>
      <c r="P149" s="706"/>
      <c r="Q149" s="706"/>
    </row>
    <row r="150" spans="1:17" ht="20.100000000000001" customHeight="1" x14ac:dyDescent="0.25">
      <c r="A150" s="748"/>
      <c r="B150" s="749"/>
      <c r="C150" s="748"/>
      <c r="D150" s="744"/>
      <c r="E150" s="744"/>
      <c r="F150" s="744"/>
      <c r="G150" s="744"/>
      <c r="H150" s="744"/>
      <c r="I150" s="750"/>
      <c r="J150" s="750"/>
      <c r="K150" s="748"/>
      <c r="L150" s="748"/>
      <c r="M150" s="373"/>
      <c r="N150" s="706"/>
      <c r="O150" s="706"/>
      <c r="P150" s="706"/>
      <c r="Q150" s="706"/>
    </row>
    <row r="151" spans="1:17" ht="20.100000000000001" customHeight="1" x14ac:dyDescent="0.25">
      <c r="A151" s="748"/>
      <c r="B151" s="749"/>
      <c r="C151" s="748"/>
      <c r="D151" s="744"/>
      <c r="E151" s="744"/>
      <c r="F151" s="744"/>
      <c r="G151" s="744"/>
      <c r="H151" s="744"/>
      <c r="I151" s="750"/>
      <c r="J151" s="750"/>
      <c r="K151" s="748"/>
      <c r="L151" s="748"/>
      <c r="M151" s="373"/>
      <c r="N151" s="706"/>
      <c r="O151" s="706"/>
      <c r="P151" s="706"/>
      <c r="Q151" s="706"/>
    </row>
    <row r="152" spans="1:17" ht="20.100000000000001" customHeight="1" x14ac:dyDescent="0.25">
      <c r="A152" s="742"/>
      <c r="B152" s="743"/>
      <c r="C152" s="742"/>
      <c r="D152" s="751"/>
      <c r="E152" s="744"/>
      <c r="F152" s="745"/>
      <c r="G152" s="746"/>
      <c r="H152" s="746"/>
      <c r="I152" s="747"/>
      <c r="J152" s="747"/>
      <c r="K152" s="742"/>
      <c r="L152" s="742"/>
      <c r="M152" s="373"/>
      <c r="N152" s="706"/>
      <c r="O152" s="706"/>
      <c r="P152" s="706"/>
      <c r="Q152" s="706"/>
    </row>
    <row r="153" spans="1:17" ht="20.100000000000001" customHeight="1" x14ac:dyDescent="0.25">
      <c r="A153" s="742"/>
      <c r="B153" s="743"/>
      <c r="C153" s="742"/>
      <c r="D153" s="751"/>
      <c r="E153" s="744"/>
      <c r="F153" s="745"/>
      <c r="G153" s="752"/>
      <c r="H153" s="746"/>
      <c r="I153" s="747"/>
      <c r="J153" s="747"/>
      <c r="K153" s="742"/>
      <c r="L153" s="742"/>
      <c r="M153" s="373"/>
      <c r="N153" s="706"/>
      <c r="O153" s="706"/>
      <c r="P153" s="706"/>
      <c r="Q153" s="706"/>
    </row>
    <row r="154" spans="1:17" ht="20.100000000000001" customHeight="1" x14ac:dyDescent="0.25">
      <c r="A154" s="742"/>
      <c r="B154" s="743"/>
      <c r="C154" s="742"/>
      <c r="D154" s="751"/>
      <c r="E154" s="744"/>
      <c r="F154" s="745"/>
      <c r="G154" s="746"/>
      <c r="H154" s="746"/>
      <c r="I154" s="747"/>
      <c r="J154" s="747"/>
      <c r="K154" s="742"/>
      <c r="L154" s="742"/>
      <c r="M154" s="373"/>
      <c r="N154" s="706"/>
      <c r="O154" s="706"/>
      <c r="P154" s="706"/>
      <c r="Q154" s="706"/>
    </row>
    <row r="155" spans="1:17" ht="20.100000000000001" customHeight="1" x14ac:dyDescent="0.25">
      <c r="A155" s="742"/>
      <c r="B155" s="743"/>
      <c r="C155" s="742"/>
      <c r="D155" s="751"/>
      <c r="E155" s="744"/>
      <c r="F155" s="745"/>
      <c r="G155" s="746"/>
      <c r="H155" s="746"/>
      <c r="I155" s="747"/>
      <c r="J155" s="747"/>
      <c r="K155" s="748"/>
      <c r="L155" s="742"/>
      <c r="M155" s="373"/>
      <c r="N155" s="706"/>
      <c r="O155" s="706"/>
      <c r="P155" s="706"/>
      <c r="Q155" s="706"/>
    </row>
    <row r="156" spans="1:17" ht="20.100000000000001" customHeight="1" x14ac:dyDescent="0.25">
      <c r="A156" s="742"/>
      <c r="B156" s="743"/>
      <c r="C156" s="742"/>
      <c r="D156" s="751"/>
      <c r="E156" s="744"/>
      <c r="F156" s="745"/>
      <c r="G156" s="746"/>
      <c r="H156" s="746"/>
      <c r="I156" s="747"/>
      <c r="J156" s="747"/>
      <c r="K156" s="742"/>
      <c r="L156" s="742"/>
      <c r="M156" s="373"/>
      <c r="N156" s="706"/>
      <c r="O156" s="706"/>
      <c r="P156" s="706"/>
      <c r="Q156" s="706"/>
    </row>
    <row r="157" spans="1:17" ht="20.100000000000001" customHeight="1" x14ac:dyDescent="0.25">
      <c r="A157" s="748"/>
      <c r="B157" s="749"/>
      <c r="C157" s="748"/>
      <c r="D157" s="751"/>
      <c r="E157" s="744"/>
      <c r="F157" s="744"/>
      <c r="G157" s="744"/>
      <c r="H157" s="744"/>
      <c r="I157" s="750"/>
      <c r="J157" s="750"/>
      <c r="K157" s="748"/>
      <c r="L157" s="748"/>
      <c r="M157" s="373"/>
      <c r="N157" s="706"/>
      <c r="O157" s="706"/>
      <c r="P157" s="706"/>
      <c r="Q157" s="706"/>
    </row>
    <row r="158" spans="1:17" ht="20.100000000000001" customHeight="1" x14ac:dyDescent="0.25">
      <c r="A158" s="748"/>
      <c r="B158" s="749"/>
      <c r="C158" s="748"/>
      <c r="D158" s="751"/>
      <c r="E158" s="744"/>
      <c r="F158" s="744"/>
      <c r="G158" s="753"/>
      <c r="H158" s="744"/>
      <c r="I158" s="750"/>
      <c r="J158" s="750"/>
      <c r="K158" s="748"/>
      <c r="L158" s="748"/>
      <c r="M158" s="373"/>
      <c r="N158" s="706"/>
      <c r="O158" s="706"/>
      <c r="P158" s="706"/>
      <c r="Q158" s="706"/>
    </row>
    <row r="159" spans="1:17" ht="20.100000000000001" customHeight="1" x14ac:dyDescent="0.25">
      <c r="A159" s="748"/>
      <c r="B159" s="749"/>
      <c r="C159" s="748"/>
      <c r="D159" s="751"/>
      <c r="E159" s="744"/>
      <c r="F159" s="744"/>
      <c r="G159" s="753"/>
      <c r="H159" s="744"/>
      <c r="I159" s="750"/>
      <c r="J159" s="750"/>
      <c r="K159" s="748"/>
      <c r="L159" s="748"/>
      <c r="M159" s="373"/>
      <c r="N159" s="706"/>
      <c r="O159" s="706"/>
      <c r="P159" s="706"/>
      <c r="Q159" s="706"/>
    </row>
    <row r="160" spans="1:17" ht="20.100000000000001" customHeight="1" x14ac:dyDescent="0.25">
      <c r="A160" s="748"/>
      <c r="B160" s="749"/>
      <c r="C160" s="748"/>
      <c r="D160" s="751"/>
      <c r="E160" s="744"/>
      <c r="F160" s="744"/>
      <c r="G160" s="744"/>
      <c r="H160" s="744"/>
      <c r="I160" s="750"/>
      <c r="J160" s="750"/>
      <c r="K160" s="748"/>
      <c r="L160" s="748"/>
      <c r="M160" s="373"/>
      <c r="N160" s="706"/>
      <c r="O160" s="706"/>
      <c r="P160" s="706"/>
      <c r="Q160" s="706"/>
    </row>
    <row r="161" spans="1:17" ht="20.100000000000001" customHeight="1" x14ac:dyDescent="0.25">
      <c r="A161" s="742"/>
      <c r="B161" s="743"/>
      <c r="C161" s="742"/>
      <c r="D161" s="751"/>
      <c r="E161" s="744"/>
      <c r="F161" s="745"/>
      <c r="G161" s="752"/>
      <c r="H161" s="746"/>
      <c r="I161" s="747"/>
      <c r="J161" s="747"/>
      <c r="K161" s="742"/>
      <c r="L161" s="742"/>
      <c r="M161" s="373"/>
      <c r="N161" s="706"/>
      <c r="O161" s="706"/>
      <c r="P161" s="706"/>
      <c r="Q161" s="706"/>
    </row>
    <row r="162" spans="1:17" ht="20.100000000000001" customHeight="1" x14ac:dyDescent="0.25">
      <c r="A162" s="742"/>
      <c r="B162" s="743"/>
      <c r="C162" s="742"/>
      <c r="D162" s="751"/>
      <c r="E162" s="744"/>
      <c r="F162" s="745"/>
      <c r="G162" s="746"/>
      <c r="H162" s="746"/>
      <c r="I162" s="747"/>
      <c r="J162" s="747"/>
      <c r="K162" s="742"/>
      <c r="L162" s="742"/>
      <c r="M162" s="373"/>
      <c r="N162" s="706"/>
      <c r="O162" s="706"/>
      <c r="P162" s="706"/>
      <c r="Q162" s="706"/>
    </row>
    <row r="163" spans="1:17" ht="20.100000000000001" customHeight="1" x14ac:dyDescent="0.25">
      <c r="A163" s="742"/>
      <c r="B163" s="743"/>
      <c r="C163" s="742"/>
      <c r="D163" s="751"/>
      <c r="E163" s="744"/>
      <c r="F163" s="745"/>
      <c r="G163" s="746"/>
      <c r="H163" s="746"/>
      <c r="I163" s="747"/>
      <c r="J163" s="747"/>
      <c r="K163" s="742"/>
      <c r="L163" s="742"/>
      <c r="M163" s="373"/>
      <c r="N163" s="706"/>
      <c r="O163" s="706"/>
      <c r="P163" s="706"/>
      <c r="Q163" s="706"/>
    </row>
    <row r="164" spans="1:17" ht="20.100000000000001" customHeight="1" x14ac:dyDescent="0.25">
      <c r="A164" s="742"/>
      <c r="B164" s="743"/>
      <c r="C164" s="742"/>
      <c r="D164" s="751"/>
      <c r="E164" s="744"/>
      <c r="F164" s="745"/>
      <c r="G164" s="746"/>
      <c r="H164" s="746"/>
      <c r="I164" s="747"/>
      <c r="J164" s="747"/>
      <c r="K164" s="742"/>
      <c r="L164" s="742"/>
      <c r="M164" s="373"/>
      <c r="N164" s="706"/>
      <c r="O164" s="706"/>
      <c r="P164" s="706"/>
      <c r="Q164" s="706"/>
    </row>
    <row r="165" spans="1:17" ht="20.100000000000001" customHeight="1" x14ac:dyDescent="0.25">
      <c r="A165" s="742"/>
      <c r="B165" s="743"/>
      <c r="C165" s="742"/>
      <c r="D165" s="751"/>
      <c r="E165" s="744"/>
      <c r="F165" s="745"/>
      <c r="G165" s="746"/>
      <c r="H165" s="746"/>
      <c r="I165" s="747"/>
      <c r="J165" s="747"/>
      <c r="K165" s="742"/>
      <c r="L165" s="742"/>
      <c r="M165" s="373"/>
      <c r="N165" s="706"/>
      <c r="O165" s="706"/>
      <c r="P165" s="706"/>
      <c r="Q165" s="706"/>
    </row>
    <row r="166" spans="1:17" ht="20.100000000000001" customHeight="1" x14ac:dyDescent="0.25">
      <c r="A166" s="748"/>
      <c r="B166" s="749"/>
      <c r="C166" s="748"/>
      <c r="D166" s="751"/>
      <c r="E166" s="744"/>
      <c r="F166" s="744"/>
      <c r="G166" s="753"/>
      <c r="H166" s="744"/>
      <c r="I166" s="750"/>
      <c r="J166" s="750"/>
      <c r="K166" s="748"/>
      <c r="L166" s="748"/>
      <c r="M166" s="373"/>
      <c r="N166" s="706"/>
      <c r="O166" s="706"/>
      <c r="P166" s="706"/>
      <c r="Q166" s="706"/>
    </row>
    <row r="167" spans="1:17" ht="20.100000000000001" customHeight="1" x14ac:dyDescent="0.25">
      <c r="A167" s="748"/>
      <c r="B167" s="749"/>
      <c r="C167" s="748"/>
      <c r="D167" s="751"/>
      <c r="E167" s="744"/>
      <c r="F167" s="744"/>
      <c r="G167" s="753"/>
      <c r="H167" s="744"/>
      <c r="I167" s="750"/>
      <c r="J167" s="750"/>
      <c r="K167" s="748"/>
      <c r="L167" s="748"/>
      <c r="M167" s="716"/>
      <c r="N167" s="706"/>
      <c r="O167" s="706"/>
      <c r="P167" s="706"/>
      <c r="Q167" s="706"/>
    </row>
    <row r="168" spans="1:17" ht="20.100000000000001" customHeight="1" x14ac:dyDescent="0.25">
      <c r="A168" s="748"/>
      <c r="B168" s="749"/>
      <c r="C168" s="748"/>
      <c r="D168" s="751"/>
      <c r="E168" s="744"/>
      <c r="F168" s="744"/>
      <c r="G168" s="744"/>
      <c r="H168" s="744"/>
      <c r="I168" s="750"/>
      <c r="J168" s="750"/>
      <c r="K168" s="748"/>
      <c r="L168" s="748"/>
      <c r="M168" s="716"/>
      <c r="N168" s="706"/>
      <c r="O168" s="706"/>
      <c r="P168" s="706"/>
      <c r="Q168" s="706"/>
    </row>
    <row r="169" spans="1:17" ht="20.100000000000001" customHeight="1" x14ac:dyDescent="0.25">
      <c r="A169" s="748"/>
      <c r="B169" s="749"/>
      <c r="C169" s="748"/>
      <c r="D169" s="751"/>
      <c r="E169" s="744"/>
      <c r="F169" s="744"/>
      <c r="G169" s="753"/>
      <c r="H169" s="744"/>
      <c r="I169" s="750"/>
      <c r="J169" s="750"/>
      <c r="K169" s="748"/>
      <c r="L169" s="748"/>
      <c r="M169" s="716"/>
      <c r="N169" s="706"/>
      <c r="O169" s="706"/>
      <c r="P169" s="706"/>
      <c r="Q169" s="706"/>
    </row>
    <row r="170" spans="1:17" ht="20.100000000000001" customHeight="1" x14ac:dyDescent="0.25">
      <c r="A170" s="748"/>
      <c r="B170" s="749"/>
      <c r="C170" s="748"/>
      <c r="D170" s="744"/>
      <c r="E170" s="744"/>
      <c r="F170" s="744"/>
      <c r="G170" s="744"/>
      <c r="H170" s="744"/>
      <c r="I170" s="750"/>
      <c r="J170" s="750"/>
      <c r="K170" s="748"/>
      <c r="L170" s="748"/>
      <c r="M170" s="716"/>
      <c r="N170" s="706"/>
      <c r="O170" s="706"/>
      <c r="P170" s="706"/>
      <c r="Q170" s="706"/>
    </row>
    <row r="171" spans="1:17" ht="20.100000000000001" customHeight="1" x14ac:dyDescent="0.25">
      <c r="A171" s="742"/>
      <c r="B171" s="743"/>
      <c r="C171" s="742"/>
      <c r="D171" s="751"/>
      <c r="E171" s="744"/>
      <c r="F171" s="745"/>
      <c r="G171" s="746"/>
      <c r="H171" s="746"/>
      <c r="I171" s="747"/>
      <c r="J171" s="747"/>
      <c r="K171" s="742"/>
      <c r="L171" s="742"/>
      <c r="M171" s="716"/>
      <c r="N171" s="706"/>
      <c r="O171" s="706"/>
      <c r="P171" s="706"/>
      <c r="Q171" s="706"/>
    </row>
    <row r="172" spans="1:17" ht="20.100000000000001" customHeight="1" x14ac:dyDescent="0.25">
      <c r="A172" s="742"/>
      <c r="B172" s="743"/>
      <c r="C172" s="742"/>
      <c r="D172" s="751"/>
      <c r="E172" s="744"/>
      <c r="F172" s="745"/>
      <c r="G172" s="746"/>
      <c r="H172" s="746"/>
      <c r="I172" s="747"/>
      <c r="J172" s="747"/>
      <c r="K172" s="742"/>
      <c r="L172" s="742"/>
      <c r="M172" s="716"/>
      <c r="N172" s="706"/>
      <c r="O172" s="706"/>
      <c r="P172" s="706"/>
      <c r="Q172" s="706"/>
    </row>
    <row r="173" spans="1:17" ht="20.100000000000001" customHeight="1" x14ac:dyDescent="0.25">
      <c r="A173" s="742"/>
      <c r="B173" s="743"/>
      <c r="C173" s="742"/>
      <c r="D173" s="751"/>
      <c r="E173" s="744"/>
      <c r="F173" s="745"/>
      <c r="G173" s="752"/>
      <c r="H173" s="746"/>
      <c r="I173" s="747"/>
      <c r="J173" s="747"/>
      <c r="K173" s="742"/>
      <c r="L173" s="742"/>
      <c r="M173" s="716"/>
      <c r="N173" s="706"/>
      <c r="O173" s="706"/>
      <c r="P173" s="706"/>
      <c r="Q173" s="706"/>
    </row>
    <row r="174" spans="1:17" ht="20.100000000000001" customHeight="1" x14ac:dyDescent="0.25">
      <c r="A174" s="742"/>
      <c r="B174" s="743"/>
      <c r="C174" s="742"/>
      <c r="D174" s="751"/>
      <c r="E174" s="744"/>
      <c r="F174" s="745"/>
      <c r="G174" s="746"/>
      <c r="H174" s="746"/>
      <c r="I174" s="747"/>
      <c r="J174" s="747"/>
      <c r="K174" s="742"/>
      <c r="L174" s="742"/>
      <c r="M174" s="716"/>
      <c r="N174" s="706"/>
      <c r="O174" s="706"/>
      <c r="P174" s="706"/>
      <c r="Q174" s="706"/>
    </row>
    <row r="175" spans="1:17" ht="20.100000000000001" customHeight="1" x14ac:dyDescent="0.25">
      <c r="A175" s="742"/>
      <c r="B175" s="743"/>
      <c r="C175" s="742"/>
      <c r="D175" s="751"/>
      <c r="E175" s="744"/>
      <c r="F175" s="745"/>
      <c r="G175" s="746"/>
      <c r="H175" s="746"/>
      <c r="I175" s="747"/>
      <c r="J175" s="747"/>
      <c r="K175" s="742"/>
      <c r="L175" s="742"/>
      <c r="M175" s="716"/>
      <c r="N175" s="706"/>
      <c r="O175" s="706"/>
      <c r="P175" s="706"/>
      <c r="Q175" s="706"/>
    </row>
    <row r="176" spans="1:17" ht="20.100000000000001" customHeight="1" x14ac:dyDescent="0.25">
      <c r="A176" s="742"/>
      <c r="B176" s="743"/>
      <c r="C176" s="742"/>
      <c r="D176" s="751"/>
      <c r="E176" s="744"/>
      <c r="F176" s="745"/>
      <c r="G176" s="746"/>
      <c r="H176" s="746"/>
      <c r="I176" s="747"/>
      <c r="J176" s="747"/>
      <c r="K176" s="742"/>
      <c r="L176" s="742"/>
      <c r="M176" s="716"/>
      <c r="N176" s="706"/>
      <c r="O176" s="706"/>
      <c r="P176" s="706"/>
      <c r="Q176" s="706"/>
    </row>
    <row r="177" spans="1:17" ht="20.100000000000001" customHeight="1" x14ac:dyDescent="0.25">
      <c r="A177" s="748"/>
      <c r="B177" s="749"/>
      <c r="C177" s="748"/>
      <c r="D177" s="744"/>
      <c r="E177" s="744"/>
      <c r="F177" s="744"/>
      <c r="G177" s="744"/>
      <c r="H177" s="744"/>
      <c r="I177" s="750"/>
      <c r="J177" s="750"/>
      <c r="K177" s="748"/>
      <c r="L177" s="748"/>
      <c r="M177" s="373"/>
      <c r="N177" s="706"/>
      <c r="O177" s="706"/>
      <c r="P177" s="706"/>
      <c r="Q177" s="706"/>
    </row>
    <row r="178" spans="1:17" ht="20.100000000000001" customHeight="1" x14ac:dyDescent="0.25">
      <c r="A178" s="748"/>
      <c r="B178" s="749"/>
      <c r="C178" s="748"/>
      <c r="D178" s="744"/>
      <c r="E178" s="744"/>
      <c r="F178" s="744"/>
      <c r="G178" s="744"/>
      <c r="H178" s="744"/>
      <c r="I178" s="750"/>
      <c r="J178" s="750"/>
      <c r="K178" s="748"/>
      <c r="L178" s="748"/>
      <c r="M178" s="373"/>
      <c r="N178" s="706"/>
      <c r="O178" s="706"/>
      <c r="P178" s="706"/>
      <c r="Q178" s="706"/>
    </row>
    <row r="179" spans="1:17" ht="20.100000000000001" customHeight="1" x14ac:dyDescent="0.25">
      <c r="A179" s="748"/>
      <c r="B179" s="749"/>
      <c r="C179" s="748"/>
      <c r="D179" s="744"/>
      <c r="E179" s="744"/>
      <c r="F179" s="744"/>
      <c r="G179" s="744"/>
      <c r="H179" s="744"/>
      <c r="I179" s="750"/>
      <c r="J179" s="750"/>
      <c r="K179" s="748"/>
      <c r="L179" s="748"/>
      <c r="M179" s="373"/>
      <c r="N179" s="706"/>
      <c r="O179" s="706"/>
      <c r="P179" s="706"/>
      <c r="Q179" s="706"/>
    </row>
    <row r="180" spans="1:17" ht="20.100000000000001" customHeight="1" x14ac:dyDescent="0.25">
      <c r="A180" s="748"/>
      <c r="B180" s="749"/>
      <c r="C180" s="748"/>
      <c r="D180" s="744"/>
      <c r="E180" s="744"/>
      <c r="F180" s="744"/>
      <c r="G180" s="744"/>
      <c r="H180" s="744"/>
      <c r="I180" s="750"/>
      <c r="J180" s="750"/>
      <c r="K180" s="748"/>
      <c r="L180" s="748"/>
      <c r="M180" s="373"/>
      <c r="N180" s="706"/>
      <c r="O180" s="706"/>
      <c r="P180" s="706"/>
      <c r="Q180" s="706"/>
    </row>
    <row r="181" spans="1:17" ht="20.100000000000001" customHeight="1" x14ac:dyDescent="0.25">
      <c r="A181" s="742"/>
      <c r="B181" s="743"/>
      <c r="C181" s="742"/>
      <c r="D181" s="751"/>
      <c r="E181" s="744"/>
      <c r="F181" s="745"/>
      <c r="G181" s="746"/>
      <c r="H181" s="746"/>
      <c r="I181" s="747"/>
      <c r="J181" s="747"/>
      <c r="K181" s="742"/>
      <c r="L181" s="742"/>
      <c r="M181" s="373"/>
      <c r="N181" s="706"/>
      <c r="O181" s="706"/>
      <c r="P181" s="706"/>
      <c r="Q181" s="706"/>
    </row>
    <row r="182" spans="1:17" ht="20.100000000000001" customHeight="1" x14ac:dyDescent="0.25">
      <c r="A182" s="742"/>
      <c r="B182" s="743"/>
      <c r="C182" s="742"/>
      <c r="D182" s="751"/>
      <c r="E182" s="744"/>
      <c r="F182" s="745"/>
      <c r="G182" s="746"/>
      <c r="H182" s="746"/>
      <c r="I182" s="747"/>
      <c r="J182" s="747"/>
      <c r="K182" s="742"/>
      <c r="L182" s="742"/>
      <c r="M182" s="373"/>
      <c r="N182" s="706"/>
      <c r="O182" s="706"/>
      <c r="P182" s="706"/>
      <c r="Q182" s="706"/>
    </row>
    <row r="183" spans="1:17" ht="20.100000000000001" customHeight="1" x14ac:dyDescent="0.25">
      <c r="A183" s="742"/>
      <c r="B183" s="743"/>
      <c r="C183" s="742"/>
      <c r="D183" s="751"/>
      <c r="E183" s="744"/>
      <c r="F183" s="745"/>
      <c r="G183" s="746"/>
      <c r="H183" s="746"/>
      <c r="I183" s="747"/>
      <c r="J183" s="747"/>
      <c r="K183" s="742"/>
      <c r="L183" s="742"/>
      <c r="M183" s="373"/>
      <c r="N183" s="706"/>
      <c r="O183" s="706"/>
      <c r="P183" s="706"/>
      <c r="Q183" s="706"/>
    </row>
    <row r="184" spans="1:17" ht="20.100000000000001" customHeight="1" x14ac:dyDescent="0.25">
      <c r="A184" s="742"/>
      <c r="B184" s="743"/>
      <c r="C184" s="742"/>
      <c r="D184" s="751"/>
      <c r="E184" s="744"/>
      <c r="F184" s="745"/>
      <c r="G184" s="746"/>
      <c r="H184" s="746"/>
      <c r="I184" s="747"/>
      <c r="J184" s="747"/>
      <c r="K184" s="742"/>
      <c r="L184" s="742"/>
      <c r="M184" s="373"/>
      <c r="N184" s="706"/>
      <c r="O184" s="706"/>
      <c r="P184" s="706"/>
      <c r="Q184" s="706"/>
    </row>
    <row r="185" spans="1:17" ht="20.100000000000001" customHeight="1" x14ac:dyDescent="0.25">
      <c r="A185" s="742"/>
      <c r="B185" s="743"/>
      <c r="C185" s="742"/>
      <c r="D185" s="751"/>
      <c r="E185" s="744"/>
      <c r="F185" s="745"/>
      <c r="G185" s="746"/>
      <c r="H185" s="746"/>
      <c r="I185" s="747"/>
      <c r="J185" s="747"/>
      <c r="K185" s="742"/>
      <c r="L185" s="742"/>
      <c r="M185" s="373"/>
      <c r="N185" s="706"/>
      <c r="O185" s="706"/>
      <c r="P185" s="706"/>
      <c r="Q185" s="706"/>
    </row>
    <row r="186" spans="1:17" ht="20.100000000000001" customHeight="1" x14ac:dyDescent="0.25">
      <c r="A186" s="748"/>
      <c r="B186" s="749"/>
      <c r="C186" s="748"/>
      <c r="D186" s="751"/>
      <c r="E186" s="744"/>
      <c r="F186" s="744"/>
      <c r="G186" s="744"/>
      <c r="H186" s="744"/>
      <c r="I186" s="750"/>
      <c r="J186" s="750"/>
      <c r="K186" s="748"/>
      <c r="L186" s="748"/>
      <c r="M186" s="373"/>
      <c r="N186" s="706"/>
      <c r="O186" s="706"/>
      <c r="P186" s="706"/>
      <c r="Q186" s="706"/>
    </row>
    <row r="187" spans="1:17" ht="20.100000000000001" customHeight="1" x14ac:dyDescent="0.25">
      <c r="A187" s="748"/>
      <c r="B187" s="749"/>
      <c r="C187" s="748"/>
      <c r="D187" s="751"/>
      <c r="E187" s="744"/>
      <c r="F187" s="744"/>
      <c r="G187" s="744"/>
      <c r="H187" s="744"/>
      <c r="I187" s="750"/>
      <c r="J187" s="750"/>
      <c r="K187" s="748"/>
      <c r="L187" s="748"/>
      <c r="M187" s="373"/>
      <c r="N187" s="706"/>
      <c r="O187" s="706"/>
      <c r="P187" s="706"/>
      <c r="Q187" s="706"/>
    </row>
    <row r="188" spans="1:17" ht="20.100000000000001" customHeight="1" x14ac:dyDescent="0.25">
      <c r="A188" s="748"/>
      <c r="B188" s="749"/>
      <c r="C188" s="748"/>
      <c r="D188" s="744"/>
      <c r="E188" s="744"/>
      <c r="F188" s="744"/>
      <c r="G188" s="744"/>
      <c r="H188" s="744"/>
      <c r="I188" s="750"/>
      <c r="J188" s="750"/>
      <c r="K188" s="748"/>
      <c r="L188" s="748"/>
      <c r="M188" s="373"/>
      <c r="N188" s="706"/>
      <c r="O188" s="706"/>
      <c r="P188" s="706"/>
      <c r="Q188" s="706"/>
    </row>
    <row r="189" spans="1:17" ht="20.100000000000001" customHeight="1" x14ac:dyDescent="0.25">
      <c r="A189" s="748"/>
      <c r="B189" s="749"/>
      <c r="C189" s="748"/>
      <c r="D189" s="744"/>
      <c r="E189" s="744"/>
      <c r="F189" s="744"/>
      <c r="G189" s="744"/>
      <c r="H189" s="744"/>
      <c r="I189" s="750"/>
      <c r="J189" s="750"/>
      <c r="K189" s="748"/>
      <c r="L189" s="748"/>
      <c r="M189" s="373"/>
      <c r="N189" s="706"/>
      <c r="O189" s="706"/>
      <c r="P189" s="706"/>
      <c r="Q189" s="706"/>
    </row>
    <row r="190" spans="1:17" ht="20.100000000000001" customHeight="1" x14ac:dyDescent="0.25">
      <c r="A190" s="742"/>
      <c r="B190" s="743"/>
      <c r="C190" s="742"/>
      <c r="D190" s="751"/>
      <c r="E190" s="744"/>
      <c r="F190" s="745"/>
      <c r="G190" s="746"/>
      <c r="H190" s="746"/>
      <c r="I190" s="747"/>
      <c r="J190" s="747"/>
      <c r="K190" s="742"/>
      <c r="L190" s="742"/>
      <c r="M190" s="373"/>
      <c r="N190" s="706"/>
      <c r="O190" s="706"/>
      <c r="P190" s="706"/>
      <c r="Q190" s="706"/>
    </row>
    <row r="191" spans="1:17" ht="20.100000000000001" customHeight="1" x14ac:dyDescent="0.25">
      <c r="A191" s="742"/>
      <c r="B191" s="743"/>
      <c r="C191" s="742"/>
      <c r="D191" s="751"/>
      <c r="E191" s="744"/>
      <c r="F191" s="745"/>
      <c r="G191" s="746"/>
      <c r="H191" s="746"/>
      <c r="I191" s="747"/>
      <c r="J191" s="747"/>
      <c r="K191" s="742"/>
      <c r="L191" s="742"/>
      <c r="M191" s="373"/>
      <c r="N191" s="706"/>
      <c r="O191" s="706"/>
      <c r="P191" s="706"/>
      <c r="Q191" s="706"/>
    </row>
    <row r="192" spans="1:17" ht="20.100000000000001" customHeight="1" x14ac:dyDescent="0.25">
      <c r="A192" s="742"/>
      <c r="B192" s="743"/>
      <c r="C192" s="742"/>
      <c r="D192" s="751"/>
      <c r="E192" s="744"/>
      <c r="F192" s="745"/>
      <c r="G192" s="746"/>
      <c r="H192" s="746"/>
      <c r="I192" s="747"/>
      <c r="J192" s="747"/>
      <c r="K192" s="742"/>
      <c r="L192" s="742"/>
      <c r="M192" s="373"/>
      <c r="N192" s="706"/>
      <c r="O192" s="706"/>
      <c r="P192" s="706"/>
      <c r="Q192" s="706"/>
    </row>
    <row r="193" spans="1:17" ht="20.100000000000001" customHeight="1" x14ac:dyDescent="0.25">
      <c r="A193" s="742"/>
      <c r="B193" s="743"/>
      <c r="C193" s="742"/>
      <c r="D193" s="751"/>
      <c r="E193" s="744"/>
      <c r="F193" s="745"/>
      <c r="G193" s="746"/>
      <c r="H193" s="746"/>
      <c r="I193" s="747"/>
      <c r="J193" s="747"/>
      <c r="K193" s="742"/>
      <c r="L193" s="742"/>
      <c r="M193" s="373"/>
      <c r="N193" s="706"/>
      <c r="O193" s="706"/>
      <c r="P193" s="706"/>
      <c r="Q193" s="706"/>
    </row>
    <row r="194" spans="1:17" ht="20.100000000000001" customHeight="1" x14ac:dyDescent="0.25">
      <c r="A194" s="742"/>
      <c r="B194" s="743"/>
      <c r="C194" s="742"/>
      <c r="D194" s="751"/>
      <c r="E194" s="744"/>
      <c r="F194" s="745"/>
      <c r="G194" s="746"/>
      <c r="H194" s="746"/>
      <c r="I194" s="747"/>
      <c r="J194" s="747"/>
      <c r="K194" s="742"/>
      <c r="L194" s="742"/>
      <c r="M194" s="373"/>
      <c r="N194" s="706"/>
      <c r="O194" s="706"/>
      <c r="P194" s="706"/>
      <c r="Q194" s="706"/>
    </row>
    <row r="195" spans="1:17" ht="20.100000000000001" customHeight="1" x14ac:dyDescent="0.25">
      <c r="A195" s="742"/>
      <c r="B195" s="743"/>
      <c r="C195" s="742"/>
      <c r="D195" s="751"/>
      <c r="E195" s="744"/>
      <c r="F195" s="745"/>
      <c r="G195" s="746"/>
      <c r="H195" s="746"/>
      <c r="I195" s="747"/>
      <c r="J195" s="747"/>
      <c r="K195" s="742"/>
      <c r="L195" s="742"/>
      <c r="M195" s="373"/>
      <c r="N195" s="706"/>
      <c r="O195" s="706"/>
      <c r="P195" s="706"/>
      <c r="Q195" s="706"/>
    </row>
    <row r="196" spans="1:17" ht="20.100000000000001" customHeight="1" x14ac:dyDescent="0.25">
      <c r="A196" s="742"/>
      <c r="B196" s="743"/>
      <c r="C196" s="742"/>
      <c r="D196" s="751"/>
      <c r="E196" s="744"/>
      <c r="F196" s="745"/>
      <c r="G196" s="746"/>
      <c r="H196" s="746"/>
      <c r="I196" s="747"/>
      <c r="J196" s="747"/>
      <c r="K196" s="742"/>
      <c r="L196" s="742"/>
      <c r="M196" s="373"/>
      <c r="N196" s="706"/>
      <c r="O196" s="706"/>
      <c r="P196" s="706"/>
      <c r="Q196" s="706"/>
    </row>
    <row r="197" spans="1:17" ht="20.100000000000001" customHeight="1" x14ac:dyDescent="0.25">
      <c r="A197" s="742"/>
      <c r="B197" s="743"/>
      <c r="C197" s="742"/>
      <c r="D197" s="751"/>
      <c r="E197" s="744"/>
      <c r="F197" s="745"/>
      <c r="G197" s="746"/>
      <c r="H197" s="746"/>
      <c r="I197" s="747"/>
      <c r="J197" s="747"/>
      <c r="K197" s="742"/>
      <c r="L197" s="742"/>
      <c r="M197" s="373"/>
      <c r="N197" s="706"/>
      <c r="O197" s="706"/>
      <c r="P197" s="706"/>
      <c r="Q197" s="706"/>
    </row>
    <row r="198" spans="1:17" ht="20.100000000000001" customHeight="1" x14ac:dyDescent="0.25">
      <c r="A198" s="742"/>
      <c r="B198" s="743"/>
      <c r="C198" s="742"/>
      <c r="D198" s="751"/>
      <c r="E198" s="744"/>
      <c r="F198" s="745"/>
      <c r="G198" s="746"/>
      <c r="H198" s="746"/>
      <c r="I198" s="747"/>
      <c r="J198" s="747"/>
      <c r="K198" s="742"/>
      <c r="L198" s="742"/>
      <c r="M198" s="373"/>
      <c r="N198" s="706"/>
      <c r="O198" s="706"/>
      <c r="P198" s="706"/>
      <c r="Q198" s="706"/>
    </row>
    <row r="199" spans="1:17" ht="20.100000000000001" customHeight="1" x14ac:dyDescent="0.25">
      <c r="A199" s="742"/>
      <c r="B199" s="743"/>
      <c r="C199" s="742"/>
      <c r="D199" s="751"/>
      <c r="E199" s="744"/>
      <c r="F199" s="745"/>
      <c r="G199" s="746"/>
      <c r="H199" s="746"/>
      <c r="I199" s="747"/>
      <c r="J199" s="747"/>
      <c r="K199" s="742"/>
      <c r="L199" s="742"/>
      <c r="M199" s="373"/>
      <c r="N199" s="706"/>
      <c r="O199" s="706"/>
      <c r="P199" s="706"/>
      <c r="Q199" s="706"/>
    </row>
    <row r="200" spans="1:17" ht="20.100000000000001" customHeight="1" x14ac:dyDescent="0.25">
      <c r="A200" s="742"/>
      <c r="B200" s="743"/>
      <c r="C200" s="742"/>
      <c r="D200" s="751"/>
      <c r="E200" s="744"/>
      <c r="F200" s="745"/>
      <c r="G200" s="752"/>
      <c r="H200" s="746"/>
      <c r="I200" s="747"/>
      <c r="J200" s="747"/>
      <c r="K200" s="742"/>
      <c r="L200" s="742"/>
      <c r="M200" s="373"/>
      <c r="N200" s="706"/>
      <c r="O200" s="706"/>
      <c r="P200" s="706"/>
      <c r="Q200" s="706"/>
    </row>
    <row r="201" spans="1:17" ht="20.100000000000001" customHeight="1" x14ac:dyDescent="0.25">
      <c r="A201" s="742"/>
      <c r="B201" s="743"/>
      <c r="C201" s="742"/>
      <c r="D201" s="751"/>
      <c r="E201" s="744"/>
      <c r="F201" s="745"/>
      <c r="G201" s="746"/>
      <c r="H201" s="746"/>
      <c r="I201" s="747"/>
      <c r="J201" s="747"/>
      <c r="K201" s="742"/>
      <c r="L201" s="742"/>
      <c r="M201" s="373"/>
      <c r="N201" s="706"/>
      <c r="O201" s="706"/>
      <c r="P201" s="706"/>
      <c r="Q201" s="706"/>
    </row>
    <row r="202" spans="1:17" ht="20.100000000000001" customHeight="1" x14ac:dyDescent="0.25">
      <c r="A202" s="742"/>
      <c r="B202" s="743"/>
      <c r="C202" s="742"/>
      <c r="D202" s="744"/>
      <c r="E202" s="744"/>
      <c r="F202" s="745"/>
      <c r="G202" s="746"/>
      <c r="H202" s="746"/>
      <c r="I202" s="747"/>
      <c r="J202" s="747"/>
      <c r="K202" s="742"/>
      <c r="L202" s="742"/>
      <c r="M202" s="373"/>
      <c r="N202" s="706"/>
      <c r="O202" s="706"/>
      <c r="P202" s="706"/>
      <c r="Q202" s="706"/>
    </row>
    <row r="203" spans="1:17" ht="20.100000000000001" customHeight="1" x14ac:dyDescent="0.25">
      <c r="A203" s="742"/>
      <c r="B203" s="743"/>
      <c r="C203" s="742"/>
      <c r="D203" s="744"/>
      <c r="E203" s="744"/>
      <c r="F203" s="745"/>
      <c r="G203" s="746"/>
      <c r="H203" s="746"/>
      <c r="I203" s="747"/>
      <c r="J203" s="747"/>
      <c r="K203" s="742"/>
      <c r="L203" s="742"/>
      <c r="M203" s="373"/>
      <c r="N203" s="706"/>
      <c r="O203" s="706"/>
      <c r="P203" s="706"/>
      <c r="Q203" s="706"/>
    </row>
    <row r="204" spans="1:17" ht="20.100000000000001" customHeight="1" x14ac:dyDescent="0.25">
      <c r="A204" s="742"/>
      <c r="B204" s="743"/>
      <c r="C204" s="742"/>
      <c r="D204" s="744"/>
      <c r="E204" s="744"/>
      <c r="F204" s="745"/>
      <c r="G204" s="746"/>
      <c r="H204" s="746"/>
      <c r="I204" s="747"/>
      <c r="J204" s="747"/>
      <c r="K204" s="742"/>
      <c r="L204" s="742"/>
      <c r="M204" s="373"/>
      <c r="N204" s="706"/>
      <c r="O204" s="706"/>
      <c r="P204" s="706"/>
      <c r="Q204" s="706"/>
    </row>
    <row r="205" spans="1:17" ht="20.100000000000001" customHeight="1" x14ac:dyDescent="0.25">
      <c r="A205" s="742"/>
      <c r="B205" s="743"/>
      <c r="C205" s="742"/>
      <c r="D205" s="744"/>
      <c r="E205" s="744"/>
      <c r="F205" s="745"/>
      <c r="G205" s="746"/>
      <c r="H205" s="746"/>
      <c r="I205" s="747"/>
      <c r="J205" s="747"/>
      <c r="K205" s="742"/>
      <c r="L205" s="742"/>
      <c r="M205" s="373"/>
      <c r="N205" s="706"/>
      <c r="O205" s="706"/>
      <c r="P205" s="706"/>
      <c r="Q205" s="706"/>
    </row>
    <row r="206" spans="1:17" ht="20.100000000000001" customHeight="1" x14ac:dyDescent="0.25">
      <c r="A206" s="742"/>
      <c r="B206" s="743"/>
      <c r="C206" s="742"/>
      <c r="D206" s="744"/>
      <c r="E206" s="744"/>
      <c r="F206" s="745"/>
      <c r="G206" s="746"/>
      <c r="H206" s="746"/>
      <c r="I206" s="747"/>
      <c r="J206" s="747"/>
      <c r="K206" s="742"/>
      <c r="L206" s="742"/>
      <c r="M206" s="373"/>
      <c r="N206" s="706"/>
      <c r="O206" s="706"/>
      <c r="P206" s="706"/>
      <c r="Q206" s="706"/>
    </row>
    <row r="207" spans="1:17" ht="20.100000000000001" customHeight="1" x14ac:dyDescent="0.25">
      <c r="A207" s="742"/>
      <c r="B207" s="743"/>
      <c r="C207" s="742"/>
      <c r="D207" s="744"/>
      <c r="E207" s="744"/>
      <c r="F207" s="745"/>
      <c r="G207" s="746"/>
      <c r="H207" s="746"/>
      <c r="I207" s="747"/>
      <c r="J207" s="747"/>
      <c r="K207" s="742"/>
      <c r="L207" s="742"/>
      <c r="M207" s="373"/>
      <c r="N207" s="706"/>
      <c r="O207" s="706"/>
      <c r="P207" s="706"/>
      <c r="Q207" s="706"/>
    </row>
    <row r="208" spans="1:17" ht="20.100000000000001" customHeight="1" x14ac:dyDescent="0.25">
      <c r="A208" s="748"/>
      <c r="B208" s="749"/>
      <c r="C208" s="748"/>
      <c r="D208" s="744"/>
      <c r="E208" s="744"/>
      <c r="F208" s="744"/>
      <c r="G208" s="744"/>
      <c r="H208" s="744"/>
      <c r="I208" s="750"/>
      <c r="J208" s="750"/>
      <c r="K208" s="748"/>
      <c r="L208" s="748"/>
      <c r="M208" s="373"/>
      <c r="N208" s="706"/>
      <c r="O208" s="706"/>
      <c r="P208" s="706"/>
      <c r="Q208" s="706"/>
    </row>
    <row r="209" spans="1:17" ht="20.100000000000001" customHeight="1" x14ac:dyDescent="0.25">
      <c r="A209" s="748"/>
      <c r="B209" s="749"/>
      <c r="C209" s="748"/>
      <c r="D209" s="744"/>
      <c r="E209" s="744"/>
      <c r="F209" s="744"/>
      <c r="G209" s="744"/>
      <c r="H209" s="744"/>
      <c r="I209" s="750"/>
      <c r="J209" s="750"/>
      <c r="K209" s="748"/>
      <c r="L209" s="748"/>
      <c r="M209" s="373"/>
      <c r="N209" s="706"/>
      <c r="O209" s="706"/>
      <c r="P209" s="706"/>
      <c r="Q209" s="706"/>
    </row>
    <row r="210" spans="1:17" ht="20.100000000000001" customHeight="1" x14ac:dyDescent="0.25">
      <c r="A210" s="748"/>
      <c r="B210" s="749"/>
      <c r="C210" s="748"/>
      <c r="D210" s="744"/>
      <c r="E210" s="744"/>
      <c r="F210" s="744"/>
      <c r="G210" s="744"/>
      <c r="H210" s="744"/>
      <c r="I210" s="750"/>
      <c r="J210" s="750"/>
      <c r="K210" s="748"/>
      <c r="L210" s="748"/>
      <c r="M210" s="373"/>
      <c r="N210" s="706"/>
      <c r="O210" s="706"/>
      <c r="P210" s="706"/>
      <c r="Q210" s="706"/>
    </row>
    <row r="211" spans="1:17" ht="20.100000000000001" customHeight="1" x14ac:dyDescent="0.25">
      <c r="A211" s="742"/>
      <c r="B211" s="743"/>
      <c r="C211" s="742"/>
      <c r="D211" s="751"/>
      <c r="E211" s="744"/>
      <c r="F211" s="745"/>
      <c r="G211" s="746"/>
      <c r="H211" s="746"/>
      <c r="I211" s="747"/>
      <c r="J211" s="747"/>
      <c r="K211" s="742"/>
      <c r="L211" s="742"/>
      <c r="M211" s="373"/>
      <c r="N211" s="706"/>
      <c r="O211" s="706"/>
      <c r="P211" s="706"/>
      <c r="Q211" s="706"/>
    </row>
    <row r="212" spans="1:17" ht="20.100000000000001" customHeight="1" x14ac:dyDescent="0.25">
      <c r="A212" s="742"/>
      <c r="B212" s="743"/>
      <c r="C212" s="742"/>
      <c r="D212" s="751"/>
      <c r="E212" s="744"/>
      <c r="F212" s="745"/>
      <c r="G212" s="746"/>
      <c r="H212" s="746"/>
      <c r="I212" s="747"/>
      <c r="J212" s="747"/>
      <c r="K212" s="742"/>
      <c r="L212" s="742"/>
      <c r="M212" s="373"/>
      <c r="N212" s="706"/>
      <c r="O212" s="706"/>
      <c r="P212" s="706"/>
      <c r="Q212" s="706"/>
    </row>
    <row r="213" spans="1:17" ht="20.100000000000001" customHeight="1" x14ac:dyDescent="0.25">
      <c r="A213" s="742"/>
      <c r="B213" s="743"/>
      <c r="C213" s="742"/>
      <c r="D213" s="751"/>
      <c r="E213" s="744"/>
      <c r="F213" s="745"/>
      <c r="G213" s="746"/>
      <c r="H213" s="746"/>
      <c r="I213" s="747"/>
      <c r="J213" s="747"/>
      <c r="K213" s="742"/>
      <c r="L213" s="742"/>
      <c r="M213" s="373"/>
      <c r="N213" s="706"/>
      <c r="O213" s="706"/>
      <c r="P213" s="706"/>
      <c r="Q213" s="706"/>
    </row>
    <row r="214" spans="1:17" ht="20.100000000000001" customHeight="1" x14ac:dyDescent="0.25">
      <c r="A214" s="742"/>
      <c r="B214" s="743"/>
      <c r="C214" s="742"/>
      <c r="D214" s="751"/>
      <c r="E214" s="744"/>
      <c r="F214" s="745"/>
      <c r="G214" s="746"/>
      <c r="H214" s="746"/>
      <c r="I214" s="747"/>
      <c r="J214" s="747"/>
      <c r="K214" s="742"/>
      <c r="L214" s="742"/>
      <c r="M214" s="373"/>
      <c r="N214" s="706"/>
      <c r="O214" s="706"/>
      <c r="P214" s="706"/>
      <c r="Q214" s="706"/>
    </row>
    <row r="215" spans="1:17" ht="20.100000000000001" customHeight="1" x14ac:dyDescent="0.25">
      <c r="A215" s="742"/>
      <c r="B215" s="743"/>
      <c r="C215" s="742"/>
      <c r="D215" s="751"/>
      <c r="E215" s="744"/>
      <c r="F215" s="745"/>
      <c r="G215" s="746"/>
      <c r="H215" s="746"/>
      <c r="I215" s="747"/>
      <c r="J215" s="747"/>
      <c r="K215" s="742"/>
      <c r="L215" s="742"/>
      <c r="M215" s="373"/>
      <c r="N215" s="706"/>
      <c r="O215" s="706"/>
      <c r="P215" s="706"/>
      <c r="Q215" s="706"/>
    </row>
    <row r="216" spans="1:17" ht="20.100000000000001" customHeight="1" x14ac:dyDescent="0.25">
      <c r="A216" s="742"/>
      <c r="B216" s="743"/>
      <c r="C216" s="742"/>
      <c r="D216" s="751"/>
      <c r="E216" s="744"/>
      <c r="F216" s="745"/>
      <c r="G216" s="746"/>
      <c r="H216" s="746"/>
      <c r="I216" s="747"/>
      <c r="J216" s="747"/>
      <c r="K216" s="742"/>
      <c r="L216" s="742"/>
      <c r="M216" s="373"/>
      <c r="N216" s="706"/>
      <c r="O216" s="706"/>
      <c r="P216" s="706"/>
      <c r="Q216" s="706"/>
    </row>
    <row r="217" spans="1:17" ht="20.100000000000001" customHeight="1" x14ac:dyDescent="0.25">
      <c r="A217" s="742"/>
      <c r="B217" s="743"/>
      <c r="C217" s="742"/>
      <c r="D217" s="744"/>
      <c r="E217" s="744"/>
      <c r="F217" s="745"/>
      <c r="G217" s="746"/>
      <c r="H217" s="746"/>
      <c r="I217" s="747"/>
      <c r="J217" s="747"/>
      <c r="K217" s="742"/>
      <c r="L217" s="742"/>
      <c r="M217" s="373"/>
      <c r="N217" s="706"/>
      <c r="O217" s="706"/>
      <c r="P217" s="706"/>
      <c r="Q217" s="706"/>
    </row>
    <row r="218" spans="1:17" ht="20.100000000000001" customHeight="1" x14ac:dyDescent="0.25">
      <c r="A218" s="742"/>
      <c r="B218" s="743"/>
      <c r="C218" s="742"/>
      <c r="D218" s="751"/>
      <c r="E218" s="744"/>
      <c r="F218" s="745"/>
      <c r="G218" s="746"/>
      <c r="H218" s="746"/>
      <c r="I218" s="747"/>
      <c r="J218" s="747"/>
      <c r="K218" s="742"/>
      <c r="L218" s="742"/>
      <c r="M218" s="373"/>
      <c r="N218" s="706"/>
      <c r="O218" s="706"/>
      <c r="P218" s="706"/>
      <c r="Q218" s="706"/>
    </row>
    <row r="219" spans="1:17" ht="20.100000000000001" customHeight="1" x14ac:dyDescent="0.25">
      <c r="A219" s="742"/>
      <c r="B219" s="743"/>
      <c r="C219" s="742"/>
      <c r="D219" s="751"/>
      <c r="E219" s="744"/>
      <c r="F219" s="745"/>
      <c r="G219" s="746"/>
      <c r="H219" s="746"/>
      <c r="I219" s="747"/>
      <c r="J219" s="747"/>
      <c r="K219" s="742"/>
      <c r="L219" s="742"/>
      <c r="M219" s="373"/>
      <c r="N219" s="706"/>
      <c r="O219" s="706"/>
      <c r="P219" s="706"/>
      <c r="Q219" s="706"/>
    </row>
    <row r="220" spans="1:17" ht="20.100000000000001" customHeight="1" x14ac:dyDescent="0.25">
      <c r="A220" s="742"/>
      <c r="B220" s="743"/>
      <c r="C220" s="742"/>
      <c r="D220" s="751"/>
      <c r="E220" s="744"/>
      <c r="F220" s="745"/>
      <c r="G220" s="746"/>
      <c r="H220" s="746"/>
      <c r="I220" s="747"/>
      <c r="J220" s="747"/>
      <c r="K220" s="742"/>
      <c r="L220" s="742"/>
      <c r="M220" s="373"/>
      <c r="N220" s="706"/>
      <c r="O220" s="706"/>
      <c r="P220" s="706"/>
      <c r="Q220" s="706"/>
    </row>
    <row r="221" spans="1:17" ht="20.100000000000001" customHeight="1" x14ac:dyDescent="0.25">
      <c r="A221" s="742"/>
      <c r="B221" s="743"/>
      <c r="C221" s="742"/>
      <c r="D221" s="751"/>
      <c r="E221" s="744"/>
      <c r="F221" s="745"/>
      <c r="G221" s="746"/>
      <c r="H221" s="746"/>
      <c r="I221" s="747"/>
      <c r="J221" s="747"/>
      <c r="K221" s="742"/>
      <c r="L221" s="742"/>
      <c r="M221" s="373"/>
      <c r="N221" s="706"/>
      <c r="O221" s="706"/>
      <c r="P221" s="706"/>
      <c r="Q221" s="706"/>
    </row>
    <row r="222" spans="1:17" ht="20.100000000000001" customHeight="1" x14ac:dyDescent="0.25">
      <c r="A222" s="742"/>
      <c r="B222" s="743"/>
      <c r="C222" s="742"/>
      <c r="D222" s="751"/>
      <c r="E222" s="744"/>
      <c r="F222" s="745"/>
      <c r="G222" s="746"/>
      <c r="H222" s="746"/>
      <c r="I222" s="747"/>
      <c r="J222" s="747"/>
      <c r="K222" s="742"/>
      <c r="L222" s="742"/>
      <c r="M222" s="373"/>
      <c r="N222" s="706"/>
      <c r="O222" s="706"/>
      <c r="P222" s="706"/>
      <c r="Q222" s="706"/>
    </row>
    <row r="223" spans="1:17" ht="20.100000000000001" customHeight="1" x14ac:dyDescent="0.25">
      <c r="A223" s="742"/>
      <c r="B223" s="743"/>
      <c r="C223" s="742"/>
      <c r="D223" s="751"/>
      <c r="E223" s="744"/>
      <c r="F223" s="745"/>
      <c r="G223" s="746"/>
      <c r="H223" s="746"/>
      <c r="I223" s="747"/>
      <c r="J223" s="747"/>
      <c r="K223" s="742"/>
      <c r="L223" s="742"/>
      <c r="M223" s="373"/>
      <c r="N223" s="706"/>
      <c r="O223" s="706"/>
      <c r="P223" s="706"/>
      <c r="Q223" s="706"/>
    </row>
    <row r="224" spans="1:17" ht="20.100000000000001" customHeight="1" x14ac:dyDescent="0.25">
      <c r="A224" s="742"/>
      <c r="B224" s="743"/>
      <c r="C224" s="742"/>
      <c r="D224" s="751"/>
      <c r="E224" s="744"/>
      <c r="F224" s="745"/>
      <c r="G224" s="746"/>
      <c r="H224" s="746"/>
      <c r="I224" s="747"/>
      <c r="J224" s="747"/>
      <c r="K224" s="742"/>
      <c r="L224" s="742"/>
      <c r="M224" s="373"/>
      <c r="N224" s="706"/>
      <c r="O224" s="706"/>
      <c r="P224" s="706"/>
      <c r="Q224" s="706"/>
    </row>
    <row r="225" spans="1:17" ht="20.100000000000001" customHeight="1" x14ac:dyDescent="0.25">
      <c r="A225" s="742"/>
      <c r="B225" s="743"/>
      <c r="C225" s="742"/>
      <c r="D225" s="751"/>
      <c r="E225" s="744"/>
      <c r="F225" s="745"/>
      <c r="G225" s="746"/>
      <c r="H225" s="746"/>
      <c r="I225" s="747"/>
      <c r="J225" s="747"/>
      <c r="K225" s="742"/>
      <c r="L225" s="742"/>
      <c r="M225" s="373"/>
      <c r="N225" s="706"/>
      <c r="O225" s="706"/>
      <c r="P225" s="706"/>
      <c r="Q225" s="706"/>
    </row>
    <row r="226" spans="1:17" ht="20.100000000000001" customHeight="1" x14ac:dyDescent="0.25">
      <c r="A226" s="742"/>
      <c r="B226" s="743"/>
      <c r="C226" s="742"/>
      <c r="D226" s="751"/>
      <c r="E226" s="744"/>
      <c r="F226" s="745"/>
      <c r="G226" s="746"/>
      <c r="H226" s="746"/>
      <c r="I226" s="747"/>
      <c r="J226" s="747"/>
      <c r="K226" s="742"/>
      <c r="L226" s="742"/>
      <c r="M226" s="373"/>
      <c r="N226" s="706"/>
      <c r="O226" s="706"/>
      <c r="P226" s="706"/>
      <c r="Q226" s="706"/>
    </row>
    <row r="227" spans="1:17" ht="20.100000000000001" customHeight="1" x14ac:dyDescent="0.25">
      <c r="A227" s="754"/>
      <c r="B227" s="755"/>
      <c r="C227" s="754"/>
      <c r="D227" s="756"/>
      <c r="E227" s="757"/>
      <c r="F227" s="758"/>
      <c r="G227" s="759"/>
      <c r="H227" s="759"/>
      <c r="I227" s="760"/>
      <c r="J227" s="760"/>
      <c r="K227" s="754"/>
      <c r="L227" s="754"/>
      <c r="M227" s="373"/>
      <c r="N227" s="706"/>
      <c r="O227" s="706"/>
      <c r="P227" s="706"/>
      <c r="Q227" s="706"/>
    </row>
    <row r="228" spans="1:17" ht="20.100000000000001" customHeight="1" x14ac:dyDescent="0.25">
      <c r="A228" s="742"/>
      <c r="B228" s="743"/>
      <c r="C228" s="742"/>
      <c r="D228" s="744"/>
      <c r="E228" s="744"/>
      <c r="F228" s="745"/>
      <c r="G228" s="746"/>
      <c r="H228" s="746"/>
      <c r="I228" s="747"/>
      <c r="J228" s="747"/>
      <c r="K228" s="742"/>
      <c r="L228" s="742"/>
      <c r="M228" s="373"/>
      <c r="N228" s="706"/>
      <c r="O228" s="706"/>
      <c r="P228" s="706"/>
      <c r="Q228" s="706"/>
    </row>
    <row r="229" spans="1:17" ht="20.100000000000001" customHeight="1" x14ac:dyDescent="0.25">
      <c r="A229" s="742"/>
      <c r="B229" s="743"/>
      <c r="C229" s="742"/>
      <c r="D229" s="751"/>
      <c r="E229" s="744"/>
      <c r="F229" s="745"/>
      <c r="G229" s="746"/>
      <c r="H229" s="746"/>
      <c r="I229" s="747"/>
      <c r="J229" s="747"/>
      <c r="K229" s="742"/>
      <c r="L229" s="742"/>
      <c r="M229" s="373"/>
      <c r="N229" s="706"/>
      <c r="O229" s="706"/>
      <c r="P229" s="706"/>
      <c r="Q229" s="706"/>
    </row>
    <row r="230" spans="1:17" ht="20.100000000000001" customHeight="1" x14ac:dyDescent="0.25">
      <c r="A230" s="742"/>
      <c r="B230" s="743"/>
      <c r="C230" s="742"/>
      <c r="D230" s="751"/>
      <c r="E230" s="744"/>
      <c r="F230" s="745"/>
      <c r="G230" s="746"/>
      <c r="H230" s="746"/>
      <c r="I230" s="747"/>
      <c r="J230" s="747"/>
      <c r="K230" s="742"/>
      <c r="L230" s="742"/>
      <c r="M230" s="373"/>
      <c r="N230" s="706"/>
      <c r="O230" s="706"/>
      <c r="P230" s="706"/>
      <c r="Q230" s="706"/>
    </row>
    <row r="231" spans="1:17" ht="20.100000000000001" customHeight="1" x14ac:dyDescent="0.25">
      <c r="A231" s="742"/>
      <c r="B231" s="743"/>
      <c r="C231" s="742"/>
      <c r="D231" s="751"/>
      <c r="E231" s="744"/>
      <c r="F231" s="745"/>
      <c r="G231" s="746"/>
      <c r="H231" s="746"/>
      <c r="I231" s="747"/>
      <c r="J231" s="747"/>
      <c r="K231" s="742"/>
      <c r="L231" s="742"/>
      <c r="M231" s="373"/>
      <c r="N231" s="706"/>
      <c r="O231" s="706"/>
      <c r="P231" s="706"/>
      <c r="Q231" s="706"/>
    </row>
    <row r="232" spans="1:17" ht="20.100000000000001" customHeight="1" x14ac:dyDescent="0.25">
      <c r="A232" s="742"/>
      <c r="B232" s="743"/>
      <c r="C232" s="742"/>
      <c r="D232" s="751"/>
      <c r="E232" s="744"/>
      <c r="F232" s="745"/>
      <c r="G232" s="746"/>
      <c r="H232" s="746"/>
      <c r="I232" s="747"/>
      <c r="J232" s="747"/>
      <c r="K232" s="742"/>
      <c r="L232" s="742"/>
      <c r="M232" s="373"/>
      <c r="N232" s="706"/>
      <c r="O232" s="706"/>
      <c r="P232" s="706"/>
      <c r="Q232" s="706"/>
    </row>
    <row r="233" spans="1:17" ht="20.100000000000001" customHeight="1" x14ac:dyDescent="0.25">
      <c r="A233" s="742"/>
      <c r="B233" s="743"/>
      <c r="C233" s="742"/>
      <c r="D233" s="751"/>
      <c r="E233" s="744"/>
      <c r="F233" s="745"/>
      <c r="G233" s="746"/>
      <c r="H233" s="746"/>
      <c r="I233" s="747"/>
      <c r="J233" s="747"/>
      <c r="K233" s="742"/>
      <c r="L233" s="742"/>
      <c r="M233" s="373"/>
      <c r="N233" s="706"/>
      <c r="O233" s="706"/>
      <c r="P233" s="706"/>
      <c r="Q233" s="706"/>
    </row>
    <row r="234" spans="1:17" ht="20.100000000000001" customHeight="1" x14ac:dyDescent="0.25">
      <c r="A234" s="742"/>
      <c r="B234" s="743"/>
      <c r="C234" s="742"/>
      <c r="D234" s="751"/>
      <c r="E234" s="744"/>
      <c r="F234" s="745"/>
      <c r="G234" s="746"/>
      <c r="H234" s="746"/>
      <c r="I234" s="747"/>
      <c r="J234" s="747"/>
      <c r="K234" s="742"/>
      <c r="L234" s="742"/>
      <c r="M234" s="373"/>
      <c r="N234" s="706"/>
      <c r="O234" s="706"/>
      <c r="P234" s="706"/>
      <c r="Q234" s="706"/>
    </row>
    <row r="235" spans="1:17" ht="20.100000000000001" customHeight="1" x14ac:dyDescent="0.25">
      <c r="A235" s="742"/>
      <c r="B235" s="743"/>
      <c r="C235" s="742"/>
      <c r="D235" s="751"/>
      <c r="E235" s="744"/>
      <c r="F235" s="745"/>
      <c r="G235" s="746"/>
      <c r="H235" s="746"/>
      <c r="I235" s="747"/>
      <c r="J235" s="747"/>
      <c r="K235" s="742"/>
      <c r="L235" s="742"/>
      <c r="M235" s="373"/>
      <c r="N235" s="706"/>
      <c r="O235" s="706"/>
      <c r="P235" s="706"/>
      <c r="Q235" s="706"/>
    </row>
    <row r="236" spans="1:17" ht="20.100000000000001" customHeight="1" x14ac:dyDescent="0.25">
      <c r="A236" s="742"/>
      <c r="B236" s="743"/>
      <c r="C236" s="742"/>
      <c r="D236" s="751"/>
      <c r="E236" s="744"/>
      <c r="F236" s="745"/>
      <c r="G236" s="746"/>
      <c r="H236" s="746"/>
      <c r="I236" s="747"/>
      <c r="J236" s="747"/>
      <c r="K236" s="742"/>
      <c r="L236" s="742"/>
      <c r="M236" s="373"/>
      <c r="N236" s="706"/>
      <c r="O236" s="706"/>
      <c r="P236" s="706"/>
      <c r="Q236" s="706"/>
    </row>
    <row r="237" spans="1:17" ht="20.100000000000001" customHeight="1" x14ac:dyDescent="0.25">
      <c r="A237" s="742"/>
      <c r="B237" s="743"/>
      <c r="C237" s="742"/>
      <c r="D237" s="744"/>
      <c r="E237" s="744"/>
      <c r="F237" s="745"/>
      <c r="G237" s="746"/>
      <c r="H237" s="746"/>
      <c r="I237" s="747"/>
      <c r="J237" s="747"/>
      <c r="K237" s="742"/>
      <c r="L237" s="742"/>
      <c r="M237" s="373"/>
      <c r="N237" s="706"/>
      <c r="O237" s="706"/>
      <c r="P237" s="706"/>
      <c r="Q237" s="706"/>
    </row>
    <row r="238" spans="1:17" ht="20.100000000000001" customHeight="1" x14ac:dyDescent="0.25">
      <c r="A238" s="742"/>
      <c r="B238" s="743"/>
      <c r="C238" s="742"/>
      <c r="D238" s="744"/>
      <c r="E238" s="744"/>
      <c r="F238" s="745"/>
      <c r="G238" s="746"/>
      <c r="H238" s="746"/>
      <c r="I238" s="747"/>
      <c r="J238" s="747"/>
      <c r="K238" s="742"/>
      <c r="L238" s="742"/>
      <c r="M238" s="373"/>
      <c r="N238" s="706"/>
      <c r="O238" s="706"/>
      <c r="P238" s="706"/>
      <c r="Q238" s="706"/>
    </row>
    <row r="239" spans="1:17" ht="20.100000000000001" customHeight="1" x14ac:dyDescent="0.25">
      <c r="A239" s="742"/>
      <c r="B239" s="743"/>
      <c r="C239" s="742"/>
      <c r="D239" s="744"/>
      <c r="E239" s="744"/>
      <c r="F239" s="745"/>
      <c r="G239" s="746"/>
      <c r="H239" s="746"/>
      <c r="I239" s="747"/>
      <c r="J239" s="747"/>
      <c r="K239" s="742"/>
      <c r="L239" s="742"/>
      <c r="M239" s="373"/>
      <c r="N239" s="706"/>
      <c r="O239" s="706"/>
      <c r="P239" s="706"/>
      <c r="Q239" s="706"/>
    </row>
    <row r="240" spans="1:17" ht="20.100000000000001" customHeight="1" x14ac:dyDescent="0.25">
      <c r="A240" s="742"/>
      <c r="B240" s="743"/>
      <c r="C240" s="742"/>
      <c r="D240" s="744"/>
      <c r="E240" s="744"/>
      <c r="F240" s="745"/>
      <c r="G240" s="746"/>
      <c r="H240" s="746"/>
      <c r="I240" s="747"/>
      <c r="J240" s="747"/>
      <c r="K240" s="742"/>
      <c r="L240" s="742"/>
      <c r="M240" s="373"/>
      <c r="N240" s="706"/>
      <c r="O240" s="706"/>
      <c r="P240" s="706"/>
      <c r="Q240" s="706"/>
    </row>
    <row r="241" spans="1:17" ht="20.100000000000001" customHeight="1" x14ac:dyDescent="0.25">
      <c r="A241" s="742"/>
      <c r="B241" s="743"/>
      <c r="C241" s="742"/>
      <c r="D241" s="744"/>
      <c r="E241" s="744"/>
      <c r="F241" s="745"/>
      <c r="G241" s="746"/>
      <c r="H241" s="746"/>
      <c r="I241" s="747"/>
      <c r="J241" s="747"/>
      <c r="K241" s="742"/>
      <c r="L241" s="742"/>
      <c r="M241" s="373"/>
      <c r="N241" s="706"/>
      <c r="O241" s="706"/>
      <c r="P241" s="706"/>
      <c r="Q241" s="706"/>
    </row>
    <row r="242" spans="1:17" ht="20.100000000000001" customHeight="1" x14ac:dyDescent="0.25">
      <c r="A242" s="742"/>
      <c r="B242" s="743"/>
      <c r="C242" s="742"/>
      <c r="D242" s="744"/>
      <c r="E242" s="744"/>
      <c r="F242" s="745"/>
      <c r="G242" s="746"/>
      <c r="H242" s="746"/>
      <c r="I242" s="747"/>
      <c r="J242" s="747"/>
      <c r="K242" s="742"/>
      <c r="L242" s="742"/>
      <c r="M242" s="373"/>
      <c r="N242" s="706"/>
      <c r="O242" s="706"/>
      <c r="P242" s="706"/>
      <c r="Q242" s="706"/>
    </row>
    <row r="243" spans="1:17" ht="20.100000000000001" customHeight="1" x14ac:dyDescent="0.25">
      <c r="A243" s="742"/>
      <c r="B243" s="743"/>
      <c r="C243" s="742"/>
      <c r="D243" s="744"/>
      <c r="E243" s="744"/>
      <c r="F243" s="745"/>
      <c r="G243" s="746"/>
      <c r="H243" s="746"/>
      <c r="I243" s="747"/>
      <c r="J243" s="747"/>
      <c r="K243" s="742"/>
      <c r="L243" s="742"/>
      <c r="M243" s="373"/>
      <c r="N243" s="706"/>
      <c r="O243" s="706"/>
      <c r="P243" s="706"/>
      <c r="Q243" s="706"/>
    </row>
    <row r="244" spans="1:17" ht="20.100000000000001" customHeight="1" x14ac:dyDescent="0.25">
      <c r="A244" s="742"/>
      <c r="B244" s="743"/>
      <c r="C244" s="742"/>
      <c r="D244" s="744"/>
      <c r="E244" s="744"/>
      <c r="F244" s="745"/>
      <c r="G244" s="746"/>
      <c r="H244" s="746"/>
      <c r="I244" s="747"/>
      <c r="J244" s="747"/>
      <c r="K244" s="742"/>
      <c r="L244" s="742"/>
      <c r="M244" s="373"/>
      <c r="N244" s="706"/>
      <c r="O244" s="706"/>
      <c r="P244" s="706"/>
      <c r="Q244" s="706"/>
    </row>
    <row r="245" spans="1:17" ht="20.100000000000001" customHeight="1" x14ac:dyDescent="0.25">
      <c r="A245" s="748"/>
      <c r="B245" s="749"/>
      <c r="C245" s="748"/>
      <c r="D245" s="751"/>
      <c r="E245" s="751"/>
      <c r="F245" s="745"/>
      <c r="G245" s="752"/>
      <c r="H245" s="746"/>
      <c r="I245" s="747"/>
      <c r="J245" s="747"/>
      <c r="K245" s="742"/>
      <c r="L245" s="742"/>
      <c r="M245" s="373"/>
      <c r="N245" s="706"/>
      <c r="O245" s="706"/>
      <c r="P245" s="706"/>
      <c r="Q245" s="706"/>
    </row>
    <row r="246" spans="1:17" ht="20.100000000000001" customHeight="1" x14ac:dyDescent="0.25">
      <c r="A246" s="748"/>
      <c r="B246" s="749"/>
      <c r="C246" s="748"/>
      <c r="D246" s="751"/>
      <c r="E246" s="751"/>
      <c r="F246" s="745"/>
      <c r="G246" s="752"/>
      <c r="H246" s="746"/>
      <c r="I246" s="747"/>
      <c r="J246" s="747"/>
      <c r="K246" s="742"/>
      <c r="L246" s="742"/>
      <c r="M246" s="373"/>
      <c r="N246" s="706"/>
      <c r="O246" s="706"/>
      <c r="P246" s="706"/>
      <c r="Q246" s="706"/>
    </row>
    <row r="247" spans="1:17" ht="20.100000000000001" customHeight="1" x14ac:dyDescent="0.25">
      <c r="A247" s="748"/>
      <c r="B247" s="749"/>
      <c r="C247" s="748"/>
      <c r="D247" s="744"/>
      <c r="E247" s="744"/>
      <c r="F247" s="744"/>
      <c r="G247" s="753"/>
      <c r="H247" s="744"/>
      <c r="I247" s="750"/>
      <c r="J247" s="750"/>
      <c r="K247" s="748"/>
      <c r="L247" s="748"/>
      <c r="M247" s="373"/>
      <c r="N247" s="706"/>
      <c r="O247" s="706"/>
      <c r="P247" s="706"/>
      <c r="Q247" s="706"/>
    </row>
    <row r="248" spans="1:17" ht="20.100000000000001" customHeight="1" x14ac:dyDescent="0.25">
      <c r="A248" s="748"/>
      <c r="B248" s="749"/>
      <c r="C248" s="748"/>
      <c r="D248" s="744"/>
      <c r="E248" s="744"/>
      <c r="F248" s="744"/>
      <c r="G248" s="753"/>
      <c r="H248" s="744"/>
      <c r="I248" s="750"/>
      <c r="J248" s="750"/>
      <c r="K248" s="748"/>
      <c r="L248" s="748"/>
      <c r="M248" s="373"/>
      <c r="N248" s="706"/>
      <c r="O248" s="706"/>
      <c r="P248" s="706"/>
      <c r="Q248" s="706"/>
    </row>
    <row r="249" spans="1:17" ht="20.100000000000001" customHeight="1" x14ac:dyDescent="0.25">
      <c r="A249" s="742"/>
      <c r="B249" s="743"/>
      <c r="C249" s="742"/>
      <c r="D249" s="751"/>
      <c r="E249" s="744"/>
      <c r="F249" s="745"/>
      <c r="G249" s="746"/>
      <c r="H249" s="746"/>
      <c r="I249" s="747"/>
      <c r="J249" s="747"/>
      <c r="K249" s="742"/>
      <c r="L249" s="742"/>
      <c r="M249" s="373"/>
      <c r="N249" s="706"/>
      <c r="O249" s="706"/>
      <c r="P249" s="706"/>
      <c r="Q249" s="706"/>
    </row>
    <row r="250" spans="1:17" ht="20.100000000000001" customHeight="1" x14ac:dyDescent="0.25">
      <c r="A250" s="742"/>
      <c r="B250" s="743"/>
      <c r="C250" s="742"/>
      <c r="D250" s="751"/>
      <c r="E250" s="744"/>
      <c r="F250" s="745"/>
      <c r="G250" s="746"/>
      <c r="H250" s="746"/>
      <c r="I250" s="747"/>
      <c r="J250" s="747"/>
      <c r="K250" s="742"/>
      <c r="L250" s="742"/>
      <c r="M250" s="373"/>
      <c r="N250" s="706"/>
      <c r="O250" s="706"/>
      <c r="P250" s="706"/>
      <c r="Q250" s="706"/>
    </row>
    <row r="251" spans="1:17" ht="20.100000000000001" customHeight="1" x14ac:dyDescent="0.25">
      <c r="A251" s="742"/>
      <c r="B251" s="743"/>
      <c r="C251" s="742"/>
      <c r="D251" s="751"/>
      <c r="E251" s="744"/>
      <c r="F251" s="745"/>
      <c r="G251" s="746"/>
      <c r="H251" s="746"/>
      <c r="I251" s="747"/>
      <c r="J251" s="747"/>
      <c r="K251" s="742"/>
      <c r="L251" s="742"/>
      <c r="M251" s="373"/>
      <c r="N251" s="706"/>
      <c r="O251" s="706"/>
      <c r="P251" s="706"/>
      <c r="Q251" s="706"/>
    </row>
    <row r="252" spans="1:17" ht="20.100000000000001" customHeight="1" x14ac:dyDescent="0.25">
      <c r="A252" s="742"/>
      <c r="B252" s="743"/>
      <c r="C252" s="742"/>
      <c r="D252" s="751"/>
      <c r="E252" s="744"/>
      <c r="F252" s="745"/>
      <c r="G252" s="746"/>
      <c r="H252" s="746"/>
      <c r="I252" s="747"/>
      <c r="J252" s="747"/>
      <c r="K252" s="742"/>
      <c r="L252" s="742"/>
      <c r="M252" s="373"/>
      <c r="N252" s="706"/>
      <c r="O252" s="706"/>
      <c r="P252" s="706"/>
      <c r="Q252" s="706"/>
    </row>
    <row r="253" spans="1:17" ht="20.100000000000001" customHeight="1" x14ac:dyDescent="0.25">
      <c r="A253" s="742"/>
      <c r="B253" s="743"/>
      <c r="C253" s="742"/>
      <c r="D253" s="751"/>
      <c r="E253" s="744"/>
      <c r="F253" s="745"/>
      <c r="G253" s="746"/>
      <c r="H253" s="746"/>
      <c r="I253" s="747"/>
      <c r="J253" s="747"/>
      <c r="K253" s="742"/>
      <c r="L253" s="742"/>
      <c r="M253" s="373"/>
      <c r="N253" s="706"/>
      <c r="O253" s="706"/>
      <c r="P253" s="706"/>
      <c r="Q253" s="706"/>
    </row>
    <row r="254" spans="1:17" ht="20.100000000000001" customHeight="1" x14ac:dyDescent="0.25">
      <c r="A254" s="742"/>
      <c r="B254" s="743"/>
      <c r="C254" s="742"/>
      <c r="D254" s="751"/>
      <c r="E254" s="744"/>
      <c r="F254" s="745"/>
      <c r="G254" s="746"/>
      <c r="H254" s="746"/>
      <c r="I254" s="747"/>
      <c r="J254" s="747"/>
      <c r="K254" s="742"/>
      <c r="L254" s="742"/>
      <c r="M254" s="373"/>
      <c r="N254" s="706"/>
      <c r="O254" s="706"/>
      <c r="P254" s="706"/>
      <c r="Q254" s="706"/>
    </row>
    <row r="255" spans="1:17" ht="20.100000000000001" customHeight="1" x14ac:dyDescent="0.25">
      <c r="A255" s="742"/>
      <c r="B255" s="743"/>
      <c r="C255" s="742"/>
      <c r="D255" s="751"/>
      <c r="E255" s="744"/>
      <c r="F255" s="745"/>
      <c r="G255" s="746"/>
      <c r="H255" s="746"/>
      <c r="I255" s="747"/>
      <c r="J255" s="747"/>
      <c r="K255" s="742"/>
      <c r="L255" s="742"/>
      <c r="M255" s="373"/>
      <c r="N255" s="706"/>
      <c r="O255" s="706"/>
      <c r="P255" s="706"/>
      <c r="Q255" s="706"/>
    </row>
    <row r="256" spans="1:17" ht="20.100000000000001" customHeight="1" x14ac:dyDescent="0.25">
      <c r="A256" s="742"/>
      <c r="B256" s="743"/>
      <c r="C256" s="742"/>
      <c r="D256" s="751"/>
      <c r="E256" s="744"/>
      <c r="F256" s="745"/>
      <c r="G256" s="746"/>
      <c r="H256" s="746"/>
      <c r="I256" s="747"/>
      <c r="J256" s="747"/>
      <c r="K256" s="742"/>
      <c r="L256" s="742"/>
      <c r="M256" s="373"/>
      <c r="N256" s="706"/>
      <c r="O256" s="706"/>
      <c r="P256" s="706"/>
      <c r="Q256" s="706"/>
    </row>
    <row r="257" spans="1:17" ht="20.100000000000001" customHeight="1" x14ac:dyDescent="0.25">
      <c r="A257" s="742"/>
      <c r="B257" s="743"/>
      <c r="C257" s="742"/>
      <c r="D257" s="751"/>
      <c r="E257" s="744"/>
      <c r="F257" s="745"/>
      <c r="G257" s="746"/>
      <c r="H257" s="746"/>
      <c r="I257" s="747"/>
      <c r="J257" s="747"/>
      <c r="K257" s="742"/>
      <c r="L257" s="742"/>
      <c r="M257" s="373"/>
      <c r="N257" s="706"/>
      <c r="O257" s="706"/>
      <c r="P257" s="706"/>
      <c r="Q257" s="706"/>
    </row>
    <row r="258" spans="1:17" ht="20.100000000000001" customHeight="1" x14ac:dyDescent="0.25">
      <c r="A258" s="742"/>
      <c r="B258" s="743"/>
      <c r="C258" s="742"/>
      <c r="D258" s="751"/>
      <c r="E258" s="744"/>
      <c r="F258" s="745"/>
      <c r="G258" s="752"/>
      <c r="H258" s="746"/>
      <c r="I258" s="747"/>
      <c r="J258" s="747"/>
      <c r="K258" s="742"/>
      <c r="L258" s="742"/>
      <c r="M258" s="373"/>
      <c r="N258" s="706"/>
      <c r="O258" s="706"/>
      <c r="P258" s="706"/>
      <c r="Q258" s="706"/>
    </row>
    <row r="259" spans="1:17" ht="20.100000000000001" customHeight="1" x14ac:dyDescent="0.25">
      <c r="A259" s="742"/>
      <c r="B259" s="743"/>
      <c r="C259" s="742"/>
      <c r="D259" s="751"/>
      <c r="E259" s="744"/>
      <c r="F259" s="745"/>
      <c r="G259" s="746"/>
      <c r="H259" s="746"/>
      <c r="I259" s="747"/>
      <c r="J259" s="747"/>
      <c r="K259" s="742"/>
      <c r="L259" s="742"/>
      <c r="M259" s="373"/>
      <c r="N259" s="706"/>
      <c r="O259" s="706"/>
      <c r="P259" s="706"/>
      <c r="Q259" s="706"/>
    </row>
    <row r="260" spans="1:17" ht="20.100000000000001" customHeight="1" x14ac:dyDescent="0.25">
      <c r="A260" s="742"/>
      <c r="B260" s="743"/>
      <c r="C260" s="742"/>
      <c r="D260" s="751"/>
      <c r="E260" s="744"/>
      <c r="F260" s="745"/>
      <c r="G260" s="746"/>
      <c r="H260" s="746"/>
      <c r="I260" s="747"/>
      <c r="J260" s="747"/>
      <c r="K260" s="742"/>
      <c r="L260" s="742"/>
      <c r="M260" s="373"/>
      <c r="N260" s="706"/>
      <c r="O260" s="706"/>
      <c r="P260" s="706"/>
      <c r="Q260" s="706"/>
    </row>
    <row r="261" spans="1:17" ht="20.100000000000001" customHeight="1" x14ac:dyDescent="0.25">
      <c r="A261" s="742"/>
      <c r="B261" s="743"/>
      <c r="C261" s="742"/>
      <c r="D261" s="751"/>
      <c r="E261" s="744"/>
      <c r="F261" s="745"/>
      <c r="G261" s="752"/>
      <c r="H261" s="746"/>
      <c r="I261" s="747"/>
      <c r="J261" s="747"/>
      <c r="K261" s="742"/>
      <c r="L261" s="742"/>
      <c r="M261" s="373"/>
      <c r="N261" s="706"/>
      <c r="O261" s="706"/>
      <c r="P261" s="706"/>
      <c r="Q261" s="706"/>
    </row>
    <row r="262" spans="1:17" ht="20.100000000000001" customHeight="1" x14ac:dyDescent="0.25">
      <c r="A262" s="742"/>
      <c r="B262" s="743"/>
      <c r="C262" s="742"/>
      <c r="D262" s="751"/>
      <c r="E262" s="744"/>
      <c r="F262" s="745"/>
      <c r="G262" s="752"/>
      <c r="H262" s="746"/>
      <c r="I262" s="747"/>
      <c r="J262" s="747"/>
      <c r="K262" s="742"/>
      <c r="L262" s="742"/>
      <c r="M262" s="373"/>
      <c r="N262" s="706"/>
      <c r="O262" s="706"/>
      <c r="P262" s="706"/>
      <c r="Q262" s="706"/>
    </row>
    <row r="263" spans="1:17" ht="20.100000000000001" customHeight="1" x14ac:dyDescent="0.25">
      <c r="A263" s="742"/>
      <c r="B263" s="743"/>
      <c r="C263" s="742"/>
      <c r="D263" s="744"/>
      <c r="E263" s="744"/>
      <c r="F263" s="745"/>
      <c r="G263" s="746"/>
      <c r="H263" s="746"/>
      <c r="I263" s="747"/>
      <c r="J263" s="747"/>
      <c r="K263" s="742"/>
      <c r="L263" s="742"/>
      <c r="M263" s="373"/>
      <c r="N263" s="706"/>
      <c r="O263" s="706"/>
      <c r="P263" s="706"/>
      <c r="Q263" s="706"/>
    </row>
    <row r="264" spans="1:17" ht="20.100000000000001" customHeight="1" x14ac:dyDescent="0.25">
      <c r="A264" s="742"/>
      <c r="B264" s="743"/>
      <c r="C264" s="742"/>
      <c r="D264" s="744"/>
      <c r="E264" s="744"/>
      <c r="F264" s="745"/>
      <c r="G264" s="746"/>
      <c r="H264" s="746"/>
      <c r="I264" s="747"/>
      <c r="J264" s="747"/>
      <c r="K264" s="742"/>
      <c r="L264" s="742"/>
      <c r="M264" s="373"/>
      <c r="N264" s="706"/>
      <c r="O264" s="706"/>
      <c r="P264" s="706"/>
      <c r="Q264" s="706"/>
    </row>
    <row r="265" spans="1:17" ht="20.100000000000001" customHeight="1" x14ac:dyDescent="0.25">
      <c r="A265" s="748"/>
      <c r="B265" s="749"/>
      <c r="C265" s="748"/>
      <c r="D265" s="744"/>
      <c r="E265" s="744"/>
      <c r="F265" s="744"/>
      <c r="G265" s="744"/>
      <c r="H265" s="744"/>
      <c r="I265" s="750"/>
      <c r="J265" s="750"/>
      <c r="K265" s="748"/>
      <c r="L265" s="748"/>
      <c r="M265" s="373"/>
      <c r="N265" s="706"/>
      <c r="O265" s="706"/>
      <c r="P265" s="706"/>
      <c r="Q265" s="706"/>
    </row>
    <row r="266" spans="1:17" ht="20.100000000000001" customHeight="1" x14ac:dyDescent="0.25">
      <c r="A266" s="748"/>
      <c r="B266" s="749"/>
      <c r="C266" s="748"/>
      <c r="D266" s="744"/>
      <c r="E266" s="744"/>
      <c r="F266" s="744"/>
      <c r="G266" s="744"/>
      <c r="H266" s="744"/>
      <c r="I266" s="750"/>
      <c r="J266" s="750"/>
      <c r="K266" s="748"/>
      <c r="L266" s="748"/>
      <c r="M266" s="373"/>
      <c r="N266" s="706"/>
      <c r="O266" s="706"/>
      <c r="P266" s="706"/>
      <c r="Q266" s="706"/>
    </row>
    <row r="267" spans="1:17" ht="20.100000000000001" customHeight="1" x14ac:dyDescent="0.25">
      <c r="A267" s="748"/>
      <c r="B267" s="749"/>
      <c r="C267" s="748"/>
      <c r="D267" s="744"/>
      <c r="E267" s="744"/>
      <c r="F267" s="744"/>
      <c r="G267" s="744"/>
      <c r="H267" s="744"/>
      <c r="I267" s="750"/>
      <c r="J267" s="750"/>
      <c r="K267" s="748"/>
      <c r="L267" s="748"/>
      <c r="M267" s="373"/>
      <c r="N267" s="706"/>
      <c r="O267" s="706"/>
      <c r="P267" s="706"/>
      <c r="Q267" s="706"/>
    </row>
    <row r="268" spans="1:17" ht="20.100000000000001" customHeight="1" x14ac:dyDescent="0.25">
      <c r="A268" s="748"/>
      <c r="B268" s="749"/>
      <c r="C268" s="748"/>
      <c r="D268" s="744"/>
      <c r="E268" s="744"/>
      <c r="F268" s="744"/>
      <c r="G268" s="744"/>
      <c r="H268" s="744"/>
      <c r="I268" s="750"/>
      <c r="J268" s="750"/>
      <c r="K268" s="748"/>
      <c r="L268" s="748"/>
      <c r="M268" s="373"/>
      <c r="N268" s="706"/>
      <c r="O268" s="706"/>
      <c r="P268" s="706"/>
      <c r="Q268" s="706"/>
    </row>
    <row r="269" spans="1:17" ht="20.100000000000001" customHeight="1" x14ac:dyDescent="0.25">
      <c r="A269" s="748"/>
      <c r="B269" s="749"/>
      <c r="C269" s="748"/>
      <c r="D269" s="744"/>
      <c r="E269" s="744"/>
      <c r="F269" s="744"/>
      <c r="G269" s="744"/>
      <c r="H269" s="744"/>
      <c r="I269" s="750"/>
      <c r="J269" s="750"/>
      <c r="K269" s="748"/>
      <c r="L269" s="748"/>
      <c r="M269" s="373"/>
      <c r="N269" s="706"/>
      <c r="O269" s="706"/>
      <c r="P269" s="706"/>
      <c r="Q269" s="706"/>
    </row>
    <row r="270" spans="1:17" ht="20.100000000000001" customHeight="1" x14ac:dyDescent="0.25">
      <c r="A270" s="748"/>
      <c r="B270" s="749"/>
      <c r="C270" s="748"/>
      <c r="D270" s="744"/>
      <c r="E270" s="744"/>
      <c r="F270" s="744"/>
      <c r="G270" s="744"/>
      <c r="H270" s="744"/>
      <c r="I270" s="750"/>
      <c r="J270" s="750"/>
      <c r="K270" s="748"/>
      <c r="L270" s="748"/>
      <c r="M270" s="373"/>
      <c r="N270" s="706"/>
      <c r="O270" s="706"/>
      <c r="P270" s="706"/>
      <c r="Q270" s="706"/>
    </row>
    <row r="271" spans="1:17" ht="20.100000000000001" customHeight="1" x14ac:dyDescent="0.25">
      <c r="A271" s="761"/>
      <c r="B271" s="762"/>
      <c r="C271" s="761"/>
      <c r="D271" s="763"/>
      <c r="E271" s="764"/>
      <c r="F271" s="765"/>
      <c r="G271" s="766"/>
      <c r="H271" s="766"/>
      <c r="I271" s="767"/>
      <c r="J271" s="767"/>
      <c r="K271" s="761"/>
      <c r="L271" s="761"/>
      <c r="M271" s="373"/>
      <c r="N271" s="706"/>
      <c r="O271" s="706"/>
      <c r="P271" s="706"/>
      <c r="Q271" s="706"/>
    </row>
    <row r="272" spans="1:17" ht="20.100000000000001" customHeight="1" x14ac:dyDescent="0.25">
      <c r="A272" s="761"/>
      <c r="B272" s="762"/>
      <c r="C272" s="761"/>
      <c r="D272" s="763"/>
      <c r="E272" s="764"/>
      <c r="F272" s="765"/>
      <c r="G272" s="766"/>
      <c r="H272" s="766"/>
      <c r="I272" s="767"/>
      <c r="J272" s="767"/>
      <c r="K272" s="761"/>
      <c r="L272" s="761"/>
      <c r="M272" s="373"/>
      <c r="N272" s="706"/>
      <c r="O272" s="706"/>
      <c r="P272" s="706"/>
      <c r="Q272" s="706"/>
    </row>
    <row r="273" spans="1:17" ht="20.100000000000001" customHeight="1" x14ac:dyDescent="0.25">
      <c r="A273" s="761"/>
      <c r="B273" s="762"/>
      <c r="C273" s="761"/>
      <c r="D273" s="763"/>
      <c r="E273" s="764"/>
      <c r="F273" s="765"/>
      <c r="G273" s="766"/>
      <c r="H273" s="766"/>
      <c r="I273" s="767"/>
      <c r="J273" s="767"/>
      <c r="K273" s="761"/>
      <c r="L273" s="761"/>
      <c r="M273" s="373"/>
      <c r="N273" s="706"/>
      <c r="O273" s="706"/>
      <c r="P273" s="706"/>
      <c r="Q273" s="706"/>
    </row>
    <row r="274" spans="1:17" ht="20.100000000000001" customHeight="1" x14ac:dyDescent="0.25">
      <c r="A274" s="761"/>
      <c r="B274" s="762"/>
      <c r="C274" s="761"/>
      <c r="D274" s="763"/>
      <c r="E274" s="764"/>
      <c r="F274" s="765"/>
      <c r="G274" s="766"/>
      <c r="H274" s="766"/>
      <c r="I274" s="767"/>
      <c r="J274" s="767"/>
      <c r="K274" s="761"/>
      <c r="L274" s="761"/>
      <c r="M274" s="373"/>
      <c r="N274" s="706"/>
      <c r="O274" s="706"/>
      <c r="P274" s="706"/>
      <c r="Q274" s="706"/>
    </row>
    <row r="275" spans="1:17" ht="20.100000000000001" customHeight="1" x14ac:dyDescent="0.25">
      <c r="A275" s="761"/>
      <c r="B275" s="762"/>
      <c r="C275" s="761"/>
      <c r="D275" s="763"/>
      <c r="E275" s="764"/>
      <c r="F275" s="765"/>
      <c r="G275" s="766"/>
      <c r="H275" s="766"/>
      <c r="I275" s="767"/>
      <c r="J275" s="767"/>
      <c r="K275" s="761"/>
      <c r="L275" s="761"/>
      <c r="M275" s="373"/>
      <c r="N275" s="706"/>
      <c r="O275" s="706"/>
      <c r="P275" s="706"/>
      <c r="Q275" s="706"/>
    </row>
    <row r="276" spans="1:17" ht="20.100000000000001" customHeight="1" x14ac:dyDescent="0.25">
      <c r="A276" s="761"/>
      <c r="B276" s="762"/>
      <c r="C276" s="761"/>
      <c r="D276" s="763"/>
      <c r="E276" s="764"/>
      <c r="F276" s="765"/>
      <c r="G276" s="766"/>
      <c r="H276" s="766"/>
      <c r="I276" s="767"/>
      <c r="J276" s="767"/>
      <c r="K276" s="761"/>
      <c r="L276" s="761"/>
      <c r="M276" s="373"/>
      <c r="N276" s="706"/>
      <c r="O276" s="706"/>
      <c r="P276" s="706"/>
      <c r="Q276" s="706"/>
    </row>
    <row r="277" spans="1:17" ht="20.100000000000001" customHeight="1" x14ac:dyDescent="0.25">
      <c r="A277" s="761"/>
      <c r="B277" s="762"/>
      <c r="C277" s="761"/>
      <c r="D277" s="763"/>
      <c r="E277" s="764"/>
      <c r="F277" s="765"/>
      <c r="G277" s="766"/>
      <c r="H277" s="766"/>
      <c r="I277" s="767"/>
      <c r="J277" s="767"/>
      <c r="K277" s="761"/>
      <c r="L277" s="761"/>
      <c r="M277" s="373"/>
      <c r="N277" s="706"/>
      <c r="O277" s="706"/>
      <c r="P277" s="706"/>
      <c r="Q277" s="706"/>
    </row>
    <row r="278" spans="1:17" ht="20.100000000000001" customHeight="1" x14ac:dyDescent="0.25">
      <c r="A278" s="761"/>
      <c r="B278" s="762"/>
      <c r="C278" s="761"/>
      <c r="D278" s="763"/>
      <c r="E278" s="764"/>
      <c r="F278" s="765"/>
      <c r="G278" s="766"/>
      <c r="H278" s="766"/>
      <c r="I278" s="767"/>
      <c r="J278" s="767"/>
      <c r="K278" s="761"/>
      <c r="L278" s="761"/>
      <c r="M278" s="373"/>
      <c r="N278" s="706"/>
      <c r="O278" s="706"/>
      <c r="P278" s="706"/>
      <c r="Q278" s="706"/>
    </row>
    <row r="279" spans="1:17" ht="20.100000000000001" customHeight="1" x14ac:dyDescent="0.25">
      <c r="A279" s="761"/>
      <c r="B279" s="762"/>
      <c r="C279" s="761"/>
      <c r="D279" s="763"/>
      <c r="E279" s="764"/>
      <c r="F279" s="765"/>
      <c r="G279" s="766"/>
      <c r="H279" s="766"/>
      <c r="I279" s="767"/>
      <c r="J279" s="767"/>
      <c r="K279" s="761"/>
      <c r="L279" s="761"/>
      <c r="M279" s="373"/>
      <c r="N279" s="706"/>
      <c r="O279" s="706"/>
      <c r="P279" s="706"/>
      <c r="Q279" s="706"/>
    </row>
    <row r="280" spans="1:17" ht="20.100000000000001" customHeight="1" x14ac:dyDescent="0.25">
      <c r="A280" s="761"/>
      <c r="B280" s="762"/>
      <c r="C280" s="761"/>
      <c r="D280" s="763"/>
      <c r="E280" s="764"/>
      <c r="F280" s="765"/>
      <c r="G280" s="766"/>
      <c r="H280" s="766"/>
      <c r="I280" s="767"/>
      <c r="J280" s="767"/>
      <c r="K280" s="761"/>
      <c r="L280" s="761"/>
      <c r="M280" s="373"/>
      <c r="N280" s="706"/>
      <c r="O280" s="706"/>
      <c r="P280" s="706"/>
      <c r="Q280" s="706"/>
    </row>
    <row r="281" spans="1:17" ht="20.100000000000001" customHeight="1" x14ac:dyDescent="0.25">
      <c r="A281" s="761"/>
      <c r="B281" s="762"/>
      <c r="C281" s="761"/>
      <c r="D281" s="763"/>
      <c r="E281" s="764"/>
      <c r="F281" s="765"/>
      <c r="G281" s="766"/>
      <c r="H281" s="766"/>
      <c r="I281" s="767"/>
      <c r="J281" s="767"/>
      <c r="K281" s="761"/>
      <c r="L281" s="761"/>
      <c r="M281" s="373"/>
      <c r="N281" s="706"/>
      <c r="O281" s="706"/>
      <c r="P281" s="706"/>
      <c r="Q281" s="706"/>
    </row>
    <row r="282" spans="1:17" ht="20.100000000000001" customHeight="1" x14ac:dyDescent="0.25">
      <c r="A282" s="761"/>
      <c r="B282" s="762"/>
      <c r="C282" s="761"/>
      <c r="D282" s="764"/>
      <c r="E282" s="764"/>
      <c r="F282" s="765"/>
      <c r="G282" s="766"/>
      <c r="H282" s="766"/>
      <c r="I282" s="767"/>
      <c r="J282" s="767"/>
      <c r="K282" s="761"/>
      <c r="L282" s="761"/>
      <c r="M282" s="373"/>
      <c r="N282" s="706"/>
      <c r="O282" s="706"/>
      <c r="P282" s="706"/>
      <c r="Q282" s="706"/>
    </row>
    <row r="283" spans="1:17" ht="20.100000000000001" customHeight="1" x14ac:dyDescent="0.25">
      <c r="A283" s="761"/>
      <c r="B283" s="762"/>
      <c r="C283" s="761"/>
      <c r="D283" s="764"/>
      <c r="E283" s="764"/>
      <c r="F283" s="765"/>
      <c r="G283" s="766"/>
      <c r="H283" s="766"/>
      <c r="I283" s="767"/>
      <c r="J283" s="767"/>
      <c r="K283" s="761"/>
      <c r="L283" s="761"/>
      <c r="M283" s="373"/>
      <c r="N283" s="706"/>
      <c r="O283" s="706"/>
      <c r="P283" s="706"/>
      <c r="Q283" s="706"/>
    </row>
    <row r="284" spans="1:17" ht="20.100000000000001" customHeight="1" x14ac:dyDescent="0.25">
      <c r="A284" s="761"/>
      <c r="B284" s="762"/>
      <c r="C284" s="761"/>
      <c r="D284" s="764"/>
      <c r="E284" s="764"/>
      <c r="F284" s="765"/>
      <c r="G284" s="766"/>
      <c r="H284" s="766"/>
      <c r="I284" s="767"/>
      <c r="J284" s="767"/>
      <c r="K284" s="761"/>
      <c r="L284" s="761"/>
      <c r="M284" s="373"/>
      <c r="N284" s="706"/>
      <c r="O284" s="706"/>
      <c r="P284" s="706"/>
      <c r="Q284" s="706"/>
    </row>
    <row r="285" spans="1:17" ht="20.100000000000001" customHeight="1" x14ac:dyDescent="0.25">
      <c r="A285" s="761"/>
      <c r="B285" s="762"/>
      <c r="C285" s="761"/>
      <c r="D285" s="763"/>
      <c r="E285" s="764"/>
      <c r="F285" s="765"/>
      <c r="G285" s="766"/>
      <c r="H285" s="766"/>
      <c r="I285" s="767"/>
      <c r="J285" s="767"/>
      <c r="K285" s="761"/>
      <c r="L285" s="761"/>
      <c r="M285" s="373"/>
      <c r="N285" s="706"/>
      <c r="O285" s="706"/>
      <c r="P285" s="706"/>
      <c r="Q285" s="706"/>
    </row>
    <row r="286" spans="1:17" ht="20.100000000000001" customHeight="1" x14ac:dyDescent="0.25">
      <c r="A286" s="761"/>
      <c r="B286" s="762"/>
      <c r="C286" s="761"/>
      <c r="D286" s="763"/>
      <c r="E286" s="764"/>
      <c r="F286" s="765"/>
      <c r="G286" s="768"/>
      <c r="H286" s="766"/>
      <c r="I286" s="767"/>
      <c r="J286" s="767"/>
      <c r="K286" s="761"/>
      <c r="L286" s="761"/>
      <c r="M286" s="373"/>
      <c r="N286" s="706"/>
      <c r="O286" s="706"/>
      <c r="P286" s="706"/>
      <c r="Q286" s="706"/>
    </row>
    <row r="287" spans="1:17" ht="20.100000000000001" customHeight="1" x14ac:dyDescent="0.25">
      <c r="A287" s="761"/>
      <c r="B287" s="762"/>
      <c r="C287" s="761"/>
      <c r="D287" s="763"/>
      <c r="E287" s="764"/>
      <c r="F287" s="765"/>
      <c r="G287" s="766"/>
      <c r="H287" s="766"/>
      <c r="I287" s="767"/>
      <c r="J287" s="767"/>
      <c r="K287" s="761"/>
      <c r="L287" s="761"/>
      <c r="M287" s="373"/>
      <c r="N287" s="706"/>
      <c r="O287" s="706"/>
      <c r="P287" s="706"/>
      <c r="Q287" s="706"/>
    </row>
    <row r="288" spans="1:17" ht="20.100000000000001" customHeight="1" x14ac:dyDescent="0.25">
      <c r="A288" s="761"/>
      <c r="B288" s="762"/>
      <c r="C288" s="761"/>
      <c r="D288" s="763"/>
      <c r="E288" s="764"/>
      <c r="F288" s="765"/>
      <c r="G288" s="766"/>
      <c r="H288" s="766"/>
      <c r="I288" s="767"/>
      <c r="J288" s="767"/>
      <c r="K288" s="761"/>
      <c r="L288" s="761"/>
      <c r="M288" s="373"/>
      <c r="N288" s="706"/>
      <c r="O288" s="706"/>
      <c r="P288" s="706"/>
      <c r="Q288" s="706"/>
    </row>
    <row r="289" spans="1:17" ht="20.100000000000001" customHeight="1" x14ac:dyDescent="0.25">
      <c r="A289" s="761"/>
      <c r="B289" s="762"/>
      <c r="C289" s="761"/>
      <c r="D289" s="763"/>
      <c r="E289" s="764"/>
      <c r="F289" s="765"/>
      <c r="G289" s="766"/>
      <c r="H289" s="766"/>
      <c r="I289" s="767"/>
      <c r="J289" s="767"/>
      <c r="K289" s="761"/>
      <c r="L289" s="761"/>
      <c r="M289" s="373"/>
      <c r="N289" s="706"/>
      <c r="O289" s="706"/>
      <c r="P289" s="706"/>
      <c r="Q289" s="706"/>
    </row>
    <row r="290" spans="1:17" ht="20.100000000000001" customHeight="1" x14ac:dyDescent="0.25">
      <c r="A290" s="761"/>
      <c r="B290" s="762"/>
      <c r="C290" s="761"/>
      <c r="D290" s="763"/>
      <c r="E290" s="764"/>
      <c r="F290" s="765"/>
      <c r="G290" s="766"/>
      <c r="H290" s="766"/>
      <c r="I290" s="767"/>
      <c r="J290" s="767"/>
      <c r="K290" s="761"/>
      <c r="L290" s="761"/>
      <c r="M290" s="373"/>
      <c r="N290" s="706"/>
      <c r="O290" s="706"/>
      <c r="P290" s="706"/>
      <c r="Q290" s="706"/>
    </row>
    <row r="291" spans="1:17" ht="20.100000000000001" customHeight="1" x14ac:dyDescent="0.25">
      <c r="A291" s="761"/>
      <c r="B291" s="762"/>
      <c r="C291" s="761"/>
      <c r="D291" s="763"/>
      <c r="E291" s="764"/>
      <c r="F291" s="765"/>
      <c r="G291" s="766"/>
      <c r="H291" s="766"/>
      <c r="I291" s="767"/>
      <c r="J291" s="767"/>
      <c r="K291" s="761"/>
      <c r="L291" s="761"/>
      <c r="M291" s="373"/>
      <c r="N291" s="706"/>
      <c r="O291" s="706"/>
      <c r="P291" s="706"/>
      <c r="Q291" s="706"/>
    </row>
    <row r="292" spans="1:17" ht="20.100000000000001" customHeight="1" x14ac:dyDescent="0.25">
      <c r="A292" s="761"/>
      <c r="B292" s="762"/>
      <c r="C292" s="761"/>
      <c r="D292" s="763"/>
      <c r="E292" s="764"/>
      <c r="F292" s="765"/>
      <c r="G292" s="766"/>
      <c r="H292" s="766"/>
      <c r="I292" s="767"/>
      <c r="J292" s="767"/>
      <c r="K292" s="761"/>
      <c r="L292" s="761"/>
      <c r="M292" s="373"/>
      <c r="N292" s="706"/>
      <c r="O292" s="706"/>
      <c r="P292" s="706"/>
      <c r="Q292" s="706"/>
    </row>
    <row r="293" spans="1:17" ht="20.100000000000001" customHeight="1" x14ac:dyDescent="0.25">
      <c r="A293" s="761"/>
      <c r="B293" s="762"/>
      <c r="C293" s="761"/>
      <c r="D293" s="763"/>
      <c r="E293" s="764"/>
      <c r="F293" s="765"/>
      <c r="G293" s="766"/>
      <c r="H293" s="766"/>
      <c r="I293" s="767"/>
      <c r="J293" s="767"/>
      <c r="K293" s="761"/>
      <c r="L293" s="761"/>
      <c r="M293" s="373"/>
      <c r="N293" s="706"/>
      <c r="O293" s="706"/>
      <c r="P293" s="706"/>
      <c r="Q293" s="706"/>
    </row>
    <row r="294" spans="1:17" ht="20.100000000000001" customHeight="1" x14ac:dyDescent="0.25">
      <c r="A294" s="761"/>
      <c r="B294" s="762"/>
      <c r="C294" s="761"/>
      <c r="D294" s="763"/>
      <c r="E294" s="764"/>
      <c r="F294" s="765"/>
      <c r="G294" s="766"/>
      <c r="H294" s="766"/>
      <c r="I294" s="767"/>
      <c r="J294" s="767"/>
      <c r="K294" s="761"/>
      <c r="L294" s="761"/>
      <c r="M294" s="373"/>
      <c r="N294" s="706"/>
      <c r="O294" s="706"/>
      <c r="P294" s="706"/>
      <c r="Q294" s="706"/>
    </row>
    <row r="295" spans="1:17" ht="20.100000000000001" customHeight="1" x14ac:dyDescent="0.25">
      <c r="A295" s="761"/>
      <c r="B295" s="762"/>
      <c r="C295" s="761"/>
      <c r="D295" s="763"/>
      <c r="E295" s="764"/>
      <c r="F295" s="765"/>
      <c r="G295" s="766"/>
      <c r="H295" s="766"/>
      <c r="I295" s="767"/>
      <c r="J295" s="767"/>
      <c r="K295" s="761"/>
      <c r="L295" s="761"/>
      <c r="M295" s="373"/>
      <c r="N295" s="706"/>
      <c r="O295" s="706"/>
      <c r="P295" s="706"/>
      <c r="Q295" s="706"/>
    </row>
    <row r="296" spans="1:17" ht="20.100000000000001" customHeight="1" x14ac:dyDescent="0.25">
      <c r="A296" s="761"/>
      <c r="B296" s="762"/>
      <c r="C296" s="761"/>
      <c r="D296" s="763"/>
      <c r="E296" s="764"/>
      <c r="F296" s="765"/>
      <c r="G296" s="766"/>
      <c r="H296" s="766"/>
      <c r="I296" s="767"/>
      <c r="J296" s="767"/>
      <c r="K296" s="761"/>
      <c r="L296" s="761"/>
      <c r="M296" s="373"/>
      <c r="N296" s="706"/>
      <c r="O296" s="706"/>
      <c r="P296" s="706"/>
      <c r="Q296" s="706"/>
    </row>
    <row r="297" spans="1:17" ht="20.100000000000001" customHeight="1" x14ac:dyDescent="0.25">
      <c r="A297" s="761"/>
      <c r="B297" s="762"/>
      <c r="C297" s="761"/>
      <c r="D297" s="764"/>
      <c r="E297" s="764"/>
      <c r="F297" s="765"/>
      <c r="G297" s="766"/>
      <c r="H297" s="766"/>
      <c r="I297" s="767"/>
      <c r="J297" s="767"/>
      <c r="K297" s="761"/>
      <c r="L297" s="761"/>
      <c r="M297" s="373"/>
      <c r="N297" s="706"/>
      <c r="O297" s="706"/>
      <c r="P297" s="706"/>
      <c r="Q297" s="706"/>
    </row>
    <row r="298" spans="1:17" ht="20.100000000000001" customHeight="1" x14ac:dyDescent="0.25">
      <c r="A298" s="761"/>
      <c r="B298" s="762"/>
      <c r="C298" s="761"/>
      <c r="D298" s="764"/>
      <c r="E298" s="764"/>
      <c r="F298" s="765"/>
      <c r="G298" s="766"/>
      <c r="H298" s="766"/>
      <c r="I298" s="767"/>
      <c r="J298" s="767"/>
      <c r="K298" s="761"/>
      <c r="L298" s="761"/>
      <c r="M298" s="373"/>
      <c r="N298" s="706"/>
      <c r="O298" s="706"/>
      <c r="P298" s="706"/>
      <c r="Q298" s="706"/>
    </row>
    <row r="299" spans="1:17" ht="20.100000000000001" customHeight="1" x14ac:dyDescent="0.25">
      <c r="A299" s="742"/>
      <c r="B299" s="743"/>
      <c r="C299" s="742"/>
      <c r="D299" s="751"/>
      <c r="E299" s="744"/>
      <c r="F299" s="745"/>
      <c r="G299" s="746"/>
      <c r="H299" s="746"/>
      <c r="I299" s="747"/>
      <c r="J299" s="747"/>
      <c r="K299" s="742"/>
      <c r="L299" s="742"/>
      <c r="M299" s="373"/>
      <c r="N299" s="706"/>
      <c r="O299" s="706"/>
      <c r="P299" s="706"/>
      <c r="Q299" s="706"/>
    </row>
    <row r="300" spans="1:17" ht="20.100000000000001" customHeight="1" x14ac:dyDescent="0.25">
      <c r="A300" s="742"/>
      <c r="B300" s="743"/>
      <c r="C300" s="742"/>
      <c r="D300" s="751"/>
      <c r="E300" s="744"/>
      <c r="F300" s="745"/>
      <c r="G300" s="746"/>
      <c r="H300" s="746"/>
      <c r="I300" s="747"/>
      <c r="J300" s="747"/>
      <c r="K300" s="742"/>
      <c r="L300" s="742"/>
      <c r="M300" s="373"/>
      <c r="N300" s="706"/>
      <c r="O300" s="706"/>
      <c r="P300" s="706"/>
      <c r="Q300" s="706"/>
    </row>
    <row r="301" spans="1:17" ht="20.100000000000001" customHeight="1" x14ac:dyDescent="0.25">
      <c r="A301" s="742"/>
      <c r="B301" s="743"/>
      <c r="C301" s="742"/>
      <c r="D301" s="751"/>
      <c r="E301" s="744"/>
      <c r="F301" s="745"/>
      <c r="G301" s="746"/>
      <c r="H301" s="746"/>
      <c r="I301" s="747"/>
      <c r="J301" s="747"/>
      <c r="K301" s="742"/>
      <c r="L301" s="742"/>
      <c r="M301" s="373"/>
      <c r="N301" s="706"/>
      <c r="O301" s="706"/>
      <c r="P301" s="706"/>
      <c r="Q301" s="706"/>
    </row>
    <row r="302" spans="1:17" ht="20.100000000000001" customHeight="1" x14ac:dyDescent="0.25">
      <c r="A302" s="742"/>
      <c r="B302" s="743"/>
      <c r="C302" s="742"/>
      <c r="D302" s="751"/>
      <c r="E302" s="744"/>
      <c r="F302" s="745"/>
      <c r="G302" s="746"/>
      <c r="H302" s="746"/>
      <c r="I302" s="747"/>
      <c r="J302" s="747"/>
      <c r="K302" s="742"/>
      <c r="L302" s="742"/>
      <c r="M302" s="373"/>
      <c r="N302" s="706"/>
      <c r="O302" s="706"/>
      <c r="P302" s="706"/>
      <c r="Q302" s="706"/>
    </row>
    <row r="303" spans="1:17" ht="20.100000000000001" customHeight="1" x14ac:dyDescent="0.25">
      <c r="A303" s="742"/>
      <c r="B303" s="743"/>
      <c r="C303" s="742"/>
      <c r="D303" s="751"/>
      <c r="E303" s="744"/>
      <c r="F303" s="745"/>
      <c r="G303" s="746"/>
      <c r="H303" s="746"/>
      <c r="I303" s="747"/>
      <c r="J303" s="747"/>
      <c r="K303" s="742"/>
      <c r="L303" s="742"/>
      <c r="M303" s="373"/>
      <c r="N303" s="706"/>
      <c r="O303" s="706"/>
      <c r="P303" s="706"/>
      <c r="Q303" s="706"/>
    </row>
    <row r="304" spans="1:17" ht="20.100000000000001" customHeight="1" x14ac:dyDescent="0.25">
      <c r="A304" s="742"/>
      <c r="B304" s="743"/>
      <c r="C304" s="742"/>
      <c r="D304" s="751"/>
      <c r="E304" s="744"/>
      <c r="F304" s="745"/>
      <c r="G304" s="752"/>
      <c r="H304" s="746"/>
      <c r="I304" s="747"/>
      <c r="J304" s="747"/>
      <c r="K304" s="742"/>
      <c r="L304" s="742"/>
      <c r="M304" s="373"/>
      <c r="N304" s="706"/>
      <c r="O304" s="706"/>
      <c r="P304" s="706"/>
      <c r="Q304" s="706"/>
    </row>
    <row r="305" spans="1:17" ht="20.100000000000001" customHeight="1" x14ac:dyDescent="0.25">
      <c r="A305" s="742"/>
      <c r="B305" s="743"/>
      <c r="C305" s="742"/>
      <c r="D305" s="751"/>
      <c r="E305" s="744"/>
      <c r="F305" s="745"/>
      <c r="G305" s="746"/>
      <c r="H305" s="746"/>
      <c r="I305" s="747"/>
      <c r="J305" s="747"/>
      <c r="K305" s="742"/>
      <c r="L305" s="742"/>
      <c r="M305" s="373"/>
      <c r="N305" s="706"/>
      <c r="O305" s="706"/>
      <c r="P305" s="706"/>
      <c r="Q305" s="706"/>
    </row>
    <row r="306" spans="1:17" ht="20.100000000000001" customHeight="1" x14ac:dyDescent="0.25">
      <c r="A306" s="742"/>
      <c r="B306" s="743"/>
      <c r="C306" s="742"/>
      <c r="D306" s="744"/>
      <c r="E306" s="744"/>
      <c r="F306" s="745"/>
      <c r="G306" s="746"/>
      <c r="H306" s="746"/>
      <c r="I306" s="747"/>
      <c r="J306" s="747"/>
      <c r="K306" s="742"/>
      <c r="L306" s="742"/>
      <c r="M306" s="373"/>
      <c r="N306" s="706"/>
      <c r="O306" s="706"/>
      <c r="P306" s="706"/>
      <c r="Q306" s="706"/>
    </row>
    <row r="307" spans="1:17" ht="20.100000000000001" customHeight="1" x14ac:dyDescent="0.25">
      <c r="A307" s="742"/>
      <c r="B307" s="743"/>
      <c r="C307" s="742"/>
      <c r="D307" s="744"/>
      <c r="E307" s="744"/>
      <c r="F307" s="745"/>
      <c r="G307" s="746"/>
      <c r="H307" s="746"/>
      <c r="I307" s="747"/>
      <c r="J307" s="747"/>
      <c r="K307" s="742"/>
      <c r="L307" s="742"/>
      <c r="M307" s="373"/>
      <c r="N307" s="706"/>
      <c r="O307" s="706"/>
      <c r="P307" s="706"/>
      <c r="Q307" s="706"/>
    </row>
    <row r="308" spans="1:17" ht="20.100000000000001" customHeight="1" x14ac:dyDescent="0.25">
      <c r="A308" s="742"/>
      <c r="B308" s="743"/>
      <c r="C308" s="742"/>
      <c r="D308" s="744"/>
      <c r="E308" s="744"/>
      <c r="F308" s="745"/>
      <c r="G308" s="752"/>
      <c r="H308" s="746"/>
      <c r="I308" s="747"/>
      <c r="J308" s="747"/>
      <c r="K308" s="742"/>
      <c r="L308" s="742"/>
      <c r="M308" s="373"/>
      <c r="N308" s="706"/>
      <c r="O308" s="706"/>
      <c r="P308" s="706"/>
      <c r="Q308" s="706"/>
    </row>
    <row r="309" spans="1:17" ht="20.100000000000001" customHeight="1" x14ac:dyDescent="0.25">
      <c r="A309" s="742"/>
      <c r="B309" s="743"/>
      <c r="C309" s="742"/>
      <c r="D309" s="744"/>
      <c r="E309" s="744"/>
      <c r="F309" s="745"/>
      <c r="G309" s="752"/>
      <c r="H309" s="746"/>
      <c r="I309" s="747"/>
      <c r="J309" s="747"/>
      <c r="K309" s="742"/>
      <c r="L309" s="742"/>
      <c r="M309" s="373"/>
      <c r="N309" s="706"/>
      <c r="O309" s="706"/>
      <c r="P309" s="706"/>
      <c r="Q309" s="706"/>
    </row>
    <row r="310" spans="1:17" ht="20.100000000000001" customHeight="1" x14ac:dyDescent="0.25">
      <c r="A310" s="742"/>
      <c r="B310" s="743"/>
      <c r="C310" s="742"/>
      <c r="D310" s="744"/>
      <c r="E310" s="744"/>
      <c r="F310" s="745"/>
      <c r="G310" s="752"/>
      <c r="H310" s="746"/>
      <c r="I310" s="747"/>
      <c r="J310" s="747"/>
      <c r="K310" s="742"/>
      <c r="L310" s="742"/>
      <c r="M310" s="373"/>
      <c r="N310" s="706"/>
      <c r="O310" s="706"/>
      <c r="P310" s="706"/>
      <c r="Q310" s="706"/>
    </row>
    <row r="311" spans="1:17" ht="20.100000000000001" customHeight="1" x14ac:dyDescent="0.25">
      <c r="A311" s="742"/>
      <c r="B311" s="743"/>
      <c r="C311" s="742"/>
      <c r="D311" s="744"/>
      <c r="E311" s="744"/>
      <c r="F311" s="745"/>
      <c r="G311" s="746"/>
      <c r="H311" s="746"/>
      <c r="I311" s="747"/>
      <c r="J311" s="747"/>
      <c r="K311" s="742"/>
      <c r="L311" s="742"/>
      <c r="M311" s="373"/>
      <c r="N311" s="706"/>
      <c r="O311" s="706"/>
      <c r="P311" s="706"/>
      <c r="Q311" s="706"/>
    </row>
    <row r="312" spans="1:17" ht="20.100000000000001" customHeight="1" x14ac:dyDescent="0.25">
      <c r="A312" s="742"/>
      <c r="B312" s="743"/>
      <c r="C312" s="742"/>
      <c r="D312" s="744"/>
      <c r="E312" s="744"/>
      <c r="F312" s="745"/>
      <c r="G312" s="746"/>
      <c r="H312" s="746"/>
      <c r="I312" s="747"/>
      <c r="J312" s="747"/>
      <c r="K312" s="742"/>
      <c r="L312" s="742"/>
      <c r="M312" s="373"/>
      <c r="N312" s="706"/>
      <c r="O312" s="706"/>
      <c r="P312" s="706"/>
      <c r="Q312" s="706"/>
    </row>
    <row r="313" spans="1:17" ht="20.100000000000001" customHeight="1" x14ac:dyDescent="0.25">
      <c r="A313" s="742"/>
      <c r="B313" s="743"/>
      <c r="C313" s="742"/>
      <c r="D313" s="744"/>
      <c r="E313" s="744"/>
      <c r="F313" s="745"/>
      <c r="G313" s="746"/>
      <c r="H313" s="746"/>
      <c r="I313" s="747"/>
      <c r="J313" s="747"/>
      <c r="K313" s="742"/>
      <c r="L313" s="742"/>
      <c r="M313" s="373"/>
      <c r="N313" s="706"/>
      <c r="O313" s="706"/>
      <c r="P313" s="706"/>
      <c r="Q313" s="706"/>
    </row>
    <row r="314" spans="1:17" ht="20.100000000000001" customHeight="1" x14ac:dyDescent="0.25">
      <c r="A314" s="742"/>
      <c r="B314" s="743"/>
      <c r="C314" s="742"/>
      <c r="D314" s="744"/>
      <c r="E314" s="744"/>
      <c r="F314" s="745"/>
      <c r="G314" s="746"/>
      <c r="H314" s="746"/>
      <c r="I314" s="747"/>
      <c r="J314" s="747"/>
      <c r="K314" s="742"/>
      <c r="L314" s="742"/>
      <c r="M314" s="373"/>
      <c r="N314" s="706"/>
      <c r="O314" s="706"/>
      <c r="P314" s="706"/>
      <c r="Q314" s="706"/>
    </row>
    <row r="315" spans="1:17" ht="20.100000000000001" customHeight="1" x14ac:dyDescent="0.25">
      <c r="A315" s="742"/>
      <c r="B315" s="743"/>
      <c r="C315" s="742"/>
      <c r="D315" s="744"/>
      <c r="E315" s="744"/>
      <c r="F315" s="745"/>
      <c r="G315" s="746"/>
      <c r="H315" s="746"/>
      <c r="I315" s="747"/>
      <c r="J315" s="747"/>
      <c r="K315" s="742"/>
      <c r="L315" s="742"/>
      <c r="M315" s="373"/>
      <c r="N315" s="706"/>
      <c r="O315" s="706"/>
      <c r="P315" s="706"/>
      <c r="Q315" s="706"/>
    </row>
    <row r="316" spans="1:17" ht="20.100000000000001" customHeight="1" x14ac:dyDescent="0.25">
      <c r="A316" s="742"/>
      <c r="B316" s="743"/>
      <c r="C316" s="742"/>
      <c r="D316" s="751"/>
      <c r="E316" s="744"/>
      <c r="F316" s="745"/>
      <c r="G316" s="746"/>
      <c r="H316" s="746"/>
      <c r="I316" s="747"/>
      <c r="J316" s="747"/>
      <c r="K316" s="742"/>
      <c r="L316" s="742"/>
      <c r="M316" s="373"/>
      <c r="N316" s="706"/>
      <c r="O316" s="706"/>
      <c r="P316" s="706"/>
      <c r="Q316" s="706"/>
    </row>
    <row r="317" spans="1:17" ht="20.100000000000001" customHeight="1" x14ac:dyDescent="0.25">
      <c r="A317" s="742"/>
      <c r="B317" s="743"/>
      <c r="C317" s="742"/>
      <c r="D317" s="751"/>
      <c r="E317" s="744"/>
      <c r="F317" s="745"/>
      <c r="G317" s="746"/>
      <c r="H317" s="746"/>
      <c r="I317" s="747"/>
      <c r="J317" s="747"/>
      <c r="K317" s="742"/>
      <c r="L317" s="742"/>
      <c r="M317" s="373"/>
      <c r="N317" s="706"/>
      <c r="O317" s="706"/>
      <c r="P317" s="706"/>
      <c r="Q317" s="706"/>
    </row>
    <row r="318" spans="1:17" ht="20.100000000000001" customHeight="1" x14ac:dyDescent="0.25">
      <c r="A318" s="742"/>
      <c r="B318" s="743"/>
      <c r="C318" s="742"/>
      <c r="D318" s="751"/>
      <c r="E318" s="744"/>
      <c r="F318" s="745"/>
      <c r="G318" s="746"/>
      <c r="H318" s="746"/>
      <c r="I318" s="747"/>
      <c r="J318" s="747"/>
      <c r="K318" s="742"/>
      <c r="L318" s="742"/>
      <c r="M318" s="373"/>
      <c r="N318" s="706"/>
      <c r="O318" s="706"/>
      <c r="P318" s="706"/>
      <c r="Q318" s="706"/>
    </row>
    <row r="319" spans="1:17" ht="20.100000000000001" customHeight="1" x14ac:dyDescent="0.25">
      <c r="A319" s="742"/>
      <c r="B319" s="743"/>
      <c r="C319" s="742"/>
      <c r="D319" s="751"/>
      <c r="E319" s="744"/>
      <c r="F319" s="745"/>
      <c r="G319" s="746"/>
      <c r="H319" s="746"/>
      <c r="I319" s="747"/>
      <c r="J319" s="747"/>
      <c r="K319" s="742"/>
      <c r="L319" s="742"/>
      <c r="M319" s="373"/>
      <c r="N319" s="706"/>
      <c r="O319" s="706"/>
      <c r="P319" s="706"/>
      <c r="Q319" s="706"/>
    </row>
    <row r="320" spans="1:17" ht="20.100000000000001" customHeight="1" x14ac:dyDescent="0.25">
      <c r="A320" s="742"/>
      <c r="B320" s="743"/>
      <c r="C320" s="742"/>
      <c r="D320" s="751"/>
      <c r="E320" s="744"/>
      <c r="F320" s="745"/>
      <c r="G320" s="746"/>
      <c r="H320" s="746"/>
      <c r="I320" s="747"/>
      <c r="J320" s="747"/>
      <c r="K320" s="742"/>
      <c r="L320" s="742"/>
      <c r="M320" s="373"/>
      <c r="N320" s="706"/>
      <c r="O320" s="706"/>
      <c r="P320" s="706"/>
      <c r="Q320" s="706"/>
    </row>
    <row r="321" spans="1:17" ht="20.100000000000001" customHeight="1" x14ac:dyDescent="0.25">
      <c r="A321" s="742"/>
      <c r="B321" s="743"/>
      <c r="C321" s="742"/>
      <c r="D321" s="751"/>
      <c r="E321" s="744"/>
      <c r="F321" s="745"/>
      <c r="G321" s="746"/>
      <c r="H321" s="746"/>
      <c r="I321" s="747"/>
      <c r="J321" s="747"/>
      <c r="K321" s="742"/>
      <c r="L321" s="742"/>
      <c r="M321" s="373"/>
      <c r="N321" s="706"/>
      <c r="O321" s="706"/>
      <c r="P321" s="706"/>
      <c r="Q321" s="706"/>
    </row>
    <row r="322" spans="1:17" ht="20.100000000000001" customHeight="1" x14ac:dyDescent="0.25">
      <c r="A322" s="742"/>
      <c r="B322" s="743"/>
      <c r="C322" s="742"/>
      <c r="D322" s="751"/>
      <c r="E322" s="744"/>
      <c r="F322" s="745"/>
      <c r="G322" s="746"/>
      <c r="H322" s="746"/>
      <c r="I322" s="747"/>
      <c r="J322" s="747"/>
      <c r="K322" s="742"/>
      <c r="L322" s="742"/>
      <c r="M322" s="373"/>
      <c r="N322" s="706"/>
      <c r="O322" s="706"/>
      <c r="P322" s="706"/>
      <c r="Q322" s="706"/>
    </row>
    <row r="323" spans="1:17" ht="20.100000000000001" customHeight="1" x14ac:dyDescent="0.25">
      <c r="A323" s="742"/>
      <c r="B323" s="743"/>
      <c r="C323" s="742"/>
      <c r="D323" s="751"/>
      <c r="E323" s="744"/>
      <c r="F323" s="745"/>
      <c r="G323" s="746"/>
      <c r="H323" s="746"/>
      <c r="I323" s="747"/>
      <c r="J323" s="747"/>
      <c r="K323" s="742"/>
      <c r="L323" s="742"/>
      <c r="M323" s="373"/>
      <c r="N323" s="706"/>
      <c r="O323" s="706"/>
      <c r="P323" s="706"/>
      <c r="Q323" s="706"/>
    </row>
    <row r="324" spans="1:17" ht="20.100000000000001" customHeight="1" x14ac:dyDescent="0.25">
      <c r="A324" s="742"/>
      <c r="B324" s="743"/>
      <c r="C324" s="742"/>
      <c r="D324" s="751"/>
      <c r="E324" s="744"/>
      <c r="F324" s="745"/>
      <c r="G324" s="746"/>
      <c r="H324" s="746"/>
      <c r="I324" s="747"/>
      <c r="J324" s="747"/>
      <c r="K324" s="742"/>
      <c r="L324" s="742"/>
      <c r="M324" s="373"/>
      <c r="N324" s="706"/>
      <c r="O324" s="706"/>
      <c r="P324" s="706"/>
      <c r="Q324" s="706"/>
    </row>
    <row r="325" spans="1:17" ht="20.100000000000001" customHeight="1" x14ac:dyDescent="0.25">
      <c r="A325" s="742"/>
      <c r="B325" s="743"/>
      <c r="C325" s="742"/>
      <c r="D325" s="751"/>
      <c r="E325" s="744"/>
      <c r="F325" s="745"/>
      <c r="G325" s="746"/>
      <c r="H325" s="746"/>
      <c r="I325" s="747"/>
      <c r="J325" s="747"/>
      <c r="K325" s="742"/>
      <c r="L325" s="742"/>
      <c r="M325" s="373"/>
      <c r="N325" s="706"/>
      <c r="O325" s="706"/>
      <c r="P325" s="706"/>
      <c r="Q325" s="706"/>
    </row>
    <row r="326" spans="1:17" ht="20.100000000000001" customHeight="1" x14ac:dyDescent="0.25">
      <c r="A326" s="742"/>
      <c r="B326" s="743"/>
      <c r="C326" s="742"/>
      <c r="D326" s="751"/>
      <c r="E326" s="744"/>
      <c r="F326" s="745"/>
      <c r="G326" s="746"/>
      <c r="H326" s="746"/>
      <c r="I326" s="747"/>
      <c r="J326" s="747"/>
      <c r="K326" s="742"/>
      <c r="L326" s="742"/>
      <c r="M326" s="373"/>
      <c r="N326" s="706"/>
      <c r="O326" s="706"/>
      <c r="P326" s="706"/>
      <c r="Q326" s="706"/>
    </row>
    <row r="327" spans="1:17" ht="20.100000000000001" customHeight="1" x14ac:dyDescent="0.25">
      <c r="A327" s="742"/>
      <c r="B327" s="743"/>
      <c r="C327" s="742"/>
      <c r="D327" s="744"/>
      <c r="E327" s="744"/>
      <c r="F327" s="745"/>
      <c r="G327" s="746"/>
      <c r="H327" s="746"/>
      <c r="I327" s="747"/>
      <c r="J327" s="747"/>
      <c r="K327" s="742"/>
      <c r="L327" s="742"/>
      <c r="M327" s="373"/>
      <c r="N327" s="706"/>
      <c r="O327" s="706"/>
      <c r="P327" s="706"/>
      <c r="Q327" s="706"/>
    </row>
    <row r="328" spans="1:17" ht="20.100000000000001" customHeight="1" x14ac:dyDescent="0.25">
      <c r="A328" s="742"/>
      <c r="B328" s="743"/>
      <c r="C328" s="742"/>
      <c r="D328" s="745"/>
      <c r="E328" s="745"/>
      <c r="F328" s="745"/>
      <c r="G328" s="745"/>
      <c r="H328" s="746"/>
      <c r="I328" s="747"/>
      <c r="J328" s="747"/>
      <c r="K328" s="742"/>
      <c r="L328" s="742"/>
      <c r="M328" s="373"/>
      <c r="N328" s="706"/>
      <c r="O328" s="706"/>
      <c r="P328" s="706"/>
      <c r="Q328" s="706"/>
    </row>
    <row r="329" spans="1:17" ht="20.100000000000001" customHeight="1" x14ac:dyDescent="0.25">
      <c r="A329" s="742"/>
      <c r="B329" s="743"/>
      <c r="C329" s="742"/>
      <c r="D329" s="751"/>
      <c r="E329" s="751"/>
      <c r="F329" s="745"/>
      <c r="G329" s="745"/>
      <c r="H329" s="746"/>
      <c r="I329" s="747"/>
      <c r="J329" s="747"/>
      <c r="K329" s="742"/>
      <c r="L329" s="742"/>
      <c r="M329" s="373"/>
      <c r="N329" s="706"/>
      <c r="O329" s="706"/>
      <c r="P329" s="706"/>
      <c r="Q329" s="706"/>
    </row>
    <row r="330" spans="1:17" ht="20.100000000000001" customHeight="1" x14ac:dyDescent="0.25">
      <c r="A330" s="742"/>
      <c r="B330" s="743"/>
      <c r="C330" s="742"/>
      <c r="D330" s="751"/>
      <c r="E330" s="744"/>
      <c r="F330" s="745"/>
      <c r="G330" s="746"/>
      <c r="H330" s="746"/>
      <c r="I330" s="747"/>
      <c r="J330" s="747"/>
      <c r="K330" s="742"/>
      <c r="L330" s="742"/>
      <c r="M330" s="373"/>
      <c r="N330" s="706"/>
      <c r="O330" s="706"/>
      <c r="P330" s="706"/>
      <c r="Q330" s="706"/>
    </row>
    <row r="331" spans="1:17" ht="20.100000000000001" customHeight="1" x14ac:dyDescent="0.25">
      <c r="A331" s="742"/>
      <c r="B331" s="743"/>
      <c r="C331" s="742"/>
      <c r="D331" s="751"/>
      <c r="E331" s="744"/>
      <c r="F331" s="745"/>
      <c r="G331" s="746"/>
      <c r="H331" s="746"/>
      <c r="I331" s="747"/>
      <c r="J331" s="747"/>
      <c r="K331" s="742"/>
      <c r="L331" s="742"/>
      <c r="M331" s="373"/>
      <c r="N331" s="706"/>
      <c r="O331" s="706"/>
      <c r="P331" s="706"/>
      <c r="Q331" s="706"/>
    </row>
    <row r="332" spans="1:17" ht="20.100000000000001" customHeight="1" x14ac:dyDescent="0.25">
      <c r="A332" s="742"/>
      <c r="B332" s="743"/>
      <c r="C332" s="742"/>
      <c r="D332" s="751"/>
      <c r="E332" s="744"/>
      <c r="F332" s="745"/>
      <c r="G332" s="746"/>
      <c r="H332" s="746"/>
      <c r="I332" s="747"/>
      <c r="J332" s="747"/>
      <c r="K332" s="742"/>
      <c r="L332" s="742"/>
      <c r="M332" s="373"/>
      <c r="N332" s="706"/>
      <c r="O332" s="706"/>
      <c r="P332" s="706"/>
      <c r="Q332" s="706"/>
    </row>
    <row r="333" spans="1:17" ht="20.100000000000001" customHeight="1" x14ac:dyDescent="0.25">
      <c r="A333" s="742"/>
      <c r="B333" s="743"/>
      <c r="C333" s="742"/>
      <c r="D333" s="751"/>
      <c r="E333" s="744"/>
      <c r="F333" s="745"/>
      <c r="G333" s="746"/>
      <c r="H333" s="746"/>
      <c r="I333" s="747"/>
      <c r="J333" s="747"/>
      <c r="K333" s="742"/>
      <c r="L333" s="742"/>
      <c r="M333" s="373"/>
      <c r="N333" s="706"/>
      <c r="O333" s="706"/>
      <c r="P333" s="706"/>
      <c r="Q333" s="706"/>
    </row>
    <row r="334" spans="1:17" ht="20.100000000000001" customHeight="1" x14ac:dyDescent="0.25">
      <c r="A334" s="742"/>
      <c r="B334" s="743"/>
      <c r="C334" s="742"/>
      <c r="D334" s="751"/>
      <c r="E334" s="744"/>
      <c r="F334" s="745"/>
      <c r="G334" s="746"/>
      <c r="H334" s="746"/>
      <c r="I334" s="747"/>
      <c r="J334" s="747"/>
      <c r="K334" s="742"/>
      <c r="L334" s="742"/>
      <c r="M334" s="373"/>
      <c r="N334" s="706"/>
      <c r="O334" s="706"/>
      <c r="P334" s="706"/>
      <c r="Q334" s="706"/>
    </row>
    <row r="335" spans="1:17" ht="20.100000000000001" customHeight="1" x14ac:dyDescent="0.25">
      <c r="A335" s="742"/>
      <c r="B335" s="743"/>
      <c r="C335" s="742"/>
      <c r="D335" s="751"/>
      <c r="E335" s="744"/>
      <c r="F335" s="745"/>
      <c r="G335" s="746"/>
      <c r="H335" s="746"/>
      <c r="I335" s="747"/>
      <c r="J335" s="747"/>
      <c r="K335" s="742"/>
      <c r="L335" s="742"/>
      <c r="M335" s="373"/>
      <c r="N335" s="706"/>
      <c r="O335" s="706"/>
      <c r="P335" s="706"/>
      <c r="Q335" s="706"/>
    </row>
    <row r="336" spans="1:17" ht="20.100000000000001" customHeight="1" x14ac:dyDescent="0.25">
      <c r="A336" s="742"/>
      <c r="B336" s="743"/>
      <c r="C336" s="742"/>
      <c r="D336" s="751"/>
      <c r="E336" s="744"/>
      <c r="F336" s="745"/>
      <c r="G336" s="746"/>
      <c r="H336" s="746"/>
      <c r="I336" s="747"/>
      <c r="J336" s="747"/>
      <c r="K336" s="742"/>
      <c r="L336" s="742"/>
      <c r="M336" s="373"/>
      <c r="N336" s="706"/>
      <c r="O336" s="706"/>
      <c r="P336" s="706"/>
      <c r="Q336" s="706"/>
    </row>
    <row r="337" spans="1:17" ht="20.100000000000001" customHeight="1" x14ac:dyDescent="0.25">
      <c r="A337" s="742"/>
      <c r="B337" s="743"/>
      <c r="C337" s="742"/>
      <c r="D337" s="751"/>
      <c r="E337" s="744"/>
      <c r="F337" s="745"/>
      <c r="G337" s="746"/>
      <c r="H337" s="746"/>
      <c r="I337" s="747"/>
      <c r="J337" s="747"/>
      <c r="K337" s="742"/>
      <c r="L337" s="742"/>
      <c r="M337" s="373"/>
      <c r="N337" s="706"/>
      <c r="O337" s="706"/>
      <c r="P337" s="706"/>
      <c r="Q337" s="706"/>
    </row>
    <row r="338" spans="1:17" ht="20.100000000000001" customHeight="1" x14ac:dyDescent="0.25">
      <c r="A338" s="742"/>
      <c r="B338" s="743"/>
      <c r="C338" s="742"/>
      <c r="D338" s="751"/>
      <c r="E338" s="744"/>
      <c r="F338" s="745"/>
      <c r="G338" s="746"/>
      <c r="H338" s="746"/>
      <c r="I338" s="747"/>
      <c r="J338" s="747"/>
      <c r="K338" s="742"/>
      <c r="L338" s="742"/>
      <c r="M338" s="373"/>
      <c r="N338" s="706"/>
      <c r="O338" s="706"/>
      <c r="P338" s="706"/>
      <c r="Q338" s="706"/>
    </row>
    <row r="339" spans="1:17" ht="20.100000000000001" customHeight="1" x14ac:dyDescent="0.25">
      <c r="A339" s="742"/>
      <c r="B339" s="743"/>
      <c r="C339" s="742"/>
      <c r="D339" s="751"/>
      <c r="E339" s="744"/>
      <c r="F339" s="745"/>
      <c r="G339" s="746"/>
      <c r="H339" s="746"/>
      <c r="I339" s="747"/>
      <c r="J339" s="747"/>
      <c r="K339" s="742"/>
      <c r="L339" s="742"/>
      <c r="M339" s="373"/>
      <c r="N339" s="706"/>
      <c r="O339" s="706"/>
      <c r="P339" s="706"/>
      <c r="Q339" s="706"/>
    </row>
    <row r="340" spans="1:17" ht="20.100000000000001" customHeight="1" x14ac:dyDescent="0.25">
      <c r="A340" s="742"/>
      <c r="B340" s="743"/>
      <c r="C340" s="742"/>
      <c r="D340" s="751"/>
      <c r="E340" s="744"/>
      <c r="F340" s="745"/>
      <c r="G340" s="746"/>
      <c r="H340" s="746"/>
      <c r="I340" s="747"/>
      <c r="J340" s="747"/>
      <c r="K340" s="742"/>
      <c r="L340" s="742"/>
      <c r="M340" s="373"/>
      <c r="N340" s="706"/>
      <c r="O340" s="706"/>
      <c r="P340" s="706"/>
      <c r="Q340" s="706"/>
    </row>
    <row r="341" spans="1:17" ht="20.100000000000001" customHeight="1" x14ac:dyDescent="0.25">
      <c r="A341" s="742"/>
      <c r="B341" s="743"/>
      <c r="C341" s="742"/>
      <c r="D341" s="751"/>
      <c r="E341" s="744"/>
      <c r="F341" s="745"/>
      <c r="G341" s="746"/>
      <c r="H341" s="746"/>
      <c r="I341" s="747"/>
      <c r="J341" s="747"/>
      <c r="K341" s="742"/>
      <c r="L341" s="742"/>
      <c r="M341" s="373"/>
      <c r="N341" s="706"/>
      <c r="O341" s="706"/>
      <c r="P341" s="706"/>
      <c r="Q341" s="706"/>
    </row>
    <row r="342" spans="1:17" ht="20.100000000000001" customHeight="1" x14ac:dyDescent="0.25">
      <c r="A342" s="742"/>
      <c r="B342" s="743"/>
      <c r="C342" s="742"/>
      <c r="D342" s="751"/>
      <c r="E342" s="744"/>
      <c r="F342" s="745"/>
      <c r="G342" s="746"/>
      <c r="H342" s="746"/>
      <c r="I342" s="747"/>
      <c r="J342" s="747"/>
      <c r="K342" s="742"/>
      <c r="L342" s="742"/>
      <c r="M342" s="373"/>
      <c r="N342" s="706"/>
      <c r="O342" s="706"/>
      <c r="P342" s="706"/>
      <c r="Q342" s="706"/>
    </row>
    <row r="343" spans="1:17" ht="20.100000000000001" customHeight="1" x14ac:dyDescent="0.25">
      <c r="A343" s="742"/>
      <c r="B343" s="743"/>
      <c r="C343" s="742"/>
      <c r="D343" s="751"/>
      <c r="E343" s="744"/>
      <c r="F343" s="745"/>
      <c r="G343" s="746"/>
      <c r="H343" s="746"/>
      <c r="I343" s="747"/>
      <c r="J343" s="747"/>
      <c r="K343" s="742"/>
      <c r="L343" s="742"/>
      <c r="M343" s="373"/>
      <c r="N343" s="706"/>
      <c r="O343" s="706"/>
      <c r="P343" s="706"/>
      <c r="Q343" s="706"/>
    </row>
    <row r="344" spans="1:17" ht="20.100000000000001" customHeight="1" x14ac:dyDescent="0.25">
      <c r="A344" s="742"/>
      <c r="B344" s="743"/>
      <c r="C344" s="742"/>
      <c r="D344" s="751"/>
      <c r="E344" s="744"/>
      <c r="F344" s="745"/>
      <c r="G344" s="746"/>
      <c r="H344" s="746"/>
      <c r="I344" s="747"/>
      <c r="J344" s="747"/>
      <c r="K344" s="742"/>
      <c r="L344" s="742"/>
      <c r="M344" s="373"/>
      <c r="N344" s="706"/>
      <c r="O344" s="706"/>
      <c r="P344" s="706"/>
      <c r="Q344" s="706"/>
    </row>
    <row r="345" spans="1:17" ht="20.100000000000001" customHeight="1" x14ac:dyDescent="0.25">
      <c r="A345" s="742"/>
      <c r="B345" s="743"/>
      <c r="C345" s="742"/>
      <c r="D345" s="744"/>
      <c r="E345" s="744"/>
      <c r="F345" s="745"/>
      <c r="G345" s="746"/>
      <c r="H345" s="746"/>
      <c r="I345" s="747"/>
      <c r="J345" s="747"/>
      <c r="K345" s="742"/>
      <c r="L345" s="742"/>
      <c r="M345" s="373"/>
      <c r="N345" s="706"/>
      <c r="O345" s="706"/>
      <c r="P345" s="706"/>
      <c r="Q345" s="706"/>
    </row>
    <row r="346" spans="1:17" ht="20.100000000000001" customHeight="1" x14ac:dyDescent="0.25">
      <c r="A346" s="742"/>
      <c r="B346" s="743"/>
      <c r="C346" s="742"/>
      <c r="D346" s="744"/>
      <c r="E346" s="744"/>
      <c r="F346" s="745"/>
      <c r="G346" s="746"/>
      <c r="H346" s="746"/>
      <c r="I346" s="747"/>
      <c r="J346" s="747"/>
      <c r="K346" s="742"/>
      <c r="L346" s="742"/>
      <c r="M346" s="373"/>
      <c r="N346" s="706"/>
      <c r="O346" s="706"/>
      <c r="P346" s="706"/>
      <c r="Q346" s="706"/>
    </row>
    <row r="347" spans="1:17" ht="20.100000000000001" customHeight="1" x14ac:dyDescent="0.25">
      <c r="A347" s="742"/>
      <c r="B347" s="743"/>
      <c r="C347" s="742"/>
      <c r="D347" s="744"/>
      <c r="E347" s="744"/>
      <c r="F347" s="745"/>
      <c r="G347" s="746"/>
      <c r="H347" s="746"/>
      <c r="I347" s="747"/>
      <c r="J347" s="747"/>
      <c r="K347" s="742"/>
      <c r="L347" s="742"/>
      <c r="M347" s="373"/>
      <c r="N347" s="706"/>
      <c r="O347" s="706"/>
      <c r="P347" s="706"/>
      <c r="Q347" s="706"/>
    </row>
    <row r="348" spans="1:17" ht="20.100000000000001" customHeight="1" x14ac:dyDescent="0.25">
      <c r="A348" s="742"/>
      <c r="B348" s="743"/>
      <c r="C348" s="742"/>
      <c r="D348" s="744"/>
      <c r="E348" s="744"/>
      <c r="F348" s="745"/>
      <c r="G348" s="752"/>
      <c r="H348" s="746"/>
      <c r="I348" s="747"/>
      <c r="J348" s="747"/>
      <c r="K348" s="742"/>
      <c r="L348" s="742"/>
      <c r="M348" s="373"/>
      <c r="N348" s="706"/>
      <c r="O348" s="706"/>
      <c r="P348" s="706"/>
      <c r="Q348" s="706"/>
    </row>
    <row r="349" spans="1:17" ht="20.100000000000001" customHeight="1" x14ac:dyDescent="0.25">
      <c r="A349" s="742"/>
      <c r="B349" s="743"/>
      <c r="C349" s="742"/>
      <c r="D349" s="744"/>
      <c r="E349" s="744"/>
      <c r="F349" s="745"/>
      <c r="G349" s="752"/>
      <c r="H349" s="746"/>
      <c r="I349" s="747"/>
      <c r="J349" s="747"/>
      <c r="K349" s="742"/>
      <c r="L349" s="742"/>
      <c r="M349" s="373"/>
      <c r="N349" s="706"/>
      <c r="O349" s="706"/>
      <c r="P349" s="706"/>
      <c r="Q349" s="706"/>
    </row>
    <row r="350" spans="1:17" ht="20.100000000000001" customHeight="1" x14ac:dyDescent="0.25">
      <c r="A350" s="742"/>
      <c r="B350" s="743"/>
      <c r="C350" s="742"/>
      <c r="D350" s="751"/>
      <c r="E350" s="744"/>
      <c r="F350" s="745"/>
      <c r="G350" s="746"/>
      <c r="H350" s="746"/>
      <c r="I350" s="747"/>
      <c r="J350" s="747"/>
      <c r="K350" s="742"/>
      <c r="L350" s="742"/>
      <c r="M350" s="373"/>
      <c r="N350" s="706"/>
      <c r="O350" s="706"/>
      <c r="P350" s="706"/>
      <c r="Q350" s="706"/>
    </row>
    <row r="351" spans="1:17" ht="20.100000000000001" customHeight="1" x14ac:dyDescent="0.25">
      <c r="A351" s="742"/>
      <c r="B351" s="743"/>
      <c r="C351" s="742"/>
      <c r="D351" s="751"/>
      <c r="E351" s="744"/>
      <c r="F351" s="745"/>
      <c r="G351" s="746"/>
      <c r="H351" s="746"/>
      <c r="I351" s="747"/>
      <c r="J351" s="747"/>
      <c r="K351" s="742"/>
      <c r="L351" s="742"/>
      <c r="M351" s="373"/>
      <c r="N351" s="706"/>
      <c r="O351" s="706"/>
      <c r="P351" s="706"/>
      <c r="Q351" s="706"/>
    </row>
    <row r="352" spans="1:17" ht="20.100000000000001" customHeight="1" x14ac:dyDescent="0.25">
      <c r="A352" s="742"/>
      <c r="B352" s="743"/>
      <c r="C352" s="742"/>
      <c r="D352" s="751"/>
      <c r="E352" s="744"/>
      <c r="F352" s="745"/>
      <c r="G352" s="746"/>
      <c r="H352" s="746"/>
      <c r="I352" s="747"/>
      <c r="J352" s="747"/>
      <c r="K352" s="742"/>
      <c r="L352" s="742"/>
      <c r="M352" s="373"/>
      <c r="N352" s="706"/>
      <c r="O352" s="706"/>
      <c r="P352" s="706"/>
      <c r="Q352" s="706"/>
    </row>
    <row r="353" spans="1:17" ht="20.100000000000001" customHeight="1" x14ac:dyDescent="0.25">
      <c r="A353" s="742"/>
      <c r="B353" s="743"/>
      <c r="C353" s="742"/>
      <c r="D353" s="751"/>
      <c r="E353" s="744"/>
      <c r="F353" s="745"/>
      <c r="G353" s="746"/>
      <c r="H353" s="746"/>
      <c r="I353" s="747"/>
      <c r="J353" s="747"/>
      <c r="K353" s="742"/>
      <c r="L353" s="742"/>
      <c r="M353" s="373"/>
      <c r="N353" s="706"/>
      <c r="O353" s="706"/>
      <c r="P353" s="706"/>
      <c r="Q353" s="706"/>
    </row>
    <row r="354" spans="1:17" ht="20.100000000000001" customHeight="1" x14ac:dyDescent="0.25">
      <c r="A354" s="742"/>
      <c r="B354" s="743"/>
      <c r="C354" s="742"/>
      <c r="D354" s="751"/>
      <c r="E354" s="744"/>
      <c r="F354" s="745"/>
      <c r="G354" s="746"/>
      <c r="H354" s="746"/>
      <c r="I354" s="747"/>
      <c r="J354" s="747"/>
      <c r="K354" s="742"/>
      <c r="L354" s="742"/>
      <c r="M354" s="373"/>
      <c r="N354" s="706"/>
      <c r="O354" s="706"/>
      <c r="P354" s="706"/>
      <c r="Q354" s="706"/>
    </row>
    <row r="355" spans="1:17" ht="20.100000000000001" customHeight="1" x14ac:dyDescent="0.25">
      <c r="A355" s="742"/>
      <c r="B355" s="743"/>
      <c r="C355" s="742"/>
      <c r="D355" s="751"/>
      <c r="E355" s="744"/>
      <c r="F355" s="745"/>
      <c r="G355" s="746"/>
      <c r="H355" s="746"/>
      <c r="I355" s="747"/>
      <c r="J355" s="747"/>
      <c r="K355" s="742"/>
      <c r="L355" s="742"/>
      <c r="M355" s="373"/>
      <c r="N355" s="706"/>
      <c r="O355" s="706"/>
      <c r="P355" s="706"/>
      <c r="Q355" s="706"/>
    </row>
    <row r="356" spans="1:17" ht="20.100000000000001" customHeight="1" x14ac:dyDescent="0.25">
      <c r="A356" s="742"/>
      <c r="B356" s="743"/>
      <c r="C356" s="742"/>
      <c r="D356" s="751"/>
      <c r="E356" s="744"/>
      <c r="F356" s="745"/>
      <c r="G356" s="746"/>
      <c r="H356" s="746"/>
      <c r="I356" s="747"/>
      <c r="J356" s="747"/>
      <c r="K356" s="742"/>
      <c r="L356" s="742"/>
      <c r="M356" s="373"/>
      <c r="N356" s="706"/>
      <c r="O356" s="706"/>
      <c r="P356" s="706"/>
      <c r="Q356" s="706"/>
    </row>
    <row r="357" spans="1:17" ht="20.100000000000001" customHeight="1" x14ac:dyDescent="0.25">
      <c r="A357" s="742"/>
      <c r="B357" s="743"/>
      <c r="C357" s="742"/>
      <c r="D357" s="751"/>
      <c r="E357" s="744"/>
      <c r="F357" s="745"/>
      <c r="G357" s="746"/>
      <c r="H357" s="746"/>
      <c r="I357" s="747"/>
      <c r="J357" s="747"/>
      <c r="K357" s="742"/>
      <c r="L357" s="742"/>
      <c r="M357" s="373"/>
      <c r="N357" s="706"/>
      <c r="O357" s="706"/>
      <c r="P357" s="706"/>
      <c r="Q357" s="706"/>
    </row>
    <row r="358" spans="1:17" ht="20.100000000000001" customHeight="1" x14ac:dyDescent="0.25">
      <c r="A358" s="742"/>
      <c r="B358" s="743"/>
      <c r="C358" s="742"/>
      <c r="D358" s="744"/>
      <c r="E358" s="744"/>
      <c r="F358" s="745"/>
      <c r="G358" s="746"/>
      <c r="H358" s="746"/>
      <c r="I358" s="747"/>
      <c r="J358" s="747"/>
      <c r="K358" s="742"/>
      <c r="L358" s="742"/>
      <c r="M358" s="373"/>
      <c r="N358" s="706"/>
      <c r="O358" s="706"/>
      <c r="P358" s="706"/>
      <c r="Q358" s="706"/>
    </row>
    <row r="359" spans="1:17" ht="20.100000000000001" customHeight="1" x14ac:dyDescent="0.25">
      <c r="A359" s="742"/>
      <c r="B359" s="743"/>
      <c r="C359" s="742"/>
      <c r="D359" s="744"/>
      <c r="E359" s="744"/>
      <c r="F359" s="745"/>
      <c r="G359" s="746"/>
      <c r="H359" s="746"/>
      <c r="I359" s="747"/>
      <c r="J359" s="747"/>
      <c r="K359" s="742"/>
      <c r="L359" s="742"/>
      <c r="M359" s="373"/>
      <c r="N359" s="706"/>
      <c r="O359" s="706"/>
      <c r="P359" s="706"/>
      <c r="Q359" s="706"/>
    </row>
    <row r="360" spans="1:17" ht="20.100000000000001" customHeight="1" x14ac:dyDescent="0.25">
      <c r="A360" s="742"/>
      <c r="B360" s="743"/>
      <c r="C360" s="742"/>
      <c r="D360" s="744"/>
      <c r="E360" s="744"/>
      <c r="F360" s="745"/>
      <c r="G360" s="752"/>
      <c r="H360" s="746"/>
      <c r="I360" s="747"/>
      <c r="J360" s="747"/>
      <c r="K360" s="742"/>
      <c r="L360" s="742"/>
      <c r="M360" s="373"/>
      <c r="N360" s="706"/>
      <c r="O360" s="706"/>
      <c r="P360" s="706"/>
      <c r="Q360" s="706"/>
    </row>
    <row r="361" spans="1:17" ht="20.100000000000001" customHeight="1" x14ac:dyDescent="0.25">
      <c r="A361" s="742"/>
      <c r="B361" s="743"/>
      <c r="C361" s="742"/>
      <c r="D361" s="744"/>
      <c r="E361" s="744"/>
      <c r="F361" s="745"/>
      <c r="G361" s="746"/>
      <c r="H361" s="746"/>
      <c r="I361" s="747"/>
      <c r="J361" s="747"/>
      <c r="K361" s="742"/>
      <c r="L361" s="742"/>
      <c r="M361" s="373"/>
      <c r="N361" s="706"/>
      <c r="O361" s="706"/>
      <c r="P361" s="706"/>
      <c r="Q361" s="706"/>
    </row>
    <row r="362" spans="1:17" ht="20.100000000000001" customHeight="1" x14ac:dyDescent="0.25">
      <c r="A362" s="742"/>
      <c r="B362" s="743"/>
      <c r="C362" s="742"/>
      <c r="D362" s="744"/>
      <c r="E362" s="744"/>
      <c r="F362" s="745"/>
      <c r="G362" s="746"/>
      <c r="H362" s="746"/>
      <c r="I362" s="747"/>
      <c r="J362" s="747"/>
      <c r="K362" s="742"/>
      <c r="L362" s="742"/>
      <c r="M362" s="373"/>
      <c r="N362" s="706"/>
      <c r="O362" s="706"/>
      <c r="P362" s="706"/>
      <c r="Q362" s="706"/>
    </row>
    <row r="363" spans="1:17" ht="20.100000000000001" customHeight="1" x14ac:dyDescent="0.25">
      <c r="A363" s="748"/>
      <c r="B363" s="749"/>
      <c r="C363" s="748"/>
      <c r="D363" s="744"/>
      <c r="E363" s="744"/>
      <c r="F363" s="744"/>
      <c r="G363" s="744"/>
      <c r="H363" s="744"/>
      <c r="I363" s="750"/>
      <c r="J363" s="750"/>
      <c r="K363" s="748"/>
      <c r="L363" s="748"/>
      <c r="M363" s="373"/>
      <c r="N363" s="706"/>
      <c r="O363" s="706"/>
      <c r="P363" s="706"/>
      <c r="Q363" s="706"/>
    </row>
    <row r="364" spans="1:17" ht="20.100000000000001" customHeight="1" x14ac:dyDescent="0.25">
      <c r="A364" s="748"/>
      <c r="B364" s="749"/>
      <c r="C364" s="748"/>
      <c r="D364" s="744"/>
      <c r="E364" s="744"/>
      <c r="F364" s="744"/>
      <c r="G364" s="744"/>
      <c r="H364" s="744"/>
      <c r="I364" s="750"/>
      <c r="J364" s="750"/>
      <c r="K364" s="748"/>
      <c r="L364" s="748"/>
      <c r="M364" s="373"/>
      <c r="N364" s="706"/>
      <c r="O364" s="706"/>
      <c r="P364" s="706"/>
      <c r="Q364" s="706"/>
    </row>
    <row r="365" spans="1:17" ht="20.100000000000001" customHeight="1" x14ac:dyDescent="0.25">
      <c r="A365" s="748"/>
      <c r="B365" s="749"/>
      <c r="C365" s="748"/>
      <c r="D365" s="744"/>
      <c r="E365" s="744"/>
      <c r="F365" s="744"/>
      <c r="G365" s="744"/>
      <c r="H365" s="744"/>
      <c r="I365" s="750"/>
      <c r="J365" s="750"/>
      <c r="K365" s="748"/>
      <c r="L365" s="748"/>
      <c r="M365" s="373"/>
      <c r="N365" s="706"/>
      <c r="O365" s="706"/>
      <c r="P365" s="706"/>
      <c r="Q365" s="706"/>
    </row>
    <row r="366" spans="1:17" ht="20.100000000000001" customHeight="1" x14ac:dyDescent="0.25">
      <c r="A366" s="748"/>
      <c r="B366" s="749"/>
      <c r="C366" s="748"/>
      <c r="D366" s="744"/>
      <c r="E366" s="744"/>
      <c r="F366" s="744"/>
      <c r="G366" s="744"/>
      <c r="H366" s="744"/>
      <c r="I366" s="750"/>
      <c r="J366" s="750"/>
      <c r="K366" s="748"/>
      <c r="L366" s="748"/>
      <c r="M366" s="373"/>
      <c r="N366" s="706"/>
      <c r="O366" s="706"/>
      <c r="P366" s="706"/>
      <c r="Q366" s="706"/>
    </row>
    <row r="367" spans="1:17" ht="20.100000000000001" customHeight="1" x14ac:dyDescent="0.25">
      <c r="A367" s="769"/>
      <c r="B367" s="770"/>
      <c r="C367" s="769"/>
      <c r="D367" s="751"/>
      <c r="E367" s="744"/>
      <c r="F367" s="745"/>
      <c r="G367" s="746"/>
      <c r="H367" s="746"/>
      <c r="I367" s="747"/>
      <c r="J367" s="747"/>
      <c r="K367" s="742"/>
      <c r="L367" s="742"/>
      <c r="M367" s="373"/>
      <c r="N367" s="706"/>
      <c r="O367" s="706"/>
      <c r="P367" s="706"/>
      <c r="Q367" s="706"/>
    </row>
    <row r="368" spans="1:17" ht="20.100000000000001" customHeight="1" x14ac:dyDescent="0.25">
      <c r="A368" s="769"/>
      <c r="B368" s="770"/>
      <c r="C368" s="769"/>
      <c r="D368" s="751"/>
      <c r="E368" s="744"/>
      <c r="F368" s="745"/>
      <c r="G368" s="746"/>
      <c r="H368" s="746"/>
      <c r="I368" s="747"/>
      <c r="J368" s="747"/>
      <c r="K368" s="742"/>
      <c r="L368" s="742"/>
      <c r="M368" s="373"/>
      <c r="N368" s="706"/>
      <c r="O368" s="706"/>
      <c r="P368" s="706"/>
      <c r="Q368" s="706"/>
    </row>
    <row r="369" spans="1:17" ht="20.100000000000001" customHeight="1" x14ac:dyDescent="0.25">
      <c r="A369" s="769"/>
      <c r="B369" s="770"/>
      <c r="C369" s="769"/>
      <c r="D369" s="751"/>
      <c r="E369" s="744"/>
      <c r="F369" s="745"/>
      <c r="G369" s="752"/>
      <c r="H369" s="746"/>
      <c r="I369" s="747"/>
      <c r="J369" s="747"/>
      <c r="K369" s="742"/>
      <c r="L369" s="742"/>
      <c r="M369" s="373"/>
      <c r="N369" s="706"/>
      <c r="O369" s="706"/>
      <c r="P369" s="706"/>
      <c r="Q369" s="706"/>
    </row>
    <row r="370" spans="1:17" ht="20.100000000000001" customHeight="1" x14ac:dyDescent="0.25">
      <c r="A370" s="769"/>
      <c r="B370" s="770"/>
      <c r="C370" s="769"/>
      <c r="D370" s="751"/>
      <c r="E370" s="744"/>
      <c r="F370" s="745"/>
      <c r="G370" s="752"/>
      <c r="H370" s="746"/>
      <c r="I370" s="747"/>
      <c r="J370" s="747"/>
      <c r="K370" s="742"/>
      <c r="L370" s="742"/>
      <c r="M370" s="373"/>
      <c r="N370" s="706"/>
      <c r="O370" s="706"/>
      <c r="P370" s="706"/>
      <c r="Q370" s="706"/>
    </row>
    <row r="371" spans="1:17" ht="20.100000000000001" customHeight="1" x14ac:dyDescent="0.25">
      <c r="A371" s="769"/>
      <c r="B371" s="770"/>
      <c r="C371" s="769"/>
      <c r="D371" s="751"/>
      <c r="E371" s="744"/>
      <c r="F371" s="745"/>
      <c r="G371" s="746"/>
      <c r="H371" s="746"/>
      <c r="I371" s="747"/>
      <c r="J371" s="747"/>
      <c r="K371" s="742"/>
      <c r="L371" s="742"/>
      <c r="M371" s="373"/>
      <c r="N371" s="706"/>
      <c r="O371" s="706"/>
      <c r="P371" s="706"/>
      <c r="Q371" s="706"/>
    </row>
    <row r="372" spans="1:17" ht="20.100000000000001" customHeight="1" x14ac:dyDescent="0.25">
      <c r="A372" s="769"/>
      <c r="B372" s="770"/>
      <c r="C372" s="769"/>
      <c r="D372" s="751"/>
      <c r="E372" s="744"/>
      <c r="F372" s="745"/>
      <c r="G372" s="746"/>
      <c r="H372" s="746"/>
      <c r="I372" s="747"/>
      <c r="J372" s="747"/>
      <c r="K372" s="742"/>
      <c r="L372" s="742"/>
      <c r="M372" s="373"/>
      <c r="N372" s="706"/>
      <c r="O372" s="706"/>
      <c r="P372" s="706"/>
      <c r="Q372" s="706"/>
    </row>
    <row r="373" spans="1:17" ht="20.100000000000001" customHeight="1" x14ac:dyDescent="0.25">
      <c r="A373" s="769"/>
      <c r="B373" s="770"/>
      <c r="C373" s="769"/>
      <c r="D373" s="751"/>
      <c r="E373" s="744"/>
      <c r="F373" s="745"/>
      <c r="G373" s="746"/>
      <c r="H373" s="746"/>
      <c r="I373" s="747"/>
      <c r="J373" s="747"/>
      <c r="K373" s="742"/>
      <c r="L373" s="742"/>
      <c r="M373" s="373"/>
      <c r="N373" s="706"/>
      <c r="O373" s="706"/>
      <c r="P373" s="706"/>
      <c r="Q373" s="706"/>
    </row>
    <row r="374" spans="1:17" ht="20.100000000000001" customHeight="1" x14ac:dyDescent="0.25">
      <c r="A374" s="769"/>
      <c r="B374" s="770"/>
      <c r="C374" s="769"/>
      <c r="D374" s="751"/>
      <c r="E374" s="744"/>
      <c r="F374" s="745"/>
      <c r="G374" s="746"/>
      <c r="H374" s="746"/>
      <c r="I374" s="747"/>
      <c r="J374" s="747"/>
      <c r="K374" s="742"/>
      <c r="L374" s="742"/>
      <c r="M374" s="373"/>
      <c r="N374" s="706"/>
      <c r="O374" s="706"/>
      <c r="P374" s="706"/>
      <c r="Q374" s="706"/>
    </row>
    <row r="375" spans="1:17" ht="20.100000000000001" customHeight="1" x14ac:dyDescent="0.25">
      <c r="A375" s="769"/>
      <c r="B375" s="770"/>
      <c r="C375" s="769"/>
      <c r="D375" s="751"/>
      <c r="E375" s="744"/>
      <c r="F375" s="745"/>
      <c r="G375" s="746"/>
      <c r="H375" s="746"/>
      <c r="I375" s="747"/>
      <c r="J375" s="747"/>
      <c r="K375" s="742"/>
      <c r="L375" s="742"/>
      <c r="M375" s="373"/>
      <c r="N375" s="706"/>
      <c r="O375" s="706"/>
      <c r="P375" s="706"/>
      <c r="Q375" s="706"/>
    </row>
    <row r="376" spans="1:17" ht="20.100000000000001" customHeight="1" x14ac:dyDescent="0.25">
      <c r="A376" s="769"/>
      <c r="B376" s="770"/>
      <c r="C376" s="769"/>
      <c r="D376" s="751"/>
      <c r="E376" s="744"/>
      <c r="F376" s="745"/>
      <c r="G376" s="746"/>
      <c r="H376" s="746"/>
      <c r="I376" s="747"/>
      <c r="J376" s="747"/>
      <c r="K376" s="742"/>
      <c r="L376" s="742"/>
      <c r="M376" s="373"/>
      <c r="N376" s="706"/>
      <c r="O376" s="706"/>
      <c r="P376" s="706"/>
      <c r="Q376" s="706"/>
    </row>
    <row r="377" spans="1:17" ht="20.100000000000001" customHeight="1" x14ac:dyDescent="0.25">
      <c r="A377" s="769"/>
      <c r="B377" s="770"/>
      <c r="C377" s="769"/>
      <c r="D377" s="751"/>
      <c r="E377" s="744"/>
      <c r="F377" s="745"/>
      <c r="G377" s="746"/>
      <c r="H377" s="746"/>
      <c r="I377" s="747"/>
      <c r="J377" s="747"/>
      <c r="K377" s="742"/>
      <c r="L377" s="742"/>
      <c r="M377" s="373"/>
      <c r="N377" s="706"/>
      <c r="O377" s="706"/>
      <c r="P377" s="706"/>
      <c r="Q377" s="706"/>
    </row>
    <row r="378" spans="1:17" ht="20.100000000000001" customHeight="1" x14ac:dyDescent="0.25">
      <c r="A378" s="769"/>
      <c r="B378" s="770"/>
      <c r="C378" s="769"/>
      <c r="D378" s="751"/>
      <c r="E378" s="744"/>
      <c r="F378" s="745"/>
      <c r="G378" s="746"/>
      <c r="H378" s="746"/>
      <c r="I378" s="747"/>
      <c r="J378" s="747"/>
      <c r="K378" s="742"/>
      <c r="L378" s="742"/>
      <c r="M378" s="373"/>
      <c r="N378" s="706"/>
      <c r="O378" s="706"/>
      <c r="P378" s="706"/>
      <c r="Q378" s="706"/>
    </row>
    <row r="379" spans="1:17" ht="20.100000000000001" customHeight="1" x14ac:dyDescent="0.25">
      <c r="A379" s="769"/>
      <c r="B379" s="770"/>
      <c r="C379" s="769"/>
      <c r="D379" s="751"/>
      <c r="E379" s="744"/>
      <c r="F379" s="745"/>
      <c r="G379" s="746"/>
      <c r="H379" s="746"/>
      <c r="I379" s="747"/>
      <c r="J379" s="747"/>
      <c r="K379" s="742"/>
      <c r="L379" s="742"/>
      <c r="M379" s="373"/>
      <c r="N379" s="706"/>
      <c r="O379" s="706"/>
      <c r="P379" s="706"/>
      <c r="Q379" s="706"/>
    </row>
    <row r="380" spans="1:17" ht="20.100000000000001" customHeight="1" x14ac:dyDescent="0.25">
      <c r="A380" s="769"/>
      <c r="B380" s="770"/>
      <c r="C380" s="769"/>
      <c r="D380" s="751"/>
      <c r="E380" s="744"/>
      <c r="F380" s="745"/>
      <c r="G380" s="746"/>
      <c r="H380" s="746"/>
      <c r="I380" s="747"/>
      <c r="J380" s="747"/>
      <c r="K380" s="742"/>
      <c r="L380" s="742"/>
      <c r="M380" s="373"/>
      <c r="N380" s="706"/>
      <c r="O380" s="706"/>
      <c r="P380" s="706"/>
      <c r="Q380" s="706"/>
    </row>
    <row r="381" spans="1:17" ht="20.100000000000001" customHeight="1" x14ac:dyDescent="0.25">
      <c r="A381" s="769"/>
      <c r="B381" s="770"/>
      <c r="C381" s="769"/>
      <c r="D381" s="751"/>
      <c r="E381" s="744"/>
      <c r="F381" s="745"/>
      <c r="G381" s="746"/>
      <c r="H381" s="746"/>
      <c r="I381" s="747"/>
      <c r="J381" s="747"/>
      <c r="K381" s="742"/>
      <c r="L381" s="742"/>
      <c r="M381" s="373"/>
      <c r="N381" s="706"/>
      <c r="O381" s="706"/>
      <c r="P381" s="706"/>
      <c r="Q381" s="706"/>
    </row>
    <row r="382" spans="1:17" ht="20.100000000000001" customHeight="1" x14ac:dyDescent="0.25">
      <c r="A382" s="769"/>
      <c r="B382" s="770"/>
      <c r="C382" s="769"/>
      <c r="D382" s="751"/>
      <c r="E382" s="744"/>
      <c r="F382" s="745"/>
      <c r="G382" s="746"/>
      <c r="H382" s="746"/>
      <c r="I382" s="747"/>
      <c r="J382" s="747"/>
      <c r="K382" s="742"/>
      <c r="L382" s="742"/>
      <c r="M382" s="373"/>
      <c r="N382" s="706"/>
      <c r="O382" s="706"/>
      <c r="P382" s="706"/>
      <c r="Q382" s="706"/>
    </row>
    <row r="383" spans="1:17" ht="20.100000000000001" customHeight="1" x14ac:dyDescent="0.25">
      <c r="A383" s="769"/>
      <c r="B383" s="770"/>
      <c r="C383" s="769"/>
      <c r="D383" s="756"/>
      <c r="E383" s="757"/>
      <c r="F383" s="745"/>
      <c r="G383" s="746"/>
      <c r="H383" s="746"/>
      <c r="I383" s="747"/>
      <c r="J383" s="747"/>
      <c r="K383" s="742"/>
      <c r="L383" s="742"/>
      <c r="M383" s="373"/>
      <c r="N383" s="706"/>
      <c r="O383" s="706"/>
      <c r="P383" s="706"/>
      <c r="Q383" s="706"/>
    </row>
    <row r="384" spans="1:17" ht="20.100000000000001" customHeight="1" x14ac:dyDescent="0.25">
      <c r="A384" s="769"/>
      <c r="B384" s="770"/>
      <c r="C384" s="769"/>
      <c r="D384" s="744"/>
      <c r="E384" s="744"/>
      <c r="F384" s="745"/>
      <c r="G384" s="746"/>
      <c r="H384" s="746"/>
      <c r="I384" s="747"/>
      <c r="J384" s="747"/>
      <c r="K384" s="742"/>
      <c r="L384" s="742"/>
      <c r="M384" s="373"/>
      <c r="N384" s="706"/>
      <c r="O384" s="706"/>
      <c r="P384" s="706"/>
      <c r="Q384" s="706"/>
    </row>
    <row r="385" spans="1:17" ht="20.100000000000001" customHeight="1" x14ac:dyDescent="0.25">
      <c r="A385" s="769"/>
      <c r="B385" s="770"/>
      <c r="C385" s="769"/>
      <c r="D385" s="744"/>
      <c r="E385" s="744"/>
      <c r="F385" s="745"/>
      <c r="G385" s="746"/>
      <c r="H385" s="746"/>
      <c r="I385" s="747"/>
      <c r="J385" s="747"/>
      <c r="K385" s="742"/>
      <c r="L385" s="742"/>
      <c r="M385" s="373"/>
      <c r="N385" s="706"/>
      <c r="O385" s="706"/>
      <c r="P385" s="706"/>
      <c r="Q385" s="706"/>
    </row>
    <row r="386" spans="1:17" ht="20.100000000000001" customHeight="1" x14ac:dyDescent="0.25">
      <c r="A386" s="769"/>
      <c r="B386" s="770"/>
      <c r="C386" s="769"/>
      <c r="D386" s="744"/>
      <c r="E386" s="744"/>
      <c r="F386" s="745"/>
      <c r="G386" s="746"/>
      <c r="H386" s="746"/>
      <c r="I386" s="747"/>
      <c r="J386" s="747"/>
      <c r="K386" s="742"/>
      <c r="L386" s="742"/>
      <c r="M386" s="373"/>
      <c r="N386" s="706"/>
      <c r="O386" s="706"/>
      <c r="P386" s="706"/>
      <c r="Q386" s="706"/>
    </row>
    <row r="387" spans="1:17" ht="20.100000000000001" customHeight="1" x14ac:dyDescent="0.25">
      <c r="A387" s="742"/>
      <c r="B387" s="743"/>
      <c r="C387" s="742"/>
      <c r="D387" s="751"/>
      <c r="E387" s="744"/>
      <c r="F387" s="745"/>
      <c r="G387" s="746"/>
      <c r="H387" s="746"/>
      <c r="I387" s="747"/>
      <c r="J387" s="747"/>
      <c r="K387" s="742"/>
      <c r="L387" s="742"/>
      <c r="M387" s="726"/>
      <c r="N387" s="706"/>
      <c r="O387" s="706"/>
      <c r="P387" s="706"/>
      <c r="Q387" s="706"/>
    </row>
    <row r="388" spans="1:17" ht="20.100000000000001" customHeight="1" x14ac:dyDescent="0.25">
      <c r="A388" s="748"/>
      <c r="B388" s="749"/>
      <c r="C388" s="748"/>
      <c r="D388" s="751"/>
      <c r="E388" s="744"/>
      <c r="F388" s="744"/>
      <c r="G388" s="753"/>
      <c r="H388" s="744"/>
      <c r="I388" s="750"/>
      <c r="J388" s="750"/>
      <c r="K388" s="748"/>
      <c r="L388" s="748"/>
      <c r="M388" s="726"/>
      <c r="N388" s="706"/>
      <c r="O388" s="706"/>
      <c r="P388" s="706"/>
      <c r="Q388" s="706"/>
    </row>
    <row r="389" spans="1:17" ht="20.100000000000001" customHeight="1" x14ac:dyDescent="0.25">
      <c r="A389" s="748"/>
      <c r="B389" s="749"/>
      <c r="C389" s="748"/>
      <c r="D389" s="751"/>
      <c r="E389" s="744"/>
      <c r="F389" s="744"/>
      <c r="G389" s="744"/>
      <c r="H389" s="744"/>
      <c r="I389" s="750"/>
      <c r="J389" s="750"/>
      <c r="K389" s="748"/>
      <c r="L389" s="748"/>
      <c r="M389" s="726"/>
      <c r="N389" s="706"/>
      <c r="O389" s="706"/>
      <c r="P389" s="706"/>
      <c r="Q389" s="706"/>
    </row>
    <row r="390" spans="1:17" ht="20.100000000000001" customHeight="1" x14ac:dyDescent="0.25">
      <c r="A390" s="748"/>
      <c r="B390" s="749"/>
      <c r="C390" s="748"/>
      <c r="D390" s="744"/>
      <c r="E390" s="744"/>
      <c r="F390" s="744"/>
      <c r="G390" s="744"/>
      <c r="H390" s="744"/>
      <c r="I390" s="750"/>
      <c r="J390" s="750"/>
      <c r="K390" s="748"/>
      <c r="L390" s="748"/>
      <c r="M390" s="726"/>
      <c r="N390" s="706"/>
      <c r="O390" s="706"/>
      <c r="P390" s="706"/>
      <c r="Q390" s="706"/>
    </row>
    <row r="391" spans="1:17" ht="20.100000000000001" customHeight="1" x14ac:dyDescent="0.25">
      <c r="A391" s="748"/>
      <c r="B391" s="749"/>
      <c r="C391" s="748"/>
      <c r="D391" s="744"/>
      <c r="E391" s="744"/>
      <c r="F391" s="744"/>
      <c r="G391" s="744"/>
      <c r="H391" s="744"/>
      <c r="I391" s="750"/>
      <c r="J391" s="750"/>
      <c r="K391" s="748"/>
      <c r="L391" s="748"/>
      <c r="M391" s="726"/>
      <c r="N391" s="706"/>
      <c r="O391" s="706"/>
      <c r="P391" s="706"/>
      <c r="Q391" s="706"/>
    </row>
    <row r="392" spans="1:17" ht="20.100000000000001" customHeight="1" x14ac:dyDescent="0.25">
      <c r="A392" s="748"/>
      <c r="B392" s="749"/>
      <c r="C392" s="748"/>
      <c r="D392" s="744"/>
      <c r="E392" s="744"/>
      <c r="F392" s="744"/>
      <c r="G392" s="744"/>
      <c r="H392" s="744"/>
      <c r="I392" s="750"/>
      <c r="J392" s="750"/>
      <c r="K392" s="748"/>
      <c r="L392" s="748"/>
      <c r="M392" s="726"/>
      <c r="N392" s="706"/>
      <c r="O392" s="706"/>
      <c r="P392" s="706"/>
      <c r="Q392" s="706"/>
    </row>
    <row r="393" spans="1:17" ht="20.100000000000001" customHeight="1" x14ac:dyDescent="0.25">
      <c r="A393" s="742"/>
      <c r="B393" s="743"/>
      <c r="C393" s="742"/>
      <c r="D393" s="744"/>
      <c r="E393" s="744"/>
      <c r="F393" s="745"/>
      <c r="G393" s="746"/>
      <c r="H393" s="746"/>
      <c r="I393" s="747"/>
      <c r="J393" s="747"/>
      <c r="K393" s="742"/>
      <c r="L393" s="742"/>
      <c r="M393" s="726"/>
      <c r="N393" s="706"/>
      <c r="O393" s="706"/>
      <c r="P393" s="706"/>
      <c r="Q393" s="706"/>
    </row>
    <row r="394" spans="1:17" ht="20.100000000000001" customHeight="1" x14ac:dyDescent="0.25">
      <c r="A394" s="742"/>
      <c r="B394" s="743"/>
      <c r="C394" s="742"/>
      <c r="D394" s="744"/>
      <c r="E394" s="744"/>
      <c r="F394" s="745"/>
      <c r="G394" s="746"/>
      <c r="H394" s="746"/>
      <c r="I394" s="747"/>
      <c r="J394" s="747"/>
      <c r="K394" s="742"/>
      <c r="L394" s="742"/>
      <c r="M394" s="726"/>
      <c r="N394" s="706"/>
      <c r="O394" s="706"/>
      <c r="P394" s="706"/>
      <c r="Q394" s="706"/>
    </row>
    <row r="395" spans="1:17" ht="20.100000000000001" customHeight="1" x14ac:dyDescent="0.25">
      <c r="A395" s="742"/>
      <c r="B395" s="743"/>
      <c r="C395" s="742"/>
      <c r="D395" s="744"/>
      <c r="E395" s="744"/>
      <c r="F395" s="745"/>
      <c r="G395" s="752"/>
      <c r="H395" s="746"/>
      <c r="I395" s="747"/>
      <c r="J395" s="747"/>
      <c r="K395" s="742"/>
      <c r="L395" s="742"/>
      <c r="M395" s="726"/>
      <c r="N395" s="706"/>
      <c r="O395" s="706"/>
      <c r="P395" s="706"/>
      <c r="Q395" s="706"/>
    </row>
    <row r="396" spans="1:17" ht="20.100000000000001" customHeight="1" x14ac:dyDescent="0.25">
      <c r="A396" s="742"/>
      <c r="B396" s="743"/>
      <c r="C396" s="742"/>
      <c r="D396" s="744"/>
      <c r="E396" s="744"/>
      <c r="F396" s="745"/>
      <c r="G396" s="752"/>
      <c r="H396" s="746"/>
      <c r="I396" s="747"/>
      <c r="J396" s="747"/>
      <c r="K396" s="742"/>
      <c r="L396" s="742"/>
      <c r="M396" s="726"/>
      <c r="N396" s="706"/>
      <c r="O396" s="706"/>
      <c r="P396" s="706"/>
      <c r="Q396" s="706"/>
    </row>
    <row r="397" spans="1:17" ht="20.100000000000001" customHeight="1" x14ac:dyDescent="0.25">
      <c r="A397" s="742"/>
      <c r="B397" s="743"/>
      <c r="C397" s="742"/>
      <c r="D397" s="744"/>
      <c r="E397" s="744"/>
      <c r="F397" s="745"/>
      <c r="G397" s="752"/>
      <c r="H397" s="746"/>
      <c r="I397" s="747"/>
      <c r="J397" s="747"/>
      <c r="K397" s="742"/>
      <c r="L397" s="742"/>
      <c r="M397" s="726"/>
      <c r="N397" s="706"/>
      <c r="O397" s="706"/>
      <c r="P397" s="706"/>
      <c r="Q397" s="706"/>
    </row>
    <row r="398" spans="1:17" ht="20.100000000000001" customHeight="1" x14ac:dyDescent="0.25">
      <c r="A398" s="742"/>
      <c r="B398" s="743"/>
      <c r="C398" s="742"/>
      <c r="D398" s="744"/>
      <c r="E398" s="744"/>
      <c r="F398" s="745"/>
      <c r="G398" s="746"/>
      <c r="H398" s="746"/>
      <c r="I398" s="747"/>
      <c r="J398" s="747"/>
      <c r="K398" s="742"/>
      <c r="L398" s="742"/>
      <c r="M398" s="726"/>
      <c r="N398" s="706"/>
      <c r="O398" s="706"/>
      <c r="P398" s="706"/>
      <c r="Q398" s="706"/>
    </row>
    <row r="399" spans="1:17" ht="20.100000000000001" customHeight="1" x14ac:dyDescent="0.25">
      <c r="A399" s="742"/>
      <c r="B399" s="743"/>
      <c r="C399" s="742"/>
      <c r="D399" s="744"/>
      <c r="E399" s="744"/>
      <c r="F399" s="745"/>
      <c r="G399" s="746"/>
      <c r="H399" s="746"/>
      <c r="I399" s="747"/>
      <c r="J399" s="747"/>
      <c r="K399" s="742"/>
      <c r="L399" s="742"/>
      <c r="M399" s="726"/>
      <c r="N399" s="706"/>
      <c r="O399" s="706"/>
      <c r="P399" s="706"/>
      <c r="Q399" s="706"/>
    </row>
    <row r="400" spans="1:17" ht="20.100000000000001" customHeight="1" x14ac:dyDescent="0.25">
      <c r="A400" s="742"/>
      <c r="B400" s="743"/>
      <c r="C400" s="742"/>
      <c r="D400" s="744"/>
      <c r="E400" s="744"/>
      <c r="F400" s="745"/>
      <c r="G400" s="746"/>
      <c r="H400" s="746"/>
      <c r="I400" s="747"/>
      <c r="J400" s="747"/>
      <c r="K400" s="742"/>
      <c r="L400" s="742"/>
      <c r="M400" s="373"/>
      <c r="N400" s="706"/>
      <c r="O400" s="706"/>
      <c r="P400" s="706"/>
      <c r="Q400" s="706"/>
    </row>
    <row r="401" spans="1:17" ht="20.100000000000001" customHeight="1" x14ac:dyDescent="0.25">
      <c r="A401" s="742"/>
      <c r="B401" s="743"/>
      <c r="C401" s="742"/>
      <c r="D401" s="744"/>
      <c r="E401" s="744"/>
      <c r="F401" s="745"/>
      <c r="G401" s="746"/>
      <c r="H401" s="746"/>
      <c r="I401" s="747"/>
      <c r="J401" s="747"/>
      <c r="K401" s="742"/>
      <c r="L401" s="742"/>
      <c r="M401" s="373"/>
      <c r="N401" s="706"/>
      <c r="O401" s="706"/>
      <c r="P401" s="706"/>
      <c r="Q401" s="706"/>
    </row>
    <row r="402" spans="1:17" ht="20.100000000000001" customHeight="1" x14ac:dyDescent="0.25">
      <c r="A402" s="742"/>
      <c r="B402" s="743"/>
      <c r="C402" s="742"/>
      <c r="D402" s="744"/>
      <c r="E402" s="744"/>
      <c r="F402" s="745"/>
      <c r="G402" s="746"/>
      <c r="H402" s="746"/>
      <c r="I402" s="747"/>
      <c r="J402" s="747"/>
      <c r="K402" s="742"/>
      <c r="L402" s="742"/>
      <c r="M402" s="373"/>
      <c r="N402" s="706"/>
      <c r="O402" s="706"/>
      <c r="P402" s="706"/>
      <c r="Q402" s="706"/>
    </row>
    <row r="403" spans="1:17" ht="20.100000000000001" customHeight="1" x14ac:dyDescent="0.25">
      <c r="A403" s="748"/>
      <c r="B403" s="749"/>
      <c r="C403" s="748"/>
      <c r="D403" s="744"/>
      <c r="E403" s="744"/>
      <c r="F403" s="744"/>
      <c r="G403" s="744"/>
      <c r="H403" s="744"/>
      <c r="I403" s="750"/>
      <c r="J403" s="750"/>
      <c r="K403" s="748"/>
      <c r="L403" s="748"/>
      <c r="M403" s="373"/>
      <c r="N403" s="706"/>
      <c r="O403" s="706"/>
      <c r="P403" s="706"/>
      <c r="Q403" s="706"/>
    </row>
    <row r="404" spans="1:17" ht="20.100000000000001" customHeight="1" x14ac:dyDescent="0.25">
      <c r="A404" s="748"/>
      <c r="B404" s="749"/>
      <c r="C404" s="748"/>
      <c r="D404" s="744"/>
      <c r="E404" s="744"/>
      <c r="F404" s="744"/>
      <c r="G404" s="744"/>
      <c r="H404" s="744"/>
      <c r="I404" s="750"/>
      <c r="J404" s="750"/>
      <c r="K404" s="748"/>
      <c r="L404" s="748"/>
      <c r="M404" s="373"/>
      <c r="N404" s="706"/>
      <c r="O404" s="706"/>
      <c r="P404" s="706"/>
      <c r="Q404" s="706"/>
    </row>
    <row r="405" spans="1:17" ht="20.100000000000001" customHeight="1" x14ac:dyDescent="0.25">
      <c r="A405" s="771"/>
      <c r="B405" s="772"/>
      <c r="C405" s="771"/>
      <c r="D405" s="744"/>
      <c r="E405" s="744"/>
      <c r="F405" s="744"/>
      <c r="G405" s="744"/>
      <c r="H405" s="744"/>
      <c r="I405" s="773"/>
      <c r="J405" s="773"/>
      <c r="K405" s="771"/>
      <c r="L405" s="771"/>
      <c r="M405" s="373"/>
      <c r="N405" s="706"/>
      <c r="O405" s="706"/>
      <c r="P405" s="706"/>
      <c r="Q405" s="706"/>
    </row>
    <row r="406" spans="1:17" ht="20.100000000000001" customHeight="1" x14ac:dyDescent="0.25">
      <c r="A406" s="774"/>
      <c r="B406" s="775"/>
      <c r="C406" s="774"/>
      <c r="D406" s="751"/>
      <c r="E406" s="744"/>
      <c r="F406" s="745"/>
      <c r="G406" s="746"/>
      <c r="H406" s="746"/>
      <c r="I406" s="776"/>
      <c r="J406" s="776"/>
      <c r="K406" s="774"/>
      <c r="L406" s="774"/>
      <c r="M406" s="373"/>
      <c r="N406" s="706"/>
      <c r="O406" s="706"/>
      <c r="P406" s="706"/>
      <c r="Q406" s="706"/>
    </row>
    <row r="407" spans="1:17" ht="20.100000000000001" customHeight="1" x14ac:dyDescent="0.25">
      <c r="A407" s="748"/>
      <c r="B407" s="749"/>
      <c r="C407" s="748"/>
      <c r="D407" s="744"/>
      <c r="E407" s="744"/>
      <c r="F407" s="744"/>
      <c r="G407" s="744"/>
      <c r="H407" s="744"/>
      <c r="I407" s="750"/>
      <c r="J407" s="750"/>
      <c r="K407" s="748"/>
      <c r="L407" s="748"/>
      <c r="M407" s="373"/>
      <c r="N407" s="706"/>
      <c r="O407" s="706"/>
      <c r="P407" s="706"/>
      <c r="Q407" s="706"/>
    </row>
    <row r="408" spans="1:17" ht="20.100000000000001" customHeight="1" x14ac:dyDescent="0.25">
      <c r="A408" s="748"/>
      <c r="B408" s="749"/>
      <c r="C408" s="748"/>
      <c r="D408" s="744"/>
      <c r="E408" s="744"/>
      <c r="F408" s="744"/>
      <c r="G408" s="744"/>
      <c r="H408" s="744"/>
      <c r="I408" s="750"/>
      <c r="J408" s="750"/>
      <c r="K408" s="748"/>
      <c r="L408" s="748"/>
      <c r="M408" s="373"/>
      <c r="N408" s="706"/>
      <c r="O408" s="706"/>
      <c r="P408" s="706"/>
      <c r="Q408" s="706"/>
    </row>
    <row r="409" spans="1:17" ht="20.100000000000001" customHeight="1" x14ac:dyDescent="0.25">
      <c r="A409" s="748"/>
      <c r="B409" s="749"/>
      <c r="C409" s="748"/>
      <c r="D409" s="744"/>
      <c r="E409" s="744"/>
      <c r="F409" s="744"/>
      <c r="G409" s="744"/>
      <c r="H409" s="744"/>
      <c r="I409" s="750"/>
      <c r="J409" s="750"/>
      <c r="K409" s="748"/>
      <c r="L409" s="748"/>
      <c r="M409" s="716"/>
      <c r="N409" s="706"/>
      <c r="O409" s="706"/>
      <c r="P409" s="706"/>
      <c r="Q409" s="706"/>
    </row>
    <row r="410" spans="1:17" ht="20.100000000000001" customHeight="1" x14ac:dyDescent="0.25">
      <c r="A410" s="748"/>
      <c r="B410" s="749"/>
      <c r="C410" s="748"/>
      <c r="D410" s="744"/>
      <c r="E410" s="744"/>
      <c r="F410" s="744"/>
      <c r="G410" s="744"/>
      <c r="H410" s="744"/>
      <c r="I410" s="750"/>
      <c r="J410" s="750"/>
      <c r="K410" s="748"/>
      <c r="L410" s="748"/>
      <c r="M410" s="716"/>
      <c r="N410" s="706"/>
      <c r="O410" s="706"/>
      <c r="P410" s="706"/>
      <c r="Q410" s="706"/>
    </row>
    <row r="411" spans="1:17" ht="20.100000000000001" customHeight="1" x14ac:dyDescent="0.25">
      <c r="A411" s="742"/>
      <c r="B411" s="743"/>
      <c r="C411" s="742"/>
      <c r="D411" s="751"/>
      <c r="E411" s="744"/>
      <c r="F411" s="745"/>
      <c r="G411" s="752"/>
      <c r="H411" s="746"/>
      <c r="I411" s="747"/>
      <c r="J411" s="747"/>
      <c r="K411" s="742"/>
      <c r="L411" s="742"/>
      <c r="M411" s="716"/>
      <c r="N411" s="706"/>
      <c r="O411" s="706"/>
      <c r="P411" s="706"/>
      <c r="Q411" s="706"/>
    </row>
    <row r="412" spans="1:17" ht="20.100000000000001" customHeight="1" x14ac:dyDescent="0.25">
      <c r="A412" s="742"/>
      <c r="B412" s="743"/>
      <c r="C412" s="742"/>
      <c r="D412" s="751"/>
      <c r="E412" s="744"/>
      <c r="F412" s="745"/>
      <c r="G412" s="746"/>
      <c r="H412" s="746"/>
      <c r="I412" s="747"/>
      <c r="J412" s="747"/>
      <c r="K412" s="742"/>
      <c r="L412" s="742"/>
      <c r="M412" s="716"/>
      <c r="N412" s="706"/>
      <c r="O412" s="706"/>
      <c r="P412" s="706"/>
      <c r="Q412" s="706"/>
    </row>
    <row r="413" spans="1:17" ht="20.100000000000001" customHeight="1" x14ac:dyDescent="0.25">
      <c r="A413" s="742"/>
      <c r="B413" s="743"/>
      <c r="C413" s="742"/>
      <c r="D413" s="751"/>
      <c r="E413" s="744"/>
      <c r="F413" s="745"/>
      <c r="G413" s="746"/>
      <c r="H413" s="746"/>
      <c r="I413" s="747"/>
      <c r="J413" s="747"/>
      <c r="K413" s="742"/>
      <c r="L413" s="742"/>
      <c r="M413" s="373"/>
      <c r="N413" s="706"/>
      <c r="O413" s="706"/>
      <c r="P413" s="706"/>
      <c r="Q413" s="706"/>
    </row>
    <row r="414" spans="1:17" ht="20.100000000000001" customHeight="1" x14ac:dyDescent="0.25">
      <c r="A414" s="748"/>
      <c r="B414" s="749"/>
      <c r="C414" s="748"/>
      <c r="D414" s="751"/>
      <c r="E414" s="744"/>
      <c r="F414" s="744"/>
      <c r="G414" s="744"/>
      <c r="H414" s="744"/>
      <c r="I414" s="750"/>
      <c r="J414" s="750"/>
      <c r="K414" s="748"/>
      <c r="L414" s="748"/>
      <c r="M414" s="373"/>
      <c r="N414" s="706"/>
      <c r="O414" s="706"/>
      <c r="P414" s="706"/>
      <c r="Q414" s="706"/>
    </row>
    <row r="415" spans="1:17" ht="20.100000000000001" customHeight="1" x14ac:dyDescent="0.25">
      <c r="A415" s="748"/>
      <c r="B415" s="749"/>
      <c r="C415" s="748"/>
      <c r="D415" s="751"/>
      <c r="E415" s="744"/>
      <c r="F415" s="744"/>
      <c r="G415" s="744"/>
      <c r="H415" s="744"/>
      <c r="I415" s="750"/>
      <c r="J415" s="750"/>
      <c r="K415" s="748"/>
      <c r="L415" s="748"/>
      <c r="M415" s="373"/>
      <c r="N415" s="706"/>
      <c r="O415" s="706"/>
      <c r="P415" s="706"/>
      <c r="Q415" s="706"/>
    </row>
    <row r="416" spans="1:17" ht="20.100000000000001" customHeight="1" x14ac:dyDescent="0.25">
      <c r="A416" s="742"/>
      <c r="B416" s="743"/>
      <c r="C416" s="742"/>
      <c r="D416" s="751"/>
      <c r="E416" s="744"/>
      <c r="F416" s="745"/>
      <c r="G416" s="746"/>
      <c r="H416" s="746"/>
      <c r="I416" s="747"/>
      <c r="J416" s="747"/>
      <c r="K416" s="742"/>
      <c r="L416" s="742"/>
      <c r="M416" s="373"/>
      <c r="N416" s="706"/>
      <c r="O416" s="706"/>
      <c r="P416" s="706"/>
      <c r="Q416" s="706"/>
    </row>
    <row r="417" spans="1:17" ht="20.100000000000001" customHeight="1" x14ac:dyDescent="0.25">
      <c r="A417" s="742"/>
      <c r="B417" s="743"/>
      <c r="C417" s="742"/>
      <c r="D417" s="751"/>
      <c r="E417" s="744"/>
      <c r="F417" s="745"/>
      <c r="G417" s="746"/>
      <c r="H417" s="746"/>
      <c r="I417" s="747"/>
      <c r="J417" s="747"/>
      <c r="K417" s="742"/>
      <c r="L417" s="742"/>
      <c r="M417" s="373"/>
      <c r="N417" s="706"/>
      <c r="O417" s="706"/>
      <c r="P417" s="706"/>
      <c r="Q417" s="706"/>
    </row>
    <row r="418" spans="1:17" ht="20.100000000000001" customHeight="1" x14ac:dyDescent="0.25">
      <c r="A418" s="742"/>
      <c r="B418" s="743"/>
      <c r="C418" s="742"/>
      <c r="D418" s="751"/>
      <c r="E418" s="744"/>
      <c r="F418" s="745"/>
      <c r="G418" s="746"/>
      <c r="H418" s="746"/>
      <c r="I418" s="747"/>
      <c r="J418" s="747"/>
      <c r="K418" s="742"/>
      <c r="L418" s="742"/>
      <c r="M418" s="373"/>
      <c r="N418" s="706"/>
      <c r="O418" s="706"/>
      <c r="P418" s="706"/>
      <c r="Q418" s="706"/>
    </row>
    <row r="419" spans="1:17" ht="20.100000000000001" customHeight="1" x14ac:dyDescent="0.25">
      <c r="A419" s="742"/>
      <c r="B419" s="743"/>
      <c r="C419" s="742"/>
      <c r="D419" s="751"/>
      <c r="E419" s="744"/>
      <c r="F419" s="745"/>
      <c r="G419" s="746"/>
      <c r="H419" s="746"/>
      <c r="I419" s="747"/>
      <c r="J419" s="747"/>
      <c r="K419" s="742"/>
      <c r="L419" s="742"/>
      <c r="M419" s="373"/>
      <c r="N419" s="706"/>
      <c r="O419" s="706"/>
      <c r="P419" s="706"/>
      <c r="Q419" s="706"/>
    </row>
    <row r="420" spans="1:17" ht="20.100000000000001" customHeight="1" x14ac:dyDescent="0.25">
      <c r="A420" s="742"/>
      <c r="B420" s="743"/>
      <c r="C420" s="742"/>
      <c r="D420" s="751"/>
      <c r="E420" s="744"/>
      <c r="F420" s="745"/>
      <c r="G420" s="746"/>
      <c r="H420" s="746"/>
      <c r="I420" s="747"/>
      <c r="J420" s="747"/>
      <c r="K420" s="742"/>
      <c r="L420" s="742"/>
      <c r="M420" s="373"/>
      <c r="N420" s="706"/>
      <c r="O420" s="706"/>
      <c r="P420" s="706"/>
      <c r="Q420" s="706"/>
    </row>
    <row r="421" spans="1:17" ht="20.100000000000001" customHeight="1" x14ac:dyDescent="0.25">
      <c r="A421" s="742"/>
      <c r="B421" s="743"/>
      <c r="C421" s="742"/>
      <c r="D421" s="751"/>
      <c r="E421" s="744"/>
      <c r="F421" s="745"/>
      <c r="G421" s="746"/>
      <c r="H421" s="746"/>
      <c r="I421" s="747"/>
      <c r="J421" s="747"/>
      <c r="K421" s="742"/>
      <c r="L421" s="742"/>
      <c r="M421" s="373"/>
      <c r="N421" s="706"/>
      <c r="O421" s="706"/>
      <c r="P421" s="706"/>
      <c r="Q421" s="706"/>
    </row>
    <row r="422" spans="1:17" ht="20.100000000000001" customHeight="1" x14ac:dyDescent="0.25">
      <c r="A422" s="742"/>
      <c r="B422" s="743"/>
      <c r="C422" s="742"/>
      <c r="D422" s="751"/>
      <c r="E422" s="744"/>
      <c r="F422" s="745"/>
      <c r="G422" s="746"/>
      <c r="H422" s="746"/>
      <c r="I422" s="747"/>
      <c r="J422" s="747"/>
      <c r="K422" s="742"/>
      <c r="L422" s="742"/>
      <c r="M422" s="373"/>
      <c r="N422" s="706"/>
      <c r="O422" s="706"/>
      <c r="P422" s="706"/>
      <c r="Q422" s="706"/>
    </row>
    <row r="423" spans="1:17" ht="20.100000000000001" customHeight="1" x14ac:dyDescent="0.25">
      <c r="A423" s="748"/>
      <c r="B423" s="749"/>
      <c r="C423" s="748"/>
      <c r="D423" s="744"/>
      <c r="E423" s="744"/>
      <c r="F423" s="744"/>
      <c r="G423" s="744"/>
      <c r="H423" s="744"/>
      <c r="I423" s="750"/>
      <c r="J423" s="750"/>
      <c r="K423" s="748"/>
      <c r="L423" s="748"/>
      <c r="M423" s="373"/>
      <c r="N423" s="706"/>
      <c r="O423" s="706"/>
      <c r="P423" s="706"/>
      <c r="Q423" s="706"/>
    </row>
    <row r="424" spans="1:17" ht="20.100000000000001" customHeight="1" x14ac:dyDescent="0.25">
      <c r="A424" s="748"/>
      <c r="B424" s="749"/>
      <c r="C424" s="748"/>
      <c r="D424" s="744"/>
      <c r="E424" s="744"/>
      <c r="F424" s="744"/>
      <c r="G424" s="744"/>
      <c r="H424" s="744"/>
      <c r="I424" s="750"/>
      <c r="J424" s="750"/>
      <c r="K424" s="748"/>
      <c r="L424" s="748"/>
      <c r="M424" s="373"/>
      <c r="N424" s="706"/>
      <c r="O424" s="706"/>
      <c r="P424" s="706"/>
      <c r="Q424" s="706"/>
    </row>
    <row r="425" spans="1:17" ht="20.100000000000001" customHeight="1" x14ac:dyDescent="0.25">
      <c r="A425" s="742"/>
      <c r="B425" s="743"/>
      <c r="C425" s="742"/>
      <c r="D425" s="751"/>
      <c r="E425" s="744"/>
      <c r="F425" s="745"/>
      <c r="G425" s="746"/>
      <c r="H425" s="746"/>
      <c r="I425" s="747"/>
      <c r="J425" s="747"/>
      <c r="K425" s="742"/>
      <c r="L425" s="742"/>
      <c r="M425" s="373"/>
      <c r="N425" s="706"/>
      <c r="O425" s="706"/>
      <c r="P425" s="706"/>
      <c r="Q425" s="706"/>
    </row>
    <row r="426" spans="1:17" ht="20.100000000000001" customHeight="1" x14ac:dyDescent="0.25">
      <c r="A426" s="742"/>
      <c r="B426" s="743"/>
      <c r="C426" s="742"/>
      <c r="D426" s="744"/>
      <c r="E426" s="744"/>
      <c r="F426" s="745"/>
      <c r="G426" s="746"/>
      <c r="H426" s="746"/>
      <c r="I426" s="747"/>
      <c r="J426" s="747"/>
      <c r="K426" s="742"/>
      <c r="L426" s="742"/>
      <c r="M426" s="373"/>
      <c r="N426" s="706"/>
      <c r="O426" s="706"/>
      <c r="P426" s="706"/>
      <c r="Q426" s="706"/>
    </row>
    <row r="427" spans="1:17" ht="20.100000000000001" customHeight="1" x14ac:dyDescent="0.25">
      <c r="A427" s="742"/>
      <c r="B427" s="743"/>
      <c r="C427" s="742"/>
      <c r="D427" s="744"/>
      <c r="E427" s="744"/>
      <c r="F427" s="745"/>
      <c r="G427" s="746"/>
      <c r="H427" s="746"/>
      <c r="I427" s="747"/>
      <c r="J427" s="747"/>
      <c r="K427" s="742"/>
      <c r="L427" s="742"/>
      <c r="M427" s="373"/>
      <c r="N427" s="706"/>
      <c r="O427" s="706"/>
      <c r="P427" s="706"/>
      <c r="Q427" s="706"/>
    </row>
    <row r="428" spans="1:17" ht="20.100000000000001" customHeight="1" x14ac:dyDescent="0.25">
      <c r="A428" s="742"/>
      <c r="B428" s="743"/>
      <c r="C428" s="742"/>
      <c r="D428" s="744"/>
      <c r="E428" s="744"/>
      <c r="F428" s="745"/>
      <c r="G428" s="752"/>
      <c r="H428" s="746"/>
      <c r="I428" s="747"/>
      <c r="J428" s="747"/>
      <c r="K428" s="742"/>
      <c r="L428" s="742"/>
      <c r="M428" s="373"/>
      <c r="N428" s="706"/>
      <c r="O428" s="706"/>
      <c r="P428" s="706"/>
      <c r="Q428" s="706"/>
    </row>
    <row r="429" spans="1:17" ht="20.100000000000001" customHeight="1" x14ac:dyDescent="0.25">
      <c r="A429" s="742"/>
      <c r="B429" s="743"/>
      <c r="C429" s="742"/>
      <c r="D429" s="751"/>
      <c r="E429" s="744"/>
      <c r="F429" s="745"/>
      <c r="G429" s="746"/>
      <c r="H429" s="746"/>
      <c r="I429" s="747"/>
      <c r="J429" s="747"/>
      <c r="K429" s="742"/>
      <c r="L429" s="742"/>
      <c r="M429" s="373"/>
      <c r="N429" s="706"/>
      <c r="O429" s="706"/>
      <c r="P429" s="706"/>
      <c r="Q429" s="706"/>
    </row>
    <row r="430" spans="1:17" ht="20.100000000000001" customHeight="1" x14ac:dyDescent="0.25">
      <c r="A430" s="742"/>
      <c r="B430" s="743"/>
      <c r="C430" s="742"/>
      <c r="D430" s="751"/>
      <c r="E430" s="744"/>
      <c r="F430" s="745"/>
      <c r="G430" s="746"/>
      <c r="H430" s="746"/>
      <c r="I430" s="747"/>
      <c r="J430" s="747"/>
      <c r="K430" s="742"/>
      <c r="L430" s="742"/>
      <c r="M430" s="373"/>
      <c r="N430" s="706"/>
      <c r="O430" s="706"/>
      <c r="P430" s="706"/>
      <c r="Q430" s="706"/>
    </row>
    <row r="431" spans="1:17" ht="20.100000000000001" customHeight="1" x14ac:dyDescent="0.25">
      <c r="A431" s="742"/>
      <c r="B431" s="743"/>
      <c r="C431" s="742"/>
      <c r="D431" s="751"/>
      <c r="E431" s="744"/>
      <c r="F431" s="745"/>
      <c r="G431" s="746"/>
      <c r="H431" s="746"/>
      <c r="I431" s="747"/>
      <c r="J431" s="747"/>
      <c r="K431" s="742"/>
      <c r="L431" s="742"/>
      <c r="M431" s="373"/>
      <c r="N431" s="706"/>
      <c r="O431" s="706"/>
      <c r="P431" s="706"/>
      <c r="Q431" s="706"/>
    </row>
    <row r="432" spans="1:17" ht="20.100000000000001" customHeight="1" x14ac:dyDescent="0.25">
      <c r="A432" s="742"/>
      <c r="B432" s="743"/>
      <c r="C432" s="742"/>
      <c r="D432" s="744"/>
      <c r="E432" s="744"/>
      <c r="F432" s="745"/>
      <c r="G432" s="752"/>
      <c r="H432" s="746"/>
      <c r="I432" s="747"/>
      <c r="J432" s="747"/>
      <c r="K432" s="742"/>
      <c r="L432" s="742"/>
      <c r="M432" s="373"/>
      <c r="N432" s="706"/>
      <c r="O432" s="706"/>
      <c r="P432" s="706"/>
      <c r="Q432" s="706"/>
    </row>
    <row r="433" spans="1:17" ht="20.100000000000001" customHeight="1" x14ac:dyDescent="0.25">
      <c r="A433" s="742"/>
      <c r="B433" s="743"/>
      <c r="C433" s="742"/>
      <c r="D433" s="751"/>
      <c r="E433" s="744"/>
      <c r="F433" s="745"/>
      <c r="G433" s="746"/>
      <c r="H433" s="746"/>
      <c r="I433" s="747"/>
      <c r="J433" s="747"/>
      <c r="K433" s="742"/>
      <c r="L433" s="742"/>
      <c r="M433" s="373"/>
      <c r="N433" s="706"/>
      <c r="O433" s="706"/>
      <c r="P433" s="706"/>
      <c r="Q433" s="706"/>
    </row>
    <row r="434" spans="1:17" ht="20.100000000000001" customHeight="1" x14ac:dyDescent="0.25">
      <c r="A434" s="742"/>
      <c r="B434" s="743"/>
      <c r="C434" s="742"/>
      <c r="D434" s="751"/>
      <c r="E434" s="744"/>
      <c r="F434" s="745"/>
      <c r="G434" s="746"/>
      <c r="H434" s="746"/>
      <c r="I434" s="747"/>
      <c r="J434" s="747"/>
      <c r="K434" s="742"/>
      <c r="L434" s="742"/>
      <c r="M434" s="373"/>
      <c r="N434" s="706"/>
      <c r="O434" s="706"/>
      <c r="P434" s="706"/>
      <c r="Q434" s="706"/>
    </row>
    <row r="435" spans="1:17" ht="20.100000000000001" customHeight="1" x14ac:dyDescent="0.25">
      <c r="A435" s="742"/>
      <c r="B435" s="743"/>
      <c r="C435" s="742"/>
      <c r="D435" s="744"/>
      <c r="E435" s="744"/>
      <c r="F435" s="745"/>
      <c r="G435" s="746"/>
      <c r="H435" s="746"/>
      <c r="I435" s="747"/>
      <c r="J435" s="747"/>
      <c r="K435" s="742"/>
      <c r="L435" s="742"/>
      <c r="M435" s="373"/>
      <c r="N435" s="706"/>
      <c r="O435" s="706"/>
      <c r="P435" s="706"/>
      <c r="Q435" s="706"/>
    </row>
    <row r="436" spans="1:17" ht="20.100000000000001" customHeight="1" x14ac:dyDescent="0.25">
      <c r="A436" s="742"/>
      <c r="B436" s="743"/>
      <c r="C436" s="742"/>
      <c r="D436" s="744"/>
      <c r="E436" s="744"/>
      <c r="F436" s="745"/>
      <c r="G436" s="746"/>
      <c r="H436" s="746"/>
      <c r="I436" s="747"/>
      <c r="J436" s="747"/>
      <c r="K436" s="742"/>
      <c r="L436" s="742"/>
      <c r="M436" s="373"/>
      <c r="N436" s="706"/>
      <c r="O436" s="706"/>
      <c r="P436" s="706"/>
      <c r="Q436" s="706"/>
    </row>
    <row r="437" spans="1:17" ht="20.100000000000001" customHeight="1" x14ac:dyDescent="0.25">
      <c r="A437" s="742"/>
      <c r="B437" s="743"/>
      <c r="C437" s="742"/>
      <c r="D437" s="744"/>
      <c r="E437" s="744"/>
      <c r="F437" s="745"/>
      <c r="G437" s="746"/>
      <c r="H437" s="746"/>
      <c r="I437" s="747"/>
      <c r="J437" s="747"/>
      <c r="K437" s="742"/>
      <c r="L437" s="742"/>
      <c r="M437" s="373"/>
      <c r="N437" s="706"/>
      <c r="O437" s="706"/>
      <c r="P437" s="706"/>
      <c r="Q437" s="706"/>
    </row>
    <row r="438" spans="1:17" ht="20.100000000000001" customHeight="1" x14ac:dyDescent="0.25">
      <c r="A438" s="742"/>
      <c r="B438" s="743"/>
      <c r="C438" s="742"/>
      <c r="D438" s="751"/>
      <c r="E438" s="744"/>
      <c r="F438" s="745"/>
      <c r="G438" s="752"/>
      <c r="H438" s="746"/>
      <c r="I438" s="747"/>
      <c r="J438" s="747"/>
      <c r="K438" s="742"/>
      <c r="L438" s="742"/>
      <c r="M438" s="373"/>
      <c r="N438" s="706"/>
      <c r="O438" s="706"/>
      <c r="P438" s="706"/>
      <c r="Q438" s="706"/>
    </row>
    <row r="439" spans="1:17" ht="20.100000000000001" customHeight="1" x14ac:dyDescent="0.25">
      <c r="A439" s="742"/>
      <c r="B439" s="743"/>
      <c r="C439" s="742"/>
      <c r="D439" s="751"/>
      <c r="E439" s="744"/>
      <c r="F439" s="745"/>
      <c r="G439" s="752"/>
      <c r="H439" s="746"/>
      <c r="I439" s="747"/>
      <c r="J439" s="747"/>
      <c r="K439" s="742"/>
      <c r="L439" s="742"/>
      <c r="M439" s="373"/>
      <c r="N439" s="706"/>
      <c r="O439" s="706"/>
      <c r="P439" s="706"/>
      <c r="Q439" s="706"/>
    </row>
    <row r="440" spans="1:17" ht="20.100000000000001" customHeight="1" x14ac:dyDescent="0.25">
      <c r="A440" s="742"/>
      <c r="B440" s="743"/>
      <c r="C440" s="742"/>
      <c r="D440" s="751"/>
      <c r="E440" s="744"/>
      <c r="F440" s="745"/>
      <c r="G440" s="746"/>
      <c r="H440" s="746"/>
      <c r="I440" s="747"/>
      <c r="J440" s="747"/>
      <c r="K440" s="742"/>
      <c r="L440" s="742"/>
      <c r="M440" s="373"/>
      <c r="N440" s="706"/>
      <c r="O440" s="706"/>
      <c r="P440" s="706"/>
      <c r="Q440" s="706"/>
    </row>
    <row r="441" spans="1:17" ht="20.100000000000001" customHeight="1" x14ac:dyDescent="0.25">
      <c r="A441" s="742"/>
      <c r="B441" s="743"/>
      <c r="C441" s="742"/>
      <c r="D441" s="744"/>
      <c r="E441" s="744"/>
      <c r="F441" s="745"/>
      <c r="G441" s="746"/>
      <c r="H441" s="746"/>
      <c r="I441" s="747"/>
      <c r="J441" s="747"/>
      <c r="K441" s="742"/>
      <c r="L441" s="742"/>
      <c r="M441" s="373"/>
      <c r="N441" s="706"/>
      <c r="O441" s="706"/>
      <c r="P441" s="706"/>
      <c r="Q441" s="706"/>
    </row>
    <row r="442" spans="1:17" ht="20.100000000000001" customHeight="1" x14ac:dyDescent="0.25">
      <c r="A442" s="742"/>
      <c r="B442" s="743"/>
      <c r="C442" s="742"/>
      <c r="D442" s="744"/>
      <c r="E442" s="744"/>
      <c r="F442" s="745"/>
      <c r="G442" s="746"/>
      <c r="H442" s="746"/>
      <c r="I442" s="747"/>
      <c r="J442" s="747"/>
      <c r="K442" s="742"/>
      <c r="L442" s="742"/>
      <c r="M442" s="373"/>
      <c r="N442" s="706"/>
      <c r="O442" s="706"/>
      <c r="P442" s="706"/>
      <c r="Q442" s="706"/>
    </row>
    <row r="443" spans="1:17" ht="20.100000000000001" customHeight="1" x14ac:dyDescent="0.25">
      <c r="A443" s="748"/>
      <c r="B443" s="749"/>
      <c r="C443" s="748"/>
      <c r="D443" s="744"/>
      <c r="E443" s="744"/>
      <c r="F443" s="744"/>
      <c r="G443" s="744"/>
      <c r="H443" s="744"/>
      <c r="I443" s="750"/>
      <c r="J443" s="750"/>
      <c r="K443" s="748"/>
      <c r="L443" s="748"/>
      <c r="M443" s="373"/>
      <c r="N443" s="706"/>
      <c r="O443" s="706"/>
      <c r="P443" s="706"/>
      <c r="Q443" s="706"/>
    </row>
    <row r="444" spans="1:17" ht="20.100000000000001" customHeight="1" x14ac:dyDescent="0.25">
      <c r="A444" s="748"/>
      <c r="B444" s="749"/>
      <c r="C444" s="748"/>
      <c r="D444" s="744"/>
      <c r="E444" s="744"/>
      <c r="F444" s="744"/>
      <c r="G444" s="744"/>
      <c r="H444" s="744"/>
      <c r="I444" s="750"/>
      <c r="J444" s="750"/>
      <c r="K444" s="748"/>
      <c r="L444" s="748"/>
      <c r="M444" s="373"/>
      <c r="N444" s="706"/>
      <c r="O444" s="706"/>
      <c r="P444" s="706"/>
      <c r="Q444" s="706"/>
    </row>
    <row r="445" spans="1:17" ht="20.100000000000001" customHeight="1" x14ac:dyDescent="0.25">
      <c r="A445" s="748"/>
      <c r="B445" s="749"/>
      <c r="C445" s="748"/>
      <c r="D445" s="744"/>
      <c r="E445" s="744"/>
      <c r="F445" s="744"/>
      <c r="G445" s="744"/>
      <c r="H445" s="744"/>
      <c r="I445" s="750"/>
      <c r="J445" s="750"/>
      <c r="K445" s="748"/>
      <c r="L445" s="748"/>
      <c r="M445" s="373"/>
      <c r="N445" s="706"/>
      <c r="O445" s="706"/>
      <c r="P445" s="706"/>
      <c r="Q445" s="706"/>
    </row>
    <row r="446" spans="1:17" ht="20.100000000000001" customHeight="1" x14ac:dyDescent="0.25">
      <c r="A446" s="748"/>
      <c r="B446" s="749"/>
      <c r="C446" s="748"/>
      <c r="D446" s="744"/>
      <c r="E446" s="744"/>
      <c r="F446" s="744"/>
      <c r="G446" s="744"/>
      <c r="H446" s="744"/>
      <c r="I446" s="750"/>
      <c r="J446" s="750"/>
      <c r="K446" s="748"/>
      <c r="L446" s="748"/>
      <c r="M446" s="373"/>
      <c r="N446" s="706"/>
      <c r="O446" s="706"/>
      <c r="P446" s="706"/>
      <c r="Q446" s="706"/>
    </row>
    <row r="447" spans="1:17" ht="20.100000000000001" customHeight="1" x14ac:dyDescent="0.25">
      <c r="A447" s="761"/>
      <c r="B447" s="762"/>
      <c r="C447" s="761"/>
      <c r="D447" s="763"/>
      <c r="E447" s="764"/>
      <c r="F447" s="765"/>
      <c r="G447" s="766"/>
      <c r="H447" s="766"/>
      <c r="I447" s="767"/>
      <c r="J447" s="767"/>
      <c r="K447" s="761"/>
      <c r="L447" s="761"/>
      <c r="M447" s="373"/>
      <c r="N447" s="706"/>
      <c r="O447" s="706"/>
      <c r="P447" s="706"/>
      <c r="Q447" s="706"/>
    </row>
    <row r="448" spans="1:17" ht="20.100000000000001" customHeight="1" x14ac:dyDescent="0.25">
      <c r="A448" s="761"/>
      <c r="B448" s="762"/>
      <c r="C448" s="761"/>
      <c r="D448" s="763"/>
      <c r="E448" s="764"/>
      <c r="F448" s="765"/>
      <c r="G448" s="766"/>
      <c r="H448" s="766"/>
      <c r="I448" s="767"/>
      <c r="J448" s="767"/>
      <c r="K448" s="761"/>
      <c r="L448" s="761"/>
      <c r="M448" s="373"/>
      <c r="N448" s="706"/>
      <c r="O448" s="706"/>
      <c r="P448" s="706"/>
      <c r="Q448" s="706"/>
    </row>
    <row r="449" spans="1:17" ht="20.100000000000001" customHeight="1" x14ac:dyDescent="0.25">
      <c r="A449" s="761"/>
      <c r="B449" s="762"/>
      <c r="C449" s="761"/>
      <c r="D449" s="763"/>
      <c r="E449" s="764"/>
      <c r="F449" s="765"/>
      <c r="G449" s="766"/>
      <c r="H449" s="766"/>
      <c r="I449" s="767"/>
      <c r="J449" s="767"/>
      <c r="K449" s="761"/>
      <c r="L449" s="761"/>
      <c r="M449" s="373"/>
      <c r="N449" s="706"/>
      <c r="O449" s="706"/>
      <c r="P449" s="706"/>
      <c r="Q449" s="706"/>
    </row>
    <row r="450" spans="1:17" ht="20.100000000000001" customHeight="1" x14ac:dyDescent="0.25">
      <c r="A450" s="761"/>
      <c r="B450" s="762"/>
      <c r="C450" s="761"/>
      <c r="D450" s="764"/>
      <c r="E450" s="764"/>
      <c r="F450" s="765"/>
      <c r="G450" s="766"/>
      <c r="H450" s="766"/>
      <c r="I450" s="767"/>
      <c r="J450" s="767"/>
      <c r="K450" s="761"/>
      <c r="L450" s="761"/>
      <c r="M450" s="373"/>
      <c r="N450" s="706"/>
      <c r="O450" s="706"/>
      <c r="P450" s="706"/>
      <c r="Q450" s="706"/>
    </row>
    <row r="451" spans="1:17" ht="20.100000000000001" customHeight="1" x14ac:dyDescent="0.25">
      <c r="A451" s="761"/>
      <c r="B451" s="762"/>
      <c r="C451" s="761"/>
      <c r="D451" s="764"/>
      <c r="E451" s="764"/>
      <c r="F451" s="765"/>
      <c r="G451" s="766"/>
      <c r="H451" s="766"/>
      <c r="I451" s="767"/>
      <c r="J451" s="767"/>
      <c r="K451" s="761"/>
      <c r="L451" s="761"/>
      <c r="M451" s="373"/>
      <c r="N451" s="706"/>
      <c r="O451" s="706"/>
      <c r="P451" s="706"/>
      <c r="Q451" s="706"/>
    </row>
    <row r="452" spans="1:17" ht="20.100000000000001" customHeight="1" x14ac:dyDescent="0.25">
      <c r="A452" s="761"/>
      <c r="B452" s="762"/>
      <c r="C452" s="761"/>
      <c r="D452" s="764"/>
      <c r="E452" s="764"/>
      <c r="F452" s="765"/>
      <c r="G452" s="766"/>
      <c r="H452" s="766"/>
      <c r="I452" s="767"/>
      <c r="J452" s="767"/>
      <c r="K452" s="761"/>
      <c r="L452" s="761"/>
      <c r="M452" s="373"/>
      <c r="N452" s="706"/>
      <c r="O452" s="706"/>
      <c r="P452" s="706"/>
      <c r="Q452" s="706"/>
    </row>
    <row r="453" spans="1:17" ht="20.100000000000001" customHeight="1" x14ac:dyDescent="0.25">
      <c r="A453" s="761"/>
      <c r="B453" s="762"/>
      <c r="C453" s="761"/>
      <c r="D453" s="764"/>
      <c r="E453" s="764"/>
      <c r="F453" s="765"/>
      <c r="G453" s="766"/>
      <c r="H453" s="766"/>
      <c r="I453" s="767"/>
      <c r="J453" s="767"/>
      <c r="K453" s="761"/>
      <c r="L453" s="761"/>
      <c r="M453" s="373"/>
      <c r="N453" s="706"/>
      <c r="O453" s="706"/>
      <c r="P453" s="706"/>
      <c r="Q453" s="706"/>
    </row>
    <row r="454" spans="1:17" ht="20.100000000000001" customHeight="1" x14ac:dyDescent="0.25">
      <c r="A454" s="761"/>
      <c r="B454" s="762"/>
      <c r="C454" s="761"/>
      <c r="D454" s="763"/>
      <c r="E454" s="764"/>
      <c r="F454" s="765"/>
      <c r="G454" s="768"/>
      <c r="H454" s="766"/>
      <c r="I454" s="767"/>
      <c r="J454" s="767"/>
      <c r="K454" s="761"/>
      <c r="L454" s="761"/>
      <c r="M454" s="373"/>
      <c r="N454" s="706"/>
      <c r="O454" s="706"/>
      <c r="P454" s="706"/>
      <c r="Q454" s="706"/>
    </row>
    <row r="455" spans="1:17" ht="20.100000000000001" customHeight="1" x14ac:dyDescent="0.25">
      <c r="A455" s="761"/>
      <c r="B455" s="762"/>
      <c r="C455" s="761"/>
      <c r="D455" s="763"/>
      <c r="E455" s="764"/>
      <c r="F455" s="765"/>
      <c r="G455" s="766"/>
      <c r="H455" s="766"/>
      <c r="I455" s="767"/>
      <c r="J455" s="767"/>
      <c r="K455" s="761"/>
      <c r="L455" s="761"/>
      <c r="M455" s="373"/>
      <c r="N455" s="706"/>
      <c r="O455" s="706"/>
      <c r="P455" s="706"/>
      <c r="Q455" s="706"/>
    </row>
    <row r="456" spans="1:17" ht="20.100000000000001" customHeight="1" x14ac:dyDescent="0.25">
      <c r="A456" s="761"/>
      <c r="B456" s="762"/>
      <c r="C456" s="761"/>
      <c r="D456" s="763"/>
      <c r="E456" s="764"/>
      <c r="F456" s="765"/>
      <c r="G456" s="766"/>
      <c r="H456" s="766"/>
      <c r="I456" s="767"/>
      <c r="J456" s="767"/>
      <c r="K456" s="761"/>
      <c r="L456" s="761"/>
      <c r="M456" s="373"/>
      <c r="N456" s="706"/>
      <c r="O456" s="706"/>
      <c r="P456" s="706"/>
      <c r="Q456" s="706"/>
    </row>
    <row r="457" spans="1:17" ht="20.100000000000001" customHeight="1" x14ac:dyDescent="0.25">
      <c r="A457" s="742"/>
      <c r="B457" s="743"/>
      <c r="C457" s="742"/>
      <c r="D457" s="751"/>
      <c r="E457" s="744"/>
      <c r="F457" s="745"/>
      <c r="G457" s="746"/>
      <c r="H457" s="746"/>
      <c r="I457" s="747"/>
      <c r="J457" s="747"/>
      <c r="K457" s="742"/>
      <c r="L457" s="742"/>
      <c r="M457" s="373"/>
      <c r="N457" s="706"/>
      <c r="O457" s="706"/>
      <c r="P457" s="706"/>
      <c r="Q457" s="706"/>
    </row>
    <row r="458" spans="1:17" ht="20.100000000000001" customHeight="1" x14ac:dyDescent="0.25">
      <c r="A458" s="742"/>
      <c r="B458" s="743"/>
      <c r="C458" s="742"/>
      <c r="D458" s="751"/>
      <c r="E458" s="744"/>
      <c r="F458" s="745"/>
      <c r="G458" s="746"/>
      <c r="H458" s="746"/>
      <c r="I458" s="747"/>
      <c r="J458" s="747"/>
      <c r="K458" s="742"/>
      <c r="L458" s="742"/>
      <c r="M458" s="373"/>
      <c r="N458" s="706"/>
      <c r="O458" s="706"/>
      <c r="P458" s="706"/>
      <c r="Q458" s="706"/>
    </row>
    <row r="459" spans="1:17" ht="20.100000000000001" customHeight="1" x14ac:dyDescent="0.25">
      <c r="A459" s="742"/>
      <c r="B459" s="743"/>
      <c r="C459" s="742"/>
      <c r="D459" s="751"/>
      <c r="E459" s="744"/>
      <c r="F459" s="745"/>
      <c r="G459" s="746"/>
      <c r="H459" s="746"/>
      <c r="I459" s="747"/>
      <c r="J459" s="747"/>
      <c r="K459" s="742"/>
      <c r="L459" s="742"/>
      <c r="M459" s="373"/>
      <c r="N459" s="706"/>
      <c r="O459" s="706"/>
      <c r="P459" s="706"/>
      <c r="Q459" s="706"/>
    </row>
    <row r="460" spans="1:17" ht="20.100000000000001" customHeight="1" x14ac:dyDescent="0.25">
      <c r="A460" s="742"/>
      <c r="B460" s="743"/>
      <c r="C460" s="742"/>
      <c r="D460" s="744"/>
      <c r="E460" s="744"/>
      <c r="F460" s="745"/>
      <c r="G460" s="746"/>
      <c r="H460" s="746"/>
      <c r="I460" s="747"/>
      <c r="J460" s="747"/>
      <c r="K460" s="742"/>
      <c r="L460" s="742"/>
      <c r="M460" s="373"/>
      <c r="N460" s="706"/>
      <c r="O460" s="706"/>
      <c r="P460" s="706"/>
      <c r="Q460" s="706"/>
    </row>
    <row r="461" spans="1:17" ht="20.100000000000001" customHeight="1" x14ac:dyDescent="0.25">
      <c r="A461" s="742"/>
      <c r="B461" s="743"/>
      <c r="C461" s="742"/>
      <c r="D461" s="751"/>
      <c r="E461" s="744"/>
      <c r="F461" s="745"/>
      <c r="G461" s="746"/>
      <c r="H461" s="746"/>
      <c r="I461" s="747"/>
      <c r="J461" s="747"/>
      <c r="K461" s="742"/>
      <c r="L461" s="742"/>
      <c r="M461" s="373"/>
      <c r="N461" s="706"/>
      <c r="O461" s="706"/>
      <c r="P461" s="706"/>
      <c r="Q461" s="706"/>
    </row>
    <row r="462" spans="1:17" ht="20.100000000000001" customHeight="1" x14ac:dyDescent="0.25">
      <c r="A462" s="742"/>
      <c r="B462" s="743"/>
      <c r="C462" s="742"/>
      <c r="D462" s="751"/>
      <c r="E462" s="744"/>
      <c r="F462" s="745"/>
      <c r="G462" s="746"/>
      <c r="H462" s="746"/>
      <c r="I462" s="747"/>
      <c r="J462" s="747"/>
      <c r="K462" s="742"/>
      <c r="L462" s="742"/>
      <c r="M462" s="373"/>
      <c r="N462" s="706"/>
      <c r="O462" s="706"/>
      <c r="P462" s="706"/>
      <c r="Q462" s="706"/>
    </row>
    <row r="463" spans="1:17" ht="20.100000000000001" customHeight="1" x14ac:dyDescent="0.25">
      <c r="A463" s="742"/>
      <c r="B463" s="743"/>
      <c r="C463" s="742"/>
      <c r="D463" s="751"/>
      <c r="E463" s="744"/>
      <c r="F463" s="745"/>
      <c r="G463" s="746"/>
      <c r="H463" s="746"/>
      <c r="I463" s="747"/>
      <c r="J463" s="747"/>
      <c r="K463" s="742"/>
      <c r="L463" s="742"/>
      <c r="M463" s="373"/>
      <c r="N463" s="706"/>
      <c r="O463" s="706"/>
      <c r="P463" s="706"/>
      <c r="Q463" s="706"/>
    </row>
    <row r="464" spans="1:17" ht="20.100000000000001" customHeight="1" x14ac:dyDescent="0.25">
      <c r="A464" s="742"/>
      <c r="B464" s="743"/>
      <c r="C464" s="742"/>
      <c r="D464" s="751"/>
      <c r="E464" s="751"/>
      <c r="F464" s="745"/>
      <c r="G464" s="745"/>
      <c r="H464" s="746"/>
      <c r="I464" s="747"/>
      <c r="J464" s="747"/>
      <c r="K464" s="742"/>
      <c r="L464" s="742"/>
      <c r="M464" s="373"/>
      <c r="N464" s="706"/>
      <c r="O464" s="706"/>
      <c r="P464" s="706"/>
      <c r="Q464" s="706"/>
    </row>
    <row r="465" spans="1:17" ht="20.100000000000001" customHeight="1" x14ac:dyDescent="0.25">
      <c r="A465" s="742"/>
      <c r="B465" s="743"/>
      <c r="C465" s="742"/>
      <c r="D465" s="751"/>
      <c r="E465" s="751"/>
      <c r="F465" s="745"/>
      <c r="G465" s="745"/>
      <c r="H465" s="746"/>
      <c r="I465" s="747"/>
      <c r="J465" s="747"/>
      <c r="K465" s="742"/>
      <c r="L465" s="742"/>
      <c r="M465" s="373"/>
      <c r="N465" s="706"/>
      <c r="O465" s="706"/>
      <c r="P465" s="706"/>
      <c r="Q465" s="706"/>
    </row>
    <row r="466" spans="1:17" ht="20.100000000000001" customHeight="1" x14ac:dyDescent="0.25">
      <c r="A466" s="742"/>
      <c r="B466" s="743"/>
      <c r="C466" s="742"/>
      <c r="D466" s="751"/>
      <c r="E466" s="751"/>
      <c r="F466" s="745"/>
      <c r="G466" s="745"/>
      <c r="H466" s="746"/>
      <c r="I466" s="747"/>
      <c r="J466" s="747"/>
      <c r="K466" s="742"/>
      <c r="L466" s="742"/>
      <c r="M466" s="373"/>
      <c r="N466" s="706"/>
      <c r="O466" s="706"/>
      <c r="P466" s="706"/>
      <c r="Q466" s="706"/>
    </row>
    <row r="467" spans="1:17" ht="20.100000000000001" customHeight="1" x14ac:dyDescent="0.25">
      <c r="A467" s="742"/>
      <c r="B467" s="743"/>
      <c r="C467" s="742"/>
      <c r="D467" s="751"/>
      <c r="E467" s="744"/>
      <c r="F467" s="745"/>
      <c r="G467" s="746"/>
      <c r="H467" s="746"/>
      <c r="I467" s="747"/>
      <c r="J467" s="747"/>
      <c r="K467" s="742"/>
      <c r="L467" s="742"/>
      <c r="M467" s="373"/>
      <c r="N467" s="706"/>
      <c r="O467" s="706"/>
      <c r="P467" s="706"/>
      <c r="Q467" s="706"/>
    </row>
    <row r="468" spans="1:17" ht="20.100000000000001" customHeight="1" x14ac:dyDescent="0.25">
      <c r="A468" s="742"/>
      <c r="B468" s="743"/>
      <c r="C468" s="742"/>
      <c r="D468" s="751"/>
      <c r="E468" s="744"/>
      <c r="F468" s="745"/>
      <c r="G468" s="746"/>
      <c r="H468" s="746"/>
      <c r="I468" s="747"/>
      <c r="J468" s="747"/>
      <c r="K468" s="742"/>
      <c r="L468" s="742"/>
      <c r="M468" s="373"/>
      <c r="N468" s="706"/>
      <c r="O468" s="706"/>
      <c r="P468" s="706"/>
      <c r="Q468" s="706"/>
    </row>
    <row r="469" spans="1:17" ht="20.100000000000001" customHeight="1" x14ac:dyDescent="0.25">
      <c r="A469" s="742"/>
      <c r="B469" s="743"/>
      <c r="C469" s="742"/>
      <c r="D469" s="744"/>
      <c r="E469" s="744"/>
      <c r="F469" s="745"/>
      <c r="G469" s="746"/>
      <c r="H469" s="746"/>
      <c r="I469" s="747"/>
      <c r="J469" s="747"/>
      <c r="K469" s="742"/>
      <c r="L469" s="742"/>
      <c r="M469" s="726"/>
      <c r="N469" s="706"/>
      <c r="O469" s="706"/>
      <c r="P469" s="706"/>
      <c r="Q469" s="706"/>
    </row>
    <row r="470" spans="1:17" ht="20.100000000000001" customHeight="1" x14ac:dyDescent="0.25">
      <c r="A470" s="742"/>
      <c r="B470" s="743"/>
      <c r="C470" s="742"/>
      <c r="D470" s="751"/>
      <c r="E470" s="744"/>
      <c r="F470" s="745"/>
      <c r="G470" s="746"/>
      <c r="H470" s="746"/>
      <c r="I470" s="747"/>
      <c r="J470" s="747"/>
      <c r="K470" s="742"/>
      <c r="L470" s="742"/>
      <c r="M470" s="777"/>
      <c r="N470" s="706"/>
      <c r="O470" s="706"/>
      <c r="P470" s="706"/>
      <c r="Q470" s="706"/>
    </row>
    <row r="471" spans="1:17" ht="20.100000000000001" customHeight="1" x14ac:dyDescent="0.25">
      <c r="A471" s="742"/>
      <c r="B471" s="743"/>
      <c r="C471" s="742"/>
      <c r="D471" s="744"/>
      <c r="E471" s="744"/>
      <c r="F471" s="745"/>
      <c r="G471" s="746"/>
      <c r="H471" s="746"/>
      <c r="I471" s="747"/>
      <c r="J471" s="747"/>
      <c r="K471" s="742"/>
      <c r="L471" s="742"/>
      <c r="M471" s="726"/>
      <c r="N471" s="706"/>
      <c r="O471" s="706"/>
      <c r="P471" s="706"/>
      <c r="Q471" s="706"/>
    </row>
    <row r="472" spans="1:17" ht="20.100000000000001" customHeight="1" x14ac:dyDescent="0.25">
      <c r="A472" s="748"/>
      <c r="B472" s="749"/>
      <c r="C472" s="748"/>
      <c r="D472" s="744"/>
      <c r="E472" s="744"/>
      <c r="F472" s="744"/>
      <c r="G472" s="744"/>
      <c r="H472" s="744"/>
      <c r="I472" s="750"/>
      <c r="J472" s="750"/>
      <c r="K472" s="748"/>
      <c r="L472" s="748"/>
      <c r="M472" s="726"/>
      <c r="N472" s="706"/>
      <c r="O472" s="706"/>
      <c r="P472" s="706"/>
      <c r="Q472" s="706"/>
    </row>
    <row r="473" spans="1:17" ht="20.100000000000001" customHeight="1" x14ac:dyDescent="0.25">
      <c r="A473" s="748"/>
      <c r="B473" s="749"/>
      <c r="C473" s="748"/>
      <c r="D473" s="744"/>
      <c r="E473" s="744"/>
      <c r="F473" s="744"/>
      <c r="G473" s="744"/>
      <c r="H473" s="744"/>
      <c r="I473" s="750"/>
      <c r="J473" s="750"/>
      <c r="K473" s="748"/>
      <c r="L473" s="748"/>
      <c r="M473" s="373"/>
      <c r="N473" s="706"/>
      <c r="O473" s="706"/>
      <c r="P473" s="706"/>
      <c r="Q473" s="706"/>
    </row>
    <row r="474" spans="1:17" ht="20.100000000000001" customHeight="1" x14ac:dyDescent="0.25">
      <c r="A474" s="769"/>
      <c r="B474" s="770"/>
      <c r="C474" s="769"/>
      <c r="D474" s="751"/>
      <c r="E474" s="744"/>
      <c r="F474" s="745"/>
      <c r="G474" s="752"/>
      <c r="H474" s="746"/>
      <c r="I474" s="747"/>
      <c r="J474" s="747"/>
      <c r="K474" s="742"/>
      <c r="L474" s="742"/>
      <c r="M474" s="373"/>
      <c r="N474" s="706"/>
      <c r="O474" s="706"/>
      <c r="P474" s="706"/>
      <c r="Q474" s="706"/>
    </row>
    <row r="475" spans="1:17" ht="20.100000000000001" customHeight="1" x14ac:dyDescent="0.25">
      <c r="A475" s="769"/>
      <c r="B475" s="770"/>
      <c r="C475" s="769"/>
      <c r="D475" s="744"/>
      <c r="E475" s="744"/>
      <c r="F475" s="745"/>
      <c r="G475" s="752"/>
      <c r="H475" s="746"/>
      <c r="I475" s="747"/>
      <c r="J475" s="747"/>
      <c r="K475" s="742"/>
      <c r="L475" s="742"/>
      <c r="M475" s="373"/>
      <c r="N475" s="706"/>
      <c r="O475" s="706"/>
      <c r="P475" s="706"/>
      <c r="Q475" s="706"/>
    </row>
    <row r="476" spans="1:17" ht="20.100000000000001" customHeight="1" x14ac:dyDescent="0.25">
      <c r="A476" s="748"/>
      <c r="B476" s="749"/>
      <c r="C476" s="748"/>
      <c r="D476" s="744"/>
      <c r="E476" s="744"/>
      <c r="F476" s="744"/>
      <c r="G476" s="753"/>
      <c r="H476" s="744"/>
      <c r="I476" s="750"/>
      <c r="J476" s="750"/>
      <c r="K476" s="748"/>
      <c r="L476" s="748"/>
      <c r="M476" s="373"/>
      <c r="N476" s="706"/>
      <c r="O476" s="706"/>
      <c r="P476" s="706"/>
      <c r="Q476" s="706"/>
    </row>
    <row r="477" spans="1:17" ht="20.100000000000001" customHeight="1" x14ac:dyDescent="0.25">
      <c r="A477" s="748"/>
      <c r="B477" s="749"/>
      <c r="C477" s="748"/>
      <c r="D477" s="751"/>
      <c r="E477" s="744"/>
      <c r="F477" s="744"/>
      <c r="G477" s="744"/>
      <c r="H477" s="744"/>
      <c r="I477" s="750"/>
      <c r="J477" s="750"/>
      <c r="K477" s="748"/>
      <c r="L477" s="748"/>
      <c r="M477" s="373"/>
      <c r="N477" s="706"/>
      <c r="O477" s="706"/>
      <c r="P477" s="706"/>
      <c r="Q477" s="706"/>
    </row>
    <row r="478" spans="1:17" ht="20.100000000000001" customHeight="1" x14ac:dyDescent="0.25">
      <c r="A478" s="748"/>
      <c r="B478" s="749"/>
      <c r="C478" s="748"/>
      <c r="D478" s="744"/>
      <c r="E478" s="744"/>
      <c r="F478" s="744"/>
      <c r="G478" s="744"/>
      <c r="H478" s="744"/>
      <c r="I478" s="750"/>
      <c r="J478" s="750"/>
      <c r="K478" s="748"/>
      <c r="L478" s="748"/>
      <c r="M478" s="716"/>
      <c r="N478" s="706"/>
      <c r="O478" s="706"/>
      <c r="P478" s="706"/>
      <c r="Q478" s="706"/>
    </row>
    <row r="479" spans="1:17" ht="20.100000000000001" customHeight="1" x14ac:dyDescent="0.25">
      <c r="A479" s="742"/>
      <c r="B479" s="743"/>
      <c r="C479" s="742"/>
      <c r="D479" s="744"/>
      <c r="E479" s="744"/>
      <c r="F479" s="745"/>
      <c r="G479" s="746"/>
      <c r="H479" s="746"/>
      <c r="I479" s="747"/>
      <c r="J479" s="747"/>
      <c r="K479" s="742"/>
      <c r="L479" s="742"/>
      <c r="M479" s="716"/>
      <c r="N479" s="706"/>
      <c r="O479" s="706"/>
      <c r="P479" s="706"/>
      <c r="Q479" s="706"/>
    </row>
    <row r="480" spans="1:17" ht="20.100000000000001" customHeight="1" x14ac:dyDescent="0.25">
      <c r="A480" s="748"/>
      <c r="B480" s="749"/>
      <c r="C480" s="748"/>
      <c r="D480" s="744"/>
      <c r="E480" s="744"/>
      <c r="F480" s="744"/>
      <c r="G480" s="744"/>
      <c r="H480" s="744"/>
      <c r="I480" s="750"/>
      <c r="J480" s="750"/>
      <c r="K480" s="748"/>
      <c r="L480" s="748"/>
      <c r="M480" s="716"/>
      <c r="N480" s="706"/>
      <c r="O480" s="706"/>
      <c r="P480" s="706"/>
      <c r="Q480" s="706"/>
    </row>
    <row r="481" spans="1:13" ht="20.100000000000001" customHeight="1" x14ac:dyDescent="0.25">
      <c r="A481" s="157"/>
      <c r="B481" s="203"/>
      <c r="C481" s="157"/>
      <c r="D481" s="158"/>
      <c r="E481" s="158"/>
      <c r="F481" s="158"/>
      <c r="G481" s="158"/>
      <c r="H481" s="158"/>
      <c r="I481" s="53"/>
      <c r="J481" s="53"/>
      <c r="K481" s="157"/>
      <c r="L481" s="157"/>
      <c r="M481" s="106"/>
    </row>
    <row r="482" spans="1:13" ht="20.100000000000001" customHeight="1" x14ac:dyDescent="0.25">
      <c r="A482" s="157"/>
      <c r="B482" s="203"/>
      <c r="C482" s="157"/>
      <c r="D482" s="158"/>
      <c r="E482" s="158"/>
      <c r="F482" s="158"/>
      <c r="G482" s="158"/>
      <c r="H482" s="158"/>
      <c r="I482" s="53"/>
      <c r="J482" s="53"/>
      <c r="K482" s="157"/>
      <c r="L482" s="157"/>
      <c r="M482" s="106"/>
    </row>
    <row r="483" spans="1:13" ht="20.100000000000001" customHeight="1" x14ac:dyDescent="0.25">
      <c r="A483" s="162"/>
      <c r="B483" s="202"/>
      <c r="C483" s="162"/>
      <c r="D483" s="163"/>
      <c r="E483" s="158"/>
      <c r="F483" s="160"/>
      <c r="G483" s="172"/>
      <c r="H483" s="161"/>
      <c r="I483" s="52"/>
      <c r="J483" s="52"/>
      <c r="K483" s="162"/>
      <c r="L483" s="162"/>
      <c r="M483" s="106"/>
    </row>
    <row r="484" spans="1:13" ht="20.100000000000001" customHeight="1" x14ac:dyDescent="0.25">
      <c r="A484" s="157"/>
      <c r="B484" s="203"/>
      <c r="C484" s="157"/>
      <c r="D484" s="163"/>
      <c r="E484" s="158"/>
      <c r="F484" s="158"/>
      <c r="G484" s="166"/>
      <c r="H484" s="158"/>
      <c r="I484" s="53"/>
      <c r="J484" s="53"/>
      <c r="K484" s="157"/>
      <c r="L484" s="157"/>
      <c r="M484" s="106"/>
    </row>
    <row r="485" spans="1:13" ht="20.100000000000001" customHeight="1" x14ac:dyDescent="0.25">
      <c r="A485" s="157"/>
      <c r="B485" s="203"/>
      <c r="C485" s="157"/>
      <c r="D485" s="158"/>
      <c r="E485" s="158"/>
      <c r="F485" s="158"/>
      <c r="G485" s="158"/>
      <c r="H485" s="158"/>
      <c r="I485" s="53"/>
      <c r="J485" s="53"/>
      <c r="K485" s="157"/>
      <c r="L485" s="157"/>
      <c r="M485" s="106"/>
    </row>
    <row r="486" spans="1:13" ht="20.100000000000001" customHeight="1" x14ac:dyDescent="0.25">
      <c r="A486" s="157"/>
      <c r="B486" s="203"/>
      <c r="C486" s="157"/>
      <c r="D486" s="163"/>
      <c r="E486" s="158"/>
      <c r="F486" s="158"/>
      <c r="G486" s="158"/>
      <c r="H486" s="158"/>
      <c r="I486" s="53"/>
      <c r="J486" s="53"/>
      <c r="K486" s="157"/>
      <c r="L486" s="157"/>
      <c r="M486" s="106"/>
    </row>
    <row r="487" spans="1:13" ht="20.100000000000001" customHeight="1" x14ac:dyDescent="0.25">
      <c r="A487" s="157"/>
      <c r="B487" s="203"/>
      <c r="C487" s="157"/>
      <c r="D487" s="158"/>
      <c r="E487" s="158"/>
      <c r="F487" s="158"/>
      <c r="G487" s="158"/>
      <c r="H487" s="158"/>
      <c r="I487" s="53"/>
      <c r="J487" s="53"/>
      <c r="K487" s="157"/>
      <c r="L487" s="157"/>
      <c r="M487" s="106"/>
    </row>
    <row r="488" spans="1:13" ht="20.100000000000001" customHeight="1" x14ac:dyDescent="0.25">
      <c r="A488" s="162"/>
      <c r="B488" s="202"/>
      <c r="C488" s="162"/>
      <c r="D488" s="163"/>
      <c r="E488" s="158"/>
      <c r="F488" s="160"/>
      <c r="G488" s="161"/>
      <c r="H488" s="161"/>
      <c r="I488" s="52"/>
      <c r="J488" s="52"/>
      <c r="K488" s="162"/>
      <c r="L488" s="162"/>
      <c r="M488" s="106"/>
    </row>
    <row r="489" spans="1:13" ht="20.100000000000001" customHeight="1" x14ac:dyDescent="0.25">
      <c r="A489" s="162"/>
      <c r="B489" s="202"/>
      <c r="C489" s="162"/>
      <c r="D489" s="163"/>
      <c r="E489" s="158"/>
      <c r="F489" s="160"/>
      <c r="G489" s="161"/>
      <c r="H489" s="161"/>
      <c r="I489" s="52"/>
      <c r="J489" s="52"/>
      <c r="K489" s="162"/>
      <c r="L489" s="162"/>
      <c r="M489" s="106"/>
    </row>
    <row r="490" spans="1:13" ht="20.100000000000001" customHeight="1" x14ac:dyDescent="0.25">
      <c r="A490" s="157"/>
      <c r="B490" s="203"/>
      <c r="C490" s="157"/>
      <c r="D490" s="158"/>
      <c r="E490" s="158"/>
      <c r="F490" s="158"/>
      <c r="G490" s="158"/>
      <c r="H490" s="158"/>
      <c r="I490" s="53"/>
      <c r="J490" s="53"/>
      <c r="K490" s="157"/>
      <c r="L490" s="157"/>
      <c r="M490" s="106"/>
    </row>
    <row r="491" spans="1:13" ht="20.100000000000001" customHeight="1" x14ac:dyDescent="0.25">
      <c r="A491" s="157"/>
      <c r="B491" s="203"/>
      <c r="C491" s="157"/>
      <c r="D491" s="163"/>
      <c r="E491" s="158"/>
      <c r="F491" s="158"/>
      <c r="G491" s="158"/>
      <c r="H491" s="158"/>
      <c r="I491" s="53"/>
      <c r="J491" s="53"/>
      <c r="K491" s="157"/>
      <c r="L491" s="157"/>
      <c r="M491" s="106"/>
    </row>
    <row r="492" spans="1:13" ht="20.100000000000001" customHeight="1" x14ac:dyDescent="0.25">
      <c r="A492" s="157"/>
      <c r="B492" s="203"/>
      <c r="C492" s="157"/>
      <c r="D492" s="158"/>
      <c r="E492" s="158"/>
      <c r="F492" s="158"/>
      <c r="G492" s="158"/>
      <c r="H492" s="158"/>
      <c r="I492" s="53"/>
      <c r="J492" s="53"/>
      <c r="K492" s="157"/>
      <c r="L492" s="157"/>
      <c r="M492" s="106"/>
    </row>
    <row r="493" spans="1:13" ht="20.100000000000001" customHeight="1" x14ac:dyDescent="0.25">
      <c r="A493" s="162"/>
      <c r="B493" s="202"/>
      <c r="C493" s="162"/>
      <c r="D493" s="163"/>
      <c r="E493" s="158"/>
      <c r="F493" s="160"/>
      <c r="G493" s="161"/>
      <c r="H493" s="161"/>
      <c r="I493" s="52"/>
      <c r="J493" s="52"/>
      <c r="K493" s="162"/>
      <c r="L493" s="162"/>
      <c r="M493" s="106"/>
    </row>
    <row r="494" spans="1:13" ht="20.100000000000001" customHeight="1" x14ac:dyDescent="0.25">
      <c r="A494" s="157"/>
      <c r="B494" s="203"/>
      <c r="C494" s="157"/>
      <c r="D494" s="158"/>
      <c r="E494" s="158"/>
      <c r="F494" s="158"/>
      <c r="G494" s="158"/>
      <c r="H494" s="158"/>
      <c r="I494" s="53"/>
      <c r="J494" s="53"/>
      <c r="K494" s="157"/>
      <c r="L494" s="157"/>
      <c r="M494" s="106"/>
    </row>
    <row r="495" spans="1:13" ht="20.100000000000001" customHeight="1" x14ac:dyDescent="0.25">
      <c r="A495" s="157"/>
      <c r="B495" s="203"/>
      <c r="C495" s="157"/>
      <c r="D495" s="158"/>
      <c r="E495" s="158"/>
      <c r="F495" s="158"/>
      <c r="G495" s="158"/>
      <c r="H495" s="158"/>
      <c r="I495" s="53"/>
      <c r="J495" s="53"/>
      <c r="K495" s="157"/>
      <c r="L495" s="157"/>
      <c r="M495" s="106"/>
    </row>
    <row r="496" spans="1:13" ht="20.100000000000001" customHeight="1" x14ac:dyDescent="0.25">
      <c r="A496" s="157"/>
      <c r="B496" s="203"/>
      <c r="C496" s="157"/>
      <c r="D496" s="158"/>
      <c r="E496" s="158"/>
      <c r="F496" s="158"/>
      <c r="G496" s="166"/>
      <c r="H496" s="158"/>
      <c r="I496" s="53"/>
      <c r="J496" s="53"/>
      <c r="K496" s="157"/>
      <c r="L496" s="157"/>
      <c r="M496" s="106"/>
    </row>
    <row r="497" spans="1:13" ht="20.100000000000001" customHeight="1" x14ac:dyDescent="0.25">
      <c r="A497" s="157"/>
      <c r="B497" s="203"/>
      <c r="C497" s="157"/>
      <c r="D497" s="158"/>
      <c r="E497" s="158"/>
      <c r="F497" s="158"/>
      <c r="G497" s="158"/>
      <c r="H497" s="158"/>
      <c r="I497" s="53"/>
      <c r="J497" s="53"/>
      <c r="K497" s="157"/>
      <c r="L497" s="157"/>
      <c r="M497" s="106"/>
    </row>
    <row r="498" spans="1:13" ht="20.100000000000001" customHeight="1" x14ac:dyDescent="0.25">
      <c r="A498" s="157"/>
      <c r="B498" s="203"/>
      <c r="C498" s="157"/>
      <c r="D498" s="158"/>
      <c r="E498" s="158"/>
      <c r="F498" s="158"/>
      <c r="G498" s="166"/>
      <c r="H498" s="158"/>
      <c r="I498" s="53"/>
      <c r="J498" s="53"/>
      <c r="K498" s="157"/>
      <c r="L498" s="157"/>
      <c r="M498" s="106"/>
    </row>
    <row r="499" spans="1:13" ht="20.100000000000001" customHeight="1" x14ac:dyDescent="0.25">
      <c r="A499" s="162"/>
      <c r="B499" s="202"/>
      <c r="C499" s="162"/>
      <c r="D499" s="158"/>
      <c r="E499" s="158"/>
      <c r="F499" s="160"/>
      <c r="G499" s="161"/>
      <c r="H499" s="161"/>
      <c r="I499" s="52"/>
      <c r="J499" s="52"/>
      <c r="K499" s="162"/>
      <c r="L499" s="162"/>
      <c r="M499" s="106"/>
    </row>
    <row r="500" spans="1:13" ht="20.100000000000001" customHeight="1" x14ac:dyDescent="0.25">
      <c r="A500" s="162"/>
      <c r="B500" s="202"/>
      <c r="C500" s="162"/>
      <c r="D500" s="158"/>
      <c r="E500" s="158"/>
      <c r="F500" s="160"/>
      <c r="G500" s="161"/>
      <c r="H500" s="161"/>
      <c r="I500" s="52"/>
      <c r="J500" s="52"/>
      <c r="K500" s="162"/>
      <c r="L500" s="162"/>
      <c r="M500" s="106"/>
    </row>
    <row r="501" spans="1:13" ht="20.100000000000001" customHeight="1" x14ac:dyDescent="0.25">
      <c r="A501" s="162"/>
      <c r="B501" s="202"/>
      <c r="C501" s="162"/>
      <c r="D501" s="158"/>
      <c r="E501" s="158"/>
      <c r="F501" s="160"/>
      <c r="G501" s="172"/>
      <c r="H501" s="161"/>
      <c r="I501" s="52"/>
      <c r="J501" s="52"/>
      <c r="K501" s="162"/>
      <c r="L501" s="162"/>
      <c r="M501" s="106"/>
    </row>
    <row r="502" spans="1:13" ht="20.100000000000001" customHeight="1" x14ac:dyDescent="0.25">
      <c r="A502" s="162"/>
      <c r="B502" s="202"/>
      <c r="C502" s="162"/>
      <c r="D502" s="158"/>
      <c r="E502" s="158"/>
      <c r="F502" s="160"/>
      <c r="G502" s="161"/>
      <c r="H502" s="161"/>
      <c r="I502" s="52"/>
      <c r="J502" s="52"/>
      <c r="K502" s="162"/>
      <c r="L502" s="162"/>
      <c r="M502" s="106"/>
    </row>
    <row r="503" spans="1:13" ht="20.100000000000001" customHeight="1" x14ac:dyDescent="0.25">
      <c r="A503" s="162"/>
      <c r="B503" s="202"/>
      <c r="C503" s="162"/>
      <c r="D503" s="158"/>
      <c r="E503" s="158"/>
      <c r="F503" s="160"/>
      <c r="G503" s="161"/>
      <c r="H503" s="161"/>
      <c r="I503" s="52"/>
      <c r="J503" s="52"/>
      <c r="K503" s="162"/>
      <c r="L503" s="162"/>
      <c r="M503" s="106"/>
    </row>
    <row r="504" spans="1:13" ht="20.100000000000001" customHeight="1" x14ac:dyDescent="0.25">
      <c r="A504" s="162"/>
      <c r="B504" s="202"/>
      <c r="C504" s="162"/>
      <c r="D504" s="158"/>
      <c r="E504" s="158"/>
      <c r="F504" s="160"/>
      <c r="G504" s="161"/>
      <c r="H504" s="161"/>
      <c r="I504" s="52"/>
      <c r="J504" s="52"/>
      <c r="K504" s="162"/>
      <c r="L504" s="162"/>
      <c r="M504" s="106"/>
    </row>
    <row r="505" spans="1:13" ht="20.100000000000001" customHeight="1" x14ac:dyDescent="0.25">
      <c r="A505" s="157"/>
      <c r="B505" s="203"/>
      <c r="C505" s="157"/>
      <c r="D505" s="158"/>
      <c r="E505" s="158"/>
      <c r="F505" s="158"/>
      <c r="G505" s="158"/>
      <c r="H505" s="158"/>
      <c r="I505" s="53"/>
      <c r="J505" s="53"/>
      <c r="K505" s="157"/>
      <c r="L505" s="157"/>
      <c r="M505" s="106"/>
    </row>
    <row r="506" spans="1:13" ht="20.100000000000001" customHeight="1" x14ac:dyDescent="0.25">
      <c r="A506" s="162"/>
      <c r="B506" s="202"/>
      <c r="C506" s="162"/>
      <c r="D506" s="163"/>
      <c r="E506" s="158"/>
      <c r="F506" s="160"/>
      <c r="G506" s="161"/>
      <c r="H506" s="161"/>
      <c r="I506" s="52"/>
      <c r="J506" s="52"/>
      <c r="K506" s="162"/>
      <c r="L506" s="162"/>
      <c r="M506" s="106"/>
    </row>
    <row r="507" spans="1:13" ht="20.100000000000001" customHeight="1" x14ac:dyDescent="0.25">
      <c r="A507" s="162"/>
      <c r="B507" s="202"/>
      <c r="C507" s="162"/>
      <c r="D507" s="163"/>
      <c r="E507" s="158"/>
      <c r="F507" s="160"/>
      <c r="G507" s="172"/>
      <c r="H507" s="161"/>
      <c r="I507" s="52"/>
      <c r="J507" s="52"/>
      <c r="K507" s="162"/>
      <c r="L507" s="162"/>
      <c r="M507" s="106"/>
    </row>
    <row r="508" spans="1:13" ht="20.100000000000001" customHeight="1" x14ac:dyDescent="0.25">
      <c r="A508" s="162"/>
      <c r="B508" s="202"/>
      <c r="C508" s="162"/>
      <c r="D508" s="158"/>
      <c r="E508" s="158"/>
      <c r="F508" s="160"/>
      <c r="G508" s="161"/>
      <c r="H508" s="161"/>
      <c r="I508" s="52"/>
      <c r="J508" s="52"/>
      <c r="K508" s="162"/>
      <c r="L508" s="162"/>
      <c r="M508" s="106"/>
    </row>
    <row r="509" spans="1:13" ht="20.100000000000001" customHeight="1" x14ac:dyDescent="0.25">
      <c r="A509" s="157"/>
      <c r="B509" s="203"/>
      <c r="C509" s="157"/>
      <c r="D509" s="158"/>
      <c r="E509" s="158"/>
      <c r="F509" s="158"/>
      <c r="G509" s="158"/>
      <c r="H509" s="158"/>
      <c r="I509" s="53"/>
      <c r="J509" s="53"/>
      <c r="K509" s="157"/>
      <c r="L509" s="157"/>
      <c r="M509" s="106"/>
    </row>
    <row r="510" spans="1:13" ht="20.100000000000001" customHeight="1" x14ac:dyDescent="0.25">
      <c r="A510" s="157"/>
      <c r="B510" s="203"/>
      <c r="C510" s="157"/>
      <c r="D510" s="158"/>
      <c r="E510" s="158"/>
      <c r="F510" s="158"/>
      <c r="G510" s="158"/>
      <c r="H510" s="158"/>
      <c r="I510" s="53"/>
      <c r="J510" s="53"/>
      <c r="K510" s="157"/>
      <c r="L510" s="157"/>
      <c r="M510" s="106"/>
    </row>
    <row r="511" spans="1:13" ht="20.100000000000001" customHeight="1" x14ac:dyDescent="0.25">
      <c r="A511" s="157"/>
      <c r="B511" s="203"/>
      <c r="C511" s="157"/>
      <c r="D511" s="158"/>
      <c r="E511" s="158"/>
      <c r="F511" s="158"/>
      <c r="G511" s="158"/>
      <c r="H511" s="158"/>
      <c r="I511" s="53"/>
      <c r="J511" s="53"/>
      <c r="K511" s="157"/>
      <c r="L511" s="157"/>
      <c r="M511" s="106"/>
    </row>
    <row r="512" spans="1:13" ht="20.100000000000001" customHeight="1" x14ac:dyDescent="0.25">
      <c r="A512" s="167"/>
      <c r="B512" s="204"/>
      <c r="C512" s="167"/>
      <c r="D512" s="168"/>
      <c r="E512" s="168"/>
      <c r="F512" s="169"/>
      <c r="G512" s="170"/>
      <c r="H512" s="170"/>
      <c r="I512" s="196"/>
      <c r="J512" s="196"/>
      <c r="K512" s="167"/>
      <c r="L512" s="167"/>
      <c r="M512" s="106"/>
    </row>
    <row r="513" spans="1:13" ht="20.100000000000001" customHeight="1" x14ac:dyDescent="0.25">
      <c r="A513" s="167"/>
      <c r="B513" s="204"/>
      <c r="C513" s="167"/>
      <c r="D513" s="168"/>
      <c r="E513" s="168"/>
      <c r="F513" s="169"/>
      <c r="G513" s="170"/>
      <c r="H513" s="170"/>
      <c r="I513" s="196"/>
      <c r="J513" s="196"/>
      <c r="K513" s="167"/>
      <c r="L513" s="167"/>
      <c r="M513" s="106"/>
    </row>
    <row r="514" spans="1:13" ht="20.100000000000001" customHeight="1" x14ac:dyDescent="0.25">
      <c r="A514" s="167"/>
      <c r="B514" s="204"/>
      <c r="C514" s="167"/>
      <c r="D514" s="173"/>
      <c r="E514" s="168"/>
      <c r="F514" s="169"/>
      <c r="G514" s="170"/>
      <c r="H514" s="170"/>
      <c r="I514" s="196"/>
      <c r="J514" s="196"/>
      <c r="K514" s="167"/>
      <c r="L514" s="167"/>
      <c r="M514" s="106"/>
    </row>
    <row r="515" spans="1:13" ht="20.100000000000001" customHeight="1" x14ac:dyDescent="0.25">
      <c r="A515" s="167"/>
      <c r="B515" s="204"/>
      <c r="C515" s="167"/>
      <c r="D515" s="175"/>
      <c r="E515" s="176"/>
      <c r="F515" s="169"/>
      <c r="G515" s="170"/>
      <c r="H515" s="170"/>
      <c r="I515" s="196"/>
      <c r="J515" s="196"/>
      <c r="K515" s="167"/>
      <c r="L515" s="167"/>
      <c r="M515" s="106"/>
    </row>
    <row r="516" spans="1:13" ht="20.100000000000001" customHeight="1" x14ac:dyDescent="0.25">
      <c r="A516" s="167"/>
      <c r="B516" s="204"/>
      <c r="C516" s="167"/>
      <c r="D516" s="168"/>
      <c r="E516" s="168"/>
      <c r="F516" s="169"/>
      <c r="G516" s="170"/>
      <c r="H516" s="170"/>
      <c r="I516" s="196"/>
      <c r="J516" s="196"/>
      <c r="K516" s="167"/>
      <c r="L516" s="167"/>
      <c r="M516" s="106"/>
    </row>
    <row r="517" spans="1:13" ht="20.100000000000001" customHeight="1" x14ac:dyDescent="0.25">
      <c r="A517" s="167"/>
      <c r="B517" s="204"/>
      <c r="C517" s="167"/>
      <c r="D517" s="168"/>
      <c r="E517" s="168"/>
      <c r="F517" s="169"/>
      <c r="G517" s="170"/>
      <c r="H517" s="170"/>
      <c r="I517" s="196"/>
      <c r="J517" s="196"/>
      <c r="K517" s="167"/>
      <c r="L517" s="167"/>
      <c r="M517" s="106"/>
    </row>
    <row r="518" spans="1:13" ht="20.100000000000001" customHeight="1" x14ac:dyDescent="0.25">
      <c r="A518" s="167"/>
      <c r="B518" s="204"/>
      <c r="C518" s="167"/>
      <c r="D518" s="168"/>
      <c r="E518" s="168"/>
      <c r="F518" s="169"/>
      <c r="G518" s="170"/>
      <c r="H518" s="170"/>
      <c r="I518" s="196"/>
      <c r="J518" s="196"/>
      <c r="K518" s="167"/>
      <c r="L518" s="167"/>
      <c r="M518" s="106"/>
    </row>
    <row r="519" spans="1:13" ht="20.100000000000001" customHeight="1" x14ac:dyDescent="0.25">
      <c r="A519" s="162"/>
      <c r="B519" s="202"/>
      <c r="C519" s="162"/>
      <c r="D519" s="163"/>
      <c r="E519" s="158"/>
      <c r="F519" s="160"/>
      <c r="G519" s="161"/>
      <c r="H519" s="161"/>
      <c r="I519" s="52"/>
      <c r="J519" s="52"/>
      <c r="K519" s="162"/>
      <c r="L519" s="162"/>
      <c r="M519" s="106"/>
    </row>
    <row r="520" spans="1:13" ht="20.100000000000001" customHeight="1" x14ac:dyDescent="0.25">
      <c r="A520" s="162"/>
      <c r="B520" s="202"/>
      <c r="C520" s="162"/>
      <c r="D520" s="163"/>
      <c r="E520" s="163"/>
      <c r="F520" s="160"/>
      <c r="G520" s="160"/>
      <c r="H520" s="161"/>
      <c r="I520" s="52"/>
      <c r="J520" s="52"/>
      <c r="K520" s="162"/>
      <c r="L520" s="162"/>
      <c r="M520" s="106"/>
    </row>
    <row r="521" spans="1:13" ht="20.100000000000001" customHeight="1" x14ac:dyDescent="0.25">
      <c r="A521" s="162"/>
      <c r="B521" s="202"/>
      <c r="C521" s="162"/>
      <c r="D521" s="158"/>
      <c r="E521" s="158"/>
      <c r="F521" s="160"/>
      <c r="G521" s="172"/>
      <c r="H521" s="161"/>
      <c r="I521" s="52"/>
      <c r="J521" s="52"/>
      <c r="K521" s="162"/>
      <c r="L521" s="162"/>
      <c r="M521" s="106"/>
    </row>
    <row r="522" spans="1:13" ht="20.100000000000001" customHeight="1" x14ac:dyDescent="0.25">
      <c r="A522" s="162"/>
      <c r="B522" s="202"/>
      <c r="C522" s="162"/>
      <c r="D522" s="158"/>
      <c r="E522" s="158"/>
      <c r="F522" s="160"/>
      <c r="G522" s="161"/>
      <c r="H522" s="161"/>
      <c r="I522" s="52"/>
      <c r="J522" s="52"/>
      <c r="K522" s="162"/>
      <c r="L522" s="162"/>
      <c r="M522" s="106"/>
    </row>
    <row r="523" spans="1:13" ht="20.100000000000001" customHeight="1" x14ac:dyDescent="0.25">
      <c r="A523" s="162"/>
      <c r="B523" s="202"/>
      <c r="C523" s="162"/>
      <c r="D523" s="158"/>
      <c r="E523" s="158"/>
      <c r="F523" s="160"/>
      <c r="G523" s="161"/>
      <c r="H523" s="161"/>
      <c r="I523" s="52"/>
      <c r="J523" s="52"/>
      <c r="K523" s="162"/>
      <c r="L523" s="162"/>
      <c r="M523" s="106"/>
    </row>
    <row r="524" spans="1:13" ht="20.100000000000001" customHeight="1" x14ac:dyDescent="0.25">
      <c r="A524" s="157"/>
      <c r="B524" s="203"/>
      <c r="C524" s="157"/>
      <c r="D524" s="158"/>
      <c r="E524" s="158"/>
      <c r="F524" s="158"/>
      <c r="G524" s="158"/>
      <c r="H524" s="158"/>
      <c r="I524" s="53"/>
      <c r="J524" s="53"/>
      <c r="K524" s="157"/>
      <c r="L524" s="157"/>
      <c r="M524" s="106"/>
    </row>
    <row r="525" spans="1:13" ht="20.100000000000001" customHeight="1" x14ac:dyDescent="0.25">
      <c r="A525" s="157"/>
      <c r="B525" s="203"/>
      <c r="C525" s="157"/>
      <c r="D525" s="158"/>
      <c r="E525" s="158"/>
      <c r="F525" s="158"/>
      <c r="G525" s="158"/>
      <c r="H525" s="158"/>
      <c r="I525" s="53"/>
      <c r="J525" s="53"/>
      <c r="K525" s="157"/>
      <c r="L525" s="157"/>
      <c r="M525" s="106"/>
    </row>
    <row r="526" spans="1:13" ht="20.100000000000001" customHeight="1" x14ac:dyDescent="0.25">
      <c r="A526" s="157"/>
      <c r="B526" s="203"/>
      <c r="C526" s="157"/>
      <c r="D526" s="158"/>
      <c r="E526" s="158"/>
      <c r="F526" s="158"/>
      <c r="G526" s="158"/>
      <c r="H526" s="158"/>
      <c r="I526" s="53"/>
      <c r="J526" s="53"/>
      <c r="K526" s="157"/>
      <c r="L526" s="157"/>
      <c r="M526" s="106"/>
    </row>
    <row r="527" spans="1:13" ht="20.100000000000001" customHeight="1" x14ac:dyDescent="0.25">
      <c r="A527" s="157"/>
      <c r="B527" s="203"/>
      <c r="C527" s="157"/>
      <c r="D527" s="158"/>
      <c r="E527" s="158"/>
      <c r="F527" s="158"/>
      <c r="G527" s="158"/>
      <c r="H527" s="158"/>
      <c r="I527" s="53"/>
      <c r="J527" s="53"/>
      <c r="K527" s="157"/>
      <c r="L527" s="157"/>
      <c r="M527" s="106"/>
    </row>
    <row r="528" spans="1:13" ht="20.100000000000001" customHeight="1" x14ac:dyDescent="0.25">
      <c r="A528" s="159"/>
      <c r="B528" s="205"/>
      <c r="C528" s="159"/>
      <c r="D528" s="163"/>
      <c r="E528" s="158"/>
      <c r="F528" s="160"/>
      <c r="G528" s="161"/>
      <c r="H528" s="161"/>
      <c r="I528" s="52"/>
      <c r="J528" s="52"/>
      <c r="K528" s="162"/>
      <c r="L528" s="162"/>
      <c r="M528" s="106"/>
    </row>
    <row r="529" spans="1:13" ht="20.100000000000001" customHeight="1" x14ac:dyDescent="0.25">
      <c r="A529" s="157"/>
      <c r="B529" s="203"/>
      <c r="C529" s="157"/>
      <c r="D529" s="163"/>
      <c r="E529" s="158"/>
      <c r="F529" s="158"/>
      <c r="G529" s="158"/>
      <c r="H529" s="158"/>
      <c r="I529" s="53"/>
      <c r="J529" s="53"/>
      <c r="K529" s="157"/>
      <c r="L529" s="157"/>
      <c r="M529" s="106"/>
    </row>
    <row r="530" spans="1:13" ht="20.100000000000001" customHeight="1" x14ac:dyDescent="0.25">
      <c r="A530" s="157"/>
      <c r="B530" s="203"/>
      <c r="C530" s="157"/>
      <c r="D530" s="163"/>
      <c r="E530" s="158"/>
      <c r="F530" s="158"/>
      <c r="G530" s="158"/>
      <c r="H530" s="158"/>
      <c r="I530" s="53"/>
      <c r="J530" s="53"/>
      <c r="K530" s="157"/>
      <c r="L530" s="157"/>
      <c r="M530" s="106"/>
    </row>
    <row r="531" spans="1:13" ht="20.100000000000001" customHeight="1" x14ac:dyDescent="0.25">
      <c r="A531" s="157"/>
      <c r="B531" s="203"/>
      <c r="C531" s="157"/>
      <c r="D531" s="163"/>
      <c r="E531" s="158"/>
      <c r="F531" s="158"/>
      <c r="G531" s="158"/>
      <c r="H531" s="158"/>
      <c r="I531" s="53"/>
      <c r="J531" s="53"/>
      <c r="K531" s="157"/>
      <c r="L531" s="157"/>
      <c r="M531" s="106"/>
    </row>
    <row r="532" spans="1:13" ht="20.100000000000001" customHeight="1" x14ac:dyDescent="0.25">
      <c r="A532" s="157"/>
      <c r="B532" s="203"/>
      <c r="C532" s="157"/>
      <c r="D532" s="163"/>
      <c r="E532" s="158"/>
      <c r="F532" s="158"/>
      <c r="G532" s="158"/>
      <c r="H532" s="158"/>
      <c r="I532" s="53"/>
      <c r="J532" s="53"/>
      <c r="K532" s="157"/>
      <c r="L532" s="157"/>
      <c r="M532" s="106"/>
    </row>
    <row r="533" spans="1:13" ht="20.100000000000001" customHeight="1" x14ac:dyDescent="0.25">
      <c r="A533" s="157"/>
      <c r="B533" s="203"/>
      <c r="C533" s="157"/>
      <c r="D533" s="163"/>
      <c r="E533" s="158"/>
      <c r="F533" s="158"/>
      <c r="G533" s="166"/>
      <c r="H533" s="158"/>
      <c r="I533" s="53"/>
      <c r="J533" s="53"/>
      <c r="K533" s="157"/>
      <c r="L533" s="157"/>
      <c r="M533" s="106"/>
    </row>
    <row r="534" spans="1:13" ht="20.100000000000001" customHeight="1" x14ac:dyDescent="0.25">
      <c r="A534" s="157"/>
      <c r="B534" s="203"/>
      <c r="C534" s="157"/>
      <c r="D534" s="166"/>
      <c r="E534" s="166"/>
      <c r="F534" s="158"/>
      <c r="G534" s="158"/>
      <c r="H534" s="158"/>
      <c r="I534" s="53"/>
      <c r="J534" s="53"/>
      <c r="K534" s="157"/>
      <c r="L534" s="157"/>
      <c r="M534" s="106"/>
    </row>
    <row r="535" spans="1:13" ht="20.100000000000001" customHeight="1" x14ac:dyDescent="0.25">
      <c r="A535" s="157"/>
      <c r="B535" s="203"/>
      <c r="C535" s="157"/>
      <c r="D535" s="158"/>
      <c r="E535" s="158"/>
      <c r="F535" s="158"/>
      <c r="G535" s="166"/>
      <c r="H535" s="158"/>
      <c r="I535" s="53"/>
      <c r="J535" s="53"/>
      <c r="K535" s="157"/>
      <c r="L535" s="157"/>
      <c r="M535" s="106"/>
    </row>
    <row r="536" spans="1:13" ht="20.100000000000001" customHeight="1" x14ac:dyDescent="0.25">
      <c r="A536" s="157"/>
      <c r="B536" s="203"/>
      <c r="C536" s="157"/>
      <c r="D536" s="158"/>
      <c r="E536" s="158"/>
      <c r="F536" s="158"/>
      <c r="G536" s="158"/>
      <c r="H536" s="158"/>
      <c r="I536" s="53"/>
      <c r="J536" s="53"/>
      <c r="K536" s="157"/>
      <c r="L536" s="157"/>
      <c r="M536" s="171"/>
    </row>
    <row r="537" spans="1:13" ht="20.100000000000001" customHeight="1" x14ac:dyDescent="0.25">
      <c r="A537" s="157"/>
      <c r="B537" s="203"/>
      <c r="C537" s="157"/>
      <c r="D537" s="158"/>
      <c r="E537" s="158"/>
      <c r="F537" s="158"/>
      <c r="G537" s="158"/>
      <c r="H537" s="158"/>
      <c r="I537" s="53"/>
      <c r="J537" s="53"/>
      <c r="K537" s="157"/>
      <c r="L537" s="157"/>
      <c r="M537" s="171"/>
    </row>
    <row r="538" spans="1:13" ht="20.100000000000001" customHeight="1" x14ac:dyDescent="0.25">
      <c r="A538" s="157"/>
      <c r="B538" s="203"/>
      <c r="C538" s="157"/>
      <c r="D538" s="158"/>
      <c r="E538" s="158"/>
      <c r="F538" s="158"/>
      <c r="G538" s="158"/>
      <c r="H538" s="158"/>
      <c r="I538" s="53"/>
      <c r="J538" s="53"/>
      <c r="K538" s="157"/>
      <c r="L538" s="157"/>
      <c r="M538" s="171"/>
    </row>
    <row r="539" spans="1:13" ht="20.100000000000001" customHeight="1" x14ac:dyDescent="0.25">
      <c r="A539" s="157"/>
      <c r="B539" s="203"/>
      <c r="C539" s="157"/>
      <c r="D539" s="158"/>
      <c r="E539" s="158"/>
      <c r="F539" s="158"/>
      <c r="G539" s="158"/>
      <c r="H539" s="158"/>
      <c r="I539" s="53"/>
      <c r="J539" s="53"/>
      <c r="K539" s="157"/>
      <c r="L539" s="157"/>
      <c r="M539" s="171"/>
    </row>
    <row r="540" spans="1:13" ht="20.100000000000001" customHeight="1" x14ac:dyDescent="0.25">
      <c r="A540" s="157"/>
      <c r="B540" s="203"/>
      <c r="C540" s="157"/>
      <c r="D540" s="158"/>
      <c r="E540" s="158"/>
      <c r="F540" s="158"/>
      <c r="G540" s="158"/>
      <c r="H540" s="158"/>
      <c r="I540" s="53"/>
      <c r="J540" s="53"/>
      <c r="K540" s="157"/>
      <c r="L540" s="157"/>
      <c r="M540" s="171"/>
    </row>
    <row r="541" spans="1:13" ht="20.100000000000001" customHeight="1" x14ac:dyDescent="0.25">
      <c r="A541" s="157"/>
      <c r="B541" s="203"/>
      <c r="C541" s="157"/>
      <c r="D541" s="158"/>
      <c r="E541" s="158"/>
      <c r="F541" s="158"/>
      <c r="G541" s="158"/>
      <c r="H541" s="158"/>
      <c r="I541" s="53"/>
      <c r="J541" s="53"/>
      <c r="K541" s="157"/>
      <c r="L541" s="157"/>
      <c r="M541" s="171"/>
    </row>
    <row r="542" spans="1:13" ht="20.100000000000001" customHeight="1" x14ac:dyDescent="0.25">
      <c r="A542" s="157"/>
      <c r="B542" s="203"/>
      <c r="C542" s="157"/>
      <c r="D542" s="158"/>
      <c r="E542" s="158"/>
      <c r="F542" s="158"/>
      <c r="G542" s="158"/>
      <c r="H542" s="158"/>
      <c r="I542" s="53"/>
      <c r="J542" s="53"/>
      <c r="K542" s="157"/>
      <c r="L542" s="157"/>
      <c r="M542" s="171"/>
    </row>
    <row r="543" spans="1:13" ht="20.100000000000001" customHeight="1" x14ac:dyDescent="0.25">
      <c r="A543" s="157"/>
      <c r="B543" s="203"/>
      <c r="C543" s="157"/>
      <c r="D543" s="158"/>
      <c r="E543" s="158"/>
      <c r="F543" s="158"/>
      <c r="G543" s="158"/>
      <c r="H543" s="158"/>
      <c r="I543" s="53"/>
      <c r="J543" s="53"/>
      <c r="K543" s="157"/>
      <c r="L543" s="157"/>
      <c r="M543" s="171"/>
    </row>
    <row r="544" spans="1:13" ht="20.100000000000001" customHeight="1" x14ac:dyDescent="0.25">
      <c r="A544" s="157"/>
      <c r="B544" s="203"/>
      <c r="C544" s="157"/>
      <c r="D544" s="158"/>
      <c r="E544" s="158"/>
      <c r="F544" s="158"/>
      <c r="G544" s="158"/>
      <c r="H544" s="158"/>
      <c r="I544" s="53"/>
      <c r="J544" s="53"/>
      <c r="K544" s="157"/>
      <c r="L544" s="157"/>
      <c r="M544" s="171"/>
    </row>
    <row r="545" spans="1:13" ht="20.100000000000001" customHeight="1" x14ac:dyDescent="0.25">
      <c r="A545" s="157"/>
      <c r="B545" s="203"/>
      <c r="C545" s="157"/>
      <c r="D545" s="158"/>
      <c r="E545" s="158"/>
      <c r="F545" s="158"/>
      <c r="G545" s="158"/>
      <c r="H545" s="158"/>
      <c r="I545" s="53"/>
      <c r="J545" s="53"/>
      <c r="K545" s="157"/>
      <c r="L545" s="157"/>
      <c r="M545" s="171"/>
    </row>
    <row r="546" spans="1:13" ht="20.100000000000001" customHeight="1" x14ac:dyDescent="0.25">
      <c r="A546" s="157"/>
      <c r="B546" s="203"/>
      <c r="C546" s="157"/>
      <c r="D546" s="158"/>
      <c r="E546" s="158"/>
      <c r="F546" s="158"/>
      <c r="G546" s="158"/>
      <c r="H546" s="158"/>
      <c r="I546" s="53"/>
      <c r="J546" s="53"/>
      <c r="K546" s="157"/>
      <c r="L546" s="157"/>
      <c r="M546" s="171"/>
    </row>
    <row r="547" spans="1:13" ht="20.100000000000001" customHeight="1" x14ac:dyDescent="0.25">
      <c r="A547" s="162"/>
      <c r="B547" s="202"/>
      <c r="C547" s="162"/>
      <c r="D547" s="158"/>
      <c r="E547" s="158"/>
      <c r="F547" s="160"/>
      <c r="G547" s="172"/>
      <c r="H547" s="161"/>
      <c r="I547" s="52"/>
      <c r="J547" s="52"/>
      <c r="K547" s="157"/>
      <c r="L547" s="157"/>
      <c r="M547" s="171"/>
    </row>
    <row r="548" spans="1:13" ht="20.100000000000001" customHeight="1" x14ac:dyDescent="0.25">
      <c r="A548" s="162"/>
      <c r="B548" s="202"/>
      <c r="C548" s="162"/>
      <c r="D548" s="158"/>
      <c r="E548" s="158"/>
      <c r="F548" s="160"/>
      <c r="G548" s="161"/>
      <c r="H548" s="161"/>
      <c r="I548" s="52"/>
      <c r="J548" s="52"/>
      <c r="K548" s="162"/>
      <c r="L548" s="162"/>
      <c r="M548" s="171"/>
    </row>
    <row r="549" spans="1:13" ht="20.100000000000001" customHeight="1" x14ac:dyDescent="0.25">
      <c r="A549" s="162"/>
      <c r="B549" s="202"/>
      <c r="C549" s="162"/>
      <c r="D549" s="158"/>
      <c r="E549" s="158"/>
      <c r="F549" s="160"/>
      <c r="G549" s="161"/>
      <c r="H549" s="161"/>
      <c r="I549" s="52"/>
      <c r="J549" s="52"/>
      <c r="K549" s="162"/>
      <c r="L549" s="162"/>
      <c r="M549" s="171"/>
    </row>
    <row r="550" spans="1:13" ht="20.100000000000001" customHeight="1" x14ac:dyDescent="0.25">
      <c r="A550" s="162"/>
      <c r="B550" s="202"/>
      <c r="C550" s="162"/>
      <c r="D550" s="158"/>
      <c r="E550" s="158"/>
      <c r="F550" s="160"/>
      <c r="G550" s="161"/>
      <c r="H550" s="161"/>
      <c r="I550" s="52"/>
      <c r="J550" s="52"/>
      <c r="K550" s="162"/>
      <c r="L550" s="162"/>
      <c r="M550" s="171"/>
    </row>
    <row r="551" spans="1:13" ht="20.100000000000001" customHeight="1" x14ac:dyDescent="0.25">
      <c r="A551" s="162"/>
      <c r="B551" s="202"/>
      <c r="C551" s="162"/>
      <c r="D551" s="158"/>
      <c r="E551" s="158"/>
      <c r="F551" s="160"/>
      <c r="G551" s="161"/>
      <c r="H551" s="161"/>
      <c r="I551" s="52"/>
      <c r="J551" s="52"/>
      <c r="K551" s="162"/>
      <c r="L551" s="162"/>
      <c r="M551" s="171"/>
    </row>
    <row r="552" spans="1:13" ht="20.100000000000001" customHeight="1" x14ac:dyDescent="0.25">
      <c r="A552" s="162"/>
      <c r="B552" s="202"/>
      <c r="C552" s="162"/>
      <c r="D552" s="158"/>
      <c r="E552" s="158"/>
      <c r="F552" s="160"/>
      <c r="G552" s="161"/>
      <c r="H552" s="161"/>
      <c r="I552" s="52"/>
      <c r="J552" s="52"/>
      <c r="K552" s="162"/>
      <c r="L552" s="162"/>
      <c r="M552" s="171"/>
    </row>
    <row r="553" spans="1:13" ht="20.100000000000001" customHeight="1" x14ac:dyDescent="0.25">
      <c r="A553" s="157"/>
      <c r="B553" s="203"/>
      <c r="C553" s="157"/>
      <c r="D553" s="158"/>
      <c r="E553" s="158"/>
      <c r="F553" s="158"/>
      <c r="G553" s="158"/>
      <c r="H553" s="158"/>
      <c r="I553" s="53"/>
      <c r="J553" s="53"/>
      <c r="K553" s="157"/>
      <c r="L553" s="157"/>
      <c r="M553" s="171"/>
    </row>
    <row r="554" spans="1:13" ht="20.100000000000001" customHeight="1" x14ac:dyDescent="0.25">
      <c r="A554" s="157"/>
      <c r="B554" s="203"/>
      <c r="C554" s="157"/>
      <c r="D554" s="158"/>
      <c r="E554" s="158"/>
      <c r="F554" s="158"/>
      <c r="G554" s="158"/>
      <c r="H554" s="158"/>
      <c r="I554" s="53"/>
      <c r="J554" s="53"/>
      <c r="K554" s="157"/>
      <c r="L554" s="157"/>
      <c r="M554" s="106"/>
    </row>
    <row r="555" spans="1:13" ht="20.100000000000001" customHeight="1" x14ac:dyDescent="0.25">
      <c r="A555" s="157"/>
      <c r="B555" s="203"/>
      <c r="C555" s="157"/>
      <c r="D555" s="158"/>
      <c r="E555" s="158"/>
      <c r="F555" s="158"/>
      <c r="G555" s="158"/>
      <c r="H555" s="158"/>
      <c r="I555" s="53"/>
      <c r="J555" s="53"/>
      <c r="K555" s="157"/>
      <c r="L555" s="157"/>
      <c r="M555" s="106"/>
    </row>
    <row r="556" spans="1:13" ht="20.100000000000001" customHeight="1" x14ac:dyDescent="0.25">
      <c r="A556" s="157"/>
      <c r="B556" s="203"/>
      <c r="C556" s="157"/>
      <c r="D556" s="158"/>
      <c r="E556" s="158"/>
      <c r="F556" s="158"/>
      <c r="G556" s="158"/>
      <c r="H556" s="158"/>
      <c r="I556" s="53"/>
      <c r="J556" s="53"/>
      <c r="K556" s="157"/>
      <c r="L556" s="157"/>
      <c r="M556" s="106"/>
    </row>
    <row r="557" spans="1:13" ht="20.100000000000001" customHeight="1" x14ac:dyDescent="0.25">
      <c r="A557" s="157"/>
      <c r="B557" s="203"/>
      <c r="C557" s="157"/>
      <c r="D557" s="158"/>
      <c r="E557" s="158"/>
      <c r="F557" s="158"/>
      <c r="G557" s="158"/>
      <c r="H557" s="158"/>
      <c r="I557" s="53"/>
      <c r="J557" s="53"/>
      <c r="K557" s="157"/>
      <c r="L557" s="157"/>
      <c r="M557" s="106"/>
    </row>
    <row r="558" spans="1:13" ht="20.100000000000001" customHeight="1" x14ac:dyDescent="0.25">
      <c r="A558" s="157"/>
      <c r="B558" s="203"/>
      <c r="C558" s="157"/>
      <c r="D558" s="158"/>
      <c r="E558" s="158"/>
      <c r="F558" s="158"/>
      <c r="G558" s="158"/>
      <c r="H558" s="158"/>
      <c r="I558" s="53"/>
      <c r="J558" s="53"/>
      <c r="K558" s="157"/>
      <c r="L558" s="157"/>
      <c r="M558" s="106"/>
    </row>
    <row r="559" spans="1:13" ht="20.100000000000001" customHeight="1" x14ac:dyDescent="0.25">
      <c r="A559" s="157"/>
      <c r="B559" s="203"/>
      <c r="C559" s="157"/>
      <c r="D559" s="158"/>
      <c r="E559" s="158"/>
      <c r="F559" s="158"/>
      <c r="G559" s="158"/>
      <c r="H559" s="158"/>
      <c r="I559" s="53"/>
      <c r="J559" s="53"/>
      <c r="K559" s="157"/>
      <c r="L559" s="157"/>
      <c r="M559" s="106"/>
    </row>
    <row r="560" spans="1:13" ht="20.100000000000001" customHeight="1" x14ac:dyDescent="0.25">
      <c r="A560" s="157"/>
      <c r="B560" s="203"/>
      <c r="C560" s="157"/>
      <c r="D560" s="158"/>
      <c r="E560" s="158"/>
      <c r="F560" s="158"/>
      <c r="G560" s="158"/>
      <c r="H560" s="158"/>
      <c r="I560" s="53"/>
      <c r="J560" s="53"/>
      <c r="K560" s="157"/>
      <c r="L560" s="157"/>
      <c r="M560" s="106"/>
    </row>
    <row r="561" spans="1:13" ht="20.100000000000001" customHeight="1" x14ac:dyDescent="0.25">
      <c r="A561" s="157"/>
      <c r="B561" s="203"/>
      <c r="C561" s="157"/>
      <c r="D561" s="158"/>
      <c r="E561" s="158"/>
      <c r="F561" s="158"/>
      <c r="G561" s="158"/>
      <c r="H561" s="158"/>
      <c r="I561" s="53"/>
      <c r="J561" s="53"/>
      <c r="K561" s="157"/>
      <c r="L561" s="157"/>
      <c r="M561" s="106"/>
    </row>
    <row r="562" spans="1:13" ht="20.100000000000001" customHeight="1" x14ac:dyDescent="0.25">
      <c r="A562" s="157"/>
      <c r="B562" s="203"/>
      <c r="C562" s="157"/>
      <c r="D562" s="158"/>
      <c r="E562" s="158"/>
      <c r="F562" s="158"/>
      <c r="G562" s="158"/>
      <c r="H562" s="158"/>
      <c r="I562" s="53"/>
      <c r="J562" s="53"/>
      <c r="K562" s="157"/>
      <c r="L562" s="157"/>
      <c r="M562" s="106"/>
    </row>
    <row r="563" spans="1:13" ht="20.100000000000001" customHeight="1" x14ac:dyDescent="0.25">
      <c r="A563" s="157"/>
      <c r="B563" s="203"/>
      <c r="C563" s="157"/>
      <c r="D563" s="158"/>
      <c r="E563" s="158"/>
      <c r="F563" s="158"/>
      <c r="G563" s="158"/>
      <c r="H563" s="158"/>
      <c r="I563" s="53"/>
      <c r="J563" s="53"/>
      <c r="K563" s="157"/>
      <c r="L563" s="157"/>
      <c r="M563" s="106"/>
    </row>
    <row r="564" spans="1:13" ht="20.100000000000001" customHeight="1" x14ac:dyDescent="0.25">
      <c r="A564" s="157"/>
      <c r="B564" s="203"/>
      <c r="C564" s="157"/>
      <c r="D564" s="158"/>
      <c r="E564" s="158"/>
      <c r="F564" s="158"/>
      <c r="G564" s="158"/>
      <c r="H564" s="158"/>
      <c r="I564" s="53"/>
      <c r="J564" s="53"/>
      <c r="K564" s="157"/>
      <c r="L564" s="157"/>
      <c r="M564" s="106"/>
    </row>
    <row r="565" spans="1:13" ht="20.100000000000001" customHeight="1" x14ac:dyDescent="0.25">
      <c r="A565" s="162"/>
      <c r="B565" s="202"/>
      <c r="C565" s="162"/>
      <c r="D565" s="163"/>
      <c r="E565" s="158"/>
      <c r="F565" s="160"/>
      <c r="G565" s="161"/>
      <c r="H565" s="161"/>
      <c r="I565" s="52"/>
      <c r="J565" s="52"/>
      <c r="K565" s="162"/>
      <c r="L565" s="162"/>
      <c r="M565" s="106"/>
    </row>
    <row r="566" spans="1:13" ht="20.100000000000001" customHeight="1" x14ac:dyDescent="0.25">
      <c r="A566" s="162"/>
      <c r="B566" s="202"/>
      <c r="C566" s="162"/>
      <c r="D566" s="163"/>
      <c r="E566" s="158"/>
      <c r="F566" s="160"/>
      <c r="G566" s="161"/>
      <c r="H566" s="161"/>
      <c r="I566" s="52"/>
      <c r="J566" s="52"/>
      <c r="K566" s="162"/>
      <c r="L566" s="162"/>
      <c r="M566" s="106"/>
    </row>
    <row r="567" spans="1:13" ht="20.100000000000001" customHeight="1" x14ac:dyDescent="0.25">
      <c r="A567" s="162"/>
      <c r="B567" s="202"/>
      <c r="C567" s="162"/>
      <c r="D567" s="163"/>
      <c r="E567" s="158"/>
      <c r="F567" s="160"/>
      <c r="G567" s="161"/>
      <c r="H567" s="161"/>
      <c r="I567" s="52"/>
      <c r="J567" s="52"/>
      <c r="K567" s="162"/>
      <c r="L567" s="162"/>
      <c r="M567" s="106"/>
    </row>
    <row r="568" spans="1:13" ht="20.100000000000001" customHeight="1" x14ac:dyDescent="0.25">
      <c r="A568" s="162"/>
      <c r="B568" s="202"/>
      <c r="C568" s="162"/>
      <c r="D568" s="163"/>
      <c r="E568" s="158"/>
      <c r="F568" s="160"/>
      <c r="G568" s="161"/>
      <c r="H568" s="161"/>
      <c r="I568" s="52"/>
      <c r="J568" s="52"/>
      <c r="K568" s="162"/>
      <c r="L568" s="162"/>
      <c r="M568" s="106"/>
    </row>
    <row r="569" spans="1:13" ht="20.100000000000001" customHeight="1" x14ac:dyDescent="0.25">
      <c r="A569" s="162"/>
      <c r="B569" s="202"/>
      <c r="C569" s="162"/>
      <c r="D569" s="163"/>
      <c r="E569" s="158"/>
      <c r="F569" s="160"/>
      <c r="G569" s="161"/>
      <c r="H569" s="161"/>
      <c r="I569" s="52"/>
      <c r="J569" s="52"/>
      <c r="K569" s="162"/>
      <c r="L569" s="162"/>
      <c r="M569" s="106"/>
    </row>
    <row r="570" spans="1:13" ht="20.100000000000001" customHeight="1" x14ac:dyDescent="0.25">
      <c r="A570" s="162"/>
      <c r="B570" s="202"/>
      <c r="C570" s="162"/>
      <c r="D570" s="163"/>
      <c r="E570" s="158"/>
      <c r="F570" s="160"/>
      <c r="G570" s="161"/>
      <c r="H570" s="161"/>
      <c r="I570" s="52"/>
      <c r="J570" s="52"/>
      <c r="K570" s="162"/>
      <c r="L570" s="162"/>
      <c r="M570" s="106"/>
    </row>
    <row r="571" spans="1:13" ht="20.100000000000001" customHeight="1" x14ac:dyDescent="0.25">
      <c r="A571" s="162"/>
      <c r="B571" s="202"/>
      <c r="C571" s="162"/>
      <c r="D571" s="163"/>
      <c r="E571" s="158"/>
      <c r="F571" s="160"/>
      <c r="G571" s="161"/>
      <c r="H571" s="161"/>
      <c r="I571" s="52"/>
      <c r="J571" s="52"/>
      <c r="K571" s="162"/>
      <c r="L571" s="162"/>
      <c r="M571" s="106"/>
    </row>
    <row r="572" spans="1:13" ht="20.100000000000001" customHeight="1" x14ac:dyDescent="0.25">
      <c r="A572" s="162"/>
      <c r="B572" s="202"/>
      <c r="C572" s="162"/>
      <c r="D572" s="163"/>
      <c r="E572" s="158"/>
      <c r="F572" s="160"/>
      <c r="G572" s="161"/>
      <c r="H572" s="161"/>
      <c r="I572" s="52"/>
      <c r="J572" s="52"/>
      <c r="K572" s="162"/>
      <c r="L572" s="162"/>
      <c r="M572" s="106"/>
    </row>
    <row r="573" spans="1:13" ht="20.100000000000001" customHeight="1" x14ac:dyDescent="0.25">
      <c r="A573" s="162"/>
      <c r="B573" s="202"/>
      <c r="C573" s="162"/>
      <c r="D573" s="163"/>
      <c r="E573" s="158"/>
      <c r="F573" s="160"/>
      <c r="G573" s="161"/>
      <c r="H573" s="161"/>
      <c r="I573" s="52"/>
      <c r="J573" s="52"/>
      <c r="K573" s="162"/>
      <c r="L573" s="162"/>
      <c r="M573" s="106"/>
    </row>
    <row r="574" spans="1:13" ht="20.100000000000001" customHeight="1" x14ac:dyDescent="0.25">
      <c r="A574" s="162"/>
      <c r="B574" s="202"/>
      <c r="C574" s="162"/>
      <c r="D574" s="163"/>
      <c r="E574" s="158"/>
      <c r="F574" s="160"/>
      <c r="G574" s="161"/>
      <c r="H574" s="161"/>
      <c r="I574" s="52"/>
      <c r="J574" s="52"/>
      <c r="K574" s="162"/>
      <c r="L574" s="162"/>
      <c r="M574" s="106"/>
    </row>
    <row r="575" spans="1:13" ht="20.100000000000001" customHeight="1" x14ac:dyDescent="0.25">
      <c r="A575" s="162"/>
      <c r="B575" s="202"/>
      <c r="C575" s="162"/>
      <c r="D575" s="163"/>
      <c r="E575" s="158"/>
      <c r="F575" s="160"/>
      <c r="G575" s="161"/>
      <c r="H575" s="161"/>
      <c r="I575" s="52"/>
      <c r="J575" s="52"/>
      <c r="K575" s="162"/>
      <c r="L575" s="162"/>
      <c r="M575" s="106"/>
    </row>
    <row r="576" spans="1:13" ht="20.100000000000001" customHeight="1" x14ac:dyDescent="0.25">
      <c r="A576" s="162"/>
      <c r="B576" s="202"/>
      <c r="C576" s="162"/>
      <c r="D576" s="163"/>
      <c r="E576" s="158"/>
      <c r="F576" s="160"/>
      <c r="G576" s="161"/>
      <c r="H576" s="161"/>
      <c r="I576" s="52"/>
      <c r="J576" s="52"/>
      <c r="K576" s="162"/>
      <c r="L576" s="162"/>
      <c r="M576" s="106"/>
    </row>
    <row r="577" spans="1:13" ht="20.100000000000001" customHeight="1" x14ac:dyDescent="0.25">
      <c r="A577" s="162"/>
      <c r="B577" s="202"/>
      <c r="C577" s="162"/>
      <c r="D577" s="163"/>
      <c r="E577" s="158"/>
      <c r="F577" s="160"/>
      <c r="G577" s="161"/>
      <c r="H577" s="161"/>
      <c r="I577" s="52"/>
      <c r="J577" s="52"/>
      <c r="K577" s="162"/>
      <c r="L577" s="162"/>
      <c r="M577" s="106"/>
    </row>
    <row r="578" spans="1:13" ht="20.100000000000001" customHeight="1" x14ac:dyDescent="0.25">
      <c r="A578" s="162"/>
      <c r="B578" s="202"/>
      <c r="C578" s="162"/>
      <c r="D578" s="163"/>
      <c r="E578" s="158"/>
      <c r="F578" s="160"/>
      <c r="G578" s="161"/>
      <c r="H578" s="161"/>
      <c r="I578" s="52"/>
      <c r="J578" s="52"/>
      <c r="K578" s="162"/>
      <c r="L578" s="162"/>
      <c r="M578" s="106"/>
    </row>
    <row r="579" spans="1:13" ht="20.100000000000001" customHeight="1" x14ac:dyDescent="0.25">
      <c r="A579" s="162"/>
      <c r="B579" s="202"/>
      <c r="C579" s="162"/>
      <c r="D579" s="163"/>
      <c r="E579" s="158"/>
      <c r="F579" s="160"/>
      <c r="G579" s="161"/>
      <c r="H579" s="161"/>
      <c r="I579" s="52"/>
      <c r="J579" s="52"/>
      <c r="K579" s="162"/>
      <c r="L579" s="162"/>
      <c r="M579" s="106"/>
    </row>
    <row r="580" spans="1:13" ht="20.100000000000001" customHeight="1" x14ac:dyDescent="0.25">
      <c r="A580" s="162"/>
      <c r="B580" s="202"/>
      <c r="C580" s="162"/>
      <c r="D580" s="163"/>
      <c r="E580" s="158"/>
      <c r="F580" s="160"/>
      <c r="G580" s="161"/>
      <c r="H580" s="161"/>
      <c r="I580" s="52"/>
      <c r="J580" s="52"/>
      <c r="K580" s="162"/>
      <c r="L580" s="162"/>
      <c r="M580" s="106"/>
    </row>
    <row r="581" spans="1:13" ht="20.100000000000001" customHeight="1" x14ac:dyDescent="0.25">
      <c r="A581" s="162"/>
      <c r="B581" s="202"/>
      <c r="C581" s="162"/>
      <c r="D581" s="163"/>
      <c r="E581" s="158"/>
      <c r="F581" s="160"/>
      <c r="G581" s="172"/>
      <c r="H581" s="161"/>
      <c r="I581" s="52"/>
      <c r="J581" s="52"/>
      <c r="K581" s="162"/>
      <c r="L581" s="162"/>
      <c r="M581" s="106"/>
    </row>
    <row r="582" spans="1:13" ht="20.100000000000001" customHeight="1" x14ac:dyDescent="0.25">
      <c r="A582" s="162"/>
      <c r="B582" s="202"/>
      <c r="C582" s="162"/>
      <c r="D582" s="163"/>
      <c r="E582" s="158"/>
      <c r="F582" s="160"/>
      <c r="G582" s="161"/>
      <c r="H582" s="161"/>
      <c r="I582" s="52"/>
      <c r="J582" s="52"/>
      <c r="K582" s="162"/>
      <c r="L582" s="162"/>
      <c r="M582" s="106"/>
    </row>
    <row r="583" spans="1:13" ht="20.100000000000001" customHeight="1" x14ac:dyDescent="0.25">
      <c r="A583" s="162"/>
      <c r="B583" s="202"/>
      <c r="C583" s="162"/>
      <c r="D583" s="164"/>
      <c r="E583" s="165"/>
      <c r="F583" s="160"/>
      <c r="G583" s="172"/>
      <c r="H583" s="161"/>
      <c r="I583" s="52"/>
      <c r="J583" s="52"/>
      <c r="K583" s="162"/>
      <c r="L583" s="162"/>
      <c r="M583" s="106"/>
    </row>
    <row r="584" spans="1:13" ht="20.100000000000001" customHeight="1" x14ac:dyDescent="0.25">
      <c r="A584" s="162"/>
      <c r="B584" s="202"/>
      <c r="C584" s="162"/>
      <c r="D584" s="158"/>
      <c r="E584" s="158"/>
      <c r="F584" s="160"/>
      <c r="G584" s="161"/>
      <c r="H584" s="161"/>
      <c r="I584" s="52"/>
      <c r="J584" s="52"/>
      <c r="K584" s="162"/>
      <c r="L584" s="162"/>
      <c r="M584" s="106"/>
    </row>
    <row r="585" spans="1:13" ht="20.100000000000001" customHeight="1" x14ac:dyDescent="0.25">
      <c r="A585" s="157"/>
      <c r="B585" s="203"/>
      <c r="C585" s="157"/>
      <c r="D585" s="158"/>
      <c r="E585" s="158"/>
      <c r="F585" s="158"/>
      <c r="G585" s="158"/>
      <c r="H585" s="158"/>
      <c r="I585" s="53"/>
      <c r="J585" s="53"/>
      <c r="K585" s="157"/>
      <c r="L585" s="157"/>
      <c r="M585" s="106"/>
    </row>
    <row r="586" spans="1:13" ht="20.100000000000001" customHeight="1" x14ac:dyDescent="0.25">
      <c r="A586" s="157"/>
      <c r="B586" s="203"/>
      <c r="C586" s="157"/>
      <c r="D586" s="158"/>
      <c r="E586" s="158"/>
      <c r="F586" s="158"/>
      <c r="G586" s="158"/>
      <c r="H586" s="158"/>
      <c r="I586" s="53"/>
      <c r="J586" s="53"/>
      <c r="K586" s="157"/>
      <c r="L586" s="157"/>
      <c r="M586" s="106"/>
    </row>
    <row r="587" spans="1:13" ht="20.100000000000001" customHeight="1" x14ac:dyDescent="0.25">
      <c r="A587" s="157"/>
      <c r="B587" s="203"/>
      <c r="C587" s="157"/>
      <c r="D587" s="158"/>
      <c r="E587" s="158"/>
      <c r="F587" s="158"/>
      <c r="G587" s="158"/>
      <c r="H587" s="158"/>
      <c r="I587" s="53"/>
      <c r="J587" s="53"/>
      <c r="K587" s="157"/>
      <c r="L587" s="157"/>
      <c r="M587" s="106"/>
    </row>
    <row r="588" spans="1:13" ht="20.100000000000001" customHeight="1" x14ac:dyDescent="0.25">
      <c r="A588" s="157"/>
      <c r="B588" s="203"/>
      <c r="C588" s="157"/>
      <c r="D588" s="158"/>
      <c r="E588" s="158"/>
      <c r="F588" s="158"/>
      <c r="G588" s="158"/>
      <c r="H588" s="158"/>
      <c r="I588" s="53"/>
      <c r="J588" s="53"/>
      <c r="K588" s="157"/>
      <c r="L588" s="157"/>
      <c r="M588" s="106"/>
    </row>
    <row r="589" spans="1:13" ht="20.100000000000001" customHeight="1" x14ac:dyDescent="0.25">
      <c r="A589" s="162"/>
      <c r="B589" s="202"/>
      <c r="C589" s="162"/>
      <c r="D589" s="163"/>
      <c r="E589" s="158"/>
      <c r="F589" s="160"/>
      <c r="G589" s="161"/>
      <c r="H589" s="161"/>
      <c r="I589" s="52"/>
      <c r="J589" s="52"/>
      <c r="K589" s="162"/>
      <c r="L589" s="162"/>
      <c r="M589" s="106"/>
    </row>
    <row r="590" spans="1:13" ht="20.100000000000001" customHeight="1" x14ac:dyDescent="0.25">
      <c r="A590" s="162"/>
      <c r="B590" s="202"/>
      <c r="C590" s="162"/>
      <c r="D590" s="163"/>
      <c r="E590" s="158"/>
      <c r="F590" s="160"/>
      <c r="G590" s="161"/>
      <c r="H590" s="161"/>
      <c r="I590" s="52"/>
      <c r="J590" s="52"/>
      <c r="K590" s="162"/>
      <c r="L590" s="162"/>
      <c r="M590" s="106"/>
    </row>
    <row r="591" spans="1:13" ht="20.100000000000001" customHeight="1" x14ac:dyDescent="0.25">
      <c r="A591" s="162"/>
      <c r="B591" s="202"/>
      <c r="C591" s="162"/>
      <c r="D591" s="163"/>
      <c r="E591" s="158"/>
      <c r="F591" s="160"/>
      <c r="G591" s="172"/>
      <c r="H591" s="161"/>
      <c r="I591" s="52"/>
      <c r="J591" s="52"/>
      <c r="K591" s="162"/>
      <c r="L591" s="162"/>
      <c r="M591" s="106"/>
    </row>
    <row r="592" spans="1:13" ht="20.100000000000001" customHeight="1" x14ac:dyDescent="0.25">
      <c r="A592" s="162"/>
      <c r="B592" s="202"/>
      <c r="C592" s="162"/>
      <c r="D592" s="163"/>
      <c r="E592" s="158"/>
      <c r="F592" s="160"/>
      <c r="G592" s="161"/>
      <c r="H592" s="161"/>
      <c r="I592" s="52"/>
      <c r="J592" s="52"/>
      <c r="K592" s="162"/>
      <c r="L592" s="162"/>
      <c r="M592" s="106"/>
    </row>
    <row r="593" spans="1:13" ht="20.100000000000001" customHeight="1" x14ac:dyDescent="0.25">
      <c r="A593" s="157"/>
      <c r="B593" s="203"/>
      <c r="C593" s="157"/>
      <c r="D593" s="163"/>
      <c r="E593" s="158"/>
      <c r="F593" s="158"/>
      <c r="G593" s="158"/>
      <c r="H593" s="158"/>
      <c r="I593" s="53"/>
      <c r="J593" s="53"/>
      <c r="K593" s="157"/>
      <c r="L593" s="157"/>
      <c r="M593" s="106"/>
    </row>
    <row r="594" spans="1:13" ht="20.100000000000001" customHeight="1" x14ac:dyDescent="0.25">
      <c r="A594" s="157"/>
      <c r="B594" s="203"/>
      <c r="C594" s="157"/>
      <c r="D594" s="163"/>
      <c r="E594" s="158"/>
      <c r="F594" s="158"/>
      <c r="G594" s="158"/>
      <c r="H594" s="158"/>
      <c r="I594" s="53"/>
      <c r="J594" s="53"/>
      <c r="K594" s="157"/>
      <c r="L594" s="157"/>
      <c r="M594" s="106"/>
    </row>
    <row r="595" spans="1:13" ht="20.100000000000001" customHeight="1" x14ac:dyDescent="0.25">
      <c r="A595" s="157"/>
      <c r="B595" s="203"/>
      <c r="C595" s="157"/>
      <c r="D595" s="163"/>
      <c r="E595" s="158"/>
      <c r="F595" s="158"/>
      <c r="G595" s="158"/>
      <c r="H595" s="158"/>
      <c r="I595" s="53"/>
      <c r="J595" s="53"/>
      <c r="K595" s="157"/>
      <c r="L595" s="157"/>
      <c r="M595" s="106"/>
    </row>
    <row r="596" spans="1:13" ht="20.100000000000001" customHeight="1" x14ac:dyDescent="0.25">
      <c r="A596" s="162"/>
      <c r="B596" s="202"/>
      <c r="C596" s="162"/>
      <c r="D596" s="163"/>
      <c r="E596" s="158"/>
      <c r="F596" s="160"/>
      <c r="G596" s="161"/>
      <c r="H596" s="161"/>
      <c r="I596" s="52"/>
      <c r="J596" s="52"/>
      <c r="K596" s="162"/>
      <c r="L596" s="162"/>
      <c r="M596" s="106"/>
    </row>
    <row r="597" spans="1:13" ht="20.100000000000001" customHeight="1" x14ac:dyDescent="0.25">
      <c r="A597" s="162"/>
      <c r="B597" s="202"/>
      <c r="C597" s="162"/>
      <c r="D597" s="163"/>
      <c r="E597" s="158"/>
      <c r="F597" s="160"/>
      <c r="G597" s="172"/>
      <c r="H597" s="161"/>
      <c r="I597" s="52"/>
      <c r="J597" s="52"/>
      <c r="K597" s="162"/>
      <c r="L597" s="162"/>
      <c r="M597" s="106"/>
    </row>
    <row r="598" spans="1:13" ht="20.100000000000001" customHeight="1" x14ac:dyDescent="0.25">
      <c r="A598" s="162"/>
      <c r="B598" s="202"/>
      <c r="C598" s="162"/>
      <c r="D598" s="163"/>
      <c r="E598" s="158"/>
      <c r="F598" s="160"/>
      <c r="G598" s="161"/>
      <c r="H598" s="161"/>
      <c r="I598" s="52"/>
      <c r="J598" s="52"/>
      <c r="K598" s="162"/>
      <c r="L598" s="162"/>
      <c r="M598" s="106"/>
    </row>
    <row r="599" spans="1:13" ht="20.100000000000001" customHeight="1" x14ac:dyDescent="0.25">
      <c r="A599" s="162"/>
      <c r="B599" s="202"/>
      <c r="C599" s="162"/>
      <c r="D599" s="163"/>
      <c r="E599" s="158"/>
      <c r="F599" s="160"/>
      <c r="G599" s="161"/>
      <c r="H599" s="161"/>
      <c r="I599" s="52"/>
      <c r="J599" s="52"/>
      <c r="K599" s="162"/>
      <c r="L599" s="162"/>
      <c r="M599" s="106"/>
    </row>
    <row r="600" spans="1:13" ht="20.100000000000001" customHeight="1" x14ac:dyDescent="0.25">
      <c r="A600" s="157"/>
      <c r="B600" s="203"/>
      <c r="C600" s="157"/>
      <c r="D600" s="163"/>
      <c r="E600" s="158"/>
      <c r="F600" s="158"/>
      <c r="G600" s="166"/>
      <c r="H600" s="158"/>
      <c r="I600" s="53"/>
      <c r="J600" s="53"/>
      <c r="K600" s="157"/>
      <c r="L600" s="157"/>
      <c r="M600" s="106"/>
    </row>
    <row r="601" spans="1:13" ht="20.100000000000001" customHeight="1" x14ac:dyDescent="0.25">
      <c r="A601" s="157"/>
      <c r="B601" s="203"/>
      <c r="C601" s="157"/>
      <c r="D601" s="163"/>
      <c r="E601" s="158"/>
      <c r="F601" s="158"/>
      <c r="G601" s="166"/>
      <c r="H601" s="158"/>
      <c r="I601" s="53"/>
      <c r="J601" s="53"/>
      <c r="K601" s="157"/>
      <c r="L601" s="157"/>
      <c r="M601" s="106"/>
    </row>
    <row r="602" spans="1:13" ht="20.100000000000001" customHeight="1" x14ac:dyDescent="0.25">
      <c r="A602" s="162"/>
      <c r="B602" s="202"/>
      <c r="C602" s="162"/>
      <c r="D602" s="163"/>
      <c r="E602" s="158"/>
      <c r="F602" s="160"/>
      <c r="G602" s="161"/>
      <c r="H602" s="161"/>
      <c r="I602" s="52"/>
      <c r="J602" s="52"/>
      <c r="K602" s="162"/>
      <c r="L602" s="162"/>
      <c r="M602" s="106"/>
    </row>
    <row r="603" spans="1:13" ht="20.100000000000001" customHeight="1" x14ac:dyDescent="0.25">
      <c r="A603" s="162"/>
      <c r="B603" s="202"/>
      <c r="C603" s="162"/>
      <c r="D603" s="163"/>
      <c r="E603" s="158"/>
      <c r="F603" s="160"/>
      <c r="G603" s="161"/>
      <c r="H603" s="161"/>
      <c r="I603" s="52"/>
      <c r="J603" s="52"/>
      <c r="K603" s="162"/>
      <c r="L603" s="162"/>
      <c r="M603" s="106"/>
    </row>
    <row r="604" spans="1:13" ht="20.100000000000001" customHeight="1" x14ac:dyDescent="0.25">
      <c r="A604" s="162"/>
      <c r="B604" s="202"/>
      <c r="C604" s="162"/>
      <c r="D604" s="163"/>
      <c r="E604" s="158"/>
      <c r="F604" s="160"/>
      <c r="G604" s="161"/>
      <c r="H604" s="161"/>
      <c r="I604" s="52"/>
      <c r="J604" s="52"/>
      <c r="K604" s="162"/>
      <c r="L604" s="162"/>
      <c r="M604" s="106"/>
    </row>
    <row r="605" spans="1:13" ht="20.100000000000001" customHeight="1" x14ac:dyDescent="0.25">
      <c r="A605" s="162"/>
      <c r="B605" s="202"/>
      <c r="C605" s="162"/>
      <c r="D605" s="158"/>
      <c r="E605" s="158"/>
      <c r="F605" s="160"/>
      <c r="G605" s="161"/>
      <c r="H605" s="161"/>
      <c r="I605" s="52"/>
      <c r="J605" s="52"/>
      <c r="K605" s="162"/>
      <c r="L605" s="162"/>
      <c r="M605" s="106"/>
    </row>
    <row r="606" spans="1:13" ht="20.100000000000001" customHeight="1" x14ac:dyDescent="0.25">
      <c r="A606" s="157"/>
      <c r="B606" s="203"/>
      <c r="C606" s="157"/>
      <c r="D606" s="158"/>
      <c r="E606" s="158"/>
      <c r="F606" s="158"/>
      <c r="G606" s="158"/>
      <c r="H606" s="158"/>
      <c r="I606" s="53"/>
      <c r="J606" s="53"/>
      <c r="K606" s="157"/>
      <c r="L606" s="157"/>
      <c r="M606" s="106"/>
    </row>
    <row r="607" spans="1:13" ht="20.100000000000001" customHeight="1" x14ac:dyDescent="0.25">
      <c r="A607" s="157"/>
      <c r="B607" s="203"/>
      <c r="C607" s="157"/>
      <c r="D607" s="158"/>
      <c r="E607" s="158"/>
      <c r="F607" s="158"/>
      <c r="G607" s="158"/>
      <c r="H607" s="158"/>
      <c r="I607" s="53"/>
      <c r="J607" s="53"/>
      <c r="K607" s="157"/>
      <c r="L607" s="157"/>
      <c r="M607" s="106"/>
    </row>
    <row r="608" spans="1:13" ht="20.100000000000001" customHeight="1" x14ac:dyDescent="0.25">
      <c r="A608" s="157"/>
      <c r="B608" s="203"/>
      <c r="C608" s="157"/>
      <c r="D608" s="158"/>
      <c r="E608" s="158"/>
      <c r="F608" s="158"/>
      <c r="G608" s="158"/>
      <c r="H608" s="158"/>
      <c r="I608" s="53"/>
      <c r="J608" s="53"/>
      <c r="K608" s="157"/>
      <c r="L608" s="157"/>
      <c r="M608" s="106"/>
    </row>
    <row r="609" spans="1:13" ht="20.100000000000001" customHeight="1" x14ac:dyDescent="0.25">
      <c r="A609" s="157"/>
      <c r="B609" s="203"/>
      <c r="C609" s="157"/>
      <c r="D609" s="158"/>
      <c r="E609" s="158"/>
      <c r="F609" s="158"/>
      <c r="G609" s="158"/>
      <c r="H609" s="158"/>
      <c r="I609" s="53"/>
      <c r="J609" s="53"/>
      <c r="K609" s="157"/>
      <c r="L609" s="157"/>
      <c r="M609" s="106"/>
    </row>
    <row r="610" spans="1:13" ht="20.100000000000001" customHeight="1" x14ac:dyDescent="0.25">
      <c r="A610" s="157"/>
      <c r="B610" s="203"/>
      <c r="C610" s="157"/>
      <c r="D610" s="158"/>
      <c r="E610" s="158"/>
      <c r="F610" s="158"/>
      <c r="G610" s="158"/>
      <c r="H610" s="158"/>
      <c r="I610" s="53"/>
      <c r="J610" s="53"/>
      <c r="K610" s="157"/>
      <c r="L610" s="157"/>
      <c r="M610" s="106"/>
    </row>
    <row r="611" spans="1:13" ht="20.100000000000001" customHeight="1" x14ac:dyDescent="0.25">
      <c r="A611" s="157"/>
      <c r="B611" s="203"/>
      <c r="C611" s="157"/>
      <c r="D611" s="158"/>
      <c r="E611" s="158"/>
      <c r="F611" s="158"/>
      <c r="G611" s="158"/>
      <c r="H611" s="158"/>
      <c r="I611" s="53"/>
      <c r="J611" s="53"/>
      <c r="K611" s="157"/>
      <c r="L611" s="157"/>
      <c r="M611" s="106"/>
    </row>
    <row r="612" spans="1:13" ht="20.100000000000001" customHeight="1" x14ac:dyDescent="0.25">
      <c r="A612" s="162"/>
      <c r="B612" s="202"/>
      <c r="C612" s="162"/>
      <c r="D612" s="163"/>
      <c r="E612" s="158"/>
      <c r="F612" s="160"/>
      <c r="G612" s="161"/>
      <c r="H612" s="161"/>
      <c r="I612" s="52"/>
      <c r="J612" s="52"/>
      <c r="K612" s="162"/>
      <c r="L612" s="162"/>
      <c r="M612" s="106"/>
    </row>
    <row r="613" spans="1:13" ht="20.100000000000001" customHeight="1" x14ac:dyDescent="0.25">
      <c r="A613" s="162"/>
      <c r="B613" s="202"/>
      <c r="C613" s="162"/>
      <c r="D613" s="163"/>
      <c r="E613" s="158"/>
      <c r="F613" s="160"/>
      <c r="G613" s="161"/>
      <c r="H613" s="161"/>
      <c r="I613" s="52"/>
      <c r="J613" s="52"/>
      <c r="K613" s="162"/>
      <c r="L613" s="162"/>
      <c r="M613" s="106"/>
    </row>
    <row r="614" spans="1:13" ht="20.100000000000001" customHeight="1" x14ac:dyDescent="0.25">
      <c r="A614" s="162"/>
      <c r="B614" s="202"/>
      <c r="C614" s="162"/>
      <c r="D614" s="163"/>
      <c r="E614" s="158"/>
      <c r="F614" s="160"/>
      <c r="G614" s="161"/>
      <c r="H614" s="161"/>
      <c r="I614" s="52"/>
      <c r="J614" s="52"/>
      <c r="K614" s="162"/>
      <c r="L614" s="162"/>
      <c r="M614" s="106"/>
    </row>
    <row r="615" spans="1:13" ht="20.100000000000001" customHeight="1" x14ac:dyDescent="0.25">
      <c r="A615" s="162"/>
      <c r="B615" s="202"/>
      <c r="C615" s="162"/>
      <c r="D615" s="163"/>
      <c r="E615" s="158"/>
      <c r="F615" s="160"/>
      <c r="G615" s="161"/>
      <c r="H615" s="161"/>
      <c r="I615" s="52"/>
      <c r="J615" s="52"/>
      <c r="K615" s="157"/>
      <c r="L615" s="162"/>
      <c r="M615" s="106"/>
    </row>
    <row r="616" spans="1:13" ht="20.100000000000001" customHeight="1" x14ac:dyDescent="0.25">
      <c r="A616" s="162"/>
      <c r="B616" s="202"/>
      <c r="C616" s="162"/>
      <c r="D616" s="163"/>
      <c r="E616" s="158"/>
      <c r="F616" s="160"/>
      <c r="G616" s="172"/>
      <c r="H616" s="161"/>
      <c r="I616" s="52"/>
      <c r="J616" s="52"/>
      <c r="K616" s="162"/>
      <c r="L616" s="162"/>
      <c r="M616" s="106"/>
    </row>
    <row r="617" spans="1:13" ht="20.100000000000001" customHeight="1" x14ac:dyDescent="0.25">
      <c r="A617" s="162"/>
      <c r="B617" s="202"/>
      <c r="C617" s="162"/>
      <c r="D617" s="163"/>
      <c r="E617" s="158"/>
      <c r="F617" s="160"/>
      <c r="G617" s="161"/>
      <c r="H617" s="161"/>
      <c r="I617" s="52"/>
      <c r="J617" s="52"/>
      <c r="K617" s="162"/>
      <c r="L617" s="162"/>
      <c r="M617" s="106"/>
    </row>
    <row r="618" spans="1:13" ht="20.100000000000001" customHeight="1" x14ac:dyDescent="0.25">
      <c r="A618" s="162"/>
      <c r="B618" s="202"/>
      <c r="C618" s="162"/>
      <c r="D618" s="163"/>
      <c r="E618" s="158"/>
      <c r="F618" s="160"/>
      <c r="G618" s="172"/>
      <c r="H618" s="161"/>
      <c r="I618" s="52"/>
      <c r="J618" s="52"/>
      <c r="K618" s="162"/>
      <c r="L618" s="162"/>
      <c r="M618" s="106"/>
    </row>
    <row r="619" spans="1:13" ht="20.100000000000001" customHeight="1" x14ac:dyDescent="0.25">
      <c r="A619" s="162"/>
      <c r="B619" s="202"/>
      <c r="C619" s="162"/>
      <c r="D619" s="163"/>
      <c r="E619" s="158"/>
      <c r="F619" s="160"/>
      <c r="G619" s="161"/>
      <c r="H619" s="161"/>
      <c r="I619" s="52"/>
      <c r="J619" s="52"/>
      <c r="K619" s="162"/>
      <c r="L619" s="162"/>
      <c r="M619" s="106"/>
    </row>
    <row r="620" spans="1:13" ht="20.100000000000001" customHeight="1" x14ac:dyDescent="0.25">
      <c r="A620" s="162"/>
      <c r="B620" s="202"/>
      <c r="C620" s="162"/>
      <c r="D620" s="163"/>
      <c r="E620" s="158"/>
      <c r="F620" s="160"/>
      <c r="G620" s="161"/>
      <c r="H620" s="161"/>
      <c r="I620" s="52"/>
      <c r="J620" s="52"/>
      <c r="K620" s="162"/>
      <c r="L620" s="162"/>
      <c r="M620" s="106"/>
    </row>
    <row r="621" spans="1:13" ht="20.100000000000001" customHeight="1" x14ac:dyDescent="0.25">
      <c r="A621" s="162"/>
      <c r="B621" s="202"/>
      <c r="C621" s="162"/>
      <c r="D621" s="163"/>
      <c r="E621" s="158"/>
      <c r="F621" s="160"/>
      <c r="G621" s="161"/>
      <c r="H621" s="161"/>
      <c r="I621" s="52"/>
      <c r="J621" s="52"/>
      <c r="K621" s="162"/>
      <c r="L621" s="162"/>
      <c r="M621" s="106"/>
    </row>
    <row r="622" spans="1:13" ht="20.100000000000001" customHeight="1" x14ac:dyDescent="0.25">
      <c r="A622" s="162"/>
      <c r="B622" s="202"/>
      <c r="C622" s="162"/>
      <c r="D622" s="163"/>
      <c r="E622" s="158"/>
      <c r="F622" s="160"/>
      <c r="G622" s="161"/>
      <c r="H622" s="161"/>
      <c r="I622" s="52"/>
      <c r="J622" s="52"/>
      <c r="K622" s="162"/>
      <c r="L622" s="162"/>
      <c r="M622" s="106"/>
    </row>
    <row r="623" spans="1:13" ht="20.100000000000001" customHeight="1" x14ac:dyDescent="0.25">
      <c r="A623" s="162"/>
      <c r="B623" s="202"/>
      <c r="C623" s="162"/>
      <c r="D623" s="163"/>
      <c r="E623" s="158"/>
      <c r="F623" s="160"/>
      <c r="G623" s="161"/>
      <c r="H623" s="161"/>
      <c r="I623" s="52"/>
      <c r="J623" s="52"/>
      <c r="K623" s="162"/>
      <c r="L623" s="162"/>
      <c r="M623" s="106"/>
    </row>
    <row r="624" spans="1:13" ht="20.100000000000001" customHeight="1" x14ac:dyDescent="0.25">
      <c r="A624" s="162"/>
      <c r="B624" s="202"/>
      <c r="C624" s="162"/>
      <c r="D624" s="163"/>
      <c r="E624" s="158"/>
      <c r="F624" s="160"/>
      <c r="G624" s="161"/>
      <c r="H624" s="161"/>
      <c r="I624" s="52"/>
      <c r="J624" s="52"/>
      <c r="K624" s="162"/>
      <c r="L624" s="162"/>
      <c r="M624" s="106"/>
    </row>
    <row r="625" spans="1:13" ht="20.100000000000001" customHeight="1" x14ac:dyDescent="0.25">
      <c r="A625" s="162"/>
      <c r="B625" s="202"/>
      <c r="C625" s="162"/>
      <c r="D625" s="163"/>
      <c r="E625" s="158"/>
      <c r="F625" s="160"/>
      <c r="G625" s="161"/>
      <c r="H625" s="161"/>
      <c r="I625" s="52"/>
      <c r="J625" s="52"/>
      <c r="K625" s="162"/>
      <c r="L625" s="162"/>
      <c r="M625" s="106"/>
    </row>
    <row r="626" spans="1:13" ht="20.100000000000001" customHeight="1" x14ac:dyDescent="0.25">
      <c r="A626" s="157"/>
      <c r="B626" s="203"/>
      <c r="C626" s="157"/>
      <c r="D626" s="163"/>
      <c r="E626" s="158"/>
      <c r="F626" s="158"/>
      <c r="G626" s="166"/>
      <c r="H626" s="158"/>
      <c r="I626" s="53"/>
      <c r="J626" s="53"/>
      <c r="K626" s="157"/>
      <c r="L626" s="157"/>
      <c r="M626" s="106"/>
    </row>
    <row r="627" spans="1:13" ht="20.100000000000001" customHeight="1" x14ac:dyDescent="0.25">
      <c r="A627" s="157"/>
      <c r="B627" s="203"/>
      <c r="C627" s="157"/>
      <c r="D627" s="163"/>
      <c r="E627" s="158"/>
      <c r="F627" s="158"/>
      <c r="G627" s="158"/>
      <c r="H627" s="158"/>
      <c r="I627" s="53"/>
      <c r="J627" s="53"/>
      <c r="K627" s="157"/>
      <c r="L627" s="157"/>
      <c r="M627" s="106"/>
    </row>
    <row r="628" spans="1:13" ht="20.100000000000001" customHeight="1" x14ac:dyDescent="0.25">
      <c r="A628" s="157"/>
      <c r="B628" s="203"/>
      <c r="C628" s="157"/>
      <c r="D628" s="163"/>
      <c r="E628" s="158"/>
      <c r="F628" s="158"/>
      <c r="G628" s="158"/>
      <c r="H628" s="158"/>
      <c r="I628" s="53"/>
      <c r="J628" s="53"/>
      <c r="K628" s="157"/>
      <c r="L628" s="157"/>
      <c r="M628" s="106"/>
    </row>
    <row r="629" spans="1:13" ht="20.100000000000001" customHeight="1" x14ac:dyDescent="0.25">
      <c r="A629" s="157"/>
      <c r="B629" s="203"/>
      <c r="C629" s="157"/>
      <c r="D629" s="163"/>
      <c r="E629" s="158"/>
      <c r="F629" s="158"/>
      <c r="G629" s="158"/>
      <c r="H629" s="158"/>
      <c r="I629" s="53"/>
      <c r="J629" s="53"/>
      <c r="K629" s="157"/>
      <c r="L629" s="157"/>
      <c r="M629" s="106"/>
    </row>
    <row r="630" spans="1:13" ht="20.100000000000001" customHeight="1" x14ac:dyDescent="0.25">
      <c r="A630" s="157"/>
      <c r="B630" s="203"/>
      <c r="C630" s="157"/>
      <c r="D630" s="163"/>
      <c r="E630" s="158"/>
      <c r="F630" s="158"/>
      <c r="G630" s="158"/>
      <c r="H630" s="158"/>
      <c r="I630" s="53"/>
      <c r="J630" s="53"/>
      <c r="K630" s="157"/>
      <c r="L630" s="157"/>
      <c r="M630" s="106"/>
    </row>
    <row r="631" spans="1:13" ht="20.100000000000001" customHeight="1" x14ac:dyDescent="0.25">
      <c r="A631" s="157"/>
      <c r="B631" s="203"/>
      <c r="C631" s="157"/>
      <c r="D631" s="163"/>
      <c r="E631" s="158"/>
      <c r="F631" s="158"/>
      <c r="G631" s="158"/>
      <c r="H631" s="158"/>
      <c r="I631" s="53"/>
      <c r="J631" s="53"/>
      <c r="K631" s="157"/>
      <c r="L631" s="157"/>
      <c r="M631" s="106"/>
    </row>
    <row r="632" spans="1:13" ht="20.100000000000001" customHeight="1" x14ac:dyDescent="0.25">
      <c r="A632" s="157"/>
      <c r="B632" s="203"/>
      <c r="C632" s="157"/>
      <c r="D632" s="158"/>
      <c r="E632" s="158"/>
      <c r="F632" s="158"/>
      <c r="G632" s="158"/>
      <c r="H632" s="158"/>
      <c r="I632" s="53"/>
      <c r="J632" s="53"/>
      <c r="K632" s="157"/>
      <c r="L632" s="157"/>
      <c r="M632" s="155"/>
    </row>
    <row r="633" spans="1:13" ht="20.100000000000001" customHeight="1" x14ac:dyDescent="0.25">
      <c r="A633" s="157"/>
      <c r="B633" s="203"/>
      <c r="C633" s="157"/>
      <c r="D633" s="158"/>
      <c r="E633" s="158"/>
      <c r="F633" s="158"/>
      <c r="G633" s="158"/>
      <c r="H633" s="158"/>
      <c r="I633" s="53"/>
      <c r="J633" s="53"/>
      <c r="K633" s="157"/>
      <c r="L633" s="157"/>
      <c r="M633" s="155"/>
    </row>
    <row r="634" spans="1:13" ht="20.100000000000001" customHeight="1" x14ac:dyDescent="0.25">
      <c r="A634" s="157"/>
      <c r="B634" s="203"/>
      <c r="C634" s="157"/>
      <c r="D634" s="158"/>
      <c r="E634" s="158"/>
      <c r="F634" s="158"/>
      <c r="G634" s="158"/>
      <c r="H634" s="158"/>
      <c r="I634" s="53"/>
      <c r="J634" s="53"/>
      <c r="K634" s="157"/>
      <c r="L634" s="157"/>
      <c r="M634" s="155"/>
    </row>
    <row r="635" spans="1:13" ht="20.100000000000001" customHeight="1" x14ac:dyDescent="0.25">
      <c r="A635" s="157"/>
      <c r="B635" s="203"/>
      <c r="C635" s="157"/>
      <c r="D635" s="158"/>
      <c r="E635" s="158"/>
      <c r="F635" s="158"/>
      <c r="G635" s="158"/>
      <c r="H635" s="158"/>
      <c r="I635" s="53"/>
      <c r="J635" s="53"/>
      <c r="K635" s="157"/>
      <c r="L635" s="157"/>
      <c r="M635" s="155"/>
    </row>
    <row r="636" spans="1:13" ht="20.100000000000001" customHeight="1" x14ac:dyDescent="0.25">
      <c r="A636" s="157"/>
      <c r="B636" s="203"/>
      <c r="C636" s="157"/>
      <c r="D636" s="158"/>
      <c r="E636" s="158"/>
      <c r="F636" s="158"/>
      <c r="G636" s="158"/>
      <c r="H636" s="158"/>
      <c r="I636" s="53"/>
      <c r="J636" s="53"/>
      <c r="K636" s="157"/>
      <c r="L636" s="157"/>
      <c r="M636" s="155"/>
    </row>
    <row r="637" spans="1:13" ht="20.100000000000001" customHeight="1" x14ac:dyDescent="0.25">
      <c r="A637" s="162"/>
      <c r="B637" s="202"/>
      <c r="C637" s="162"/>
      <c r="D637" s="163"/>
      <c r="E637" s="158"/>
      <c r="F637" s="160"/>
      <c r="G637" s="172"/>
      <c r="H637" s="161"/>
      <c r="I637" s="52"/>
      <c r="J637" s="52"/>
      <c r="K637" s="162"/>
      <c r="L637" s="162"/>
      <c r="M637" s="155"/>
    </row>
    <row r="638" spans="1:13" ht="20.100000000000001" customHeight="1" x14ac:dyDescent="0.25">
      <c r="A638" s="162"/>
      <c r="B638" s="202"/>
      <c r="C638" s="162"/>
      <c r="D638" s="163"/>
      <c r="E638" s="158"/>
      <c r="F638" s="160"/>
      <c r="G638" s="172"/>
      <c r="H638" s="161"/>
      <c r="I638" s="52"/>
      <c r="J638" s="52"/>
      <c r="K638" s="162"/>
      <c r="L638" s="162"/>
      <c r="M638" s="155"/>
    </row>
    <row r="639" spans="1:13" ht="20.100000000000001" customHeight="1" x14ac:dyDescent="0.25">
      <c r="A639" s="162"/>
      <c r="B639" s="202"/>
      <c r="C639" s="162"/>
      <c r="D639" s="163"/>
      <c r="E639" s="158"/>
      <c r="F639" s="160"/>
      <c r="G639" s="172"/>
      <c r="H639" s="161"/>
      <c r="I639" s="52"/>
      <c r="J639" s="52"/>
      <c r="K639" s="162"/>
      <c r="L639" s="162"/>
      <c r="M639" s="155"/>
    </row>
    <row r="640" spans="1:13" ht="20.100000000000001" customHeight="1" x14ac:dyDescent="0.25">
      <c r="A640" s="157"/>
      <c r="B640" s="203"/>
      <c r="C640" s="157"/>
      <c r="D640" s="163"/>
      <c r="E640" s="158"/>
      <c r="F640" s="158"/>
      <c r="G640" s="158"/>
      <c r="H640" s="158"/>
      <c r="I640" s="53"/>
      <c r="J640" s="53"/>
      <c r="K640" s="157"/>
      <c r="L640" s="157"/>
      <c r="M640" s="155"/>
    </row>
    <row r="641" spans="1:13" ht="20.100000000000001" customHeight="1" x14ac:dyDescent="0.25">
      <c r="A641" s="157"/>
      <c r="B641" s="203"/>
      <c r="C641" s="157"/>
      <c r="D641" s="163"/>
      <c r="E641" s="158"/>
      <c r="F641" s="158"/>
      <c r="G641" s="158"/>
      <c r="H641" s="158"/>
      <c r="I641" s="53"/>
      <c r="J641" s="53"/>
      <c r="K641" s="157"/>
      <c r="L641" s="157"/>
      <c r="M641" s="155"/>
    </row>
    <row r="642" spans="1:13" ht="20.100000000000001" customHeight="1" x14ac:dyDescent="0.25">
      <c r="A642" s="157"/>
      <c r="B642" s="203"/>
      <c r="C642" s="157"/>
      <c r="D642" s="158"/>
      <c r="E642" s="158"/>
      <c r="F642" s="158"/>
      <c r="G642" s="158"/>
      <c r="H642" s="158"/>
      <c r="I642" s="53"/>
      <c r="J642" s="53"/>
      <c r="K642" s="157"/>
      <c r="L642" s="157"/>
      <c r="M642" s="155"/>
    </row>
    <row r="643" spans="1:13" ht="20.100000000000001" customHeight="1" x14ac:dyDescent="0.25">
      <c r="A643" s="157"/>
      <c r="B643" s="203"/>
      <c r="C643" s="157"/>
      <c r="D643" s="158"/>
      <c r="E643" s="158"/>
      <c r="F643" s="158"/>
      <c r="G643" s="158"/>
      <c r="H643" s="158"/>
      <c r="I643" s="53"/>
      <c r="J643" s="53"/>
      <c r="K643" s="157"/>
      <c r="L643" s="157"/>
      <c r="M643" s="155"/>
    </row>
    <row r="644" spans="1:13" ht="20.100000000000001" customHeight="1" x14ac:dyDescent="0.25">
      <c r="A644" s="157"/>
      <c r="B644" s="203"/>
      <c r="C644" s="157"/>
      <c r="D644" s="158"/>
      <c r="E644" s="158"/>
      <c r="F644" s="158"/>
      <c r="G644" s="158"/>
      <c r="H644" s="158"/>
      <c r="I644" s="53"/>
      <c r="J644" s="53"/>
      <c r="K644" s="157"/>
      <c r="L644" s="157"/>
      <c r="M644" s="106"/>
    </row>
    <row r="645" spans="1:13" ht="20.100000000000001" customHeight="1" x14ac:dyDescent="0.25">
      <c r="A645" s="157"/>
      <c r="B645" s="203"/>
      <c r="C645" s="157"/>
      <c r="D645" s="158"/>
      <c r="E645" s="158"/>
      <c r="F645" s="158"/>
      <c r="G645" s="158"/>
      <c r="H645" s="158"/>
      <c r="I645" s="53"/>
      <c r="J645" s="53"/>
      <c r="K645" s="157"/>
      <c r="L645" s="157"/>
      <c r="M645" s="106"/>
    </row>
    <row r="646" spans="1:13" ht="20.100000000000001" customHeight="1" x14ac:dyDescent="0.25">
      <c r="A646" s="162"/>
      <c r="B646" s="202"/>
      <c r="C646" s="162"/>
      <c r="D646" s="163"/>
      <c r="E646" s="158"/>
      <c r="F646" s="160"/>
      <c r="G646" s="161"/>
      <c r="H646" s="161"/>
      <c r="I646" s="52"/>
      <c r="J646" s="52"/>
      <c r="K646" s="162"/>
      <c r="L646" s="162"/>
      <c r="M646" s="106"/>
    </row>
    <row r="647" spans="1:13" ht="20.100000000000001" customHeight="1" x14ac:dyDescent="0.25">
      <c r="A647" s="162"/>
      <c r="B647" s="202"/>
      <c r="C647" s="162"/>
      <c r="D647" s="163"/>
      <c r="E647" s="158"/>
      <c r="F647" s="160"/>
      <c r="G647" s="161"/>
      <c r="H647" s="161"/>
      <c r="I647" s="52"/>
      <c r="J647" s="52"/>
      <c r="K647" s="162"/>
      <c r="L647" s="162"/>
      <c r="M647" s="106"/>
    </row>
    <row r="648" spans="1:13" ht="20.100000000000001" customHeight="1" x14ac:dyDescent="0.25">
      <c r="A648" s="157"/>
      <c r="B648" s="203"/>
      <c r="C648" s="157"/>
      <c r="D648" s="163"/>
      <c r="E648" s="158"/>
      <c r="F648" s="158"/>
      <c r="G648" s="166"/>
      <c r="H648" s="158"/>
      <c r="I648" s="53"/>
      <c r="J648" s="53"/>
      <c r="K648" s="157"/>
      <c r="L648" s="157"/>
      <c r="M648" s="106"/>
    </row>
    <row r="649" spans="1:13" ht="20.100000000000001" customHeight="1" x14ac:dyDescent="0.25">
      <c r="A649" s="157"/>
      <c r="B649" s="203"/>
      <c r="C649" s="157"/>
      <c r="D649" s="163"/>
      <c r="E649" s="158"/>
      <c r="F649" s="158"/>
      <c r="G649" s="158"/>
      <c r="H649" s="158"/>
      <c r="I649" s="53"/>
      <c r="J649" s="53"/>
      <c r="K649" s="157"/>
      <c r="L649" s="157"/>
      <c r="M649" s="106"/>
    </row>
    <row r="650" spans="1:13" ht="20.100000000000001" customHeight="1" x14ac:dyDescent="0.25">
      <c r="A650" s="157"/>
      <c r="B650" s="203"/>
      <c r="C650" s="157"/>
      <c r="D650" s="158"/>
      <c r="E650" s="158"/>
      <c r="F650" s="158"/>
      <c r="G650" s="158"/>
      <c r="H650" s="158"/>
      <c r="I650" s="53"/>
      <c r="J650" s="53"/>
      <c r="K650" s="157"/>
      <c r="L650" s="157"/>
      <c r="M650" s="106"/>
    </row>
    <row r="651" spans="1:13" ht="20.100000000000001" customHeight="1" x14ac:dyDescent="0.25">
      <c r="A651" s="157"/>
      <c r="B651" s="203"/>
      <c r="C651" s="157"/>
      <c r="D651" s="158"/>
      <c r="E651" s="158"/>
      <c r="F651" s="158"/>
      <c r="G651" s="158"/>
      <c r="H651" s="158"/>
      <c r="I651" s="53"/>
      <c r="J651" s="53"/>
      <c r="K651" s="157"/>
      <c r="L651" s="157"/>
      <c r="M651" s="106"/>
    </row>
    <row r="652" spans="1:13" ht="20.100000000000001" customHeight="1" x14ac:dyDescent="0.25">
      <c r="A652" s="157"/>
      <c r="B652" s="203"/>
      <c r="C652" s="157"/>
      <c r="D652" s="158"/>
      <c r="E652" s="158"/>
      <c r="F652" s="158"/>
      <c r="G652" s="158"/>
      <c r="H652" s="158"/>
      <c r="I652" s="53"/>
      <c r="J652" s="53"/>
      <c r="K652" s="157"/>
      <c r="L652" s="157"/>
      <c r="M652" s="106"/>
    </row>
    <row r="653" spans="1:13" ht="20.100000000000001" customHeight="1" x14ac:dyDescent="0.25">
      <c r="A653" s="157"/>
      <c r="B653" s="203"/>
      <c r="C653" s="157"/>
      <c r="D653" s="158"/>
      <c r="E653" s="158"/>
      <c r="F653" s="158"/>
      <c r="G653" s="158"/>
      <c r="H653" s="158"/>
      <c r="I653" s="53"/>
      <c r="J653" s="53"/>
      <c r="K653" s="157"/>
      <c r="L653" s="157"/>
      <c r="M653" s="106"/>
    </row>
    <row r="654" spans="1:13" ht="20.100000000000001" customHeight="1" x14ac:dyDescent="0.25">
      <c r="A654" s="157"/>
      <c r="B654" s="203"/>
      <c r="C654" s="157"/>
      <c r="D654" s="158"/>
      <c r="E654" s="158"/>
      <c r="F654" s="158"/>
      <c r="G654" s="158"/>
      <c r="H654" s="158"/>
      <c r="I654" s="53"/>
      <c r="J654" s="53"/>
      <c r="K654" s="157"/>
      <c r="L654" s="157"/>
      <c r="M654" s="106"/>
    </row>
    <row r="655" spans="1:13" ht="20.100000000000001" customHeight="1" x14ac:dyDescent="0.25">
      <c r="A655" s="157"/>
      <c r="B655" s="203"/>
      <c r="C655" s="157"/>
      <c r="D655" s="158"/>
      <c r="E655" s="158"/>
      <c r="F655" s="158"/>
      <c r="G655" s="158"/>
      <c r="H655" s="158"/>
      <c r="I655" s="53"/>
      <c r="J655" s="53"/>
      <c r="K655" s="157"/>
      <c r="L655" s="157"/>
      <c r="M655" s="106"/>
    </row>
    <row r="656" spans="1:13" ht="20.100000000000001" customHeight="1" x14ac:dyDescent="0.25">
      <c r="A656" s="157"/>
      <c r="B656" s="203"/>
      <c r="C656" s="157"/>
      <c r="D656" s="158"/>
      <c r="E656" s="158"/>
      <c r="F656" s="158"/>
      <c r="G656" s="158"/>
      <c r="H656" s="158"/>
      <c r="I656" s="53"/>
      <c r="J656" s="53"/>
      <c r="K656" s="157"/>
      <c r="L656" s="157"/>
      <c r="M656" s="106"/>
    </row>
    <row r="657" spans="1:13" ht="20.100000000000001" customHeight="1" x14ac:dyDescent="0.25">
      <c r="A657" s="157"/>
      <c r="B657" s="203"/>
      <c r="C657" s="157"/>
      <c r="D657" s="158"/>
      <c r="E657" s="158"/>
      <c r="F657" s="158"/>
      <c r="G657" s="158"/>
      <c r="H657" s="158"/>
      <c r="I657" s="53"/>
      <c r="J657" s="53"/>
      <c r="K657" s="157"/>
      <c r="L657" s="157"/>
      <c r="M657" s="106"/>
    </row>
    <row r="658" spans="1:13" ht="20.100000000000001" customHeight="1" x14ac:dyDescent="0.25">
      <c r="A658" s="157"/>
      <c r="B658" s="203"/>
      <c r="C658" s="157"/>
      <c r="D658" s="158"/>
      <c r="E658" s="158"/>
      <c r="F658" s="158"/>
      <c r="G658" s="166"/>
      <c r="H658" s="158"/>
      <c r="I658" s="53"/>
      <c r="J658" s="53"/>
      <c r="K658" s="157"/>
      <c r="L658" s="157"/>
      <c r="M658" s="106"/>
    </row>
    <row r="659" spans="1:13" ht="20.100000000000001" customHeight="1" x14ac:dyDescent="0.25">
      <c r="A659" s="162"/>
      <c r="B659" s="202"/>
      <c r="C659" s="162"/>
      <c r="D659" s="163"/>
      <c r="E659" s="158"/>
      <c r="F659" s="160"/>
      <c r="G659" s="161"/>
      <c r="H659" s="161"/>
      <c r="I659" s="52"/>
      <c r="J659" s="52"/>
      <c r="K659" s="162"/>
      <c r="L659" s="162"/>
      <c r="M659" s="106"/>
    </row>
    <row r="660" spans="1:13" ht="20.100000000000001" customHeight="1" x14ac:dyDescent="0.25">
      <c r="A660" s="162"/>
      <c r="B660" s="202"/>
      <c r="C660" s="162"/>
      <c r="D660" s="163"/>
      <c r="E660" s="158"/>
      <c r="F660" s="160"/>
      <c r="G660" s="161"/>
      <c r="H660" s="161"/>
      <c r="I660" s="52"/>
      <c r="J660" s="52"/>
      <c r="K660" s="162"/>
      <c r="L660" s="162"/>
      <c r="M660" s="106"/>
    </row>
    <row r="661" spans="1:13" ht="20.100000000000001" customHeight="1" x14ac:dyDescent="0.25">
      <c r="A661" s="162"/>
      <c r="B661" s="202"/>
      <c r="C661" s="162"/>
      <c r="D661" s="163"/>
      <c r="E661" s="158"/>
      <c r="F661" s="160"/>
      <c r="G661" s="161"/>
      <c r="H661" s="161"/>
      <c r="I661" s="52"/>
      <c r="J661" s="52"/>
      <c r="K661" s="162"/>
      <c r="L661" s="162"/>
      <c r="M661" s="106"/>
    </row>
    <row r="662" spans="1:13" ht="20.100000000000001" customHeight="1" x14ac:dyDescent="0.25">
      <c r="A662" s="162"/>
      <c r="B662" s="202"/>
      <c r="C662" s="162"/>
      <c r="D662" s="163"/>
      <c r="E662" s="158"/>
      <c r="F662" s="160"/>
      <c r="G662" s="161"/>
      <c r="H662" s="161"/>
      <c r="I662" s="52"/>
      <c r="J662" s="52"/>
      <c r="K662" s="162"/>
      <c r="L662" s="162"/>
      <c r="M662" s="106"/>
    </row>
    <row r="663" spans="1:13" ht="20.100000000000001" customHeight="1" x14ac:dyDescent="0.25">
      <c r="A663" s="162"/>
      <c r="B663" s="202"/>
      <c r="C663" s="162"/>
      <c r="D663" s="163"/>
      <c r="E663" s="158"/>
      <c r="F663" s="160"/>
      <c r="G663" s="161"/>
      <c r="H663" s="161"/>
      <c r="I663" s="52"/>
      <c r="J663" s="52"/>
      <c r="K663" s="162"/>
      <c r="L663" s="162"/>
      <c r="M663" s="106"/>
    </row>
    <row r="664" spans="1:13" ht="20.100000000000001" customHeight="1" x14ac:dyDescent="0.25">
      <c r="A664" s="162"/>
      <c r="B664" s="202"/>
      <c r="C664" s="162"/>
      <c r="D664" s="163"/>
      <c r="E664" s="158"/>
      <c r="F664" s="160"/>
      <c r="G664" s="161"/>
      <c r="H664" s="161"/>
      <c r="I664" s="52"/>
      <c r="J664" s="52"/>
      <c r="K664" s="162"/>
      <c r="L664" s="162"/>
      <c r="M664" s="106"/>
    </row>
    <row r="665" spans="1:13" ht="20.100000000000001" customHeight="1" x14ac:dyDescent="0.25">
      <c r="A665" s="157"/>
      <c r="B665" s="203"/>
      <c r="C665" s="157"/>
      <c r="D665" s="163"/>
      <c r="E665" s="158"/>
      <c r="F665" s="158"/>
      <c r="G665" s="166"/>
      <c r="H665" s="158"/>
      <c r="I665" s="53"/>
      <c r="J665" s="53"/>
      <c r="K665" s="157"/>
      <c r="L665" s="157"/>
      <c r="M665" s="106"/>
    </row>
    <row r="666" spans="1:13" ht="20.100000000000001" customHeight="1" x14ac:dyDescent="0.25">
      <c r="A666" s="157"/>
      <c r="B666" s="203"/>
      <c r="C666" s="157"/>
      <c r="D666" s="163"/>
      <c r="E666" s="158"/>
      <c r="F666" s="158"/>
      <c r="G666" s="166"/>
      <c r="H666" s="158"/>
      <c r="I666" s="53"/>
      <c r="J666" s="53"/>
      <c r="K666" s="157"/>
      <c r="L666" s="157"/>
      <c r="M666" s="106"/>
    </row>
    <row r="667" spans="1:13" ht="20.100000000000001" customHeight="1" x14ac:dyDescent="0.25">
      <c r="A667" s="157"/>
      <c r="B667" s="203"/>
      <c r="C667" s="157"/>
      <c r="D667" s="158"/>
      <c r="E667" s="158"/>
      <c r="F667" s="158"/>
      <c r="G667" s="158"/>
      <c r="H667" s="158"/>
      <c r="I667" s="53"/>
      <c r="J667" s="53"/>
      <c r="K667" s="157"/>
      <c r="L667" s="157"/>
      <c r="M667" s="106"/>
    </row>
    <row r="668" spans="1:13" ht="20.100000000000001" customHeight="1" x14ac:dyDescent="0.25">
      <c r="A668" s="157"/>
      <c r="B668" s="203"/>
      <c r="C668" s="157"/>
      <c r="D668" s="158"/>
      <c r="E668" s="158"/>
      <c r="F668" s="158"/>
      <c r="G668" s="158"/>
      <c r="H668" s="158"/>
      <c r="I668" s="53"/>
      <c r="J668" s="53"/>
      <c r="K668" s="157"/>
      <c r="L668" s="157"/>
      <c r="M668" s="106"/>
    </row>
    <row r="669" spans="1:13" ht="20.100000000000001" customHeight="1" x14ac:dyDescent="0.25">
      <c r="A669" s="162"/>
      <c r="B669" s="202"/>
      <c r="C669" s="162"/>
      <c r="D669" s="163"/>
      <c r="E669" s="158"/>
      <c r="F669" s="160"/>
      <c r="G669" s="161"/>
      <c r="H669" s="161"/>
      <c r="I669" s="52"/>
      <c r="J669" s="52"/>
      <c r="K669" s="162"/>
      <c r="L669" s="162"/>
      <c r="M669" s="106"/>
    </row>
    <row r="670" spans="1:13" ht="20.100000000000001" customHeight="1" x14ac:dyDescent="0.25">
      <c r="A670" s="162"/>
      <c r="B670" s="202"/>
      <c r="C670" s="162"/>
      <c r="D670" s="163"/>
      <c r="E670" s="158"/>
      <c r="F670" s="160"/>
      <c r="G670" s="172"/>
      <c r="H670" s="161"/>
      <c r="I670" s="52"/>
      <c r="J670" s="52"/>
      <c r="K670" s="162"/>
      <c r="L670" s="162"/>
      <c r="M670" s="106"/>
    </row>
    <row r="671" spans="1:13" ht="20.100000000000001" customHeight="1" x14ac:dyDescent="0.25">
      <c r="A671" s="162"/>
      <c r="B671" s="202"/>
      <c r="C671" s="162"/>
      <c r="D671" s="163"/>
      <c r="E671" s="158"/>
      <c r="F671" s="160"/>
      <c r="G671" s="161"/>
      <c r="H671" s="161"/>
      <c r="I671" s="52"/>
      <c r="J671" s="52"/>
      <c r="K671" s="162"/>
      <c r="L671" s="162"/>
      <c r="M671" s="106"/>
    </row>
    <row r="672" spans="1:13" ht="20.100000000000001" customHeight="1" x14ac:dyDescent="0.25">
      <c r="A672" s="162"/>
      <c r="B672" s="202"/>
      <c r="C672" s="162"/>
      <c r="D672" s="163"/>
      <c r="E672" s="158"/>
      <c r="F672" s="160"/>
      <c r="G672" s="161"/>
      <c r="H672" s="161"/>
      <c r="I672" s="52"/>
      <c r="J672" s="52"/>
      <c r="K672" s="162"/>
      <c r="L672" s="162"/>
      <c r="M672" s="106"/>
    </row>
    <row r="673" spans="1:13" ht="20.100000000000001" customHeight="1" x14ac:dyDescent="0.25">
      <c r="A673" s="162"/>
      <c r="B673" s="202"/>
      <c r="C673" s="162"/>
      <c r="D673" s="163"/>
      <c r="E673" s="158"/>
      <c r="F673" s="160"/>
      <c r="G673" s="161"/>
      <c r="H673" s="161"/>
      <c r="I673" s="52"/>
      <c r="J673" s="52"/>
      <c r="K673" s="162"/>
      <c r="L673" s="162"/>
      <c r="M673" s="106"/>
    </row>
    <row r="674" spans="1:13" ht="20.100000000000001" customHeight="1" x14ac:dyDescent="0.25">
      <c r="A674" s="162"/>
      <c r="B674" s="202"/>
      <c r="C674" s="162"/>
      <c r="D674" s="163"/>
      <c r="E674" s="158"/>
      <c r="F674" s="160"/>
      <c r="G674" s="161"/>
      <c r="H674" s="161"/>
      <c r="I674" s="52"/>
      <c r="J674" s="52"/>
      <c r="K674" s="162"/>
      <c r="L674" s="162"/>
      <c r="M674" s="106"/>
    </row>
    <row r="675" spans="1:13" ht="20.100000000000001" customHeight="1" x14ac:dyDescent="0.25">
      <c r="A675" s="162"/>
      <c r="B675" s="202"/>
      <c r="C675" s="162"/>
      <c r="D675" s="163"/>
      <c r="E675" s="158"/>
      <c r="F675" s="160"/>
      <c r="G675" s="161"/>
      <c r="H675" s="161"/>
      <c r="I675" s="52"/>
      <c r="J675" s="52"/>
      <c r="K675" s="162"/>
      <c r="L675" s="162"/>
      <c r="M675" s="106"/>
    </row>
    <row r="676" spans="1:13" ht="20.100000000000001" customHeight="1" x14ac:dyDescent="0.25">
      <c r="A676" s="162"/>
      <c r="B676" s="202"/>
      <c r="C676" s="162"/>
      <c r="D676" s="163"/>
      <c r="E676" s="158"/>
      <c r="F676" s="160"/>
      <c r="G676" s="172"/>
      <c r="H676" s="161"/>
      <c r="I676" s="52"/>
      <c r="J676" s="52"/>
      <c r="K676" s="162"/>
      <c r="L676" s="162"/>
      <c r="M676" s="106"/>
    </row>
    <row r="677" spans="1:13" ht="20.100000000000001" customHeight="1" x14ac:dyDescent="0.25">
      <c r="A677" s="162"/>
      <c r="B677" s="202"/>
      <c r="C677" s="162"/>
      <c r="D677" s="163"/>
      <c r="E677" s="158"/>
      <c r="F677" s="160"/>
      <c r="G677" s="161"/>
      <c r="H677" s="161"/>
      <c r="I677" s="52"/>
      <c r="J677" s="52"/>
      <c r="K677" s="162"/>
      <c r="L677" s="162"/>
      <c r="M677" s="106"/>
    </row>
    <row r="678" spans="1:13" ht="20.100000000000001" customHeight="1" x14ac:dyDescent="0.25">
      <c r="A678" s="162"/>
      <c r="B678" s="202"/>
      <c r="C678" s="162"/>
      <c r="D678" s="164"/>
      <c r="E678" s="165"/>
      <c r="F678" s="160"/>
      <c r="G678" s="161"/>
      <c r="H678" s="161"/>
      <c r="I678" s="52"/>
      <c r="J678" s="52"/>
      <c r="K678" s="162"/>
      <c r="L678" s="162"/>
      <c r="M678" s="106"/>
    </row>
    <row r="679" spans="1:13" ht="20.100000000000001" customHeight="1" x14ac:dyDescent="0.25">
      <c r="A679" s="162"/>
      <c r="B679" s="202"/>
      <c r="C679" s="162"/>
      <c r="D679" s="158"/>
      <c r="E679" s="158"/>
      <c r="F679" s="160"/>
      <c r="G679" s="161"/>
      <c r="H679" s="161"/>
      <c r="I679" s="52"/>
      <c r="J679" s="52"/>
      <c r="K679" s="162"/>
      <c r="L679" s="162"/>
      <c r="M679" s="106"/>
    </row>
    <row r="680" spans="1:13" ht="20.100000000000001" customHeight="1" x14ac:dyDescent="0.25">
      <c r="A680" s="162"/>
      <c r="B680" s="202"/>
      <c r="C680" s="162"/>
      <c r="D680" s="158"/>
      <c r="E680" s="158"/>
      <c r="F680" s="160"/>
      <c r="G680" s="161"/>
      <c r="H680" s="161"/>
      <c r="I680" s="52"/>
      <c r="J680" s="52"/>
      <c r="K680" s="162"/>
      <c r="L680" s="162"/>
      <c r="M680" s="106"/>
    </row>
    <row r="681" spans="1:13" ht="20.100000000000001" customHeight="1" x14ac:dyDescent="0.25">
      <c r="A681" s="162"/>
      <c r="B681" s="202"/>
      <c r="C681" s="162"/>
      <c r="D681" s="158"/>
      <c r="E681" s="158"/>
      <c r="F681" s="160"/>
      <c r="G681" s="161"/>
      <c r="H681" s="161"/>
      <c r="I681" s="52"/>
      <c r="J681" s="52"/>
      <c r="K681" s="162"/>
      <c r="L681" s="162"/>
      <c r="M681" s="106"/>
    </row>
    <row r="682" spans="1:13" ht="20.100000000000001" customHeight="1" x14ac:dyDescent="0.25">
      <c r="A682" s="162"/>
      <c r="B682" s="202"/>
      <c r="C682" s="162"/>
      <c r="D682" s="158"/>
      <c r="E682" s="158"/>
      <c r="F682" s="160"/>
      <c r="G682" s="161"/>
      <c r="H682" s="161"/>
      <c r="I682" s="52"/>
      <c r="J682" s="52"/>
      <c r="K682" s="162"/>
      <c r="L682" s="162"/>
      <c r="M682" s="106"/>
    </row>
    <row r="683" spans="1:13" ht="20.100000000000001" customHeight="1" x14ac:dyDescent="0.25">
      <c r="A683" s="162"/>
      <c r="B683" s="202"/>
      <c r="C683" s="162"/>
      <c r="D683" s="158"/>
      <c r="E683" s="158"/>
      <c r="F683" s="160"/>
      <c r="G683" s="172"/>
      <c r="H683" s="161"/>
      <c r="I683" s="52"/>
      <c r="J683" s="52"/>
      <c r="K683" s="162"/>
      <c r="L683" s="162"/>
      <c r="M683" s="106"/>
    </row>
    <row r="684" spans="1:13" ht="20.100000000000001" customHeight="1" x14ac:dyDescent="0.25">
      <c r="A684" s="162"/>
      <c r="B684" s="202"/>
      <c r="C684" s="162"/>
      <c r="D684" s="158"/>
      <c r="E684" s="158"/>
      <c r="F684" s="160"/>
      <c r="G684" s="161"/>
      <c r="H684" s="161"/>
      <c r="I684" s="52"/>
      <c r="J684" s="52"/>
      <c r="K684" s="162"/>
      <c r="L684" s="162"/>
      <c r="M684" s="106"/>
    </row>
    <row r="685" spans="1:13" ht="20.100000000000001" customHeight="1" x14ac:dyDescent="0.25">
      <c r="A685" s="162"/>
      <c r="B685" s="202"/>
      <c r="C685" s="162"/>
      <c r="D685" s="158"/>
      <c r="E685" s="158"/>
      <c r="F685" s="160"/>
      <c r="G685" s="161"/>
      <c r="H685" s="161"/>
      <c r="I685" s="52"/>
      <c r="J685" s="52"/>
      <c r="K685" s="162"/>
      <c r="L685" s="162"/>
      <c r="M685" s="106"/>
    </row>
    <row r="686" spans="1:13" ht="20.100000000000001" customHeight="1" x14ac:dyDescent="0.25">
      <c r="A686" s="162"/>
      <c r="B686" s="202"/>
      <c r="C686" s="162"/>
      <c r="D686" s="158"/>
      <c r="E686" s="158"/>
      <c r="F686" s="160"/>
      <c r="G686" s="161"/>
      <c r="H686" s="161"/>
      <c r="I686" s="52"/>
      <c r="J686" s="52"/>
      <c r="K686" s="162"/>
      <c r="L686" s="162"/>
      <c r="M686" s="106"/>
    </row>
    <row r="687" spans="1:13" ht="20.100000000000001" customHeight="1" x14ac:dyDescent="0.25">
      <c r="A687" s="162"/>
      <c r="B687" s="202"/>
      <c r="C687" s="162"/>
      <c r="D687" s="158"/>
      <c r="E687" s="158"/>
      <c r="F687" s="160"/>
      <c r="G687" s="161"/>
      <c r="H687" s="161"/>
      <c r="I687" s="52"/>
      <c r="J687" s="52"/>
      <c r="K687" s="162"/>
      <c r="L687" s="162"/>
      <c r="M687" s="106"/>
    </row>
    <row r="688" spans="1:13" ht="20.100000000000001" customHeight="1" x14ac:dyDescent="0.25">
      <c r="A688" s="162"/>
      <c r="B688" s="202"/>
      <c r="C688" s="162"/>
      <c r="D688" s="158"/>
      <c r="E688" s="158"/>
      <c r="F688" s="160"/>
      <c r="G688" s="161"/>
      <c r="H688" s="161"/>
      <c r="I688" s="52"/>
      <c r="J688" s="52"/>
      <c r="K688" s="162"/>
      <c r="L688" s="162"/>
      <c r="M688" s="106"/>
    </row>
    <row r="689" spans="1:13" ht="20.100000000000001" customHeight="1" x14ac:dyDescent="0.25">
      <c r="A689" s="162"/>
      <c r="B689" s="202"/>
      <c r="C689" s="162"/>
      <c r="D689" s="158"/>
      <c r="E689" s="158"/>
      <c r="F689" s="160"/>
      <c r="G689" s="161"/>
      <c r="H689" s="161"/>
      <c r="I689" s="52"/>
      <c r="J689" s="52"/>
      <c r="K689" s="162"/>
      <c r="L689" s="162"/>
      <c r="M689" s="106"/>
    </row>
    <row r="690" spans="1:13" ht="20.100000000000001" customHeight="1" x14ac:dyDescent="0.25">
      <c r="A690" s="162"/>
      <c r="B690" s="202"/>
      <c r="C690" s="162"/>
      <c r="D690" s="158"/>
      <c r="E690" s="158"/>
      <c r="F690" s="160"/>
      <c r="G690" s="161"/>
      <c r="H690" s="161"/>
      <c r="I690" s="52"/>
      <c r="J690" s="52"/>
      <c r="K690" s="162"/>
      <c r="L690" s="162"/>
      <c r="M690" s="106"/>
    </row>
    <row r="691" spans="1:13" ht="20.100000000000001" customHeight="1" x14ac:dyDescent="0.25">
      <c r="A691" s="162"/>
      <c r="B691" s="202"/>
      <c r="C691" s="162"/>
      <c r="D691" s="158"/>
      <c r="E691" s="158"/>
      <c r="F691" s="160"/>
      <c r="G691" s="161"/>
      <c r="H691" s="161"/>
      <c r="I691" s="52"/>
      <c r="J691" s="52"/>
      <c r="K691" s="162"/>
      <c r="L691" s="162"/>
      <c r="M691" s="106"/>
    </row>
    <row r="692" spans="1:13" ht="20.100000000000001" customHeight="1" x14ac:dyDescent="0.25">
      <c r="A692" s="162"/>
      <c r="B692" s="202"/>
      <c r="C692" s="162"/>
      <c r="D692" s="158"/>
      <c r="E692" s="158"/>
      <c r="F692" s="160"/>
      <c r="G692" s="161"/>
      <c r="H692" s="161"/>
      <c r="I692" s="52"/>
      <c r="J692" s="52"/>
      <c r="K692" s="162"/>
      <c r="L692" s="162"/>
      <c r="M692" s="106"/>
    </row>
    <row r="693" spans="1:13" ht="20.100000000000001" customHeight="1" x14ac:dyDescent="0.25">
      <c r="A693" s="157"/>
      <c r="B693" s="203"/>
      <c r="C693" s="157"/>
      <c r="D693" s="158"/>
      <c r="E693" s="158"/>
      <c r="F693" s="158"/>
      <c r="G693" s="158"/>
      <c r="H693" s="158"/>
      <c r="I693" s="53"/>
      <c r="J693" s="53"/>
      <c r="K693" s="157"/>
      <c r="L693" s="157"/>
      <c r="M693" s="106"/>
    </row>
    <row r="694" spans="1:13" ht="20.100000000000001" customHeight="1" x14ac:dyDescent="0.25">
      <c r="A694" s="157"/>
      <c r="B694" s="203"/>
      <c r="C694" s="157"/>
      <c r="D694" s="158"/>
      <c r="E694" s="158"/>
      <c r="F694" s="158"/>
      <c r="G694" s="158"/>
      <c r="H694" s="158"/>
      <c r="I694" s="53"/>
      <c r="J694" s="53"/>
      <c r="K694" s="157"/>
      <c r="L694" s="157"/>
      <c r="M694" s="106"/>
    </row>
    <row r="695" spans="1:13" ht="20.100000000000001" customHeight="1" x14ac:dyDescent="0.25">
      <c r="A695" s="157"/>
      <c r="B695" s="203"/>
      <c r="C695" s="157"/>
      <c r="D695" s="158"/>
      <c r="E695" s="158"/>
      <c r="F695" s="158"/>
      <c r="G695" s="158"/>
      <c r="H695" s="158"/>
      <c r="I695" s="53"/>
      <c r="J695" s="53"/>
      <c r="K695" s="157"/>
      <c r="L695" s="157"/>
      <c r="M695" s="106"/>
    </row>
    <row r="696" spans="1:13" ht="20.100000000000001" customHeight="1" x14ac:dyDescent="0.25">
      <c r="A696" s="157"/>
      <c r="B696" s="203"/>
      <c r="C696" s="157"/>
      <c r="D696" s="158"/>
      <c r="E696" s="158"/>
      <c r="F696" s="158"/>
      <c r="G696" s="158"/>
      <c r="H696" s="158"/>
      <c r="I696" s="53"/>
      <c r="J696" s="53"/>
      <c r="K696" s="157"/>
      <c r="L696" s="157"/>
      <c r="M696" s="106"/>
    </row>
    <row r="697" spans="1:13" ht="20.100000000000001" customHeight="1" x14ac:dyDescent="0.25">
      <c r="A697" s="157"/>
      <c r="B697" s="203"/>
      <c r="C697" s="157"/>
      <c r="D697" s="158"/>
      <c r="E697" s="158"/>
      <c r="F697" s="158"/>
      <c r="G697" s="158"/>
      <c r="H697" s="158"/>
      <c r="I697" s="53"/>
      <c r="J697" s="53"/>
      <c r="K697" s="157"/>
      <c r="L697" s="157"/>
      <c r="M697" s="106"/>
    </row>
    <row r="698" spans="1:13" ht="20.100000000000001" customHeight="1" x14ac:dyDescent="0.25">
      <c r="A698" s="157"/>
      <c r="B698" s="203"/>
      <c r="C698" s="157"/>
      <c r="D698" s="158"/>
      <c r="E698" s="158"/>
      <c r="F698" s="158"/>
      <c r="G698" s="158"/>
      <c r="H698" s="158"/>
      <c r="I698" s="53"/>
      <c r="J698" s="53"/>
      <c r="K698" s="157"/>
      <c r="L698" s="157"/>
      <c r="M698" s="106"/>
    </row>
    <row r="699" spans="1:13" ht="20.100000000000001" customHeight="1" x14ac:dyDescent="0.25">
      <c r="A699" s="157"/>
      <c r="B699" s="203"/>
      <c r="C699" s="157"/>
      <c r="D699" s="158"/>
      <c r="E699" s="158"/>
      <c r="F699" s="158"/>
      <c r="G699" s="158"/>
      <c r="H699" s="158"/>
      <c r="I699" s="53"/>
      <c r="J699" s="53"/>
      <c r="K699" s="157"/>
      <c r="L699" s="157"/>
      <c r="M699" s="106"/>
    </row>
    <row r="700" spans="1:13" ht="20.100000000000001" customHeight="1" x14ac:dyDescent="0.25">
      <c r="A700" s="157"/>
      <c r="B700" s="203"/>
      <c r="C700" s="157"/>
      <c r="D700" s="158"/>
      <c r="E700" s="158"/>
      <c r="F700" s="158"/>
      <c r="G700" s="158"/>
      <c r="H700" s="158"/>
      <c r="I700" s="53"/>
      <c r="J700" s="53"/>
      <c r="K700" s="157"/>
      <c r="L700" s="157"/>
      <c r="M700" s="106"/>
    </row>
    <row r="701" spans="1:13" ht="20.100000000000001" customHeight="1" x14ac:dyDescent="0.25">
      <c r="A701" s="157"/>
      <c r="B701" s="203"/>
      <c r="C701" s="157"/>
      <c r="D701" s="158"/>
      <c r="E701" s="158"/>
      <c r="F701" s="158"/>
      <c r="G701" s="158"/>
      <c r="H701" s="158"/>
      <c r="I701" s="53"/>
      <c r="J701" s="53"/>
      <c r="K701" s="157"/>
      <c r="L701" s="157"/>
      <c r="M701" s="106"/>
    </row>
    <row r="702" spans="1:13" ht="20.100000000000001" customHeight="1" x14ac:dyDescent="0.25">
      <c r="A702" s="157"/>
      <c r="B702" s="203"/>
      <c r="C702" s="157"/>
      <c r="D702" s="158"/>
      <c r="E702" s="158"/>
      <c r="F702" s="158"/>
      <c r="G702" s="158"/>
      <c r="H702" s="158"/>
      <c r="I702" s="53"/>
      <c r="J702" s="53"/>
      <c r="K702" s="157"/>
      <c r="L702" s="157"/>
      <c r="M702" s="106"/>
    </row>
    <row r="703" spans="1:13" ht="20.100000000000001" customHeight="1" x14ac:dyDescent="0.25">
      <c r="A703" s="157"/>
      <c r="B703" s="203"/>
      <c r="C703" s="157"/>
      <c r="D703" s="158"/>
      <c r="E703" s="158"/>
      <c r="F703" s="158"/>
      <c r="G703" s="158"/>
      <c r="H703" s="158"/>
      <c r="I703" s="53"/>
      <c r="J703" s="53"/>
      <c r="K703" s="157"/>
      <c r="L703" s="157"/>
      <c r="M703" s="106"/>
    </row>
    <row r="704" spans="1:13" ht="20.100000000000001" customHeight="1" x14ac:dyDescent="0.25">
      <c r="A704" s="157"/>
      <c r="B704" s="203"/>
      <c r="C704" s="157"/>
      <c r="D704" s="158"/>
      <c r="E704" s="158"/>
      <c r="F704" s="158"/>
      <c r="G704" s="158"/>
      <c r="H704" s="158"/>
      <c r="I704" s="53"/>
      <c r="J704" s="53"/>
      <c r="K704" s="157"/>
      <c r="L704" s="157"/>
      <c r="M704" s="106"/>
    </row>
    <row r="705" spans="1:13" ht="20.100000000000001" customHeight="1" x14ac:dyDescent="0.25">
      <c r="A705" s="157"/>
      <c r="B705" s="203"/>
      <c r="C705" s="157"/>
      <c r="D705" s="158"/>
      <c r="E705" s="158"/>
      <c r="F705" s="158"/>
      <c r="G705" s="158"/>
      <c r="H705" s="158"/>
      <c r="I705" s="53"/>
      <c r="J705" s="53"/>
      <c r="K705" s="157"/>
      <c r="L705" s="157"/>
      <c r="M705" s="106"/>
    </row>
    <row r="706" spans="1:13" ht="20.100000000000001" customHeight="1" x14ac:dyDescent="0.25">
      <c r="A706" s="157"/>
      <c r="B706" s="203"/>
      <c r="C706" s="157"/>
      <c r="D706" s="158"/>
      <c r="E706" s="158"/>
      <c r="F706" s="158"/>
      <c r="G706" s="158"/>
      <c r="H706" s="158"/>
      <c r="I706" s="53"/>
      <c r="J706" s="53"/>
      <c r="K706" s="157"/>
      <c r="L706" s="157"/>
      <c r="M706" s="106"/>
    </row>
    <row r="707" spans="1:13" ht="20.100000000000001" customHeight="1" x14ac:dyDescent="0.25">
      <c r="A707" s="157"/>
      <c r="B707" s="203"/>
      <c r="C707" s="157"/>
      <c r="D707" s="158"/>
      <c r="E707" s="158"/>
      <c r="F707" s="158"/>
      <c r="G707" s="158"/>
      <c r="H707" s="158"/>
      <c r="I707" s="53"/>
      <c r="J707" s="53"/>
      <c r="K707" s="157"/>
      <c r="L707" s="157"/>
      <c r="M707" s="106"/>
    </row>
    <row r="708" spans="1:13" ht="20.100000000000001" customHeight="1" x14ac:dyDescent="0.25">
      <c r="A708" s="157"/>
      <c r="B708" s="203"/>
      <c r="C708" s="157"/>
      <c r="D708" s="158"/>
      <c r="E708" s="158"/>
      <c r="F708" s="158"/>
      <c r="G708" s="158"/>
      <c r="H708" s="158"/>
      <c r="I708" s="53"/>
      <c r="J708" s="53"/>
      <c r="K708" s="157"/>
      <c r="L708" s="157"/>
      <c r="M708" s="106"/>
    </row>
    <row r="709" spans="1:13" ht="20.100000000000001" customHeight="1" x14ac:dyDescent="0.25">
      <c r="A709" s="157"/>
      <c r="B709" s="203"/>
      <c r="C709" s="157"/>
      <c r="D709" s="158"/>
      <c r="E709" s="158"/>
      <c r="F709" s="158"/>
      <c r="G709" s="158"/>
      <c r="H709" s="158"/>
      <c r="I709" s="53"/>
      <c r="J709" s="53"/>
      <c r="K709" s="157"/>
      <c r="L709" s="157"/>
      <c r="M709" s="106"/>
    </row>
    <row r="710" spans="1:13" ht="20.100000000000001" customHeight="1" x14ac:dyDescent="0.25">
      <c r="A710" s="157"/>
      <c r="B710" s="203"/>
      <c r="C710" s="157"/>
      <c r="D710" s="158"/>
      <c r="E710" s="158"/>
      <c r="F710" s="158"/>
      <c r="G710" s="158"/>
      <c r="H710" s="158"/>
      <c r="I710" s="53"/>
      <c r="J710" s="53"/>
      <c r="K710" s="157"/>
      <c r="L710" s="157"/>
      <c r="M710" s="106"/>
    </row>
    <row r="711" spans="1:13" ht="20.100000000000001" customHeight="1" x14ac:dyDescent="0.25">
      <c r="A711" s="157"/>
      <c r="B711" s="203"/>
      <c r="C711" s="157"/>
      <c r="D711" s="158"/>
      <c r="E711" s="158"/>
      <c r="F711" s="158"/>
      <c r="G711" s="158"/>
      <c r="H711" s="158"/>
      <c r="I711" s="53"/>
      <c r="J711" s="53"/>
      <c r="K711" s="157"/>
      <c r="L711" s="157"/>
      <c r="M711" s="106"/>
    </row>
    <row r="712" spans="1:13" ht="20.100000000000001" customHeight="1" x14ac:dyDescent="0.25">
      <c r="A712" s="157"/>
      <c r="B712" s="203"/>
      <c r="C712" s="157"/>
      <c r="D712" s="158"/>
      <c r="E712" s="158"/>
      <c r="F712" s="158"/>
      <c r="G712" s="166"/>
      <c r="H712" s="158"/>
      <c r="I712" s="53"/>
      <c r="J712" s="53"/>
      <c r="K712" s="157"/>
      <c r="L712" s="157"/>
      <c r="M712" s="106"/>
    </row>
    <row r="713" spans="1:13" ht="20.100000000000001" customHeight="1" x14ac:dyDescent="0.25">
      <c r="A713" s="157"/>
      <c r="B713" s="203"/>
      <c r="C713" s="157"/>
      <c r="D713" s="158"/>
      <c r="E713" s="158"/>
      <c r="F713" s="158"/>
      <c r="G713" s="158"/>
      <c r="H713" s="158"/>
      <c r="I713" s="53"/>
      <c r="J713" s="53"/>
      <c r="K713" s="157"/>
      <c r="L713" s="157"/>
      <c r="M713" s="106"/>
    </row>
    <row r="714" spans="1:13" ht="20.100000000000001" customHeight="1" x14ac:dyDescent="0.25">
      <c r="A714" s="157"/>
      <c r="B714" s="203"/>
      <c r="C714" s="157"/>
      <c r="D714" s="158"/>
      <c r="E714" s="158"/>
      <c r="F714" s="158"/>
      <c r="G714" s="158"/>
      <c r="H714" s="158"/>
      <c r="I714" s="53"/>
      <c r="J714" s="53"/>
      <c r="K714" s="157"/>
      <c r="L714" s="157"/>
      <c r="M714" s="106"/>
    </row>
    <row r="715" spans="1:13" ht="20.100000000000001" customHeight="1" x14ac:dyDescent="0.25">
      <c r="A715" s="157"/>
      <c r="B715" s="203"/>
      <c r="C715" s="157"/>
      <c r="D715" s="158"/>
      <c r="E715" s="158"/>
      <c r="F715" s="158"/>
      <c r="G715" s="166"/>
      <c r="H715" s="158"/>
      <c r="I715" s="53"/>
      <c r="J715" s="53"/>
      <c r="K715" s="157"/>
      <c r="L715" s="157"/>
      <c r="M715" s="106"/>
    </row>
    <row r="716" spans="1:13" ht="20.100000000000001" customHeight="1" x14ac:dyDescent="0.25">
      <c r="A716" s="157"/>
      <c r="B716" s="203"/>
      <c r="C716" s="157"/>
      <c r="D716" s="158"/>
      <c r="E716" s="158"/>
      <c r="F716" s="158"/>
      <c r="G716" s="166"/>
      <c r="H716" s="158"/>
      <c r="I716" s="53"/>
      <c r="J716" s="53"/>
      <c r="K716" s="157"/>
      <c r="L716" s="157"/>
      <c r="M716" s="106"/>
    </row>
    <row r="717" spans="1:13" ht="20.100000000000001" customHeight="1" x14ac:dyDescent="0.25">
      <c r="A717" s="162"/>
      <c r="B717" s="202"/>
      <c r="C717" s="162"/>
      <c r="D717" s="163"/>
      <c r="E717" s="158"/>
      <c r="F717" s="160"/>
      <c r="G717" s="161"/>
      <c r="H717" s="161"/>
      <c r="I717" s="52"/>
      <c r="J717" s="52"/>
      <c r="K717" s="162"/>
      <c r="L717" s="162"/>
      <c r="M717" s="106"/>
    </row>
    <row r="718" spans="1:13" ht="20.100000000000001" customHeight="1" x14ac:dyDescent="0.25">
      <c r="A718" s="162"/>
      <c r="B718" s="202"/>
      <c r="C718" s="162"/>
      <c r="D718" s="163"/>
      <c r="E718" s="158"/>
      <c r="F718" s="160"/>
      <c r="G718" s="161"/>
      <c r="H718" s="161"/>
      <c r="I718" s="52"/>
      <c r="J718" s="52"/>
      <c r="K718" s="162"/>
      <c r="L718" s="162"/>
      <c r="M718" s="106"/>
    </row>
    <row r="719" spans="1:13" ht="20.100000000000001" customHeight="1" x14ac:dyDescent="0.25">
      <c r="A719" s="162"/>
      <c r="B719" s="202"/>
      <c r="C719" s="162"/>
      <c r="D719" s="163"/>
      <c r="E719" s="158"/>
      <c r="F719" s="160"/>
      <c r="G719" s="161"/>
      <c r="H719" s="161"/>
      <c r="I719" s="52"/>
      <c r="J719" s="52"/>
      <c r="K719" s="162"/>
      <c r="L719" s="162"/>
      <c r="M719" s="106"/>
    </row>
    <row r="720" spans="1:13" ht="20.100000000000001" customHeight="1" x14ac:dyDescent="0.25">
      <c r="A720" s="162"/>
      <c r="B720" s="202"/>
      <c r="C720" s="162"/>
      <c r="D720" s="163"/>
      <c r="E720" s="158"/>
      <c r="F720" s="160"/>
      <c r="G720" s="161"/>
      <c r="H720" s="161"/>
      <c r="I720" s="52"/>
      <c r="J720" s="52"/>
      <c r="K720" s="162"/>
      <c r="L720" s="162"/>
      <c r="M720" s="106"/>
    </row>
    <row r="721" spans="1:13" ht="20.100000000000001" customHeight="1" x14ac:dyDescent="0.25">
      <c r="A721" s="162"/>
      <c r="B721" s="202"/>
      <c r="C721" s="162"/>
      <c r="D721" s="163"/>
      <c r="E721" s="158"/>
      <c r="F721" s="160"/>
      <c r="G721" s="161"/>
      <c r="H721" s="161"/>
      <c r="I721" s="52"/>
      <c r="J721" s="52"/>
      <c r="K721" s="162"/>
      <c r="L721" s="162"/>
      <c r="M721" s="106"/>
    </row>
    <row r="722" spans="1:13" ht="20.100000000000001" customHeight="1" x14ac:dyDescent="0.25">
      <c r="A722" s="162"/>
      <c r="B722" s="202"/>
      <c r="C722" s="162"/>
      <c r="D722" s="163"/>
      <c r="E722" s="158"/>
      <c r="F722" s="160"/>
      <c r="G722" s="172"/>
      <c r="H722" s="161"/>
      <c r="I722" s="52"/>
      <c r="J722" s="52"/>
      <c r="K722" s="162"/>
      <c r="L722" s="162"/>
      <c r="M722" s="106"/>
    </row>
    <row r="723" spans="1:13" ht="20.100000000000001" customHeight="1" x14ac:dyDescent="0.25">
      <c r="A723" s="162"/>
      <c r="B723" s="202"/>
      <c r="C723" s="162"/>
      <c r="D723" s="163"/>
      <c r="E723" s="158"/>
      <c r="F723" s="160"/>
      <c r="G723" s="161"/>
      <c r="H723" s="161"/>
      <c r="I723" s="52"/>
      <c r="J723" s="52"/>
      <c r="K723" s="162"/>
      <c r="L723" s="162"/>
      <c r="M723" s="106"/>
    </row>
    <row r="724" spans="1:13" ht="20.100000000000001" customHeight="1" x14ac:dyDescent="0.25">
      <c r="A724" s="162"/>
      <c r="B724" s="202"/>
      <c r="C724" s="162"/>
      <c r="D724" s="163"/>
      <c r="E724" s="158"/>
      <c r="F724" s="160"/>
      <c r="G724" s="161"/>
      <c r="H724" s="161"/>
      <c r="I724" s="52"/>
      <c r="J724" s="52"/>
      <c r="K724" s="162"/>
      <c r="L724" s="162"/>
      <c r="M724" s="106"/>
    </row>
    <row r="725" spans="1:13" ht="20.100000000000001" customHeight="1" x14ac:dyDescent="0.25">
      <c r="A725" s="162"/>
      <c r="B725" s="202"/>
      <c r="C725" s="162"/>
      <c r="D725" s="163"/>
      <c r="E725" s="158"/>
      <c r="F725" s="160"/>
      <c r="G725" s="161"/>
      <c r="H725" s="161"/>
      <c r="I725" s="52"/>
      <c r="J725" s="52"/>
      <c r="K725" s="162"/>
      <c r="L725" s="162"/>
      <c r="M725" s="106"/>
    </row>
    <row r="726" spans="1:13" ht="20.100000000000001" customHeight="1" x14ac:dyDescent="0.25">
      <c r="A726" s="162"/>
      <c r="B726" s="202"/>
      <c r="C726" s="162"/>
      <c r="D726" s="158"/>
      <c r="E726" s="158"/>
      <c r="F726" s="160"/>
      <c r="G726" s="161"/>
      <c r="H726" s="161"/>
      <c r="I726" s="52"/>
      <c r="J726" s="52"/>
      <c r="K726" s="162"/>
      <c r="L726" s="162"/>
      <c r="M726" s="106"/>
    </row>
    <row r="727" spans="1:13" ht="20.100000000000001" customHeight="1" x14ac:dyDescent="0.25">
      <c r="A727" s="162"/>
      <c r="B727" s="202"/>
      <c r="C727" s="162"/>
      <c r="D727" s="158"/>
      <c r="E727" s="158"/>
      <c r="F727" s="160"/>
      <c r="G727" s="161"/>
      <c r="H727" s="161"/>
      <c r="I727" s="52"/>
      <c r="J727" s="52"/>
      <c r="K727" s="162"/>
      <c r="L727" s="162"/>
      <c r="M727" s="106"/>
    </row>
    <row r="728" spans="1:13" ht="20.100000000000001" customHeight="1" x14ac:dyDescent="0.25">
      <c r="A728" s="162"/>
      <c r="B728" s="202"/>
      <c r="C728" s="162"/>
      <c r="D728" s="158"/>
      <c r="E728" s="158"/>
      <c r="F728" s="160"/>
      <c r="G728" s="161"/>
      <c r="H728" s="161"/>
      <c r="I728" s="52"/>
      <c r="J728" s="52"/>
      <c r="K728" s="162"/>
      <c r="L728" s="162"/>
      <c r="M728" s="106"/>
    </row>
    <row r="729" spans="1:13" ht="20.100000000000001" customHeight="1" x14ac:dyDescent="0.25">
      <c r="A729" s="162"/>
      <c r="B729" s="202"/>
      <c r="C729" s="162"/>
      <c r="D729" s="158"/>
      <c r="E729" s="158"/>
      <c r="F729" s="160"/>
      <c r="G729" s="161"/>
      <c r="H729" s="161"/>
      <c r="I729" s="52"/>
      <c r="J729" s="52"/>
      <c r="K729" s="162"/>
      <c r="L729" s="162"/>
      <c r="M729" s="106"/>
    </row>
    <row r="730" spans="1:13" ht="20.100000000000001" customHeight="1" x14ac:dyDescent="0.25">
      <c r="A730" s="162"/>
      <c r="B730" s="202"/>
      <c r="C730" s="162"/>
      <c r="D730" s="158"/>
      <c r="E730" s="158"/>
      <c r="F730" s="160"/>
      <c r="G730" s="161"/>
      <c r="H730" s="161"/>
      <c r="I730" s="52"/>
      <c r="J730" s="52"/>
      <c r="K730" s="162"/>
      <c r="L730" s="162"/>
      <c r="M730" s="106"/>
    </row>
    <row r="731" spans="1:13" ht="20.100000000000001" customHeight="1" x14ac:dyDescent="0.25">
      <c r="A731" s="162"/>
      <c r="B731" s="202"/>
      <c r="C731" s="162"/>
      <c r="D731" s="158"/>
      <c r="E731" s="158"/>
      <c r="F731" s="160"/>
      <c r="G731" s="161"/>
      <c r="H731" s="161"/>
      <c r="I731" s="52"/>
      <c r="J731" s="52"/>
      <c r="K731" s="162"/>
      <c r="L731" s="162"/>
      <c r="M731" s="106"/>
    </row>
    <row r="732" spans="1:13" ht="20.100000000000001" customHeight="1" x14ac:dyDescent="0.25">
      <c r="A732" s="162"/>
      <c r="B732" s="202"/>
      <c r="C732" s="162"/>
      <c r="D732" s="158"/>
      <c r="E732" s="158"/>
      <c r="F732" s="160"/>
      <c r="G732" s="161"/>
      <c r="H732" s="161"/>
      <c r="I732" s="52"/>
      <c r="J732" s="52"/>
      <c r="K732" s="162"/>
      <c r="L732" s="162"/>
      <c r="M732" s="106"/>
    </row>
    <row r="733" spans="1:13" ht="20.100000000000001" customHeight="1" x14ac:dyDescent="0.25">
      <c r="A733" s="162"/>
      <c r="B733" s="202"/>
      <c r="C733" s="162"/>
      <c r="D733" s="158"/>
      <c r="E733" s="158"/>
      <c r="F733" s="160"/>
      <c r="G733" s="172"/>
      <c r="H733" s="161"/>
      <c r="I733" s="52"/>
      <c r="J733" s="52"/>
      <c r="K733" s="162"/>
      <c r="L733" s="162"/>
      <c r="M733" s="106"/>
    </row>
    <row r="734" spans="1:13" ht="20.100000000000001" customHeight="1" x14ac:dyDescent="0.25">
      <c r="A734" s="162"/>
      <c r="B734" s="202"/>
      <c r="C734" s="162"/>
      <c r="D734" s="158"/>
      <c r="E734" s="158"/>
      <c r="F734" s="160"/>
      <c r="G734" s="161"/>
      <c r="H734" s="161"/>
      <c r="I734" s="52"/>
      <c r="J734" s="52"/>
      <c r="K734" s="162"/>
      <c r="L734" s="162"/>
      <c r="M734" s="106"/>
    </row>
    <row r="735" spans="1:13" ht="20.100000000000001" customHeight="1" x14ac:dyDescent="0.25">
      <c r="A735" s="162"/>
      <c r="B735" s="202"/>
      <c r="C735" s="162"/>
      <c r="D735" s="158"/>
      <c r="E735" s="158"/>
      <c r="F735" s="160"/>
      <c r="G735" s="161"/>
      <c r="H735" s="161"/>
      <c r="I735" s="52"/>
      <c r="J735" s="52"/>
      <c r="K735" s="162"/>
      <c r="L735" s="162"/>
      <c r="M735" s="106"/>
    </row>
    <row r="736" spans="1:13" ht="20.100000000000001" customHeight="1" x14ac:dyDescent="0.25">
      <c r="A736" s="162"/>
      <c r="B736" s="202"/>
      <c r="C736" s="162"/>
      <c r="D736" s="158"/>
      <c r="E736" s="158"/>
      <c r="F736" s="160"/>
      <c r="G736" s="161"/>
      <c r="H736" s="161"/>
      <c r="I736" s="52"/>
      <c r="J736" s="52"/>
      <c r="K736" s="162"/>
      <c r="L736" s="162"/>
      <c r="M736" s="106"/>
    </row>
    <row r="737" spans="1:13" ht="20.100000000000001" customHeight="1" x14ac:dyDescent="0.25">
      <c r="A737" s="162"/>
      <c r="B737" s="202"/>
      <c r="C737" s="162"/>
      <c r="D737" s="158"/>
      <c r="E737" s="158"/>
      <c r="F737" s="160"/>
      <c r="G737" s="172"/>
      <c r="H737" s="161"/>
      <c r="I737" s="52"/>
      <c r="J737" s="52"/>
      <c r="K737" s="162"/>
      <c r="L737" s="162"/>
      <c r="M737" s="106"/>
    </row>
    <row r="738" spans="1:13" ht="20.100000000000001" customHeight="1" x14ac:dyDescent="0.25">
      <c r="A738" s="162"/>
      <c r="B738" s="202"/>
      <c r="C738" s="162"/>
      <c r="D738" s="158"/>
      <c r="E738" s="158"/>
      <c r="F738" s="160"/>
      <c r="G738" s="172"/>
      <c r="H738" s="161"/>
      <c r="I738" s="52"/>
      <c r="J738" s="52"/>
      <c r="K738" s="162"/>
      <c r="L738" s="162"/>
      <c r="M738" s="106"/>
    </row>
    <row r="739" spans="1:13" ht="20.100000000000001" customHeight="1" x14ac:dyDescent="0.25">
      <c r="A739" s="162"/>
      <c r="B739" s="202"/>
      <c r="C739" s="162"/>
      <c r="D739" s="163"/>
      <c r="E739" s="158"/>
      <c r="F739" s="160"/>
      <c r="G739" s="161"/>
      <c r="H739" s="161"/>
      <c r="I739" s="52"/>
      <c r="J739" s="52"/>
      <c r="K739" s="162"/>
      <c r="L739" s="162"/>
      <c r="M739" s="106"/>
    </row>
    <row r="740" spans="1:13" ht="20.100000000000001" customHeight="1" x14ac:dyDescent="0.25">
      <c r="A740" s="162"/>
      <c r="B740" s="202"/>
      <c r="C740" s="162"/>
      <c r="D740" s="163"/>
      <c r="E740" s="158"/>
      <c r="F740" s="160"/>
      <c r="G740" s="161"/>
      <c r="H740" s="161"/>
      <c r="I740" s="52"/>
      <c r="J740" s="52"/>
      <c r="K740" s="162"/>
      <c r="L740" s="162"/>
      <c r="M740" s="106"/>
    </row>
    <row r="741" spans="1:13" ht="20.100000000000001" customHeight="1" x14ac:dyDescent="0.25">
      <c r="A741" s="162"/>
      <c r="B741" s="202"/>
      <c r="C741" s="162"/>
      <c r="D741" s="163"/>
      <c r="E741" s="158"/>
      <c r="F741" s="160"/>
      <c r="G741" s="161"/>
      <c r="H741" s="161"/>
      <c r="I741" s="52"/>
      <c r="J741" s="52"/>
      <c r="K741" s="162"/>
      <c r="L741" s="162"/>
      <c r="M741" s="106"/>
    </row>
    <row r="742" spans="1:13" ht="20.100000000000001" customHeight="1" x14ac:dyDescent="0.25">
      <c r="A742" s="162"/>
      <c r="B742" s="202"/>
      <c r="C742" s="162"/>
      <c r="D742" s="163"/>
      <c r="E742" s="158"/>
      <c r="F742" s="160"/>
      <c r="G742" s="161"/>
      <c r="H742" s="161"/>
      <c r="I742" s="52"/>
      <c r="J742" s="52"/>
      <c r="K742" s="162"/>
      <c r="L742" s="162"/>
      <c r="M742" s="106"/>
    </row>
    <row r="743" spans="1:13" ht="20.100000000000001" customHeight="1" x14ac:dyDescent="0.25">
      <c r="A743" s="162"/>
      <c r="B743" s="202"/>
      <c r="C743" s="162"/>
      <c r="D743" s="163"/>
      <c r="E743" s="158"/>
      <c r="F743" s="160"/>
      <c r="G743" s="161"/>
      <c r="H743" s="161"/>
      <c r="I743" s="52"/>
      <c r="J743" s="52"/>
      <c r="K743" s="162"/>
      <c r="L743" s="162"/>
      <c r="M743" s="106"/>
    </row>
    <row r="744" spans="1:13" ht="20.100000000000001" customHeight="1" x14ac:dyDescent="0.25">
      <c r="A744" s="162"/>
      <c r="B744" s="202"/>
      <c r="C744" s="162"/>
      <c r="D744" s="163"/>
      <c r="E744" s="158"/>
      <c r="F744" s="160"/>
      <c r="G744" s="161"/>
      <c r="H744" s="161"/>
      <c r="I744" s="52"/>
      <c r="J744" s="52"/>
      <c r="K744" s="162"/>
      <c r="L744" s="162"/>
      <c r="M744" s="106"/>
    </row>
    <row r="745" spans="1:13" ht="20.100000000000001" customHeight="1" x14ac:dyDescent="0.25">
      <c r="A745" s="162"/>
      <c r="B745" s="202"/>
      <c r="C745" s="162"/>
      <c r="D745" s="163"/>
      <c r="E745" s="158"/>
      <c r="F745" s="160"/>
      <c r="G745" s="161"/>
      <c r="H745" s="161"/>
      <c r="I745" s="52"/>
      <c r="J745" s="52"/>
      <c r="K745" s="162"/>
      <c r="L745" s="162"/>
      <c r="M745" s="106"/>
    </row>
    <row r="746" spans="1:13" ht="20.100000000000001" customHeight="1" x14ac:dyDescent="0.25">
      <c r="A746" s="162"/>
      <c r="B746" s="202"/>
      <c r="C746" s="162"/>
      <c r="D746" s="163"/>
      <c r="E746" s="158"/>
      <c r="F746" s="160"/>
      <c r="G746" s="161"/>
      <c r="H746" s="161"/>
      <c r="I746" s="52"/>
      <c r="J746" s="52"/>
      <c r="K746" s="162"/>
      <c r="L746" s="162"/>
      <c r="M746" s="106"/>
    </row>
    <row r="747" spans="1:13" ht="20.100000000000001" customHeight="1" x14ac:dyDescent="0.25">
      <c r="A747" s="162"/>
      <c r="B747" s="202"/>
      <c r="C747" s="162"/>
      <c r="D747" s="163"/>
      <c r="E747" s="158"/>
      <c r="F747" s="160"/>
      <c r="G747" s="161"/>
      <c r="H747" s="161"/>
      <c r="I747" s="52"/>
      <c r="J747" s="52"/>
      <c r="K747" s="162"/>
      <c r="L747" s="162"/>
      <c r="M747" s="106"/>
    </row>
    <row r="748" spans="1:13" ht="20.100000000000001" customHeight="1" x14ac:dyDescent="0.25">
      <c r="A748" s="162"/>
      <c r="B748" s="202"/>
      <c r="C748" s="162"/>
      <c r="D748" s="163"/>
      <c r="E748" s="158"/>
      <c r="F748" s="160"/>
      <c r="G748" s="161"/>
      <c r="H748" s="161"/>
      <c r="I748" s="52"/>
      <c r="J748" s="52"/>
      <c r="K748" s="162"/>
      <c r="L748" s="162"/>
      <c r="M748" s="106"/>
    </row>
    <row r="749" spans="1:13" ht="20.100000000000001" customHeight="1" x14ac:dyDescent="0.25">
      <c r="A749" s="162"/>
      <c r="B749" s="202"/>
      <c r="C749" s="162"/>
      <c r="D749" s="163"/>
      <c r="E749" s="158"/>
      <c r="F749" s="160"/>
      <c r="G749" s="161"/>
      <c r="H749" s="161"/>
      <c r="I749" s="52"/>
      <c r="J749" s="52"/>
      <c r="K749" s="162"/>
      <c r="L749" s="162"/>
      <c r="M749" s="106"/>
    </row>
    <row r="750" spans="1:13" ht="20.100000000000001" customHeight="1" x14ac:dyDescent="0.25">
      <c r="A750" s="162"/>
      <c r="B750" s="202"/>
      <c r="C750" s="162"/>
      <c r="D750" s="163"/>
      <c r="E750" s="158"/>
      <c r="F750" s="160"/>
      <c r="G750" s="161"/>
      <c r="H750" s="161"/>
      <c r="I750" s="52"/>
      <c r="J750" s="52"/>
      <c r="K750" s="162"/>
      <c r="L750" s="162"/>
      <c r="M750" s="106"/>
    </row>
    <row r="751" spans="1:13" ht="20.100000000000001" customHeight="1" x14ac:dyDescent="0.25">
      <c r="A751" s="162"/>
      <c r="B751" s="202"/>
      <c r="C751" s="162"/>
      <c r="D751" s="158"/>
      <c r="E751" s="158"/>
      <c r="F751" s="160"/>
      <c r="G751" s="161"/>
      <c r="H751" s="161"/>
      <c r="I751" s="52"/>
      <c r="J751" s="52"/>
      <c r="K751" s="162"/>
      <c r="L751" s="162"/>
      <c r="M751" s="106"/>
    </row>
    <row r="752" spans="1:13" ht="20.100000000000001" customHeight="1" x14ac:dyDescent="0.25">
      <c r="A752" s="162"/>
      <c r="B752" s="202"/>
      <c r="C752" s="162"/>
      <c r="D752" s="158"/>
      <c r="E752" s="158"/>
      <c r="F752" s="160"/>
      <c r="G752" s="172"/>
      <c r="H752" s="161"/>
      <c r="I752" s="52"/>
      <c r="J752" s="52"/>
      <c r="K752" s="162"/>
      <c r="L752" s="162"/>
      <c r="M752" s="106"/>
    </row>
    <row r="753" spans="1:13" ht="20.100000000000001" customHeight="1" x14ac:dyDescent="0.25">
      <c r="A753" s="162"/>
      <c r="B753" s="202"/>
      <c r="C753" s="162"/>
      <c r="D753" s="158"/>
      <c r="E753" s="158"/>
      <c r="F753" s="160"/>
      <c r="G753" s="172"/>
      <c r="H753" s="172"/>
      <c r="I753" s="197"/>
      <c r="J753" s="197"/>
      <c r="K753" s="162"/>
      <c r="L753" s="162"/>
      <c r="M753" s="106"/>
    </row>
    <row r="754" spans="1:13" ht="20.100000000000001" customHeight="1" x14ac:dyDescent="0.25">
      <c r="A754" s="162"/>
      <c r="B754" s="202"/>
      <c r="C754" s="162"/>
      <c r="D754" s="158"/>
      <c r="E754" s="158"/>
      <c r="F754" s="160"/>
      <c r="G754" s="161"/>
      <c r="H754" s="161"/>
      <c r="I754" s="52"/>
      <c r="J754" s="52"/>
      <c r="K754" s="162"/>
      <c r="L754" s="162"/>
      <c r="M754" s="106"/>
    </row>
    <row r="755" spans="1:13" ht="20.100000000000001" customHeight="1" x14ac:dyDescent="0.25">
      <c r="A755" s="162"/>
      <c r="B755" s="202"/>
      <c r="C755" s="162"/>
      <c r="D755" s="158"/>
      <c r="E755" s="158"/>
      <c r="F755" s="160"/>
      <c r="G755" s="172"/>
      <c r="H755" s="161"/>
      <c r="I755" s="52"/>
      <c r="J755" s="52"/>
      <c r="K755" s="162"/>
      <c r="L755" s="162"/>
      <c r="M755" s="106"/>
    </row>
    <row r="756" spans="1:13" ht="20.100000000000001" customHeight="1" x14ac:dyDescent="0.25">
      <c r="A756" s="162"/>
      <c r="B756" s="202"/>
      <c r="C756" s="162"/>
      <c r="D756" s="158"/>
      <c r="E756" s="158"/>
      <c r="F756" s="160"/>
      <c r="G756" s="172"/>
      <c r="H756" s="161"/>
      <c r="I756" s="52"/>
      <c r="J756" s="52"/>
      <c r="K756" s="162"/>
      <c r="L756" s="162"/>
      <c r="M756" s="106"/>
    </row>
    <row r="757" spans="1:13" ht="20.100000000000001" customHeight="1" x14ac:dyDescent="0.25">
      <c r="A757" s="162"/>
      <c r="B757" s="202"/>
      <c r="C757" s="162"/>
      <c r="D757" s="158"/>
      <c r="E757" s="158"/>
      <c r="F757" s="160"/>
      <c r="G757" s="172"/>
      <c r="H757" s="161"/>
      <c r="I757" s="52"/>
      <c r="J757" s="52"/>
      <c r="K757" s="162"/>
      <c r="L757" s="162"/>
      <c r="M757" s="106"/>
    </row>
    <row r="758" spans="1:13" ht="20.100000000000001" customHeight="1" x14ac:dyDescent="0.25">
      <c r="A758" s="162"/>
      <c r="B758" s="202"/>
      <c r="C758" s="162"/>
      <c r="D758" s="158"/>
      <c r="E758" s="158"/>
      <c r="F758" s="160"/>
      <c r="G758" s="172"/>
      <c r="H758" s="161"/>
      <c r="I758" s="52"/>
      <c r="J758" s="52"/>
      <c r="K758" s="162"/>
      <c r="L758" s="162"/>
      <c r="M758" s="106"/>
    </row>
    <row r="759" spans="1:13" ht="20.100000000000001" customHeight="1" x14ac:dyDescent="0.25">
      <c r="A759" s="162"/>
      <c r="B759" s="202"/>
      <c r="C759" s="162"/>
      <c r="D759" s="158"/>
      <c r="E759" s="158"/>
      <c r="F759" s="160"/>
      <c r="G759" s="172"/>
      <c r="H759" s="161"/>
      <c r="I759" s="52"/>
      <c r="J759" s="52"/>
      <c r="K759" s="162"/>
      <c r="L759" s="162"/>
      <c r="M759" s="106"/>
    </row>
    <row r="760" spans="1:13" ht="20.100000000000001" customHeight="1" x14ac:dyDescent="0.25">
      <c r="A760" s="162"/>
      <c r="B760" s="202"/>
      <c r="C760" s="162"/>
      <c r="D760" s="163"/>
      <c r="E760" s="158"/>
      <c r="F760" s="160"/>
      <c r="G760" s="161"/>
      <c r="H760" s="161"/>
      <c r="I760" s="52"/>
      <c r="J760" s="52"/>
      <c r="K760" s="162"/>
      <c r="L760" s="162"/>
      <c r="M760" s="106"/>
    </row>
    <row r="761" spans="1:13" ht="20.100000000000001" customHeight="1" x14ac:dyDescent="0.25">
      <c r="A761" s="162"/>
      <c r="B761" s="202"/>
      <c r="C761" s="162"/>
      <c r="D761" s="163"/>
      <c r="E761" s="158"/>
      <c r="F761" s="160"/>
      <c r="G761" s="172"/>
      <c r="H761" s="161"/>
      <c r="I761" s="52"/>
      <c r="J761" s="52"/>
      <c r="K761" s="162"/>
      <c r="L761" s="162"/>
      <c r="M761" s="106"/>
    </row>
    <row r="762" spans="1:13" ht="20.100000000000001" customHeight="1" x14ac:dyDescent="0.25">
      <c r="A762" s="162"/>
      <c r="B762" s="202"/>
      <c r="C762" s="162"/>
      <c r="D762" s="163"/>
      <c r="E762" s="158"/>
      <c r="F762" s="160"/>
      <c r="G762" s="161"/>
      <c r="H762" s="161"/>
      <c r="I762" s="52"/>
      <c r="J762" s="52"/>
      <c r="K762" s="162"/>
      <c r="L762" s="162"/>
      <c r="M762" s="106"/>
    </row>
    <row r="763" spans="1:13" ht="20.100000000000001" customHeight="1" x14ac:dyDescent="0.25">
      <c r="A763" s="162"/>
      <c r="B763" s="202"/>
      <c r="C763" s="162"/>
      <c r="D763" s="163"/>
      <c r="E763" s="158"/>
      <c r="F763" s="160"/>
      <c r="G763" s="161"/>
      <c r="H763" s="161"/>
      <c r="I763" s="52"/>
      <c r="J763" s="52"/>
      <c r="K763" s="162"/>
      <c r="L763" s="162"/>
      <c r="M763" s="106"/>
    </row>
    <row r="764" spans="1:13" ht="20.100000000000001" customHeight="1" x14ac:dyDescent="0.25">
      <c r="A764" s="162"/>
      <c r="B764" s="202"/>
      <c r="C764" s="162"/>
      <c r="D764" s="163"/>
      <c r="E764" s="158"/>
      <c r="F764" s="160"/>
      <c r="G764" s="161"/>
      <c r="H764" s="161"/>
      <c r="I764" s="52"/>
      <c r="J764" s="52"/>
      <c r="K764" s="162"/>
      <c r="L764" s="162"/>
      <c r="M764" s="106"/>
    </row>
    <row r="765" spans="1:13" ht="20.100000000000001" customHeight="1" x14ac:dyDescent="0.25">
      <c r="A765" s="162"/>
      <c r="B765" s="202"/>
      <c r="C765" s="162"/>
      <c r="D765" s="163"/>
      <c r="E765" s="158"/>
      <c r="F765" s="160"/>
      <c r="G765" s="161"/>
      <c r="H765" s="161"/>
      <c r="I765" s="52"/>
      <c r="J765" s="52"/>
      <c r="K765" s="162"/>
      <c r="L765" s="162"/>
      <c r="M765" s="106"/>
    </row>
    <row r="766" spans="1:13" ht="20.100000000000001" customHeight="1" x14ac:dyDescent="0.25">
      <c r="A766" s="162"/>
      <c r="B766" s="202"/>
      <c r="C766" s="162"/>
      <c r="D766" s="163"/>
      <c r="E766" s="158"/>
      <c r="F766" s="160"/>
      <c r="G766" s="161"/>
      <c r="H766" s="161"/>
      <c r="I766" s="52"/>
      <c r="J766" s="52"/>
      <c r="K766" s="162"/>
      <c r="L766" s="162"/>
      <c r="M766" s="106"/>
    </row>
    <row r="767" spans="1:13" ht="20.100000000000001" customHeight="1" x14ac:dyDescent="0.25">
      <c r="A767" s="162"/>
      <c r="B767" s="202"/>
      <c r="C767" s="162"/>
      <c r="D767" s="158"/>
      <c r="E767" s="158"/>
      <c r="F767" s="160"/>
      <c r="G767" s="161"/>
      <c r="H767" s="161"/>
      <c r="I767" s="52"/>
      <c r="J767" s="52"/>
      <c r="K767" s="162"/>
      <c r="L767" s="162"/>
      <c r="M767" s="106"/>
    </row>
    <row r="768" spans="1:13" ht="20.100000000000001" customHeight="1" x14ac:dyDescent="0.25">
      <c r="A768" s="162"/>
      <c r="B768" s="202"/>
      <c r="C768" s="162"/>
      <c r="D768" s="158"/>
      <c r="E768" s="158"/>
      <c r="F768" s="160"/>
      <c r="G768" s="172"/>
      <c r="H768" s="161"/>
      <c r="I768" s="52"/>
      <c r="J768" s="52"/>
      <c r="K768" s="162"/>
      <c r="L768" s="162"/>
      <c r="M768" s="106"/>
    </row>
    <row r="769" spans="1:13" ht="20.100000000000001" customHeight="1" x14ac:dyDescent="0.25">
      <c r="A769" s="162"/>
      <c r="B769" s="202"/>
      <c r="C769" s="162"/>
      <c r="D769" s="158"/>
      <c r="E769" s="158"/>
      <c r="F769" s="160"/>
      <c r="G769" s="161"/>
      <c r="H769" s="161"/>
      <c r="I769" s="52"/>
      <c r="J769" s="52"/>
      <c r="K769" s="162"/>
      <c r="L769" s="162"/>
      <c r="M769" s="106"/>
    </row>
    <row r="770" spans="1:13" ht="20.100000000000001" customHeight="1" x14ac:dyDescent="0.25">
      <c r="A770" s="162"/>
      <c r="B770" s="202"/>
      <c r="C770" s="162"/>
      <c r="D770" s="158"/>
      <c r="E770" s="158"/>
      <c r="F770" s="160"/>
      <c r="G770" s="161"/>
      <c r="H770" s="161"/>
      <c r="I770" s="52"/>
      <c r="J770" s="52"/>
      <c r="K770" s="162"/>
      <c r="L770" s="162"/>
      <c r="M770" s="106"/>
    </row>
    <row r="771" spans="1:13" ht="20.100000000000001" customHeight="1" x14ac:dyDescent="0.25">
      <c r="A771" s="162"/>
      <c r="B771" s="202"/>
      <c r="C771" s="162"/>
      <c r="D771" s="158"/>
      <c r="E771" s="158"/>
      <c r="F771" s="160"/>
      <c r="G771" s="161"/>
      <c r="H771" s="161"/>
      <c r="I771" s="52"/>
      <c r="J771" s="52"/>
      <c r="K771" s="162"/>
      <c r="L771" s="162"/>
      <c r="M771" s="106"/>
    </row>
    <row r="772" spans="1:13" ht="20.100000000000001" customHeight="1" x14ac:dyDescent="0.25">
      <c r="A772" s="162"/>
      <c r="B772" s="202"/>
      <c r="C772" s="162"/>
      <c r="D772" s="158"/>
      <c r="E772" s="158"/>
      <c r="F772" s="160"/>
      <c r="G772" s="161"/>
      <c r="H772" s="161"/>
      <c r="I772" s="52"/>
      <c r="J772" s="52"/>
      <c r="K772" s="162"/>
      <c r="L772" s="162"/>
      <c r="M772" s="106"/>
    </row>
    <row r="773" spans="1:13" ht="20.100000000000001" customHeight="1" x14ac:dyDescent="0.25">
      <c r="A773" s="162"/>
      <c r="B773" s="202"/>
      <c r="C773" s="162"/>
      <c r="D773" s="158"/>
      <c r="E773" s="158"/>
      <c r="F773" s="160"/>
      <c r="G773" s="161"/>
      <c r="H773" s="161"/>
      <c r="I773" s="52"/>
      <c r="J773" s="52"/>
      <c r="K773" s="162"/>
      <c r="L773" s="162"/>
      <c r="M773" s="106"/>
    </row>
    <row r="774" spans="1:13" ht="20.100000000000001" customHeight="1" x14ac:dyDescent="0.25">
      <c r="A774" s="162"/>
      <c r="B774" s="202"/>
      <c r="C774" s="162"/>
      <c r="D774" s="158"/>
      <c r="E774" s="158"/>
      <c r="F774" s="160"/>
      <c r="G774" s="161"/>
      <c r="H774" s="161"/>
      <c r="I774" s="52"/>
      <c r="J774" s="52"/>
      <c r="K774" s="162"/>
      <c r="L774" s="162"/>
      <c r="M774" s="106"/>
    </row>
    <row r="775" spans="1:13" ht="20.100000000000001" customHeight="1" x14ac:dyDescent="0.25">
      <c r="A775" s="162"/>
      <c r="B775" s="202"/>
      <c r="C775" s="162"/>
      <c r="D775" s="158"/>
      <c r="E775" s="158"/>
      <c r="F775" s="160"/>
      <c r="G775" s="161"/>
      <c r="H775" s="161"/>
      <c r="I775" s="52"/>
      <c r="J775" s="52"/>
      <c r="K775" s="162"/>
      <c r="L775" s="162"/>
      <c r="M775" s="106"/>
    </row>
    <row r="776" spans="1:13" ht="20.100000000000001" customHeight="1" x14ac:dyDescent="0.25">
      <c r="A776" s="162"/>
      <c r="B776" s="202"/>
      <c r="C776" s="162"/>
      <c r="D776" s="158"/>
      <c r="E776" s="158"/>
      <c r="F776" s="160"/>
      <c r="G776" s="161"/>
      <c r="H776" s="161"/>
      <c r="I776" s="52"/>
      <c r="J776" s="52"/>
      <c r="K776" s="162"/>
      <c r="L776" s="162"/>
      <c r="M776" s="106"/>
    </row>
    <row r="777" spans="1:13" ht="20.100000000000001" customHeight="1" x14ac:dyDescent="0.25">
      <c r="A777" s="162"/>
      <c r="B777" s="202"/>
      <c r="C777" s="162"/>
      <c r="D777" s="158"/>
      <c r="E777" s="158"/>
      <c r="F777" s="160"/>
      <c r="G777" s="161"/>
      <c r="H777" s="161"/>
      <c r="I777" s="52"/>
      <c r="J777" s="52"/>
      <c r="K777" s="162"/>
      <c r="L777" s="162"/>
      <c r="M777" s="106"/>
    </row>
    <row r="778" spans="1:13" ht="20.100000000000001" customHeight="1" x14ac:dyDescent="0.25">
      <c r="A778" s="162"/>
      <c r="B778" s="202"/>
      <c r="C778" s="162"/>
      <c r="D778" s="158"/>
      <c r="E778" s="158"/>
      <c r="F778" s="160"/>
      <c r="G778" s="161"/>
      <c r="H778" s="161"/>
      <c r="I778" s="52"/>
      <c r="J778" s="52"/>
      <c r="K778" s="162"/>
      <c r="L778" s="162"/>
      <c r="M778" s="106"/>
    </row>
    <row r="779" spans="1:13" ht="20.100000000000001" customHeight="1" x14ac:dyDescent="0.25">
      <c r="A779" s="162"/>
      <c r="B779" s="202"/>
      <c r="C779" s="162"/>
      <c r="D779" s="158"/>
      <c r="E779" s="158"/>
      <c r="F779" s="160"/>
      <c r="G779" s="172"/>
      <c r="H779" s="161"/>
      <c r="I779" s="52"/>
      <c r="J779" s="52"/>
      <c r="K779" s="162"/>
      <c r="L779" s="162"/>
      <c r="M779" s="106"/>
    </row>
    <row r="780" spans="1:13" ht="20.100000000000001" customHeight="1" x14ac:dyDescent="0.25">
      <c r="A780" s="162"/>
      <c r="B780" s="202"/>
      <c r="C780" s="162"/>
      <c r="D780" s="158"/>
      <c r="E780" s="158"/>
      <c r="F780" s="160"/>
      <c r="G780" s="172"/>
      <c r="H780" s="161"/>
      <c r="I780" s="52"/>
      <c r="J780" s="52"/>
      <c r="K780" s="162"/>
      <c r="L780" s="162"/>
      <c r="M780" s="106"/>
    </row>
    <row r="781" spans="1:13" ht="20.100000000000001" customHeight="1" x14ac:dyDescent="0.25">
      <c r="A781" s="162"/>
      <c r="B781" s="202"/>
      <c r="C781" s="162"/>
      <c r="D781" s="158"/>
      <c r="E781" s="158"/>
      <c r="F781" s="160"/>
      <c r="G781" s="172"/>
      <c r="H781" s="161"/>
      <c r="I781" s="52"/>
      <c r="J781" s="52"/>
      <c r="K781" s="162"/>
      <c r="L781" s="162"/>
      <c r="M781" s="106"/>
    </row>
    <row r="782" spans="1:13" ht="20.100000000000001" customHeight="1" x14ac:dyDescent="0.25">
      <c r="A782" s="162"/>
      <c r="B782" s="202"/>
      <c r="C782" s="162"/>
      <c r="D782" s="158"/>
      <c r="E782" s="158"/>
      <c r="F782" s="160"/>
      <c r="G782" s="161"/>
      <c r="H782" s="161"/>
      <c r="I782" s="52"/>
      <c r="J782" s="52"/>
      <c r="K782" s="162"/>
      <c r="L782" s="162"/>
      <c r="M782" s="106"/>
    </row>
    <row r="783" spans="1:13" ht="20.100000000000001" customHeight="1" x14ac:dyDescent="0.25">
      <c r="A783" s="157"/>
      <c r="B783" s="203"/>
      <c r="C783" s="157"/>
      <c r="D783" s="163"/>
      <c r="E783" s="163"/>
      <c r="F783" s="160"/>
      <c r="G783" s="172"/>
      <c r="H783" s="161"/>
      <c r="I783" s="52"/>
      <c r="J783" s="52"/>
      <c r="K783" s="162"/>
      <c r="L783" s="162"/>
      <c r="M783" s="106"/>
    </row>
    <row r="784" spans="1:13" ht="20.100000000000001" customHeight="1" x14ac:dyDescent="0.25">
      <c r="A784" s="157"/>
      <c r="B784" s="203"/>
      <c r="C784" s="157"/>
      <c r="D784" s="163"/>
      <c r="E784" s="163"/>
      <c r="F784" s="160"/>
      <c r="G784" s="172"/>
      <c r="H784" s="161"/>
      <c r="I784" s="52"/>
      <c r="J784" s="52"/>
      <c r="K784" s="162"/>
      <c r="L784" s="162"/>
      <c r="M784" s="106"/>
    </row>
    <row r="785" spans="1:13" ht="20.100000000000001" customHeight="1" x14ac:dyDescent="0.25">
      <c r="A785" s="157"/>
      <c r="B785" s="203"/>
      <c r="C785" s="157"/>
      <c r="D785" s="163"/>
      <c r="E785" s="163"/>
      <c r="F785" s="160"/>
      <c r="G785" s="172"/>
      <c r="H785" s="161"/>
      <c r="I785" s="52"/>
      <c r="J785" s="52"/>
      <c r="K785" s="162"/>
      <c r="L785" s="162"/>
      <c r="M785" s="106"/>
    </row>
    <row r="786" spans="1:13" ht="20.100000000000001" customHeight="1" x14ac:dyDescent="0.25">
      <c r="A786" s="157"/>
      <c r="B786" s="203"/>
      <c r="C786" s="157"/>
      <c r="D786" s="163"/>
      <c r="E786" s="163"/>
      <c r="F786" s="160"/>
      <c r="G786" s="172"/>
      <c r="H786" s="161"/>
      <c r="I786" s="52"/>
      <c r="J786" s="52"/>
      <c r="K786" s="162"/>
      <c r="L786" s="162"/>
      <c r="M786" s="106"/>
    </row>
    <row r="787" spans="1:13" ht="20.100000000000001" customHeight="1" x14ac:dyDescent="0.25">
      <c r="A787" s="157"/>
      <c r="B787" s="203"/>
      <c r="C787" s="157"/>
      <c r="D787" s="158"/>
      <c r="E787" s="158"/>
      <c r="F787" s="158"/>
      <c r="G787" s="158"/>
      <c r="H787" s="158"/>
      <c r="I787" s="53"/>
      <c r="J787" s="53"/>
      <c r="K787" s="157"/>
      <c r="L787" s="157"/>
      <c r="M787" s="106"/>
    </row>
    <row r="788" spans="1:13" ht="20.100000000000001" customHeight="1" x14ac:dyDescent="0.25">
      <c r="A788" s="157"/>
      <c r="B788" s="203"/>
      <c r="C788" s="157"/>
      <c r="D788" s="158"/>
      <c r="E788" s="158"/>
      <c r="F788" s="158"/>
      <c r="G788" s="166"/>
      <c r="H788" s="158"/>
      <c r="I788" s="53"/>
      <c r="J788" s="53"/>
      <c r="K788" s="157"/>
      <c r="L788" s="157"/>
      <c r="M788" s="106"/>
    </row>
    <row r="789" spans="1:13" ht="20.100000000000001" customHeight="1" x14ac:dyDescent="0.25">
      <c r="A789" s="157"/>
      <c r="B789" s="203"/>
      <c r="C789" s="157"/>
      <c r="D789" s="158"/>
      <c r="E789" s="158"/>
      <c r="F789" s="158"/>
      <c r="G789" s="166"/>
      <c r="H789" s="158"/>
      <c r="I789" s="53"/>
      <c r="J789" s="53"/>
      <c r="K789" s="157"/>
      <c r="L789" s="157"/>
      <c r="M789" s="106"/>
    </row>
    <row r="790" spans="1:13" ht="20.100000000000001" customHeight="1" x14ac:dyDescent="0.25">
      <c r="A790" s="157"/>
      <c r="B790" s="203"/>
      <c r="C790" s="157"/>
      <c r="D790" s="158"/>
      <c r="E790" s="158"/>
      <c r="F790" s="158"/>
      <c r="G790" s="166"/>
      <c r="H790" s="158"/>
      <c r="I790" s="53"/>
      <c r="J790" s="53"/>
      <c r="K790" s="157"/>
      <c r="L790" s="157"/>
      <c r="M790" s="106"/>
    </row>
    <row r="791" spans="1:13" ht="20.100000000000001" customHeight="1" x14ac:dyDescent="0.25">
      <c r="A791" s="157"/>
      <c r="B791" s="203"/>
      <c r="C791" s="157"/>
      <c r="D791" s="158"/>
      <c r="E791" s="158"/>
      <c r="F791" s="158"/>
      <c r="G791" s="166"/>
      <c r="H791" s="158"/>
      <c r="I791" s="53"/>
      <c r="J791" s="53"/>
      <c r="K791" s="157"/>
      <c r="L791" s="157"/>
      <c r="M791" s="106"/>
    </row>
    <row r="792" spans="1:13" ht="20.100000000000001" customHeight="1" x14ac:dyDescent="0.25">
      <c r="A792" s="157"/>
      <c r="B792" s="203"/>
      <c r="C792" s="157"/>
      <c r="D792" s="158"/>
      <c r="E792" s="158"/>
      <c r="F792" s="158"/>
      <c r="G792" s="166"/>
      <c r="H792" s="158"/>
      <c r="I792" s="53"/>
      <c r="J792" s="53"/>
      <c r="K792" s="157"/>
      <c r="L792" s="157"/>
      <c r="M792" s="106"/>
    </row>
    <row r="793" spans="1:13" ht="20.100000000000001" customHeight="1" x14ac:dyDescent="0.25">
      <c r="A793" s="157"/>
      <c r="B793" s="203"/>
      <c r="C793" s="157"/>
      <c r="D793" s="158"/>
      <c r="E793" s="158"/>
      <c r="F793" s="158"/>
      <c r="G793" s="166"/>
      <c r="H793" s="158"/>
      <c r="I793" s="53"/>
      <c r="J793" s="53"/>
      <c r="K793" s="157"/>
      <c r="L793" s="157"/>
      <c r="M793" s="106"/>
    </row>
    <row r="794" spans="1:13" ht="20.100000000000001" customHeight="1" x14ac:dyDescent="0.25">
      <c r="A794" s="162"/>
      <c r="B794" s="202"/>
      <c r="C794" s="162"/>
      <c r="D794" s="163"/>
      <c r="E794" s="158"/>
      <c r="F794" s="160"/>
      <c r="G794" s="161"/>
      <c r="H794" s="161"/>
      <c r="I794" s="52"/>
      <c r="J794" s="52"/>
      <c r="K794" s="162"/>
      <c r="L794" s="162"/>
      <c r="M794" s="106"/>
    </row>
    <row r="795" spans="1:13" ht="20.100000000000001" customHeight="1" x14ac:dyDescent="0.25">
      <c r="A795" s="162"/>
      <c r="B795" s="202"/>
      <c r="C795" s="162"/>
      <c r="D795" s="163"/>
      <c r="E795" s="158"/>
      <c r="F795" s="160"/>
      <c r="G795" s="161"/>
      <c r="H795" s="161"/>
      <c r="I795" s="52"/>
      <c r="J795" s="52"/>
      <c r="K795" s="162"/>
      <c r="L795" s="162"/>
      <c r="M795" s="106"/>
    </row>
    <row r="796" spans="1:13" ht="20.100000000000001" customHeight="1" x14ac:dyDescent="0.25">
      <c r="A796" s="162"/>
      <c r="B796" s="202"/>
      <c r="C796" s="162"/>
      <c r="D796" s="163"/>
      <c r="E796" s="158"/>
      <c r="F796" s="160"/>
      <c r="G796" s="161"/>
      <c r="H796" s="161"/>
      <c r="I796" s="52"/>
      <c r="J796" s="52"/>
      <c r="K796" s="162"/>
      <c r="L796" s="162"/>
      <c r="M796" s="106"/>
    </row>
    <row r="797" spans="1:13" ht="20.100000000000001" customHeight="1" x14ac:dyDescent="0.25">
      <c r="A797" s="162"/>
      <c r="B797" s="202"/>
      <c r="C797" s="162"/>
      <c r="D797" s="163"/>
      <c r="E797" s="158"/>
      <c r="F797" s="160"/>
      <c r="G797" s="161"/>
      <c r="H797" s="161"/>
      <c r="I797" s="52"/>
      <c r="J797" s="52"/>
      <c r="K797" s="162"/>
      <c r="L797" s="162"/>
      <c r="M797" s="106"/>
    </row>
    <row r="798" spans="1:13" ht="20.100000000000001" customHeight="1" x14ac:dyDescent="0.25">
      <c r="A798" s="162"/>
      <c r="B798" s="202"/>
      <c r="C798" s="162"/>
      <c r="D798" s="163"/>
      <c r="E798" s="158"/>
      <c r="F798" s="160"/>
      <c r="G798" s="161"/>
      <c r="H798" s="161"/>
      <c r="I798" s="52"/>
      <c r="J798" s="52"/>
      <c r="K798" s="162"/>
      <c r="L798" s="162"/>
      <c r="M798" s="106"/>
    </row>
    <row r="799" spans="1:13" ht="20.100000000000001" customHeight="1" x14ac:dyDescent="0.25">
      <c r="A799" s="162"/>
      <c r="B799" s="202"/>
      <c r="C799" s="162"/>
      <c r="D799" s="163"/>
      <c r="E799" s="158"/>
      <c r="F799" s="160"/>
      <c r="G799" s="161"/>
      <c r="H799" s="161"/>
      <c r="I799" s="52"/>
      <c r="J799" s="52"/>
      <c r="K799" s="162"/>
      <c r="L799" s="162"/>
      <c r="M799" s="106"/>
    </row>
    <row r="800" spans="1:13" ht="20.100000000000001" customHeight="1" x14ac:dyDescent="0.25">
      <c r="A800" s="162"/>
      <c r="B800" s="202"/>
      <c r="C800" s="162"/>
      <c r="D800" s="163"/>
      <c r="E800" s="158"/>
      <c r="F800" s="160"/>
      <c r="G800" s="161"/>
      <c r="H800" s="161"/>
      <c r="I800" s="52"/>
      <c r="J800" s="52"/>
      <c r="K800" s="162"/>
      <c r="L800" s="162"/>
      <c r="M800" s="106"/>
    </row>
    <row r="801" spans="1:13" ht="20.100000000000001" customHeight="1" x14ac:dyDescent="0.25">
      <c r="A801" s="162"/>
      <c r="B801" s="202"/>
      <c r="C801" s="162"/>
      <c r="D801" s="163"/>
      <c r="E801" s="158"/>
      <c r="F801" s="160"/>
      <c r="G801" s="161"/>
      <c r="H801" s="161"/>
      <c r="I801" s="52"/>
      <c r="J801" s="52"/>
      <c r="K801" s="162"/>
      <c r="L801" s="162"/>
      <c r="M801" s="106"/>
    </row>
    <row r="802" spans="1:13" ht="20.100000000000001" customHeight="1" x14ac:dyDescent="0.25">
      <c r="A802" s="162"/>
      <c r="B802" s="202"/>
      <c r="C802" s="162"/>
      <c r="D802" s="163"/>
      <c r="E802" s="158"/>
      <c r="F802" s="160"/>
      <c r="G802" s="161"/>
      <c r="H802" s="161"/>
      <c r="I802" s="52"/>
      <c r="J802" s="52"/>
      <c r="K802" s="162"/>
      <c r="L802" s="162"/>
      <c r="M802" s="106"/>
    </row>
    <row r="803" spans="1:13" ht="20.100000000000001" customHeight="1" x14ac:dyDescent="0.25">
      <c r="A803" s="162"/>
      <c r="B803" s="202"/>
      <c r="C803" s="162"/>
      <c r="D803" s="163"/>
      <c r="E803" s="158"/>
      <c r="F803" s="160"/>
      <c r="G803" s="172"/>
      <c r="H803" s="161"/>
      <c r="I803" s="52"/>
      <c r="J803" s="52"/>
      <c r="K803" s="162"/>
      <c r="L803" s="162"/>
      <c r="M803" s="106"/>
    </row>
    <row r="804" spans="1:13" ht="20.100000000000001" customHeight="1" x14ac:dyDescent="0.25">
      <c r="A804" s="162"/>
      <c r="B804" s="202"/>
      <c r="C804" s="162"/>
      <c r="D804" s="158"/>
      <c r="E804" s="158"/>
      <c r="F804" s="160"/>
      <c r="G804" s="161"/>
      <c r="H804" s="161"/>
      <c r="I804" s="52"/>
      <c r="J804" s="52"/>
      <c r="K804" s="162"/>
      <c r="L804" s="162"/>
      <c r="M804" s="106"/>
    </row>
    <row r="805" spans="1:13" ht="20.100000000000001" customHeight="1" x14ac:dyDescent="0.25">
      <c r="A805" s="162"/>
      <c r="B805" s="202"/>
      <c r="C805" s="162"/>
      <c r="D805" s="158"/>
      <c r="E805" s="158"/>
      <c r="F805" s="160"/>
      <c r="G805" s="161"/>
      <c r="H805" s="161"/>
      <c r="I805" s="52"/>
      <c r="J805" s="52"/>
      <c r="K805" s="162"/>
      <c r="L805" s="162"/>
      <c r="M805" s="106"/>
    </row>
    <row r="806" spans="1:13" ht="20.100000000000001" customHeight="1" x14ac:dyDescent="0.25">
      <c r="A806" s="162"/>
      <c r="B806" s="202"/>
      <c r="C806" s="162"/>
      <c r="D806" s="158"/>
      <c r="E806" s="158"/>
      <c r="F806" s="160"/>
      <c r="G806" s="172"/>
      <c r="H806" s="161"/>
      <c r="I806" s="52"/>
      <c r="J806" s="52"/>
      <c r="K806" s="162"/>
      <c r="L806" s="162"/>
      <c r="M806" s="106"/>
    </row>
    <row r="807" spans="1:13" ht="20.100000000000001" customHeight="1" x14ac:dyDescent="0.25">
      <c r="A807" s="162"/>
      <c r="B807" s="202"/>
      <c r="C807" s="162"/>
      <c r="D807" s="158"/>
      <c r="E807" s="158"/>
      <c r="F807" s="160"/>
      <c r="G807" s="161"/>
      <c r="H807" s="161"/>
      <c r="I807" s="52"/>
      <c r="J807" s="52"/>
      <c r="K807" s="162"/>
      <c r="L807" s="162"/>
      <c r="M807" s="106"/>
    </row>
    <row r="808" spans="1:13" ht="20.100000000000001" customHeight="1" x14ac:dyDescent="0.25">
      <c r="A808" s="162"/>
      <c r="B808" s="202"/>
      <c r="C808" s="162"/>
      <c r="D808" s="158"/>
      <c r="E808" s="158"/>
      <c r="F808" s="160"/>
      <c r="G808" s="161"/>
      <c r="H808" s="161"/>
      <c r="I808" s="52"/>
      <c r="J808" s="52"/>
      <c r="K808" s="162"/>
      <c r="L808" s="162"/>
      <c r="M808" s="106"/>
    </row>
    <row r="809" spans="1:13" ht="20.100000000000001" customHeight="1" x14ac:dyDescent="0.25">
      <c r="A809" s="162"/>
      <c r="B809" s="202"/>
      <c r="C809" s="162"/>
      <c r="D809" s="158"/>
      <c r="E809" s="158"/>
      <c r="F809" s="160"/>
      <c r="G809" s="161"/>
      <c r="H809" s="161"/>
      <c r="I809" s="52"/>
      <c r="J809" s="52"/>
      <c r="K809" s="162"/>
      <c r="L809" s="162"/>
      <c r="M809" s="106"/>
    </row>
    <row r="810" spans="1:13" ht="20.100000000000001" customHeight="1" x14ac:dyDescent="0.25">
      <c r="A810" s="162"/>
      <c r="B810" s="202"/>
      <c r="C810" s="162"/>
      <c r="D810" s="158"/>
      <c r="E810" s="158"/>
      <c r="F810" s="160"/>
      <c r="G810" s="161"/>
      <c r="H810" s="161"/>
      <c r="I810" s="52"/>
      <c r="J810" s="52"/>
      <c r="K810" s="162"/>
      <c r="L810" s="162"/>
      <c r="M810" s="106"/>
    </row>
    <row r="811" spans="1:13" ht="20.100000000000001" customHeight="1" x14ac:dyDescent="0.25">
      <c r="A811" s="162"/>
      <c r="B811" s="202"/>
      <c r="C811" s="162"/>
      <c r="D811" s="158"/>
      <c r="E811" s="158"/>
      <c r="F811" s="160"/>
      <c r="G811" s="161"/>
      <c r="H811" s="161"/>
      <c r="I811" s="52"/>
      <c r="J811" s="52"/>
      <c r="K811" s="162"/>
      <c r="L811" s="162"/>
      <c r="M811" s="106"/>
    </row>
    <row r="812" spans="1:13" ht="20.100000000000001" customHeight="1" x14ac:dyDescent="0.25">
      <c r="A812" s="162"/>
      <c r="B812" s="202"/>
      <c r="C812" s="162"/>
      <c r="D812" s="158"/>
      <c r="E812" s="158"/>
      <c r="F812" s="160"/>
      <c r="G812" s="161"/>
      <c r="H812" s="161"/>
      <c r="I812" s="52"/>
      <c r="J812" s="52"/>
      <c r="K812" s="162"/>
      <c r="L812" s="162"/>
      <c r="M812" s="106"/>
    </row>
    <row r="813" spans="1:13" ht="20.100000000000001" customHeight="1" x14ac:dyDescent="0.25">
      <c r="A813" s="157"/>
      <c r="B813" s="203"/>
      <c r="C813" s="157"/>
      <c r="D813" s="158"/>
      <c r="E813" s="158"/>
      <c r="F813" s="158"/>
      <c r="G813" s="158"/>
      <c r="H813" s="158"/>
      <c r="I813" s="53"/>
      <c r="J813" s="53"/>
      <c r="K813" s="157"/>
      <c r="L813" s="157"/>
      <c r="M813" s="106"/>
    </row>
    <row r="814" spans="1:13" ht="20.100000000000001" customHeight="1" x14ac:dyDescent="0.25">
      <c r="A814" s="157"/>
      <c r="B814" s="203"/>
      <c r="C814" s="157"/>
      <c r="D814" s="158"/>
      <c r="E814" s="158"/>
      <c r="F814" s="158"/>
      <c r="G814" s="158"/>
      <c r="H814" s="158"/>
      <c r="I814" s="53"/>
      <c r="J814" s="53"/>
      <c r="K814" s="157"/>
      <c r="L814" s="157"/>
      <c r="M814" s="106"/>
    </row>
    <row r="815" spans="1:13" ht="20.100000000000001" customHeight="1" x14ac:dyDescent="0.25">
      <c r="A815" s="157"/>
      <c r="B815" s="203"/>
      <c r="C815" s="157"/>
      <c r="D815" s="158"/>
      <c r="E815" s="158"/>
      <c r="F815" s="158"/>
      <c r="G815" s="158"/>
      <c r="H815" s="158"/>
      <c r="I815" s="53"/>
      <c r="J815" s="53"/>
      <c r="K815" s="157"/>
      <c r="L815" s="157"/>
      <c r="M815" s="106"/>
    </row>
    <row r="816" spans="1:13" ht="20.100000000000001" customHeight="1" x14ac:dyDescent="0.25">
      <c r="A816" s="157"/>
      <c r="B816" s="203"/>
      <c r="C816" s="157"/>
      <c r="D816" s="158"/>
      <c r="E816" s="158"/>
      <c r="F816" s="158"/>
      <c r="G816" s="158"/>
      <c r="H816" s="158"/>
      <c r="I816" s="53"/>
      <c r="J816" s="53"/>
      <c r="K816" s="157"/>
      <c r="L816" s="157"/>
      <c r="M816" s="106"/>
    </row>
    <row r="817" spans="1:13" ht="20.100000000000001" customHeight="1" x14ac:dyDescent="0.25">
      <c r="A817" s="157"/>
      <c r="B817" s="203"/>
      <c r="C817" s="157"/>
      <c r="D817" s="158"/>
      <c r="E817" s="158"/>
      <c r="F817" s="158"/>
      <c r="G817" s="158"/>
      <c r="H817" s="158"/>
      <c r="I817" s="53"/>
      <c r="J817" s="53"/>
      <c r="K817" s="157"/>
      <c r="L817" s="157"/>
      <c r="M817" s="106"/>
    </row>
    <row r="818" spans="1:13" ht="20.100000000000001" customHeight="1" x14ac:dyDescent="0.25">
      <c r="A818" s="157"/>
      <c r="B818" s="203"/>
      <c r="C818" s="157"/>
      <c r="D818" s="158"/>
      <c r="E818" s="158"/>
      <c r="F818" s="158"/>
      <c r="G818" s="158"/>
      <c r="H818" s="158"/>
      <c r="I818" s="53"/>
      <c r="J818" s="53"/>
      <c r="K818" s="157"/>
      <c r="L818" s="157"/>
      <c r="M818" s="106"/>
    </row>
    <row r="819" spans="1:13" ht="20.100000000000001" customHeight="1" x14ac:dyDescent="0.25">
      <c r="A819" s="157"/>
      <c r="B819" s="203"/>
      <c r="C819" s="157"/>
      <c r="D819" s="158"/>
      <c r="E819" s="158"/>
      <c r="F819" s="158"/>
      <c r="G819" s="158"/>
      <c r="H819" s="158"/>
      <c r="I819" s="53"/>
      <c r="J819" s="53"/>
      <c r="K819" s="157"/>
      <c r="L819" s="157"/>
      <c r="M819" s="106"/>
    </row>
    <row r="820" spans="1:13" ht="20.100000000000001" customHeight="1" x14ac:dyDescent="0.25">
      <c r="A820" s="157"/>
      <c r="B820" s="203"/>
      <c r="C820" s="157"/>
      <c r="D820" s="158"/>
      <c r="E820" s="158"/>
      <c r="F820" s="158"/>
      <c r="G820" s="158"/>
      <c r="H820" s="158"/>
      <c r="I820" s="53"/>
      <c r="J820" s="53"/>
      <c r="K820" s="157"/>
      <c r="L820" s="157"/>
      <c r="M820" s="106"/>
    </row>
    <row r="821" spans="1:13" ht="20.100000000000001" customHeight="1" x14ac:dyDescent="0.25">
      <c r="A821" s="157"/>
      <c r="B821" s="203"/>
      <c r="C821" s="157"/>
      <c r="D821" s="158"/>
      <c r="E821" s="158"/>
      <c r="F821" s="158"/>
      <c r="G821" s="158"/>
      <c r="H821" s="158"/>
      <c r="I821" s="53"/>
      <c r="J821" s="53"/>
      <c r="K821" s="157"/>
      <c r="L821" s="157"/>
      <c r="M821" s="106"/>
    </row>
    <row r="822" spans="1:13" ht="20.100000000000001" customHeight="1" x14ac:dyDescent="0.25">
      <c r="A822" s="157"/>
      <c r="B822" s="203"/>
      <c r="C822" s="157"/>
      <c r="D822" s="158"/>
      <c r="E822" s="158"/>
      <c r="F822" s="158"/>
      <c r="G822" s="158"/>
      <c r="H822" s="158"/>
      <c r="I822" s="53"/>
      <c r="J822" s="53"/>
      <c r="K822" s="157"/>
      <c r="L822" s="157"/>
      <c r="M822" s="106"/>
    </row>
    <row r="823" spans="1:13" ht="20.100000000000001" customHeight="1" x14ac:dyDescent="0.25">
      <c r="A823" s="157"/>
      <c r="B823" s="203"/>
      <c r="C823" s="157"/>
      <c r="D823" s="158"/>
      <c r="E823" s="158"/>
      <c r="F823" s="158"/>
      <c r="G823" s="158"/>
      <c r="H823" s="158"/>
      <c r="I823" s="53"/>
      <c r="J823" s="53"/>
      <c r="K823" s="157"/>
      <c r="L823" s="157"/>
      <c r="M823" s="106"/>
    </row>
    <row r="824" spans="1:13" ht="20.100000000000001" customHeight="1" x14ac:dyDescent="0.25">
      <c r="A824" s="157"/>
      <c r="B824" s="203"/>
      <c r="C824" s="157"/>
      <c r="D824" s="158"/>
      <c r="E824" s="158"/>
      <c r="F824" s="158"/>
      <c r="G824" s="158"/>
      <c r="H824" s="158"/>
      <c r="I824" s="53"/>
      <c r="J824" s="53"/>
      <c r="K824" s="157"/>
      <c r="L824" s="157"/>
      <c r="M824" s="106"/>
    </row>
    <row r="825" spans="1:13" ht="20.100000000000001" customHeight="1" x14ac:dyDescent="0.25">
      <c r="A825" s="157"/>
      <c r="B825" s="203"/>
      <c r="C825" s="157"/>
      <c r="D825" s="158"/>
      <c r="E825" s="158"/>
      <c r="F825" s="158"/>
      <c r="G825" s="158"/>
      <c r="H825" s="158"/>
      <c r="I825" s="53"/>
      <c r="J825" s="53"/>
      <c r="K825" s="157"/>
      <c r="L825" s="157"/>
      <c r="M825" s="106"/>
    </row>
    <row r="826" spans="1:13" ht="20.100000000000001" customHeight="1" x14ac:dyDescent="0.25">
      <c r="A826" s="157"/>
      <c r="B826" s="203"/>
      <c r="C826" s="157"/>
      <c r="D826" s="158"/>
      <c r="E826" s="158"/>
      <c r="F826" s="158"/>
      <c r="G826" s="158"/>
      <c r="H826" s="158"/>
      <c r="I826" s="53"/>
      <c r="J826" s="53"/>
      <c r="K826" s="157"/>
      <c r="L826" s="157"/>
      <c r="M826" s="106"/>
    </row>
    <row r="827" spans="1:13" ht="20.100000000000001" customHeight="1" x14ac:dyDescent="0.25">
      <c r="A827" s="157"/>
      <c r="B827" s="203"/>
      <c r="C827" s="157"/>
      <c r="D827" s="158"/>
      <c r="E827" s="158"/>
      <c r="F827" s="158"/>
      <c r="G827" s="158"/>
      <c r="H827" s="158"/>
      <c r="I827" s="53"/>
      <c r="J827" s="53"/>
      <c r="K827" s="157"/>
      <c r="L827" s="157"/>
      <c r="M827" s="106"/>
    </row>
    <row r="828" spans="1:13" ht="20.100000000000001" customHeight="1" x14ac:dyDescent="0.25">
      <c r="A828" s="157"/>
      <c r="B828" s="203"/>
      <c r="C828" s="157"/>
      <c r="D828" s="158"/>
      <c r="E828" s="158"/>
      <c r="F828" s="158"/>
      <c r="G828" s="158"/>
      <c r="H828" s="158"/>
      <c r="I828" s="53"/>
      <c r="J828" s="53"/>
      <c r="K828" s="157"/>
      <c r="L828" s="157"/>
      <c r="M828" s="106"/>
    </row>
    <row r="829" spans="1:13" ht="20.100000000000001" customHeight="1" x14ac:dyDescent="0.25">
      <c r="A829" s="157"/>
      <c r="B829" s="203"/>
      <c r="C829" s="157"/>
      <c r="D829" s="158"/>
      <c r="E829" s="158"/>
      <c r="F829" s="158"/>
      <c r="G829" s="158"/>
      <c r="H829" s="158"/>
      <c r="I829" s="53"/>
      <c r="J829" s="53"/>
      <c r="K829" s="157"/>
      <c r="L829" s="157"/>
      <c r="M829" s="106"/>
    </row>
    <row r="830" spans="1:13" ht="20.100000000000001" customHeight="1" x14ac:dyDescent="0.25">
      <c r="A830" s="157"/>
      <c r="B830" s="203"/>
      <c r="C830" s="157"/>
      <c r="D830" s="158"/>
      <c r="E830" s="158"/>
      <c r="F830" s="158"/>
      <c r="G830" s="166"/>
      <c r="H830" s="158"/>
      <c r="I830" s="53"/>
      <c r="J830" s="53"/>
      <c r="K830" s="157"/>
      <c r="L830" s="157"/>
      <c r="M830" s="106"/>
    </row>
    <row r="831" spans="1:13" ht="20.100000000000001" customHeight="1" x14ac:dyDescent="0.25">
      <c r="A831" s="167"/>
      <c r="B831" s="204"/>
      <c r="C831" s="167"/>
      <c r="D831" s="173"/>
      <c r="E831" s="168"/>
      <c r="F831" s="169"/>
      <c r="G831" s="170"/>
      <c r="H831" s="170"/>
      <c r="I831" s="196"/>
      <c r="J831" s="196"/>
      <c r="K831" s="167"/>
      <c r="L831" s="167"/>
      <c r="M831" s="106"/>
    </row>
    <row r="832" spans="1:13" ht="20.100000000000001" customHeight="1" x14ac:dyDescent="0.25">
      <c r="A832" s="167"/>
      <c r="B832" s="204"/>
      <c r="C832" s="167"/>
      <c r="D832" s="173"/>
      <c r="E832" s="168"/>
      <c r="F832" s="169"/>
      <c r="G832" s="170"/>
      <c r="H832" s="170"/>
      <c r="I832" s="196"/>
      <c r="J832" s="196"/>
      <c r="K832" s="167"/>
      <c r="L832" s="167"/>
      <c r="M832" s="106"/>
    </row>
    <row r="833" spans="1:13" ht="20.100000000000001" customHeight="1" x14ac:dyDescent="0.25">
      <c r="A833" s="167"/>
      <c r="B833" s="204"/>
      <c r="C833" s="167"/>
      <c r="D833" s="173"/>
      <c r="E833" s="168"/>
      <c r="F833" s="169"/>
      <c r="G833" s="170"/>
      <c r="H833" s="170"/>
      <c r="I833" s="196"/>
      <c r="J833" s="196"/>
      <c r="K833" s="167"/>
      <c r="L833" s="167"/>
      <c r="M833" s="106"/>
    </row>
    <row r="834" spans="1:13" ht="20.100000000000001" customHeight="1" x14ac:dyDescent="0.25">
      <c r="A834" s="167"/>
      <c r="B834" s="204"/>
      <c r="C834" s="167"/>
      <c r="D834" s="173"/>
      <c r="E834" s="168"/>
      <c r="F834" s="169"/>
      <c r="G834" s="170"/>
      <c r="H834" s="170"/>
      <c r="I834" s="196"/>
      <c r="J834" s="196"/>
      <c r="K834" s="167"/>
      <c r="L834" s="167"/>
      <c r="M834" s="106"/>
    </row>
    <row r="835" spans="1:13" ht="20.100000000000001" customHeight="1" x14ac:dyDescent="0.25">
      <c r="A835" s="167"/>
      <c r="B835" s="204"/>
      <c r="C835" s="167"/>
      <c r="D835" s="173"/>
      <c r="E835" s="168"/>
      <c r="F835" s="169"/>
      <c r="G835" s="170"/>
      <c r="H835" s="170"/>
      <c r="I835" s="196"/>
      <c r="J835" s="196"/>
      <c r="K835" s="167"/>
      <c r="L835" s="167"/>
      <c r="M835" s="106"/>
    </row>
    <row r="836" spans="1:13" ht="20.100000000000001" customHeight="1" x14ac:dyDescent="0.25">
      <c r="A836" s="167"/>
      <c r="B836" s="204"/>
      <c r="C836" s="167"/>
      <c r="D836" s="173"/>
      <c r="E836" s="168"/>
      <c r="F836" s="169"/>
      <c r="G836" s="170"/>
      <c r="H836" s="170"/>
      <c r="I836" s="196"/>
      <c r="J836" s="196"/>
      <c r="K836" s="167"/>
      <c r="L836" s="167"/>
      <c r="M836" s="106"/>
    </row>
    <row r="837" spans="1:13" ht="20.100000000000001" customHeight="1" x14ac:dyDescent="0.25">
      <c r="A837" s="167"/>
      <c r="B837" s="204"/>
      <c r="C837" s="167"/>
      <c r="D837" s="173"/>
      <c r="E837" s="168"/>
      <c r="F837" s="169"/>
      <c r="G837" s="170"/>
      <c r="H837" s="170"/>
      <c r="I837" s="196"/>
      <c r="J837" s="196"/>
      <c r="K837" s="167"/>
      <c r="L837" s="167"/>
      <c r="M837" s="106"/>
    </row>
    <row r="838" spans="1:13" ht="20.100000000000001" customHeight="1" x14ac:dyDescent="0.25">
      <c r="A838" s="167"/>
      <c r="B838" s="204"/>
      <c r="C838" s="167"/>
      <c r="D838" s="173"/>
      <c r="E838" s="168"/>
      <c r="F838" s="169"/>
      <c r="G838" s="170"/>
      <c r="H838" s="170"/>
      <c r="I838" s="196"/>
      <c r="J838" s="196"/>
      <c r="K838" s="167"/>
      <c r="L838" s="167"/>
      <c r="M838" s="106"/>
    </row>
    <row r="839" spans="1:13" ht="20.100000000000001" customHeight="1" x14ac:dyDescent="0.25">
      <c r="A839" s="167"/>
      <c r="B839" s="204"/>
      <c r="C839" s="167"/>
      <c r="D839" s="168"/>
      <c r="E839" s="168"/>
      <c r="F839" s="169"/>
      <c r="G839" s="170"/>
      <c r="H839" s="170"/>
      <c r="I839" s="196"/>
      <c r="J839" s="196"/>
      <c r="K839" s="167"/>
      <c r="L839" s="167"/>
      <c r="M839" s="106"/>
    </row>
    <row r="840" spans="1:13" ht="20.100000000000001" customHeight="1" x14ac:dyDescent="0.25">
      <c r="A840" s="167"/>
      <c r="B840" s="204"/>
      <c r="C840" s="167"/>
      <c r="D840" s="168"/>
      <c r="E840" s="168"/>
      <c r="F840" s="169"/>
      <c r="G840" s="170"/>
      <c r="H840" s="170"/>
      <c r="I840" s="196"/>
      <c r="J840" s="196"/>
      <c r="K840" s="167"/>
      <c r="L840" s="167"/>
      <c r="M840" s="106"/>
    </row>
    <row r="841" spans="1:13" ht="20.100000000000001" customHeight="1" x14ac:dyDescent="0.25">
      <c r="A841" s="167"/>
      <c r="B841" s="204"/>
      <c r="C841" s="167"/>
      <c r="D841" s="168"/>
      <c r="E841" s="168"/>
      <c r="F841" s="169"/>
      <c r="G841" s="170"/>
      <c r="H841" s="170"/>
      <c r="I841" s="196"/>
      <c r="J841" s="196"/>
      <c r="K841" s="167"/>
      <c r="L841" s="167"/>
      <c r="M841" s="106"/>
    </row>
    <row r="842" spans="1:13" ht="20.100000000000001" customHeight="1" x14ac:dyDescent="0.25">
      <c r="A842" s="167"/>
      <c r="B842" s="204"/>
      <c r="C842" s="167"/>
      <c r="D842" s="168"/>
      <c r="E842" s="168"/>
      <c r="F842" s="169"/>
      <c r="G842" s="170"/>
      <c r="H842" s="170"/>
      <c r="I842" s="196"/>
      <c r="J842" s="196"/>
      <c r="K842" s="167"/>
      <c r="L842" s="167"/>
      <c r="M842" s="106"/>
    </row>
    <row r="843" spans="1:13" ht="20.100000000000001" customHeight="1" x14ac:dyDescent="0.25">
      <c r="A843" s="167"/>
      <c r="B843" s="204"/>
      <c r="C843" s="167"/>
      <c r="D843" s="168"/>
      <c r="E843" s="168"/>
      <c r="F843" s="169"/>
      <c r="G843" s="170"/>
      <c r="H843" s="170"/>
      <c r="I843" s="196"/>
      <c r="J843" s="196"/>
      <c r="K843" s="167"/>
      <c r="L843" s="167"/>
      <c r="M843" s="106"/>
    </row>
    <row r="844" spans="1:13" ht="20.100000000000001" customHeight="1" x14ac:dyDescent="0.25">
      <c r="A844" s="167"/>
      <c r="B844" s="204"/>
      <c r="C844" s="167"/>
      <c r="D844" s="168"/>
      <c r="E844" s="168"/>
      <c r="F844" s="169"/>
      <c r="G844" s="170"/>
      <c r="H844" s="170"/>
      <c r="I844" s="196"/>
      <c r="J844" s="196"/>
      <c r="K844" s="167"/>
      <c r="L844" s="167"/>
      <c r="M844" s="106"/>
    </row>
    <row r="845" spans="1:13" ht="20.100000000000001" customHeight="1" x14ac:dyDescent="0.25">
      <c r="A845" s="167"/>
      <c r="B845" s="204"/>
      <c r="C845" s="167"/>
      <c r="D845" s="168"/>
      <c r="E845" s="168"/>
      <c r="F845" s="169"/>
      <c r="G845" s="170"/>
      <c r="H845" s="170"/>
      <c r="I845" s="196"/>
      <c r="J845" s="196"/>
      <c r="K845" s="167"/>
      <c r="L845" s="167"/>
      <c r="M845" s="106"/>
    </row>
    <row r="846" spans="1:13" ht="20.100000000000001" customHeight="1" x14ac:dyDescent="0.25">
      <c r="A846" s="167"/>
      <c r="B846" s="204"/>
      <c r="C846" s="167"/>
      <c r="D846" s="168"/>
      <c r="E846" s="168"/>
      <c r="F846" s="169"/>
      <c r="G846" s="170"/>
      <c r="H846" s="170"/>
      <c r="I846" s="196"/>
      <c r="J846" s="196"/>
      <c r="K846" s="167"/>
      <c r="L846" s="167"/>
      <c r="M846" s="106"/>
    </row>
    <row r="847" spans="1:13" ht="20.100000000000001" customHeight="1" x14ac:dyDescent="0.25">
      <c r="A847" s="167"/>
      <c r="B847" s="204"/>
      <c r="C847" s="167"/>
      <c r="D847" s="168"/>
      <c r="E847" s="168"/>
      <c r="F847" s="169"/>
      <c r="G847" s="170"/>
      <c r="H847" s="170"/>
      <c r="I847" s="196"/>
      <c r="J847" s="196"/>
      <c r="K847" s="167"/>
      <c r="L847" s="167"/>
      <c r="M847" s="106"/>
    </row>
    <row r="848" spans="1:13" ht="20.100000000000001" customHeight="1" x14ac:dyDescent="0.25">
      <c r="A848" s="167"/>
      <c r="B848" s="204"/>
      <c r="C848" s="167"/>
      <c r="D848" s="173"/>
      <c r="E848" s="168"/>
      <c r="F848" s="169"/>
      <c r="G848" s="170"/>
      <c r="H848" s="170"/>
      <c r="I848" s="196"/>
      <c r="J848" s="196"/>
      <c r="K848" s="167"/>
      <c r="L848" s="167"/>
      <c r="M848" s="106"/>
    </row>
    <row r="849" spans="1:13" ht="20.100000000000001" customHeight="1" x14ac:dyDescent="0.25">
      <c r="A849" s="167"/>
      <c r="B849" s="204"/>
      <c r="C849" s="167"/>
      <c r="D849" s="173"/>
      <c r="E849" s="168"/>
      <c r="F849" s="169"/>
      <c r="G849" s="170"/>
      <c r="H849" s="170"/>
      <c r="I849" s="196"/>
      <c r="J849" s="196"/>
      <c r="K849" s="167"/>
      <c r="L849" s="167"/>
      <c r="M849" s="106"/>
    </row>
    <row r="850" spans="1:13" ht="20.100000000000001" customHeight="1" x14ac:dyDescent="0.25">
      <c r="A850" s="167"/>
      <c r="B850" s="204"/>
      <c r="C850" s="167"/>
      <c r="D850" s="173"/>
      <c r="E850" s="168"/>
      <c r="F850" s="169"/>
      <c r="G850" s="170"/>
      <c r="H850" s="170"/>
      <c r="I850" s="196"/>
      <c r="J850" s="196"/>
      <c r="K850" s="167"/>
      <c r="L850" s="167"/>
      <c r="M850" s="106"/>
    </row>
    <row r="851" spans="1:13" ht="20.100000000000001" customHeight="1" x14ac:dyDescent="0.25">
      <c r="A851" s="167"/>
      <c r="B851" s="204"/>
      <c r="C851" s="167"/>
      <c r="D851" s="173"/>
      <c r="E851" s="168"/>
      <c r="F851" s="169"/>
      <c r="G851" s="170"/>
      <c r="H851" s="170"/>
      <c r="I851" s="196"/>
      <c r="J851" s="196"/>
      <c r="K851" s="167"/>
      <c r="L851" s="167"/>
      <c r="M851" s="106"/>
    </row>
    <row r="852" spans="1:13" ht="20.100000000000001" customHeight="1" x14ac:dyDescent="0.25">
      <c r="A852" s="167"/>
      <c r="B852" s="204"/>
      <c r="C852" s="167"/>
      <c r="D852" s="173"/>
      <c r="E852" s="168"/>
      <c r="F852" s="169"/>
      <c r="G852" s="174"/>
      <c r="H852" s="170"/>
      <c r="I852" s="196"/>
      <c r="J852" s="196"/>
      <c r="K852" s="167"/>
      <c r="L852" s="167"/>
      <c r="M852" s="106"/>
    </row>
    <row r="853" spans="1:13" ht="20.100000000000001" customHeight="1" x14ac:dyDescent="0.25">
      <c r="A853" s="167"/>
      <c r="B853" s="204"/>
      <c r="C853" s="167"/>
      <c r="D853" s="173"/>
      <c r="E853" s="168"/>
      <c r="F853" s="169"/>
      <c r="G853" s="170"/>
      <c r="H853" s="170"/>
      <c r="I853" s="196"/>
      <c r="J853" s="196"/>
      <c r="K853" s="167"/>
      <c r="L853" s="167"/>
      <c r="M853" s="106"/>
    </row>
    <row r="854" spans="1:13" ht="20.100000000000001" customHeight="1" x14ac:dyDescent="0.25">
      <c r="A854" s="167"/>
      <c r="B854" s="204"/>
      <c r="C854" s="167"/>
      <c r="D854" s="168"/>
      <c r="E854" s="168"/>
      <c r="F854" s="169"/>
      <c r="G854" s="170"/>
      <c r="H854" s="169"/>
      <c r="I854" s="196"/>
      <c r="J854" s="196"/>
      <c r="K854" s="167"/>
      <c r="L854" s="167"/>
      <c r="M854" s="106"/>
    </row>
    <row r="855" spans="1:13" ht="20.100000000000001" customHeight="1" x14ac:dyDescent="0.25">
      <c r="A855" s="167"/>
      <c r="B855" s="204"/>
      <c r="C855" s="167"/>
      <c r="D855" s="168"/>
      <c r="E855" s="168"/>
      <c r="F855" s="169"/>
      <c r="G855" s="170"/>
      <c r="H855" s="170"/>
      <c r="I855" s="196"/>
      <c r="J855" s="196"/>
      <c r="K855" s="167"/>
      <c r="L855" s="167"/>
      <c r="M855" s="106"/>
    </row>
    <row r="856" spans="1:13" ht="20.100000000000001" customHeight="1" x14ac:dyDescent="0.25">
      <c r="A856" s="162"/>
      <c r="B856" s="202"/>
      <c r="C856" s="162"/>
      <c r="D856" s="163"/>
      <c r="E856" s="158"/>
      <c r="F856" s="160"/>
      <c r="G856" s="161"/>
      <c r="H856" s="161"/>
      <c r="I856" s="52"/>
      <c r="J856" s="52"/>
      <c r="K856" s="162"/>
      <c r="L856" s="162"/>
      <c r="M856" s="106"/>
    </row>
    <row r="857" spans="1:13" ht="20.100000000000001" customHeight="1" x14ac:dyDescent="0.25">
      <c r="A857" s="162"/>
      <c r="B857" s="202"/>
      <c r="C857" s="162"/>
      <c r="D857" s="163"/>
      <c r="E857" s="158"/>
      <c r="F857" s="160"/>
      <c r="G857" s="161"/>
      <c r="H857" s="161"/>
      <c r="I857" s="52"/>
      <c r="J857" s="52"/>
      <c r="K857" s="162"/>
      <c r="L857" s="162"/>
      <c r="M857" s="106"/>
    </row>
    <row r="858" spans="1:13" ht="20.100000000000001" customHeight="1" x14ac:dyDescent="0.25">
      <c r="A858" s="162"/>
      <c r="B858" s="202"/>
      <c r="C858" s="162"/>
      <c r="D858" s="163"/>
      <c r="E858" s="158"/>
      <c r="F858" s="160"/>
      <c r="G858" s="161"/>
      <c r="H858" s="161"/>
      <c r="I858" s="52"/>
      <c r="J858" s="52"/>
      <c r="K858" s="162"/>
      <c r="L858" s="162"/>
      <c r="M858" s="106"/>
    </row>
    <row r="859" spans="1:13" ht="20.100000000000001" customHeight="1" x14ac:dyDescent="0.25">
      <c r="A859" s="162"/>
      <c r="B859" s="202"/>
      <c r="C859" s="162"/>
      <c r="D859" s="163"/>
      <c r="E859" s="158"/>
      <c r="F859" s="160"/>
      <c r="G859" s="161"/>
      <c r="H859" s="161"/>
      <c r="I859" s="52"/>
      <c r="J859" s="52"/>
      <c r="K859" s="162"/>
      <c r="L859" s="162"/>
      <c r="M859" s="106"/>
    </row>
    <row r="860" spans="1:13" ht="20.100000000000001" customHeight="1" x14ac:dyDescent="0.25">
      <c r="A860" s="162"/>
      <c r="B860" s="202"/>
      <c r="C860" s="162"/>
      <c r="D860" s="163"/>
      <c r="E860" s="158"/>
      <c r="F860" s="160"/>
      <c r="G860" s="161"/>
      <c r="H860" s="161"/>
      <c r="I860" s="52"/>
      <c r="J860" s="52"/>
      <c r="K860" s="162"/>
      <c r="L860" s="162"/>
      <c r="M860" s="106"/>
    </row>
    <row r="861" spans="1:13" ht="20.100000000000001" customHeight="1" x14ac:dyDescent="0.25">
      <c r="A861" s="162"/>
      <c r="B861" s="202"/>
      <c r="C861" s="162"/>
      <c r="D861" s="163"/>
      <c r="E861" s="158"/>
      <c r="F861" s="160"/>
      <c r="G861" s="161"/>
      <c r="H861" s="161"/>
      <c r="I861" s="52"/>
      <c r="J861" s="52"/>
      <c r="K861" s="162"/>
      <c r="L861" s="162"/>
      <c r="M861" s="106"/>
    </row>
    <row r="862" spans="1:13" ht="20.100000000000001" customHeight="1" x14ac:dyDescent="0.25">
      <c r="A862" s="162"/>
      <c r="B862" s="202"/>
      <c r="C862" s="162"/>
      <c r="D862" s="163"/>
      <c r="E862" s="158"/>
      <c r="F862" s="160"/>
      <c r="G862" s="161"/>
      <c r="H862" s="161"/>
      <c r="I862" s="52"/>
      <c r="J862" s="52"/>
      <c r="K862" s="162"/>
      <c r="L862" s="162"/>
      <c r="M862" s="106"/>
    </row>
    <row r="863" spans="1:13" ht="20.100000000000001" customHeight="1" x14ac:dyDescent="0.25">
      <c r="A863" s="162"/>
      <c r="B863" s="202"/>
      <c r="C863" s="162"/>
      <c r="D863" s="158"/>
      <c r="E863" s="158"/>
      <c r="F863" s="160"/>
      <c r="G863" s="172"/>
      <c r="H863" s="161"/>
      <c r="I863" s="52"/>
      <c r="J863" s="52"/>
      <c r="K863" s="162"/>
      <c r="L863" s="162"/>
      <c r="M863" s="106"/>
    </row>
    <row r="864" spans="1:13" ht="20.100000000000001" customHeight="1" x14ac:dyDescent="0.25">
      <c r="A864" s="162"/>
      <c r="B864" s="202"/>
      <c r="C864" s="162"/>
      <c r="D864" s="158"/>
      <c r="E864" s="158"/>
      <c r="F864" s="160"/>
      <c r="G864" s="172"/>
      <c r="H864" s="161"/>
      <c r="I864" s="52"/>
      <c r="J864" s="52"/>
      <c r="K864" s="162"/>
      <c r="L864" s="162"/>
      <c r="M864" s="106"/>
    </row>
    <row r="865" spans="1:13" ht="20.100000000000001" customHeight="1" x14ac:dyDescent="0.25">
      <c r="A865" s="162"/>
      <c r="B865" s="202"/>
      <c r="C865" s="162"/>
      <c r="D865" s="158"/>
      <c r="E865" s="158"/>
      <c r="F865" s="160"/>
      <c r="G865" s="172"/>
      <c r="H865" s="161"/>
      <c r="I865" s="52"/>
      <c r="J865" s="52"/>
      <c r="K865" s="162"/>
      <c r="L865" s="162"/>
      <c r="M865" s="106"/>
    </row>
    <row r="866" spans="1:13" ht="20.100000000000001" customHeight="1" x14ac:dyDescent="0.25">
      <c r="A866" s="162"/>
      <c r="B866" s="202"/>
      <c r="C866" s="162"/>
      <c r="D866" s="158"/>
      <c r="E866" s="158"/>
      <c r="F866" s="160"/>
      <c r="G866" s="161"/>
      <c r="H866" s="161"/>
      <c r="I866" s="52"/>
      <c r="J866" s="52"/>
      <c r="K866" s="162"/>
      <c r="L866" s="162"/>
      <c r="M866" s="106"/>
    </row>
    <row r="867" spans="1:13" ht="20.100000000000001" customHeight="1" x14ac:dyDescent="0.25">
      <c r="A867" s="162"/>
      <c r="B867" s="202"/>
      <c r="C867" s="162"/>
      <c r="D867" s="158"/>
      <c r="E867" s="158"/>
      <c r="F867" s="160"/>
      <c r="G867" s="161"/>
      <c r="H867" s="161"/>
      <c r="I867" s="52"/>
      <c r="J867" s="52"/>
      <c r="K867" s="162"/>
      <c r="L867" s="162"/>
      <c r="M867" s="106"/>
    </row>
    <row r="868" spans="1:13" ht="20.100000000000001" customHeight="1" x14ac:dyDescent="0.25">
      <c r="A868" s="162"/>
      <c r="B868" s="202"/>
      <c r="C868" s="162"/>
      <c r="D868" s="158"/>
      <c r="E868" s="158"/>
      <c r="F868" s="160"/>
      <c r="G868" s="161"/>
      <c r="H868" s="161"/>
      <c r="I868" s="52"/>
      <c r="J868" s="52"/>
      <c r="K868" s="162"/>
      <c r="L868" s="162"/>
      <c r="M868" s="106"/>
    </row>
    <row r="869" spans="1:13" ht="20.100000000000001" customHeight="1" x14ac:dyDescent="0.25">
      <c r="A869" s="162"/>
      <c r="B869" s="202"/>
      <c r="C869" s="162"/>
      <c r="D869" s="158"/>
      <c r="E869" s="158"/>
      <c r="F869" s="160"/>
      <c r="G869" s="161"/>
      <c r="H869" s="161"/>
      <c r="I869" s="52"/>
      <c r="J869" s="52"/>
      <c r="K869" s="162"/>
      <c r="L869" s="162"/>
      <c r="M869" s="106"/>
    </row>
    <row r="870" spans="1:13" ht="20.100000000000001" customHeight="1" x14ac:dyDescent="0.25">
      <c r="A870" s="162"/>
      <c r="B870" s="202"/>
      <c r="C870" s="162"/>
      <c r="D870" s="158"/>
      <c r="E870" s="158"/>
      <c r="F870" s="160"/>
      <c r="G870" s="161"/>
      <c r="H870" s="161"/>
      <c r="I870" s="52"/>
      <c r="J870" s="52"/>
      <c r="K870" s="162"/>
      <c r="L870" s="162"/>
      <c r="M870" s="106"/>
    </row>
    <row r="871" spans="1:13" ht="20.100000000000001" customHeight="1" x14ac:dyDescent="0.25">
      <c r="A871" s="162"/>
      <c r="B871" s="202"/>
      <c r="C871" s="162"/>
      <c r="D871" s="158"/>
      <c r="E871" s="158"/>
      <c r="F871" s="160"/>
      <c r="G871" s="161"/>
      <c r="H871" s="161"/>
      <c r="I871" s="52"/>
      <c r="J871" s="52"/>
      <c r="K871" s="162"/>
      <c r="L871" s="162"/>
      <c r="M871" s="106"/>
    </row>
    <row r="872" spans="1:13" ht="20.100000000000001" customHeight="1" x14ac:dyDescent="0.25">
      <c r="A872" s="162"/>
      <c r="B872" s="202"/>
      <c r="C872" s="162"/>
      <c r="D872" s="163"/>
      <c r="E872" s="158"/>
      <c r="F872" s="160"/>
      <c r="G872" s="161"/>
      <c r="H872" s="161"/>
      <c r="I872" s="52"/>
      <c r="J872" s="52"/>
      <c r="K872" s="162"/>
      <c r="L872" s="162"/>
      <c r="M872" s="106"/>
    </row>
    <row r="873" spans="1:13" ht="20.100000000000001" customHeight="1" x14ac:dyDescent="0.25">
      <c r="A873" s="162"/>
      <c r="B873" s="202"/>
      <c r="C873" s="162"/>
      <c r="D873" s="163"/>
      <c r="E873" s="158"/>
      <c r="F873" s="160"/>
      <c r="G873" s="161"/>
      <c r="H873" s="161"/>
      <c r="I873" s="52"/>
      <c r="J873" s="52"/>
      <c r="K873" s="162"/>
      <c r="L873" s="162"/>
      <c r="M873" s="106"/>
    </row>
    <row r="874" spans="1:13" ht="20.100000000000001" customHeight="1" x14ac:dyDescent="0.25">
      <c r="A874" s="162"/>
      <c r="B874" s="202"/>
      <c r="C874" s="162"/>
      <c r="D874" s="163"/>
      <c r="E874" s="158"/>
      <c r="F874" s="160"/>
      <c r="G874" s="161"/>
      <c r="H874" s="161"/>
      <c r="I874" s="52"/>
      <c r="J874" s="52"/>
      <c r="K874" s="162"/>
      <c r="L874" s="162"/>
      <c r="M874" s="106"/>
    </row>
    <row r="875" spans="1:13" ht="20.100000000000001" customHeight="1" x14ac:dyDescent="0.25">
      <c r="A875" s="162"/>
      <c r="B875" s="202"/>
      <c r="C875" s="162"/>
      <c r="D875" s="163"/>
      <c r="E875" s="158"/>
      <c r="F875" s="160"/>
      <c r="G875" s="161"/>
      <c r="H875" s="161"/>
      <c r="I875" s="52"/>
      <c r="J875" s="52"/>
      <c r="K875" s="162"/>
      <c r="L875" s="162"/>
      <c r="M875" s="106"/>
    </row>
    <row r="876" spans="1:13" ht="20.100000000000001" customHeight="1" x14ac:dyDescent="0.25">
      <c r="A876" s="162"/>
      <c r="B876" s="202"/>
      <c r="C876" s="162"/>
      <c r="D876" s="163"/>
      <c r="E876" s="158"/>
      <c r="F876" s="160"/>
      <c r="G876" s="161"/>
      <c r="H876" s="161"/>
      <c r="I876" s="52"/>
      <c r="J876" s="52"/>
      <c r="K876" s="162"/>
      <c r="L876" s="162"/>
      <c r="M876" s="106"/>
    </row>
    <row r="877" spans="1:13" ht="20.100000000000001" customHeight="1" x14ac:dyDescent="0.25">
      <c r="A877" s="162"/>
      <c r="B877" s="202"/>
      <c r="C877" s="162"/>
      <c r="D877" s="163"/>
      <c r="E877" s="158"/>
      <c r="F877" s="160"/>
      <c r="G877" s="161"/>
      <c r="H877" s="161"/>
      <c r="I877" s="52"/>
      <c r="J877" s="52"/>
      <c r="K877" s="162"/>
      <c r="L877" s="162"/>
      <c r="M877" s="106"/>
    </row>
    <row r="878" spans="1:13" ht="20.100000000000001" customHeight="1" x14ac:dyDescent="0.25">
      <c r="A878" s="162"/>
      <c r="B878" s="202"/>
      <c r="C878" s="162"/>
      <c r="D878" s="163"/>
      <c r="E878" s="158"/>
      <c r="F878" s="160"/>
      <c r="G878" s="161"/>
      <c r="H878" s="161"/>
      <c r="I878" s="52"/>
      <c r="J878" s="52"/>
      <c r="K878" s="162"/>
      <c r="L878" s="162"/>
      <c r="M878" s="106"/>
    </row>
    <row r="879" spans="1:13" ht="20.100000000000001" customHeight="1" x14ac:dyDescent="0.25">
      <c r="A879" s="162"/>
      <c r="B879" s="202"/>
      <c r="C879" s="162"/>
      <c r="D879" s="160"/>
      <c r="E879" s="160"/>
      <c r="F879" s="160"/>
      <c r="G879" s="160"/>
      <c r="H879" s="161"/>
      <c r="I879" s="52"/>
      <c r="J879" s="52"/>
      <c r="K879" s="162"/>
      <c r="L879" s="162"/>
      <c r="M879" s="106"/>
    </row>
    <row r="880" spans="1:13" ht="20.100000000000001" customHeight="1" x14ac:dyDescent="0.25">
      <c r="A880" s="162"/>
      <c r="B880" s="202"/>
      <c r="C880" s="162"/>
      <c r="D880" s="160"/>
      <c r="E880" s="160"/>
      <c r="F880" s="160"/>
      <c r="G880" s="160"/>
      <c r="H880" s="161"/>
      <c r="I880" s="52"/>
      <c r="J880" s="52"/>
      <c r="K880" s="162"/>
      <c r="L880" s="162"/>
      <c r="M880" s="106"/>
    </row>
    <row r="881" spans="1:13" ht="20.100000000000001" customHeight="1" x14ac:dyDescent="0.25">
      <c r="A881" s="162"/>
      <c r="B881" s="202"/>
      <c r="C881" s="162"/>
      <c r="D881" s="160"/>
      <c r="E881" s="160"/>
      <c r="F881" s="160"/>
      <c r="G881" s="160"/>
      <c r="H881" s="161"/>
      <c r="I881" s="52"/>
      <c r="J881" s="52"/>
      <c r="K881" s="162"/>
      <c r="L881" s="162"/>
      <c r="M881" s="106"/>
    </row>
    <row r="882" spans="1:13" ht="20.100000000000001" customHeight="1" x14ac:dyDescent="0.25">
      <c r="A882" s="162"/>
      <c r="B882" s="202"/>
      <c r="C882" s="162"/>
      <c r="D882" s="163"/>
      <c r="E882" s="163"/>
      <c r="F882" s="160"/>
      <c r="G882" s="160"/>
      <c r="H882" s="161"/>
      <c r="I882" s="52"/>
      <c r="J882" s="52"/>
      <c r="K882" s="162"/>
      <c r="L882" s="162"/>
      <c r="M882" s="106"/>
    </row>
    <row r="883" spans="1:13" ht="20.100000000000001" customHeight="1" x14ac:dyDescent="0.25">
      <c r="A883" s="162"/>
      <c r="B883" s="202"/>
      <c r="C883" s="162"/>
      <c r="D883" s="163"/>
      <c r="E883" s="163"/>
      <c r="F883" s="160"/>
      <c r="G883" s="160"/>
      <c r="H883" s="161"/>
      <c r="I883" s="52"/>
      <c r="J883" s="52"/>
      <c r="K883" s="162"/>
      <c r="L883" s="162"/>
      <c r="M883" s="106"/>
    </row>
    <row r="884" spans="1:13" ht="20.100000000000001" customHeight="1" x14ac:dyDescent="0.25">
      <c r="A884" s="162"/>
      <c r="B884" s="202"/>
      <c r="C884" s="162"/>
      <c r="D884" s="163"/>
      <c r="E884" s="163"/>
      <c r="F884" s="160"/>
      <c r="G884" s="160"/>
      <c r="H884" s="161"/>
      <c r="I884" s="52"/>
      <c r="J884" s="52"/>
      <c r="K884" s="162"/>
      <c r="L884" s="162"/>
      <c r="M884" s="106"/>
    </row>
    <row r="885" spans="1:13" ht="20.100000000000001" customHeight="1" x14ac:dyDescent="0.25">
      <c r="A885" s="162"/>
      <c r="B885" s="202"/>
      <c r="C885" s="162"/>
      <c r="D885" s="163"/>
      <c r="E885" s="163"/>
      <c r="F885" s="160"/>
      <c r="G885" s="160"/>
      <c r="H885" s="161"/>
      <c r="I885" s="52"/>
      <c r="J885" s="52"/>
      <c r="K885" s="162"/>
      <c r="L885" s="162"/>
      <c r="M885" s="106"/>
    </row>
    <row r="886" spans="1:13" ht="20.100000000000001" customHeight="1" x14ac:dyDescent="0.25">
      <c r="A886" s="162"/>
      <c r="B886" s="202"/>
      <c r="C886" s="162"/>
      <c r="D886" s="163"/>
      <c r="E886" s="163"/>
      <c r="F886" s="160"/>
      <c r="G886" s="160"/>
      <c r="H886" s="161"/>
      <c r="I886" s="52"/>
      <c r="J886" s="52"/>
      <c r="K886" s="162"/>
      <c r="L886" s="162"/>
      <c r="M886" s="106"/>
    </row>
    <row r="887" spans="1:13" ht="20.100000000000001" customHeight="1" x14ac:dyDescent="0.25">
      <c r="A887" s="162"/>
      <c r="B887" s="202"/>
      <c r="C887" s="162"/>
      <c r="D887" s="163"/>
      <c r="E887" s="163"/>
      <c r="F887" s="160"/>
      <c r="G887" s="160"/>
      <c r="H887" s="161"/>
      <c r="I887" s="52"/>
      <c r="J887" s="52"/>
      <c r="K887" s="162"/>
      <c r="L887" s="162"/>
      <c r="M887" s="106"/>
    </row>
    <row r="888" spans="1:13" ht="20.100000000000001" customHeight="1" x14ac:dyDescent="0.25">
      <c r="A888" s="162"/>
      <c r="B888" s="202"/>
      <c r="C888" s="162"/>
      <c r="D888" s="163"/>
      <c r="E888" s="163"/>
      <c r="F888" s="160"/>
      <c r="G888" s="160"/>
      <c r="H888" s="161"/>
      <c r="I888" s="52"/>
      <c r="J888" s="52"/>
      <c r="K888" s="162"/>
      <c r="L888" s="162"/>
      <c r="M888" s="106"/>
    </row>
    <row r="889" spans="1:13" ht="20.100000000000001" customHeight="1" x14ac:dyDescent="0.25">
      <c r="A889" s="162"/>
      <c r="B889" s="202"/>
      <c r="C889" s="162"/>
      <c r="D889" s="163"/>
      <c r="E889" s="163"/>
      <c r="F889" s="160"/>
      <c r="G889" s="177"/>
      <c r="H889" s="161"/>
      <c r="I889" s="52"/>
      <c r="J889" s="52"/>
      <c r="K889" s="162"/>
      <c r="L889" s="162"/>
      <c r="M889" s="106"/>
    </row>
    <row r="890" spans="1:13" ht="20.100000000000001" customHeight="1" x14ac:dyDescent="0.25">
      <c r="A890" s="162"/>
      <c r="B890" s="202"/>
      <c r="C890" s="162"/>
      <c r="D890" s="163"/>
      <c r="E890" s="163"/>
      <c r="F890" s="160"/>
      <c r="G890" s="177"/>
      <c r="H890" s="161"/>
      <c r="I890" s="52"/>
      <c r="J890" s="52"/>
      <c r="K890" s="162"/>
      <c r="L890" s="162"/>
      <c r="M890" s="106"/>
    </row>
    <row r="891" spans="1:13" ht="20.100000000000001" customHeight="1" x14ac:dyDescent="0.25">
      <c r="A891" s="162"/>
      <c r="B891" s="202"/>
      <c r="C891" s="162"/>
      <c r="D891" s="163"/>
      <c r="E891" s="158"/>
      <c r="F891" s="160"/>
      <c r="G891" s="161"/>
      <c r="H891" s="161"/>
      <c r="I891" s="52"/>
      <c r="J891" s="52"/>
      <c r="K891" s="162"/>
      <c r="L891" s="162"/>
      <c r="M891" s="106"/>
    </row>
    <row r="892" spans="1:13" ht="20.100000000000001" customHeight="1" x14ac:dyDescent="0.25">
      <c r="A892" s="162"/>
      <c r="B892" s="202"/>
      <c r="C892" s="162"/>
      <c r="D892" s="163"/>
      <c r="E892" s="158"/>
      <c r="F892" s="160"/>
      <c r="G892" s="161"/>
      <c r="H892" s="161"/>
      <c r="I892" s="52"/>
      <c r="J892" s="52"/>
      <c r="K892" s="162"/>
      <c r="L892" s="162"/>
      <c r="M892" s="106"/>
    </row>
    <row r="893" spans="1:13" ht="20.100000000000001" customHeight="1" x14ac:dyDescent="0.25">
      <c r="A893" s="162"/>
      <c r="B893" s="202"/>
      <c r="C893" s="162"/>
      <c r="D893" s="163"/>
      <c r="E893" s="158"/>
      <c r="F893" s="160"/>
      <c r="G893" s="161"/>
      <c r="H893" s="161"/>
      <c r="I893" s="52"/>
      <c r="J893" s="52"/>
      <c r="K893" s="162"/>
      <c r="L893" s="162"/>
      <c r="M893" s="106"/>
    </row>
    <row r="894" spans="1:13" ht="20.100000000000001" customHeight="1" x14ac:dyDescent="0.25">
      <c r="A894" s="162"/>
      <c r="B894" s="202"/>
      <c r="C894" s="162"/>
      <c r="D894" s="163"/>
      <c r="E894" s="158"/>
      <c r="F894" s="160"/>
      <c r="G894" s="172"/>
      <c r="H894" s="161"/>
      <c r="I894" s="52"/>
      <c r="J894" s="52"/>
      <c r="K894" s="162"/>
      <c r="L894" s="162"/>
      <c r="M894" s="106"/>
    </row>
    <row r="895" spans="1:13" ht="20.100000000000001" customHeight="1" x14ac:dyDescent="0.25">
      <c r="A895" s="162"/>
      <c r="B895" s="202"/>
      <c r="C895" s="162"/>
      <c r="D895" s="163"/>
      <c r="E895" s="158"/>
      <c r="F895" s="160"/>
      <c r="G895" s="161"/>
      <c r="H895" s="161"/>
      <c r="I895" s="52"/>
      <c r="J895" s="52"/>
      <c r="K895" s="162"/>
      <c r="L895" s="162"/>
      <c r="M895" s="106"/>
    </row>
    <row r="896" spans="1:13" ht="20.100000000000001" customHeight="1" x14ac:dyDescent="0.25">
      <c r="A896" s="162"/>
      <c r="B896" s="202"/>
      <c r="C896" s="162"/>
      <c r="D896" s="163"/>
      <c r="E896" s="158"/>
      <c r="F896" s="160"/>
      <c r="G896" s="161"/>
      <c r="H896" s="161"/>
      <c r="I896" s="52"/>
      <c r="J896" s="52"/>
      <c r="K896" s="162"/>
      <c r="L896" s="162"/>
      <c r="M896" s="106"/>
    </row>
    <row r="897" spans="1:13" ht="20.100000000000001" customHeight="1" x14ac:dyDescent="0.25">
      <c r="A897" s="162"/>
      <c r="B897" s="202"/>
      <c r="C897" s="162"/>
      <c r="D897" s="163"/>
      <c r="E897" s="158"/>
      <c r="F897" s="160"/>
      <c r="G897" s="161"/>
      <c r="H897" s="161"/>
      <c r="I897" s="52"/>
      <c r="J897" s="52"/>
      <c r="K897" s="162"/>
      <c r="L897" s="162"/>
      <c r="M897" s="106"/>
    </row>
    <row r="898" spans="1:13" ht="20.100000000000001" customHeight="1" x14ac:dyDescent="0.25">
      <c r="A898" s="162"/>
      <c r="B898" s="202"/>
      <c r="C898" s="162"/>
      <c r="D898" s="163"/>
      <c r="E898" s="158"/>
      <c r="F898" s="160"/>
      <c r="G898" s="161"/>
      <c r="H898" s="161"/>
      <c r="I898" s="52"/>
      <c r="J898" s="52"/>
      <c r="K898" s="162"/>
      <c r="L898" s="162"/>
      <c r="M898" s="106"/>
    </row>
    <row r="899" spans="1:13" ht="20.100000000000001" customHeight="1" x14ac:dyDescent="0.25">
      <c r="A899" s="162"/>
      <c r="B899" s="202"/>
      <c r="C899" s="162"/>
      <c r="D899" s="163"/>
      <c r="E899" s="158"/>
      <c r="F899" s="160"/>
      <c r="G899" s="161"/>
      <c r="H899" s="161"/>
      <c r="I899" s="52"/>
      <c r="J899" s="52"/>
      <c r="K899" s="162"/>
      <c r="L899" s="162"/>
      <c r="M899" s="106"/>
    </row>
    <row r="900" spans="1:13" ht="20.100000000000001" customHeight="1" x14ac:dyDescent="0.25">
      <c r="A900" s="162"/>
      <c r="B900" s="202"/>
      <c r="C900" s="162"/>
      <c r="D900" s="158"/>
      <c r="E900" s="158"/>
      <c r="F900" s="160"/>
      <c r="G900" s="172"/>
      <c r="H900" s="161"/>
      <c r="I900" s="52"/>
      <c r="J900" s="52"/>
      <c r="K900" s="162"/>
      <c r="L900" s="162"/>
      <c r="M900" s="106"/>
    </row>
    <row r="901" spans="1:13" ht="20.100000000000001" customHeight="1" x14ac:dyDescent="0.25">
      <c r="A901" s="162"/>
      <c r="B901" s="202"/>
      <c r="C901" s="162"/>
      <c r="D901" s="158"/>
      <c r="E901" s="158"/>
      <c r="F901" s="160"/>
      <c r="G901" s="161"/>
      <c r="H901" s="161"/>
      <c r="I901" s="52"/>
      <c r="J901" s="52"/>
      <c r="K901" s="162"/>
      <c r="L901" s="162"/>
      <c r="M901" s="106"/>
    </row>
    <row r="902" spans="1:13" ht="20.100000000000001" customHeight="1" x14ac:dyDescent="0.25">
      <c r="A902" s="162"/>
      <c r="B902" s="202"/>
      <c r="C902" s="162"/>
      <c r="D902" s="158"/>
      <c r="E902" s="158"/>
      <c r="F902" s="160"/>
      <c r="G902" s="161"/>
      <c r="H902" s="161"/>
      <c r="I902" s="52"/>
      <c r="J902" s="52"/>
      <c r="K902" s="162"/>
      <c r="L902" s="162"/>
      <c r="M902" s="106"/>
    </row>
    <row r="903" spans="1:13" ht="20.100000000000001" customHeight="1" x14ac:dyDescent="0.25">
      <c r="A903" s="162"/>
      <c r="B903" s="202"/>
      <c r="C903" s="162"/>
      <c r="D903" s="158"/>
      <c r="E903" s="158"/>
      <c r="F903" s="160"/>
      <c r="G903" s="161"/>
      <c r="H903" s="161"/>
      <c r="I903" s="52"/>
      <c r="J903" s="52"/>
      <c r="K903" s="162"/>
      <c r="L903" s="162"/>
      <c r="M903" s="106"/>
    </row>
    <row r="904" spans="1:13" ht="20.100000000000001" customHeight="1" x14ac:dyDescent="0.25">
      <c r="A904" s="162"/>
      <c r="B904" s="202"/>
      <c r="C904" s="162"/>
      <c r="D904" s="158"/>
      <c r="E904" s="158"/>
      <c r="F904" s="160"/>
      <c r="G904" s="161"/>
      <c r="H904" s="161"/>
      <c r="I904" s="52"/>
      <c r="J904" s="52"/>
      <c r="K904" s="162"/>
      <c r="L904" s="162"/>
      <c r="M904" s="106"/>
    </row>
    <row r="905" spans="1:13" ht="20.100000000000001" customHeight="1" x14ac:dyDescent="0.25">
      <c r="A905" s="162"/>
      <c r="B905" s="202"/>
      <c r="C905" s="162"/>
      <c r="D905" s="158"/>
      <c r="E905" s="158"/>
      <c r="F905" s="160"/>
      <c r="G905" s="161"/>
      <c r="H905" s="161"/>
      <c r="I905" s="52"/>
      <c r="J905" s="52"/>
      <c r="K905" s="162"/>
      <c r="L905" s="162"/>
      <c r="M905" s="106"/>
    </row>
    <row r="906" spans="1:13" ht="20.100000000000001" customHeight="1" x14ac:dyDescent="0.25">
      <c r="A906" s="162"/>
      <c r="B906" s="202"/>
      <c r="C906" s="162"/>
      <c r="D906" s="163"/>
      <c r="E906" s="158"/>
      <c r="F906" s="160"/>
      <c r="G906" s="161"/>
      <c r="H906" s="161"/>
      <c r="I906" s="52"/>
      <c r="J906" s="52"/>
      <c r="K906" s="162"/>
      <c r="L906" s="162"/>
      <c r="M906" s="106"/>
    </row>
    <row r="907" spans="1:13" ht="20.100000000000001" customHeight="1" x14ac:dyDescent="0.25">
      <c r="A907" s="162"/>
      <c r="B907" s="202"/>
      <c r="C907" s="162"/>
      <c r="D907" s="163"/>
      <c r="E907" s="158"/>
      <c r="F907" s="160"/>
      <c r="G907" s="161"/>
      <c r="H907" s="161"/>
      <c r="I907" s="52"/>
      <c r="J907" s="52"/>
      <c r="K907" s="162"/>
      <c r="L907" s="162"/>
      <c r="M907" s="106"/>
    </row>
    <row r="908" spans="1:13" ht="20.100000000000001" customHeight="1" x14ac:dyDescent="0.25">
      <c r="A908" s="162"/>
      <c r="B908" s="202"/>
      <c r="C908" s="162"/>
      <c r="D908" s="163"/>
      <c r="E908" s="158"/>
      <c r="F908" s="160"/>
      <c r="G908" s="161"/>
      <c r="H908" s="161"/>
      <c r="I908" s="52"/>
      <c r="J908" s="52"/>
      <c r="K908" s="162"/>
      <c r="L908" s="162"/>
      <c r="M908" s="106"/>
    </row>
    <row r="909" spans="1:13" ht="20.100000000000001" customHeight="1" x14ac:dyDescent="0.25">
      <c r="A909" s="162"/>
      <c r="B909" s="202"/>
      <c r="C909" s="162"/>
      <c r="D909" s="163"/>
      <c r="E909" s="158"/>
      <c r="F909" s="160"/>
      <c r="G909" s="161"/>
      <c r="H909" s="161"/>
      <c r="I909" s="52"/>
      <c r="J909" s="52"/>
      <c r="K909" s="162"/>
      <c r="L909" s="162"/>
      <c r="M909" s="106"/>
    </row>
    <row r="910" spans="1:13" ht="20.100000000000001" customHeight="1" x14ac:dyDescent="0.25">
      <c r="A910" s="162"/>
      <c r="B910" s="202"/>
      <c r="C910" s="162"/>
      <c r="D910" s="163"/>
      <c r="E910" s="158"/>
      <c r="F910" s="160"/>
      <c r="G910" s="161"/>
      <c r="H910" s="161"/>
      <c r="I910" s="52"/>
      <c r="J910" s="52"/>
      <c r="K910" s="162"/>
      <c r="L910" s="162"/>
      <c r="M910" s="106"/>
    </row>
    <row r="911" spans="1:13" ht="20.100000000000001" customHeight="1" x14ac:dyDescent="0.25">
      <c r="A911" s="162"/>
      <c r="B911" s="202"/>
      <c r="C911" s="162"/>
      <c r="D911" s="163"/>
      <c r="E911" s="158"/>
      <c r="F911" s="160"/>
      <c r="G911" s="161"/>
      <c r="H911" s="161"/>
      <c r="I911" s="52"/>
      <c r="J911" s="52"/>
      <c r="K911" s="162"/>
      <c r="L911" s="162"/>
      <c r="M911" s="106"/>
    </row>
    <row r="912" spans="1:13" ht="20.100000000000001" customHeight="1" x14ac:dyDescent="0.25">
      <c r="A912" s="162"/>
      <c r="B912" s="202"/>
      <c r="C912" s="162"/>
      <c r="D912" s="163"/>
      <c r="E912" s="158"/>
      <c r="F912" s="160"/>
      <c r="G912" s="161"/>
      <c r="H912" s="161"/>
      <c r="I912" s="52"/>
      <c r="J912" s="52"/>
      <c r="K912" s="162"/>
      <c r="L912" s="162"/>
      <c r="M912" s="106"/>
    </row>
    <row r="913" spans="1:13" ht="20.100000000000001" customHeight="1" x14ac:dyDescent="0.25">
      <c r="A913" s="162"/>
      <c r="B913" s="202"/>
      <c r="C913" s="162"/>
      <c r="D913" s="163"/>
      <c r="E913" s="158"/>
      <c r="F913" s="160"/>
      <c r="G913" s="161"/>
      <c r="H913" s="161"/>
      <c r="I913" s="52"/>
      <c r="J913" s="52"/>
      <c r="K913" s="162"/>
      <c r="L913" s="162"/>
      <c r="M913" s="106"/>
    </row>
    <row r="914" spans="1:13" ht="20.100000000000001" customHeight="1" x14ac:dyDescent="0.25">
      <c r="A914" s="162"/>
      <c r="B914" s="202"/>
      <c r="C914" s="162"/>
      <c r="D914" s="164"/>
      <c r="E914" s="165"/>
      <c r="F914" s="160"/>
      <c r="G914" s="161"/>
      <c r="H914" s="161"/>
      <c r="I914" s="52"/>
      <c r="J914" s="52"/>
      <c r="K914" s="162"/>
      <c r="L914" s="162"/>
      <c r="M914" s="106"/>
    </row>
    <row r="915" spans="1:13" ht="20.100000000000001" customHeight="1" x14ac:dyDescent="0.25">
      <c r="A915" s="162"/>
      <c r="B915" s="202"/>
      <c r="C915" s="162"/>
      <c r="D915" s="158"/>
      <c r="E915" s="158"/>
      <c r="F915" s="160"/>
      <c r="G915" s="161"/>
      <c r="H915" s="161"/>
      <c r="I915" s="52"/>
      <c r="J915" s="52"/>
      <c r="K915" s="162"/>
      <c r="L915" s="162"/>
      <c r="M915" s="106"/>
    </row>
    <row r="916" spans="1:13" ht="20.100000000000001" customHeight="1" x14ac:dyDescent="0.25">
      <c r="A916" s="162"/>
      <c r="B916" s="202"/>
      <c r="C916" s="162"/>
      <c r="D916" s="158"/>
      <c r="E916" s="158"/>
      <c r="F916" s="160"/>
      <c r="G916" s="161"/>
      <c r="H916" s="161"/>
      <c r="I916" s="52"/>
      <c r="J916" s="52"/>
      <c r="K916" s="162"/>
      <c r="L916" s="162"/>
      <c r="M916" s="106"/>
    </row>
    <row r="917" spans="1:13" ht="20.100000000000001" customHeight="1" x14ac:dyDescent="0.25">
      <c r="A917" s="162"/>
      <c r="B917" s="202"/>
      <c r="C917" s="162"/>
      <c r="D917" s="158"/>
      <c r="E917" s="158"/>
      <c r="F917" s="160"/>
      <c r="G917" s="172"/>
      <c r="H917" s="161"/>
      <c r="I917" s="52"/>
      <c r="J917" s="52"/>
      <c r="K917" s="162"/>
      <c r="L917" s="162"/>
      <c r="M917" s="106"/>
    </row>
    <row r="918" spans="1:13" ht="20.100000000000001" customHeight="1" x14ac:dyDescent="0.25">
      <c r="A918" s="162"/>
      <c r="B918" s="202"/>
      <c r="C918" s="162"/>
      <c r="D918" s="158"/>
      <c r="E918" s="158"/>
      <c r="F918" s="160"/>
      <c r="G918" s="161"/>
      <c r="H918" s="161"/>
      <c r="I918" s="52"/>
      <c r="J918" s="52"/>
      <c r="K918" s="162"/>
      <c r="L918" s="162"/>
      <c r="M918" s="106"/>
    </row>
    <row r="919" spans="1:13" ht="20.100000000000001" customHeight="1" x14ac:dyDescent="0.25">
      <c r="A919" s="162"/>
      <c r="B919" s="202"/>
      <c r="C919" s="162"/>
      <c r="D919" s="158"/>
      <c r="E919" s="158"/>
      <c r="F919" s="160"/>
      <c r="G919" s="161"/>
      <c r="H919" s="161"/>
      <c r="I919" s="52"/>
      <c r="J919" s="52"/>
      <c r="K919" s="162"/>
      <c r="L919" s="162"/>
      <c r="M919" s="106"/>
    </row>
    <row r="920" spans="1:13" ht="20.100000000000001" customHeight="1" x14ac:dyDescent="0.25">
      <c r="A920" s="162"/>
      <c r="B920" s="202"/>
      <c r="C920" s="162"/>
      <c r="D920" s="158"/>
      <c r="E920" s="158"/>
      <c r="F920" s="160"/>
      <c r="G920" s="161"/>
      <c r="H920" s="161"/>
      <c r="I920" s="52"/>
      <c r="J920" s="52"/>
      <c r="K920" s="162"/>
      <c r="L920" s="162"/>
      <c r="M920" s="106"/>
    </row>
    <row r="921" spans="1:13" ht="20.100000000000001" customHeight="1" x14ac:dyDescent="0.25">
      <c r="A921" s="162"/>
      <c r="B921" s="202"/>
      <c r="C921" s="162"/>
      <c r="D921" s="158"/>
      <c r="E921" s="158"/>
      <c r="F921" s="160"/>
      <c r="G921" s="161"/>
      <c r="H921" s="161"/>
      <c r="I921" s="52"/>
      <c r="J921" s="52"/>
      <c r="K921" s="162"/>
      <c r="L921" s="162"/>
      <c r="M921" s="106"/>
    </row>
    <row r="922" spans="1:13" ht="20.100000000000001" customHeight="1" x14ac:dyDescent="0.25">
      <c r="A922" s="162"/>
      <c r="B922" s="202"/>
      <c r="C922" s="162"/>
      <c r="D922" s="158"/>
      <c r="E922" s="158"/>
      <c r="F922" s="160"/>
      <c r="G922" s="161"/>
      <c r="H922" s="161"/>
      <c r="I922" s="52"/>
      <c r="J922" s="52"/>
      <c r="K922" s="162"/>
      <c r="L922" s="162"/>
      <c r="M922" s="106"/>
    </row>
    <row r="923" spans="1:13" ht="20.100000000000001" customHeight="1" x14ac:dyDescent="0.25">
      <c r="A923" s="162"/>
      <c r="B923" s="202"/>
      <c r="C923" s="162"/>
      <c r="D923" s="158"/>
      <c r="E923" s="158"/>
      <c r="F923" s="160"/>
      <c r="G923" s="161"/>
      <c r="H923" s="161"/>
      <c r="I923" s="52"/>
      <c r="J923" s="52"/>
      <c r="K923" s="162"/>
      <c r="L923" s="162"/>
      <c r="M923" s="106"/>
    </row>
    <row r="924" spans="1:13" ht="20.100000000000001" customHeight="1" x14ac:dyDescent="0.25">
      <c r="A924" s="162"/>
      <c r="B924" s="202"/>
      <c r="C924" s="162"/>
      <c r="D924" s="158"/>
      <c r="E924" s="158"/>
      <c r="F924" s="160"/>
      <c r="G924" s="161"/>
      <c r="H924" s="161"/>
      <c r="I924" s="52"/>
      <c r="J924" s="52"/>
      <c r="K924" s="162"/>
      <c r="L924" s="162"/>
      <c r="M924" s="106"/>
    </row>
    <row r="925" spans="1:13" ht="20.100000000000001" customHeight="1" x14ac:dyDescent="0.25">
      <c r="A925" s="162"/>
      <c r="B925" s="202"/>
      <c r="C925" s="162"/>
      <c r="D925" s="158"/>
      <c r="E925" s="158"/>
      <c r="F925" s="160"/>
      <c r="G925" s="161"/>
      <c r="H925" s="161"/>
      <c r="I925" s="52"/>
      <c r="J925" s="52"/>
      <c r="K925" s="162"/>
      <c r="L925" s="162"/>
      <c r="M925" s="106"/>
    </row>
    <row r="926" spans="1:13" ht="20.100000000000001" customHeight="1" x14ac:dyDescent="0.25">
      <c r="A926" s="162"/>
      <c r="B926" s="202"/>
      <c r="C926" s="162"/>
      <c r="D926" s="158"/>
      <c r="E926" s="158"/>
      <c r="F926" s="160"/>
      <c r="G926" s="161"/>
      <c r="H926" s="161"/>
      <c r="I926" s="52"/>
      <c r="J926" s="52"/>
      <c r="K926" s="162"/>
      <c r="L926" s="162"/>
      <c r="M926" s="106"/>
    </row>
    <row r="927" spans="1:13" ht="20.100000000000001" customHeight="1" x14ac:dyDescent="0.25">
      <c r="A927" s="162"/>
      <c r="B927" s="202"/>
      <c r="C927" s="162"/>
      <c r="D927" s="158"/>
      <c r="E927" s="158"/>
      <c r="F927" s="160"/>
      <c r="G927" s="161"/>
      <c r="H927" s="161"/>
      <c r="I927" s="52"/>
      <c r="J927" s="52"/>
      <c r="K927" s="162"/>
      <c r="L927" s="162"/>
      <c r="M927" s="106"/>
    </row>
    <row r="928" spans="1:13" ht="20.100000000000001" customHeight="1" x14ac:dyDescent="0.25">
      <c r="A928" s="157"/>
      <c r="B928" s="203"/>
      <c r="C928" s="157"/>
      <c r="D928" s="158"/>
      <c r="E928" s="158"/>
      <c r="F928" s="158"/>
      <c r="G928" s="158"/>
      <c r="H928" s="158"/>
      <c r="I928" s="53"/>
      <c r="J928" s="53"/>
      <c r="K928" s="157"/>
      <c r="L928" s="157"/>
      <c r="M928" s="106"/>
    </row>
    <row r="929" spans="1:13" ht="20.100000000000001" customHeight="1" x14ac:dyDescent="0.25">
      <c r="A929" s="157"/>
      <c r="B929" s="203"/>
      <c r="C929" s="157"/>
      <c r="D929" s="158"/>
      <c r="E929" s="158"/>
      <c r="F929" s="158"/>
      <c r="G929" s="158"/>
      <c r="H929" s="158"/>
      <c r="I929" s="53"/>
      <c r="J929" s="53"/>
      <c r="K929" s="157"/>
      <c r="L929" s="157"/>
      <c r="M929" s="106"/>
    </row>
    <row r="930" spans="1:13" ht="20.100000000000001" customHeight="1" x14ac:dyDescent="0.25">
      <c r="A930" s="157"/>
      <c r="B930" s="203"/>
      <c r="C930" s="157"/>
      <c r="D930" s="158"/>
      <c r="E930" s="158"/>
      <c r="F930" s="158"/>
      <c r="G930" s="158"/>
      <c r="H930" s="158"/>
      <c r="I930" s="53"/>
      <c r="J930" s="53"/>
      <c r="K930" s="157"/>
      <c r="L930" s="157"/>
      <c r="M930" s="106"/>
    </row>
    <row r="931" spans="1:13" ht="20.100000000000001" customHeight="1" x14ac:dyDescent="0.25">
      <c r="A931" s="157"/>
      <c r="B931" s="203"/>
      <c r="C931" s="157"/>
      <c r="D931" s="158"/>
      <c r="E931" s="158"/>
      <c r="F931" s="158"/>
      <c r="G931" s="158"/>
      <c r="H931" s="158"/>
      <c r="I931" s="53"/>
      <c r="J931" s="53"/>
      <c r="K931" s="157"/>
      <c r="L931" s="157"/>
      <c r="M931" s="106"/>
    </row>
    <row r="932" spans="1:13" ht="20.100000000000001" customHeight="1" x14ac:dyDescent="0.25">
      <c r="A932" s="157"/>
      <c r="B932" s="203"/>
      <c r="C932" s="157"/>
      <c r="D932" s="158"/>
      <c r="E932" s="158"/>
      <c r="F932" s="158"/>
      <c r="G932" s="158"/>
      <c r="H932" s="158"/>
      <c r="I932" s="53"/>
      <c r="J932" s="53"/>
      <c r="K932" s="157"/>
      <c r="L932" s="157"/>
      <c r="M932" s="106"/>
    </row>
    <row r="933" spans="1:13" ht="20.100000000000001" customHeight="1" x14ac:dyDescent="0.25">
      <c r="A933" s="157"/>
      <c r="B933" s="203"/>
      <c r="C933" s="157"/>
      <c r="D933" s="158"/>
      <c r="E933" s="158"/>
      <c r="F933" s="158"/>
      <c r="G933" s="158"/>
      <c r="H933" s="158"/>
      <c r="I933" s="53"/>
      <c r="J933" s="53"/>
      <c r="K933" s="157"/>
      <c r="L933" s="157"/>
      <c r="M933" s="106"/>
    </row>
    <row r="934" spans="1:13" ht="20.100000000000001" customHeight="1" x14ac:dyDescent="0.25">
      <c r="A934" s="157"/>
      <c r="B934" s="203"/>
      <c r="C934" s="157"/>
      <c r="D934" s="158"/>
      <c r="E934" s="158"/>
      <c r="F934" s="158"/>
      <c r="G934" s="166"/>
      <c r="H934" s="158"/>
      <c r="I934" s="53"/>
      <c r="J934" s="53"/>
      <c r="K934" s="157"/>
      <c r="L934" s="157"/>
      <c r="M934" s="106"/>
    </row>
    <row r="935" spans="1:13" ht="20.100000000000001" customHeight="1" x14ac:dyDescent="0.25">
      <c r="A935" s="157"/>
      <c r="B935" s="203"/>
      <c r="C935" s="157"/>
      <c r="D935" s="158"/>
      <c r="E935" s="158"/>
      <c r="F935" s="158"/>
      <c r="G935" s="158"/>
      <c r="H935" s="158"/>
      <c r="I935" s="53"/>
      <c r="J935" s="53"/>
      <c r="K935" s="157"/>
      <c r="L935" s="157"/>
      <c r="M935" s="106"/>
    </row>
    <row r="936" spans="1:13" ht="20.100000000000001" customHeight="1" x14ac:dyDescent="0.25">
      <c r="A936" s="157"/>
      <c r="B936" s="203"/>
      <c r="C936" s="157"/>
      <c r="D936" s="158"/>
      <c r="E936" s="158"/>
      <c r="F936" s="158"/>
      <c r="G936" s="158"/>
      <c r="H936" s="158"/>
      <c r="I936" s="53"/>
      <c r="J936" s="53"/>
      <c r="K936" s="157"/>
      <c r="L936" s="157"/>
      <c r="M936" s="106"/>
    </row>
    <row r="937" spans="1:13" ht="20.100000000000001" customHeight="1" x14ac:dyDescent="0.25">
      <c r="A937" s="159"/>
      <c r="B937" s="205"/>
      <c r="C937" s="159"/>
      <c r="D937" s="163"/>
      <c r="E937" s="158"/>
      <c r="F937" s="160"/>
      <c r="G937" s="161"/>
      <c r="H937" s="161"/>
      <c r="I937" s="52"/>
      <c r="J937" s="52"/>
      <c r="K937" s="162"/>
      <c r="L937" s="162"/>
      <c r="M937" s="171"/>
    </row>
    <row r="938" spans="1:13" ht="20.100000000000001" customHeight="1" x14ac:dyDescent="0.25">
      <c r="A938" s="159"/>
      <c r="B938" s="205"/>
      <c r="C938" s="159"/>
      <c r="D938" s="163"/>
      <c r="E938" s="158"/>
      <c r="F938" s="160"/>
      <c r="G938" s="161"/>
      <c r="H938" s="161"/>
      <c r="I938" s="52"/>
      <c r="J938" s="52"/>
      <c r="K938" s="162"/>
      <c r="L938" s="162"/>
      <c r="M938" s="171"/>
    </row>
    <row r="939" spans="1:13" ht="20.100000000000001" customHeight="1" x14ac:dyDescent="0.25">
      <c r="A939" s="159"/>
      <c r="B939" s="205"/>
      <c r="C939" s="159"/>
      <c r="D939" s="163"/>
      <c r="E939" s="158"/>
      <c r="F939" s="160"/>
      <c r="G939" s="161"/>
      <c r="H939" s="161"/>
      <c r="I939" s="52"/>
      <c r="J939" s="52"/>
      <c r="K939" s="162"/>
      <c r="L939" s="162"/>
      <c r="M939" s="171"/>
    </row>
    <row r="940" spans="1:13" ht="20.100000000000001" customHeight="1" x14ac:dyDescent="0.25">
      <c r="A940" s="159"/>
      <c r="B940" s="205"/>
      <c r="C940" s="159"/>
      <c r="D940" s="163"/>
      <c r="E940" s="158"/>
      <c r="F940" s="160"/>
      <c r="G940" s="172"/>
      <c r="H940" s="161"/>
      <c r="I940" s="52"/>
      <c r="J940" s="52"/>
      <c r="K940" s="162"/>
      <c r="L940" s="162"/>
      <c r="M940" s="171"/>
    </row>
    <row r="941" spans="1:13" ht="20.100000000000001" customHeight="1" x14ac:dyDescent="0.25">
      <c r="A941" s="159"/>
      <c r="B941" s="205"/>
      <c r="C941" s="159"/>
      <c r="D941" s="163"/>
      <c r="E941" s="158"/>
      <c r="F941" s="160"/>
      <c r="G941" s="161"/>
      <c r="H941" s="161"/>
      <c r="I941" s="52"/>
      <c r="J941" s="52"/>
      <c r="K941" s="162"/>
      <c r="L941" s="162"/>
      <c r="M941" s="171"/>
    </row>
    <row r="942" spans="1:13" ht="20.100000000000001" customHeight="1" x14ac:dyDescent="0.25">
      <c r="A942" s="159"/>
      <c r="B942" s="205"/>
      <c r="C942" s="159"/>
      <c r="D942" s="163"/>
      <c r="E942" s="158"/>
      <c r="F942" s="160"/>
      <c r="G942" s="161"/>
      <c r="H942" s="161"/>
      <c r="I942" s="52"/>
      <c r="J942" s="52"/>
      <c r="K942" s="162"/>
      <c r="L942" s="162"/>
      <c r="M942" s="171"/>
    </row>
    <row r="943" spans="1:13" ht="20.100000000000001" customHeight="1" x14ac:dyDescent="0.25">
      <c r="A943" s="159"/>
      <c r="B943" s="205"/>
      <c r="C943" s="159"/>
      <c r="D943" s="163"/>
      <c r="E943" s="158"/>
      <c r="F943" s="160"/>
      <c r="G943" s="161"/>
      <c r="H943" s="161"/>
      <c r="I943" s="52"/>
      <c r="J943" s="52"/>
      <c r="K943" s="162"/>
      <c r="L943" s="162"/>
      <c r="M943" s="171"/>
    </row>
    <row r="944" spans="1:13" ht="20.100000000000001" customHeight="1" x14ac:dyDescent="0.25">
      <c r="A944" s="159"/>
      <c r="B944" s="205"/>
      <c r="C944" s="159"/>
      <c r="D944" s="163"/>
      <c r="E944" s="158"/>
      <c r="F944" s="160"/>
      <c r="G944" s="161"/>
      <c r="H944" s="161"/>
      <c r="I944" s="52"/>
      <c r="J944" s="52"/>
      <c r="K944" s="162"/>
      <c r="L944" s="162"/>
      <c r="M944" s="171"/>
    </row>
    <row r="945" spans="1:13" ht="20.100000000000001" customHeight="1" x14ac:dyDescent="0.25">
      <c r="A945" s="159"/>
      <c r="B945" s="205"/>
      <c r="C945" s="159"/>
      <c r="D945" s="163"/>
      <c r="E945" s="158"/>
      <c r="F945" s="160"/>
      <c r="G945" s="161"/>
      <c r="H945" s="161"/>
      <c r="I945" s="52"/>
      <c r="J945" s="52"/>
      <c r="K945" s="162"/>
      <c r="L945" s="162"/>
      <c r="M945" s="171"/>
    </row>
    <row r="946" spans="1:13" ht="20.100000000000001" customHeight="1" x14ac:dyDescent="0.25">
      <c r="A946" s="159"/>
      <c r="B946" s="205"/>
      <c r="C946" s="159"/>
      <c r="D946" s="158"/>
      <c r="E946" s="158"/>
      <c r="F946" s="160"/>
      <c r="G946" s="161"/>
      <c r="H946" s="161"/>
      <c r="I946" s="52"/>
      <c r="J946" s="52"/>
      <c r="K946" s="162"/>
      <c r="L946" s="162"/>
      <c r="M946" s="171"/>
    </row>
    <row r="947" spans="1:13" ht="20.100000000000001" customHeight="1" x14ac:dyDescent="0.25">
      <c r="A947" s="159"/>
      <c r="B947" s="205"/>
      <c r="C947" s="159"/>
      <c r="D947" s="158"/>
      <c r="E947" s="158"/>
      <c r="F947" s="160"/>
      <c r="G947" s="161"/>
      <c r="H947" s="161"/>
      <c r="I947" s="52"/>
      <c r="J947" s="52"/>
      <c r="K947" s="162"/>
      <c r="L947" s="162"/>
      <c r="M947" s="171"/>
    </row>
    <row r="948" spans="1:13" ht="20.100000000000001" customHeight="1" x14ac:dyDescent="0.25">
      <c r="A948" s="159"/>
      <c r="B948" s="205"/>
      <c r="C948" s="159"/>
      <c r="D948" s="158"/>
      <c r="E948" s="158"/>
      <c r="F948" s="160"/>
      <c r="G948" s="161"/>
      <c r="H948" s="161"/>
      <c r="I948" s="52"/>
      <c r="J948" s="52"/>
      <c r="K948" s="162"/>
      <c r="L948" s="162"/>
      <c r="M948" s="171"/>
    </row>
    <row r="949" spans="1:13" ht="20.100000000000001" customHeight="1" x14ac:dyDescent="0.25">
      <c r="A949" s="159"/>
      <c r="B949" s="205"/>
      <c r="C949" s="159"/>
      <c r="D949" s="158"/>
      <c r="E949" s="158"/>
      <c r="F949" s="160"/>
      <c r="G949" s="172"/>
      <c r="H949" s="161"/>
      <c r="I949" s="52"/>
      <c r="J949" s="52"/>
      <c r="K949" s="162"/>
      <c r="L949" s="162"/>
      <c r="M949" s="106"/>
    </row>
    <row r="950" spans="1:13" ht="20.100000000000001" customHeight="1" x14ac:dyDescent="0.25">
      <c r="A950" s="159"/>
      <c r="B950" s="205"/>
      <c r="C950" s="159"/>
      <c r="D950" s="158"/>
      <c r="E950" s="158"/>
      <c r="F950" s="160"/>
      <c r="G950" s="172"/>
      <c r="H950" s="161"/>
      <c r="I950" s="52"/>
      <c r="J950" s="52"/>
      <c r="K950" s="162"/>
      <c r="L950" s="162"/>
      <c r="M950" s="106"/>
    </row>
    <row r="951" spans="1:13" ht="20.100000000000001" customHeight="1" x14ac:dyDescent="0.25">
      <c r="A951" s="159"/>
      <c r="B951" s="205"/>
      <c r="C951" s="159"/>
      <c r="D951" s="158"/>
      <c r="E951" s="158"/>
      <c r="F951" s="160"/>
      <c r="G951" s="161"/>
      <c r="H951" s="161"/>
      <c r="I951" s="52"/>
      <c r="J951" s="52"/>
      <c r="K951" s="162"/>
      <c r="L951" s="162"/>
      <c r="M951" s="106"/>
    </row>
    <row r="952" spans="1:13" ht="20.100000000000001" customHeight="1" x14ac:dyDescent="0.25">
      <c r="A952" s="159"/>
      <c r="B952" s="205"/>
      <c r="C952" s="159"/>
      <c r="D952" s="158"/>
      <c r="E952" s="158"/>
      <c r="F952" s="160"/>
      <c r="G952" s="161"/>
      <c r="H952" s="161"/>
      <c r="I952" s="52"/>
      <c r="J952" s="52"/>
      <c r="K952" s="162"/>
      <c r="L952" s="162"/>
      <c r="M952" s="106"/>
    </row>
    <row r="953" spans="1:13" ht="20.100000000000001" customHeight="1" x14ac:dyDescent="0.25">
      <c r="A953" s="159"/>
      <c r="B953" s="205"/>
      <c r="C953" s="159"/>
      <c r="D953" s="158"/>
      <c r="E953" s="158"/>
      <c r="F953" s="160"/>
      <c r="G953" s="161"/>
      <c r="H953" s="161"/>
      <c r="I953" s="52"/>
      <c r="J953" s="52"/>
      <c r="K953" s="162"/>
      <c r="L953" s="162"/>
      <c r="M953" s="106"/>
    </row>
    <row r="954" spans="1:13" ht="20.100000000000001" customHeight="1" x14ac:dyDescent="0.25">
      <c r="A954" s="159"/>
      <c r="B954" s="205"/>
      <c r="C954" s="159"/>
      <c r="D954" s="158"/>
      <c r="E954" s="158"/>
      <c r="F954" s="160"/>
      <c r="G954" s="161"/>
      <c r="H954" s="161"/>
      <c r="I954" s="52"/>
      <c r="J954" s="52"/>
      <c r="K954" s="162"/>
      <c r="L954" s="162"/>
      <c r="M954" s="106"/>
    </row>
    <row r="955" spans="1:13" ht="20.100000000000001" customHeight="1" x14ac:dyDescent="0.25">
      <c r="A955" s="157"/>
      <c r="B955" s="203"/>
      <c r="C955" s="157"/>
      <c r="D955" s="163"/>
      <c r="E955" s="158"/>
      <c r="F955" s="158"/>
      <c r="G955" s="166"/>
      <c r="H955" s="158"/>
      <c r="I955" s="53"/>
      <c r="J955" s="53"/>
      <c r="K955" s="157"/>
      <c r="L955" s="157"/>
      <c r="M955" s="106"/>
    </row>
    <row r="956" spans="1:13" ht="20.100000000000001" customHeight="1" x14ac:dyDescent="0.25">
      <c r="A956" s="157"/>
      <c r="B956" s="203"/>
      <c r="C956" s="157"/>
      <c r="D956" s="163"/>
      <c r="E956" s="158"/>
      <c r="F956" s="158"/>
      <c r="G956" s="166"/>
      <c r="H956" s="158"/>
      <c r="I956" s="53"/>
      <c r="J956" s="53"/>
      <c r="K956" s="157"/>
      <c r="L956" s="157"/>
      <c r="M956" s="106"/>
    </row>
    <row r="957" spans="1:13" ht="20.100000000000001" customHeight="1" x14ac:dyDescent="0.25">
      <c r="A957" s="157"/>
      <c r="B957" s="203"/>
      <c r="C957" s="157"/>
      <c r="D957" s="163"/>
      <c r="E957" s="158"/>
      <c r="F957" s="158"/>
      <c r="G957" s="158"/>
      <c r="H957" s="158"/>
      <c r="I957" s="53"/>
      <c r="J957" s="53"/>
      <c r="K957" s="157"/>
      <c r="L957" s="157"/>
      <c r="M957" s="106"/>
    </row>
    <row r="958" spans="1:13" ht="20.100000000000001" customHeight="1" x14ac:dyDescent="0.25">
      <c r="A958" s="157"/>
      <c r="B958" s="203"/>
      <c r="C958" s="157"/>
      <c r="D958" s="163"/>
      <c r="E958" s="158"/>
      <c r="F958" s="158"/>
      <c r="G958" s="158"/>
      <c r="H958" s="158"/>
      <c r="I958" s="53"/>
      <c r="J958" s="53"/>
      <c r="K958" s="157"/>
      <c r="L958" s="157"/>
      <c r="M958" s="106"/>
    </row>
    <row r="959" spans="1:13" ht="20.100000000000001" customHeight="1" x14ac:dyDescent="0.25">
      <c r="A959" s="157"/>
      <c r="B959" s="203"/>
      <c r="C959" s="157"/>
      <c r="D959" s="163"/>
      <c r="E959" s="158"/>
      <c r="F959" s="158"/>
      <c r="G959" s="158"/>
      <c r="H959" s="158"/>
      <c r="I959" s="53"/>
      <c r="J959" s="53"/>
      <c r="K959" s="157"/>
      <c r="L959" s="157"/>
      <c r="M959" s="106"/>
    </row>
    <row r="960" spans="1:13" ht="20.100000000000001" customHeight="1" x14ac:dyDescent="0.25">
      <c r="A960" s="178"/>
      <c r="B960" s="206"/>
      <c r="C960" s="178"/>
      <c r="D960" s="164"/>
      <c r="E960" s="165"/>
      <c r="F960" s="165"/>
      <c r="G960" s="165"/>
      <c r="H960" s="165"/>
      <c r="I960" s="198"/>
      <c r="J960" s="198"/>
      <c r="K960" s="178"/>
      <c r="L960" s="178"/>
      <c r="M960" s="106"/>
    </row>
    <row r="961" spans="1:13" ht="20.100000000000001" customHeight="1" x14ac:dyDescent="0.25">
      <c r="A961" s="157"/>
      <c r="B961" s="203"/>
      <c r="C961" s="157"/>
      <c r="D961" s="158"/>
      <c r="E961" s="158"/>
      <c r="F961" s="158"/>
      <c r="G961" s="158"/>
      <c r="H961" s="158"/>
      <c r="I961" s="53"/>
      <c r="J961" s="53"/>
      <c r="K961" s="157"/>
      <c r="L961" s="157"/>
      <c r="M961" s="106"/>
    </row>
    <row r="962" spans="1:13" ht="20.100000000000001" customHeight="1" x14ac:dyDescent="0.25">
      <c r="A962" s="157"/>
      <c r="B962" s="203"/>
      <c r="C962" s="157"/>
      <c r="D962" s="158"/>
      <c r="E962" s="158"/>
      <c r="F962" s="158"/>
      <c r="G962" s="158"/>
      <c r="H962" s="158"/>
      <c r="I962" s="53"/>
      <c r="J962" s="53"/>
      <c r="K962" s="157"/>
      <c r="L962" s="157"/>
      <c r="M962" s="106"/>
    </row>
    <row r="963" spans="1:13" ht="20.100000000000001" customHeight="1" x14ac:dyDescent="0.25">
      <c r="A963" s="157"/>
      <c r="B963" s="203"/>
      <c r="C963" s="157"/>
      <c r="D963" s="158"/>
      <c r="E963" s="158"/>
      <c r="F963" s="158"/>
      <c r="G963" s="158"/>
      <c r="H963" s="158"/>
      <c r="I963" s="53"/>
      <c r="J963" s="53"/>
      <c r="K963" s="157"/>
      <c r="L963" s="157"/>
      <c r="M963" s="106"/>
    </row>
    <row r="964" spans="1:13" ht="20.100000000000001" customHeight="1" x14ac:dyDescent="0.25">
      <c r="A964" s="157"/>
      <c r="B964" s="203"/>
      <c r="C964" s="157"/>
      <c r="D964" s="158"/>
      <c r="E964" s="158"/>
      <c r="F964" s="158"/>
      <c r="G964" s="158"/>
      <c r="H964" s="158"/>
      <c r="I964" s="53"/>
      <c r="J964" s="53"/>
      <c r="K964" s="157"/>
      <c r="L964" s="157"/>
      <c r="M964" s="106"/>
    </row>
    <row r="965" spans="1:13" ht="20.100000000000001" customHeight="1" x14ac:dyDescent="0.25">
      <c r="A965" s="157"/>
      <c r="B965" s="203"/>
      <c r="C965" s="157"/>
      <c r="D965" s="158"/>
      <c r="E965" s="158"/>
      <c r="F965" s="158"/>
      <c r="G965" s="158"/>
      <c r="H965" s="158"/>
      <c r="I965" s="53"/>
      <c r="J965" s="53"/>
      <c r="K965" s="157"/>
      <c r="L965" s="157"/>
      <c r="M965" s="106"/>
    </row>
    <row r="966" spans="1:13" ht="20.100000000000001" customHeight="1" x14ac:dyDescent="0.25">
      <c r="A966" s="157"/>
      <c r="B966" s="203"/>
      <c r="C966" s="157"/>
      <c r="D966" s="158"/>
      <c r="E966" s="158"/>
      <c r="F966" s="158"/>
      <c r="G966" s="158"/>
      <c r="H966" s="158"/>
      <c r="I966" s="53"/>
      <c r="J966" s="53"/>
      <c r="K966" s="157"/>
      <c r="L966" s="157"/>
      <c r="M966" s="106"/>
    </row>
    <row r="967" spans="1:13" ht="20.100000000000001" customHeight="1" x14ac:dyDescent="0.25">
      <c r="A967" s="157"/>
      <c r="B967" s="203"/>
      <c r="C967" s="157"/>
      <c r="D967" s="158"/>
      <c r="E967" s="158"/>
      <c r="F967" s="158"/>
      <c r="G967" s="166"/>
      <c r="H967" s="158"/>
      <c r="I967" s="53"/>
      <c r="J967" s="53"/>
      <c r="K967" s="157"/>
      <c r="L967" s="157"/>
      <c r="M967" s="106"/>
    </row>
    <row r="968" spans="1:13" ht="20.100000000000001" customHeight="1" x14ac:dyDescent="0.25">
      <c r="A968" s="157"/>
      <c r="B968" s="203"/>
      <c r="C968" s="157"/>
      <c r="D968" s="158"/>
      <c r="E968" s="158"/>
      <c r="F968" s="158"/>
      <c r="G968" s="158"/>
      <c r="H968" s="158"/>
      <c r="I968" s="53"/>
      <c r="J968" s="53"/>
      <c r="K968" s="157"/>
      <c r="L968" s="157"/>
      <c r="M968" s="106"/>
    </row>
    <row r="969" spans="1:13" ht="20.100000000000001" customHeight="1" x14ac:dyDescent="0.25">
      <c r="A969" s="157"/>
      <c r="B969" s="203"/>
      <c r="C969" s="157"/>
      <c r="D969" s="158"/>
      <c r="E969" s="158"/>
      <c r="F969" s="158"/>
      <c r="G969" s="158"/>
      <c r="H969" s="158"/>
      <c r="I969" s="53"/>
      <c r="J969" s="53"/>
      <c r="K969" s="157"/>
      <c r="L969" s="157"/>
      <c r="M969" s="106"/>
    </row>
    <row r="970" spans="1:13" ht="20.100000000000001" customHeight="1" x14ac:dyDescent="0.25">
      <c r="A970" s="157"/>
      <c r="B970" s="203"/>
      <c r="C970" s="157"/>
      <c r="D970" s="158"/>
      <c r="E970" s="158"/>
      <c r="F970" s="158"/>
      <c r="G970" s="158"/>
      <c r="H970" s="158"/>
      <c r="I970" s="53"/>
      <c r="J970" s="53"/>
      <c r="K970" s="157"/>
      <c r="L970" s="157"/>
      <c r="M970" s="106"/>
    </row>
    <row r="971" spans="1:13" ht="20.100000000000001" customHeight="1" x14ac:dyDescent="0.25">
      <c r="A971" s="162"/>
      <c r="B971" s="202"/>
      <c r="C971" s="162"/>
      <c r="D971" s="158"/>
      <c r="E971" s="158"/>
      <c r="F971" s="160"/>
      <c r="G971" s="161"/>
      <c r="H971" s="161"/>
      <c r="I971" s="52"/>
      <c r="J971" s="52"/>
      <c r="K971" s="162"/>
      <c r="L971" s="162"/>
      <c r="M971" s="106"/>
    </row>
    <row r="972" spans="1:13" ht="20.100000000000001" customHeight="1" x14ac:dyDescent="0.25">
      <c r="A972" s="162"/>
      <c r="B972" s="202"/>
      <c r="C972" s="162"/>
      <c r="D972" s="158"/>
      <c r="E972" s="158"/>
      <c r="F972" s="160"/>
      <c r="G972" s="161"/>
      <c r="H972" s="161"/>
      <c r="I972" s="52"/>
      <c r="J972" s="52"/>
      <c r="K972" s="162"/>
      <c r="L972" s="162"/>
      <c r="M972" s="106"/>
    </row>
    <row r="973" spans="1:13" ht="20.100000000000001" customHeight="1" x14ac:dyDescent="0.25">
      <c r="A973" s="162"/>
      <c r="B973" s="202"/>
      <c r="C973" s="162"/>
      <c r="D973" s="158"/>
      <c r="E973" s="158"/>
      <c r="F973" s="160"/>
      <c r="G973" s="161"/>
      <c r="H973" s="161"/>
      <c r="I973" s="52"/>
      <c r="J973" s="52"/>
      <c r="K973" s="162"/>
      <c r="L973" s="162"/>
      <c r="M973" s="155"/>
    </row>
    <row r="974" spans="1:13" ht="20.100000000000001" customHeight="1" x14ac:dyDescent="0.25">
      <c r="A974" s="157"/>
      <c r="B974" s="203"/>
      <c r="C974" s="157"/>
      <c r="D974" s="158"/>
      <c r="E974" s="158"/>
      <c r="F974" s="158"/>
      <c r="G974" s="158"/>
      <c r="H974" s="158"/>
      <c r="I974" s="53"/>
      <c r="J974" s="53"/>
      <c r="K974" s="157"/>
      <c r="L974" s="157"/>
      <c r="M974" s="155"/>
    </row>
    <row r="975" spans="1:13" ht="20.100000000000001" customHeight="1" x14ac:dyDescent="0.25">
      <c r="A975" s="157"/>
      <c r="B975" s="203"/>
      <c r="C975" s="157"/>
      <c r="D975" s="158"/>
      <c r="E975" s="158"/>
      <c r="F975" s="158"/>
      <c r="G975" s="166"/>
      <c r="H975" s="158"/>
      <c r="I975" s="53"/>
      <c r="J975" s="53"/>
      <c r="K975" s="157"/>
      <c r="L975" s="157"/>
      <c r="M975" s="155"/>
    </row>
    <row r="976" spans="1:13" ht="20.100000000000001" customHeight="1" x14ac:dyDescent="0.25">
      <c r="A976" s="157"/>
      <c r="B976" s="203"/>
      <c r="C976" s="157"/>
      <c r="D976" s="158"/>
      <c r="E976" s="158"/>
      <c r="F976" s="158"/>
      <c r="G976" s="158"/>
      <c r="H976" s="158"/>
      <c r="I976" s="53"/>
      <c r="J976" s="53"/>
      <c r="K976" s="157"/>
      <c r="L976" s="157"/>
      <c r="M976" s="155"/>
    </row>
    <row r="977" spans="1:13" ht="20.100000000000001" customHeight="1" x14ac:dyDescent="0.25">
      <c r="A977" s="157"/>
      <c r="B977" s="203"/>
      <c r="C977" s="157"/>
      <c r="D977" s="158"/>
      <c r="E977" s="158"/>
      <c r="F977" s="158"/>
      <c r="G977" s="158"/>
      <c r="H977" s="158"/>
      <c r="I977" s="53"/>
      <c r="J977" s="53"/>
      <c r="K977" s="157"/>
      <c r="L977" s="157"/>
      <c r="M977" s="155"/>
    </row>
    <row r="978" spans="1:13" ht="20.100000000000001" customHeight="1" x14ac:dyDescent="0.25">
      <c r="A978" s="157"/>
      <c r="B978" s="203"/>
      <c r="C978" s="157"/>
      <c r="D978" s="158"/>
      <c r="E978" s="158"/>
      <c r="F978" s="158"/>
      <c r="G978" s="158"/>
      <c r="H978" s="158"/>
      <c r="I978" s="53"/>
      <c r="J978" s="53"/>
      <c r="K978" s="157"/>
      <c r="L978" s="157"/>
      <c r="M978" s="155"/>
    </row>
    <row r="979" spans="1:13" ht="20.100000000000001" customHeight="1" x14ac:dyDescent="0.25">
      <c r="A979" s="157"/>
      <c r="B979" s="203"/>
      <c r="C979" s="157"/>
      <c r="D979" s="158"/>
      <c r="E979" s="158"/>
      <c r="F979" s="158"/>
      <c r="G979" s="166"/>
      <c r="H979" s="158"/>
      <c r="I979" s="53"/>
      <c r="J979" s="53"/>
      <c r="K979" s="157"/>
      <c r="L979" s="157"/>
      <c r="M979" s="155"/>
    </row>
    <row r="980" spans="1:13" ht="20.100000000000001" customHeight="1" x14ac:dyDescent="0.25">
      <c r="A980" s="157"/>
      <c r="B980" s="203"/>
      <c r="C980" s="157"/>
      <c r="D980" s="158"/>
      <c r="E980" s="158"/>
      <c r="F980" s="158"/>
      <c r="G980" s="158"/>
      <c r="H980" s="158"/>
      <c r="I980" s="53"/>
      <c r="J980" s="53"/>
      <c r="K980" s="157"/>
      <c r="L980" s="157"/>
      <c r="M980" s="155"/>
    </row>
    <row r="981" spans="1:13" ht="20.100000000000001" customHeight="1" x14ac:dyDescent="0.25">
      <c r="A981" s="157"/>
      <c r="B981" s="203"/>
      <c r="C981" s="157"/>
      <c r="D981" s="158"/>
      <c r="E981" s="158"/>
      <c r="F981" s="158"/>
      <c r="G981" s="158"/>
      <c r="H981" s="158"/>
      <c r="I981" s="53"/>
      <c r="J981" s="53"/>
      <c r="K981" s="157"/>
      <c r="L981" s="157"/>
      <c r="M981" s="106"/>
    </row>
    <row r="982" spans="1:13" ht="20.100000000000001" customHeight="1" x14ac:dyDescent="0.25">
      <c r="A982" s="157"/>
      <c r="B982" s="203"/>
      <c r="C982" s="157"/>
      <c r="D982" s="158"/>
      <c r="E982" s="158"/>
      <c r="F982" s="158"/>
      <c r="G982" s="158"/>
      <c r="H982" s="158"/>
      <c r="I982" s="53"/>
      <c r="J982" s="53"/>
      <c r="K982" s="157"/>
      <c r="L982" s="157"/>
      <c r="M982" s="106"/>
    </row>
    <row r="983" spans="1:13" ht="20.100000000000001" customHeight="1" x14ac:dyDescent="0.25">
      <c r="A983" s="162"/>
      <c r="B983" s="202"/>
      <c r="C983" s="162"/>
      <c r="D983" s="163"/>
      <c r="E983" s="158"/>
      <c r="F983" s="160"/>
      <c r="G983" s="161"/>
      <c r="H983" s="161"/>
      <c r="I983" s="52"/>
      <c r="J983" s="52"/>
      <c r="K983" s="162"/>
      <c r="L983" s="162"/>
      <c r="M983" s="106"/>
    </row>
    <row r="984" spans="1:13" ht="20.100000000000001" customHeight="1" x14ac:dyDescent="0.25">
      <c r="A984" s="162"/>
      <c r="B984" s="202"/>
      <c r="C984" s="162"/>
      <c r="D984" s="163"/>
      <c r="E984" s="158"/>
      <c r="F984" s="160"/>
      <c r="G984" s="161"/>
      <c r="H984" s="161"/>
      <c r="I984" s="52"/>
      <c r="J984" s="52"/>
      <c r="K984" s="162"/>
      <c r="L984" s="162"/>
      <c r="M984" s="106"/>
    </row>
    <row r="985" spans="1:13" ht="20.100000000000001" customHeight="1" x14ac:dyDescent="0.25">
      <c r="A985" s="157"/>
      <c r="B985" s="203"/>
      <c r="C985" s="157"/>
      <c r="D985" s="158"/>
      <c r="E985" s="158"/>
      <c r="F985" s="158"/>
      <c r="G985" s="158"/>
      <c r="H985" s="158"/>
      <c r="I985" s="53"/>
      <c r="J985" s="53"/>
      <c r="K985" s="157"/>
      <c r="L985" s="157"/>
      <c r="M985" s="106"/>
    </row>
    <row r="986" spans="1:13" ht="20.100000000000001" customHeight="1" x14ac:dyDescent="0.25">
      <c r="A986" s="158"/>
      <c r="B986" s="203"/>
      <c r="C986" s="158"/>
      <c r="D986" s="158"/>
      <c r="E986" s="158"/>
      <c r="F986" s="158"/>
      <c r="G986" s="158"/>
      <c r="H986" s="158"/>
      <c r="I986" s="53"/>
      <c r="J986" s="53"/>
      <c r="K986" s="157"/>
      <c r="L986" s="157"/>
      <c r="M986" s="106"/>
    </row>
    <row r="987" spans="1:13" ht="20.100000000000001" customHeight="1" x14ac:dyDescent="0.25">
      <c r="A987" s="157"/>
      <c r="B987" s="203"/>
      <c r="C987" s="157"/>
      <c r="D987" s="158"/>
      <c r="E987" s="158"/>
      <c r="F987" s="158"/>
      <c r="G987" s="158"/>
      <c r="H987" s="158"/>
      <c r="I987" s="53"/>
      <c r="J987" s="53"/>
      <c r="K987" s="157"/>
      <c r="L987" s="157"/>
      <c r="M987" s="106"/>
    </row>
    <row r="988" spans="1:13" ht="20.100000000000001" customHeight="1" x14ac:dyDescent="0.25">
      <c r="A988" s="157"/>
      <c r="B988" s="203"/>
      <c r="C988" s="157"/>
      <c r="D988" s="158"/>
      <c r="E988" s="158"/>
      <c r="F988" s="158"/>
      <c r="G988" s="158"/>
      <c r="H988" s="158"/>
      <c r="I988" s="53"/>
      <c r="J988" s="53"/>
      <c r="K988" s="157"/>
      <c r="L988" s="157"/>
      <c r="M988" s="106"/>
    </row>
    <row r="989" spans="1:13" ht="20.100000000000001" customHeight="1" x14ac:dyDescent="0.25">
      <c r="A989" s="157"/>
      <c r="B989" s="203"/>
      <c r="C989" s="157"/>
      <c r="D989" s="158"/>
      <c r="E989" s="158"/>
      <c r="F989" s="158"/>
      <c r="G989" s="158"/>
      <c r="H989" s="158"/>
      <c r="I989" s="53"/>
      <c r="J989" s="53"/>
      <c r="K989" s="157"/>
      <c r="L989" s="157"/>
      <c r="M989" s="106"/>
    </row>
    <row r="990" spans="1:13" ht="20.100000000000001" customHeight="1" x14ac:dyDescent="0.25">
      <c r="A990" s="157"/>
      <c r="B990" s="203"/>
      <c r="C990" s="157"/>
      <c r="D990" s="158"/>
      <c r="E990" s="158"/>
      <c r="F990" s="158"/>
      <c r="G990" s="158"/>
      <c r="H990" s="158"/>
      <c r="I990" s="53"/>
      <c r="J990" s="53"/>
      <c r="K990" s="157"/>
      <c r="L990" s="157"/>
      <c r="M990" s="106"/>
    </row>
    <row r="991" spans="1:13" ht="20.100000000000001" customHeight="1" x14ac:dyDescent="0.25">
      <c r="A991" s="157"/>
      <c r="B991" s="203"/>
      <c r="C991" s="157"/>
      <c r="D991" s="158"/>
      <c r="E991" s="158"/>
      <c r="F991" s="158"/>
      <c r="G991" s="166"/>
      <c r="H991" s="158"/>
      <c r="I991" s="53"/>
      <c r="J991" s="53"/>
      <c r="K991" s="157"/>
      <c r="L991" s="157"/>
      <c r="M991" s="106"/>
    </row>
    <row r="992" spans="1:13" ht="20.100000000000001" customHeight="1" x14ac:dyDescent="0.25">
      <c r="A992" s="157"/>
      <c r="B992" s="203"/>
      <c r="C992" s="157"/>
      <c r="D992" s="158"/>
      <c r="E992" s="158"/>
      <c r="F992" s="158"/>
      <c r="G992" s="158"/>
      <c r="H992" s="158"/>
      <c r="I992" s="53"/>
      <c r="J992" s="53"/>
      <c r="K992" s="157"/>
      <c r="L992" s="157"/>
      <c r="M992" s="106"/>
    </row>
    <row r="993" spans="1:13" ht="20.100000000000001" customHeight="1" x14ac:dyDescent="0.25">
      <c r="A993" s="157"/>
      <c r="B993" s="203"/>
      <c r="C993" s="157"/>
      <c r="D993" s="163"/>
      <c r="E993" s="158"/>
      <c r="F993" s="158"/>
      <c r="G993" s="158"/>
      <c r="H993" s="158"/>
      <c r="I993" s="53"/>
      <c r="J993" s="53"/>
      <c r="K993" s="157"/>
      <c r="L993" s="157"/>
      <c r="M993" s="106"/>
    </row>
    <row r="994" spans="1:13" ht="20.100000000000001" customHeight="1" x14ac:dyDescent="0.25">
      <c r="A994" s="162"/>
      <c r="B994" s="202"/>
      <c r="C994" s="162"/>
      <c r="D994" s="163"/>
      <c r="E994" s="158"/>
      <c r="F994" s="160"/>
      <c r="G994" s="161"/>
      <c r="H994" s="161"/>
      <c r="I994" s="52"/>
      <c r="J994" s="52"/>
      <c r="K994" s="162"/>
      <c r="L994" s="162"/>
      <c r="M994" s="106"/>
    </row>
    <row r="995" spans="1:13" ht="20.100000000000001" customHeight="1" x14ac:dyDescent="0.25">
      <c r="A995" s="162"/>
      <c r="B995" s="202"/>
      <c r="C995" s="162"/>
      <c r="D995" s="163"/>
      <c r="E995" s="158"/>
      <c r="F995" s="160"/>
      <c r="G995" s="161"/>
      <c r="H995" s="161"/>
      <c r="I995" s="52"/>
      <c r="J995" s="52"/>
      <c r="K995" s="162"/>
      <c r="L995" s="162"/>
      <c r="M995" s="106"/>
    </row>
    <row r="996" spans="1:13" ht="20.100000000000001" customHeight="1" x14ac:dyDescent="0.25">
      <c r="A996" s="162"/>
      <c r="B996" s="202"/>
      <c r="C996" s="162"/>
      <c r="D996" s="163"/>
      <c r="E996" s="158"/>
      <c r="F996" s="160"/>
      <c r="G996" s="172"/>
      <c r="H996" s="161"/>
      <c r="I996" s="52"/>
      <c r="J996" s="52"/>
      <c r="K996" s="162"/>
      <c r="L996" s="162"/>
      <c r="M996" s="106"/>
    </row>
    <row r="997" spans="1:13" ht="20.100000000000001" customHeight="1" x14ac:dyDescent="0.25">
      <c r="A997" s="162"/>
      <c r="B997" s="202"/>
      <c r="C997" s="162"/>
      <c r="D997" s="163"/>
      <c r="E997" s="158"/>
      <c r="F997" s="160"/>
      <c r="G997" s="161"/>
      <c r="H997" s="161"/>
      <c r="I997" s="52"/>
      <c r="J997" s="52"/>
      <c r="K997" s="162"/>
      <c r="L997" s="162"/>
      <c r="M997" s="106"/>
    </row>
    <row r="998" spans="1:13" ht="20.100000000000001" customHeight="1" x14ac:dyDescent="0.25">
      <c r="A998" s="162"/>
      <c r="B998" s="202"/>
      <c r="C998" s="162"/>
      <c r="D998" s="163"/>
      <c r="E998" s="158"/>
      <c r="F998" s="160"/>
      <c r="G998" s="161"/>
      <c r="H998" s="161"/>
      <c r="I998" s="52"/>
      <c r="J998" s="52"/>
      <c r="K998" s="162"/>
      <c r="L998" s="162"/>
      <c r="M998" s="106"/>
    </row>
    <row r="999" spans="1:13" ht="20.100000000000001" customHeight="1" x14ac:dyDescent="0.25">
      <c r="A999" s="157"/>
      <c r="B999" s="203"/>
      <c r="C999" s="157"/>
      <c r="D999" s="163"/>
      <c r="E999" s="158"/>
      <c r="F999" s="158"/>
      <c r="G999" s="166"/>
      <c r="H999" s="158"/>
      <c r="I999" s="53"/>
      <c r="J999" s="53"/>
      <c r="K999" s="157"/>
      <c r="L999" s="157"/>
      <c r="M999" s="106"/>
    </row>
    <row r="1000" spans="1:13" ht="20.100000000000001" customHeight="1" x14ac:dyDescent="0.25">
      <c r="A1000" s="157"/>
      <c r="B1000" s="203"/>
      <c r="C1000" s="157"/>
      <c r="D1000" s="163"/>
      <c r="E1000" s="158"/>
      <c r="F1000" s="158"/>
      <c r="G1000" s="158"/>
      <c r="H1000" s="158"/>
      <c r="I1000" s="53"/>
      <c r="J1000" s="53"/>
      <c r="K1000" s="157"/>
      <c r="L1000" s="157"/>
      <c r="M1000" s="106"/>
    </row>
    <row r="1001" spans="1:13" ht="20.100000000000001" customHeight="1" x14ac:dyDescent="0.25">
      <c r="A1001" s="157"/>
      <c r="B1001" s="203"/>
      <c r="C1001" s="157"/>
      <c r="D1001" s="163"/>
      <c r="E1001" s="158"/>
      <c r="F1001" s="158"/>
      <c r="G1001" s="166"/>
      <c r="H1001" s="158"/>
      <c r="I1001" s="53"/>
      <c r="J1001" s="53"/>
      <c r="K1001" s="157"/>
      <c r="L1001" s="157"/>
      <c r="M1001" s="106"/>
    </row>
    <row r="1002" spans="1:13" ht="20.100000000000001" customHeight="1" x14ac:dyDescent="0.25">
      <c r="A1002" s="162"/>
      <c r="B1002" s="202"/>
      <c r="C1002" s="162"/>
      <c r="D1002" s="163"/>
      <c r="E1002" s="158"/>
      <c r="F1002" s="160"/>
      <c r="G1002" s="161"/>
      <c r="H1002" s="161"/>
      <c r="I1002" s="52"/>
      <c r="J1002" s="52"/>
      <c r="K1002" s="162"/>
      <c r="L1002" s="162"/>
      <c r="M1002" s="106"/>
    </row>
    <row r="1003" spans="1:13" ht="20.100000000000001" customHeight="1" x14ac:dyDescent="0.25">
      <c r="A1003" s="157"/>
      <c r="B1003" s="203"/>
      <c r="C1003" s="157"/>
      <c r="D1003" s="163"/>
      <c r="E1003" s="158"/>
      <c r="F1003" s="158"/>
      <c r="G1003" s="158"/>
      <c r="H1003" s="158"/>
      <c r="I1003" s="53"/>
      <c r="J1003" s="53"/>
      <c r="K1003" s="157"/>
      <c r="L1003" s="157"/>
      <c r="M1003" s="106"/>
    </row>
    <row r="1004" spans="1:13" ht="20.100000000000001" customHeight="1" x14ac:dyDescent="0.25">
      <c r="A1004" s="157"/>
      <c r="B1004" s="203"/>
      <c r="C1004" s="157"/>
      <c r="D1004" s="163"/>
      <c r="E1004" s="158"/>
      <c r="F1004" s="158"/>
      <c r="G1004" s="158"/>
      <c r="H1004" s="158"/>
      <c r="I1004" s="53"/>
      <c r="J1004" s="53"/>
      <c r="K1004" s="157"/>
      <c r="L1004" s="157"/>
      <c r="M1004" s="106"/>
    </row>
    <row r="1005" spans="1:13" ht="20.100000000000001" customHeight="1" x14ac:dyDescent="0.25">
      <c r="A1005" s="157"/>
      <c r="B1005" s="203"/>
      <c r="C1005" s="157"/>
      <c r="D1005" s="163"/>
      <c r="E1005" s="158"/>
      <c r="F1005" s="158"/>
      <c r="G1005" s="158"/>
      <c r="H1005" s="158"/>
      <c r="I1005" s="53"/>
      <c r="J1005" s="53"/>
      <c r="K1005" s="157"/>
      <c r="L1005" s="157"/>
      <c r="M1005" s="106"/>
    </row>
    <row r="1006" spans="1:13" ht="20.100000000000001" customHeight="1" x14ac:dyDescent="0.25">
      <c r="A1006" s="157"/>
      <c r="B1006" s="203"/>
      <c r="C1006" s="157"/>
      <c r="D1006" s="158"/>
      <c r="E1006" s="158"/>
      <c r="F1006" s="158"/>
      <c r="G1006" s="158"/>
      <c r="H1006" s="158"/>
      <c r="I1006" s="53"/>
      <c r="J1006" s="53"/>
      <c r="K1006" s="157"/>
      <c r="L1006" s="157"/>
      <c r="M1006" s="106"/>
    </row>
    <row r="1007" spans="1:13" ht="20.100000000000001" customHeight="1" x14ac:dyDescent="0.25">
      <c r="A1007" s="162"/>
      <c r="B1007" s="202"/>
      <c r="C1007" s="162"/>
      <c r="D1007" s="163"/>
      <c r="E1007" s="158"/>
      <c r="F1007" s="160"/>
      <c r="G1007" s="161"/>
      <c r="H1007" s="161"/>
      <c r="I1007" s="52"/>
      <c r="J1007" s="52"/>
      <c r="K1007" s="162"/>
      <c r="L1007" s="162"/>
      <c r="M1007" s="106"/>
    </row>
    <row r="1008" spans="1:13" ht="20.100000000000001" customHeight="1" x14ac:dyDescent="0.25">
      <c r="A1008" s="162"/>
      <c r="B1008" s="202"/>
      <c r="C1008" s="162"/>
      <c r="D1008" s="163"/>
      <c r="E1008" s="158"/>
      <c r="F1008" s="160"/>
      <c r="G1008" s="161"/>
      <c r="H1008" s="161"/>
      <c r="I1008" s="52"/>
      <c r="J1008" s="52"/>
      <c r="K1008" s="162"/>
      <c r="L1008" s="162"/>
      <c r="M1008" s="106"/>
    </row>
    <row r="1009" spans="1:13" ht="20.100000000000001" customHeight="1" x14ac:dyDescent="0.25">
      <c r="A1009" s="162"/>
      <c r="B1009" s="202"/>
      <c r="C1009" s="162"/>
      <c r="D1009" s="163"/>
      <c r="E1009" s="158"/>
      <c r="F1009" s="160"/>
      <c r="G1009" s="161"/>
      <c r="H1009" s="161"/>
      <c r="I1009" s="52"/>
      <c r="J1009" s="52"/>
      <c r="K1009" s="162"/>
      <c r="L1009" s="162"/>
      <c r="M1009" s="106"/>
    </row>
    <row r="1010" spans="1:13" ht="20.100000000000001" customHeight="1" x14ac:dyDescent="0.25">
      <c r="A1010" s="157"/>
      <c r="B1010" s="203"/>
      <c r="C1010" s="157"/>
      <c r="D1010" s="158"/>
      <c r="E1010" s="158"/>
      <c r="F1010" s="158"/>
      <c r="G1010" s="158"/>
      <c r="H1010" s="158"/>
      <c r="I1010" s="53"/>
      <c r="J1010" s="53"/>
      <c r="K1010" s="157"/>
      <c r="L1010" s="157"/>
      <c r="M1010" s="106"/>
    </row>
    <row r="1011" spans="1:13" ht="20.100000000000001" customHeight="1" x14ac:dyDescent="0.25">
      <c r="A1011" s="157"/>
      <c r="B1011" s="203"/>
      <c r="C1011" s="157"/>
      <c r="D1011" s="158"/>
      <c r="E1011" s="158"/>
      <c r="F1011" s="158"/>
      <c r="G1011" s="158"/>
      <c r="H1011" s="158"/>
      <c r="I1011" s="53"/>
      <c r="J1011" s="53"/>
      <c r="K1011" s="157"/>
      <c r="L1011" s="157"/>
      <c r="M1011" s="106"/>
    </row>
    <row r="1012" spans="1:13" ht="20.100000000000001" customHeight="1" x14ac:dyDescent="0.25">
      <c r="A1012" s="157"/>
      <c r="B1012" s="203"/>
      <c r="C1012" s="157"/>
      <c r="D1012" s="158"/>
      <c r="E1012" s="158"/>
      <c r="F1012" s="158"/>
      <c r="G1012" s="158"/>
      <c r="H1012" s="158"/>
      <c r="I1012" s="53"/>
      <c r="J1012" s="53"/>
      <c r="K1012" s="157"/>
      <c r="L1012" s="157"/>
      <c r="M1012" s="106"/>
    </row>
    <row r="1013" spans="1:13" ht="20.100000000000001" customHeight="1" x14ac:dyDescent="0.25">
      <c r="A1013" s="157"/>
      <c r="B1013" s="203"/>
      <c r="C1013" s="157"/>
      <c r="D1013" s="158"/>
      <c r="E1013" s="158"/>
      <c r="F1013" s="158"/>
      <c r="G1013" s="158"/>
      <c r="H1013" s="158"/>
      <c r="I1013" s="53"/>
      <c r="J1013" s="53"/>
      <c r="K1013" s="157"/>
      <c r="L1013" s="157"/>
      <c r="M1013" s="106"/>
    </row>
    <row r="1014" spans="1:13" ht="20.100000000000001" customHeight="1" x14ac:dyDescent="0.25">
      <c r="A1014" s="157"/>
      <c r="B1014" s="203"/>
      <c r="C1014" s="157"/>
      <c r="D1014" s="158"/>
      <c r="E1014" s="158"/>
      <c r="F1014" s="158"/>
      <c r="G1014" s="158"/>
      <c r="H1014" s="158"/>
      <c r="I1014" s="53"/>
      <c r="J1014" s="53"/>
      <c r="K1014" s="157"/>
      <c r="L1014" s="157"/>
      <c r="M1014" s="106"/>
    </row>
    <row r="1015" spans="1:13" ht="20.100000000000001" customHeight="1" x14ac:dyDescent="0.25">
      <c r="A1015" s="162"/>
      <c r="B1015" s="202"/>
      <c r="C1015" s="162"/>
      <c r="D1015" s="163"/>
      <c r="E1015" s="158"/>
      <c r="F1015" s="160"/>
      <c r="G1015" s="172"/>
      <c r="H1015" s="161"/>
      <c r="I1015" s="52"/>
      <c r="J1015" s="52"/>
      <c r="K1015" s="162"/>
      <c r="L1015" s="162"/>
      <c r="M1015" s="106"/>
    </row>
    <row r="1016" spans="1:13" ht="20.100000000000001" customHeight="1" x14ac:dyDescent="0.25">
      <c r="A1016" s="157"/>
      <c r="B1016" s="203"/>
      <c r="C1016" s="157"/>
      <c r="D1016" s="163"/>
      <c r="E1016" s="158"/>
      <c r="F1016" s="158"/>
      <c r="G1016" s="158"/>
      <c r="H1016" s="158"/>
      <c r="I1016" s="53"/>
      <c r="J1016" s="53"/>
      <c r="K1016" s="157"/>
      <c r="L1016" s="157"/>
      <c r="M1016" s="106"/>
    </row>
    <row r="1017" spans="1:13" ht="20.100000000000001" customHeight="1" x14ac:dyDescent="0.25">
      <c r="A1017" s="162"/>
      <c r="B1017" s="202"/>
      <c r="C1017" s="162"/>
      <c r="D1017" s="163"/>
      <c r="E1017" s="158"/>
      <c r="F1017" s="160"/>
      <c r="G1017" s="172"/>
      <c r="H1017" s="161"/>
      <c r="I1017" s="52"/>
      <c r="J1017" s="52"/>
      <c r="K1017" s="162"/>
      <c r="L1017" s="162"/>
      <c r="M1017" s="106"/>
    </row>
    <row r="1018" spans="1:13" ht="20.100000000000001" customHeight="1" x14ac:dyDescent="0.25">
      <c r="A1018" s="162"/>
      <c r="B1018" s="202"/>
      <c r="C1018" s="162"/>
      <c r="D1018" s="163"/>
      <c r="E1018" s="158"/>
      <c r="F1018" s="160"/>
      <c r="G1018" s="172"/>
      <c r="H1018" s="161"/>
      <c r="I1018" s="52"/>
      <c r="J1018" s="52"/>
      <c r="K1018" s="162"/>
      <c r="L1018" s="162"/>
      <c r="M1018" s="106"/>
    </row>
    <row r="1019" spans="1:13" ht="20.100000000000001" customHeight="1" x14ac:dyDescent="0.25">
      <c r="A1019" s="162"/>
      <c r="B1019" s="202"/>
      <c r="C1019" s="162"/>
      <c r="D1019" s="163"/>
      <c r="E1019" s="158"/>
      <c r="F1019" s="160"/>
      <c r="G1019" s="172"/>
      <c r="H1019" s="161"/>
      <c r="I1019" s="52"/>
      <c r="J1019" s="52"/>
      <c r="K1019" s="162"/>
      <c r="L1019" s="162"/>
      <c r="M1019" s="106"/>
    </row>
    <row r="1020" spans="1:13" ht="20.100000000000001" customHeight="1" x14ac:dyDescent="0.25">
      <c r="A1020" s="162"/>
      <c r="B1020" s="202"/>
      <c r="C1020" s="162"/>
      <c r="D1020" s="158"/>
      <c r="E1020" s="158"/>
      <c r="F1020" s="160"/>
      <c r="G1020" s="172"/>
      <c r="H1020" s="161"/>
      <c r="I1020" s="52"/>
      <c r="J1020" s="52"/>
      <c r="K1020" s="162"/>
      <c r="L1020" s="162"/>
      <c r="M1020" s="106"/>
    </row>
    <row r="1021" spans="1:13" ht="20.100000000000001" customHeight="1" x14ac:dyDescent="0.25">
      <c r="A1021" s="162"/>
      <c r="B1021" s="202"/>
      <c r="C1021" s="162"/>
      <c r="D1021" s="158"/>
      <c r="E1021" s="158"/>
      <c r="F1021" s="160"/>
      <c r="G1021" s="161"/>
      <c r="H1021" s="161"/>
      <c r="I1021" s="52"/>
      <c r="J1021" s="52"/>
      <c r="K1021" s="162"/>
      <c r="L1021" s="162"/>
      <c r="M1021" s="106"/>
    </row>
    <row r="1022" spans="1:13" ht="20.100000000000001" customHeight="1" x14ac:dyDescent="0.25">
      <c r="A1022" s="162"/>
      <c r="B1022" s="202"/>
      <c r="C1022" s="162"/>
      <c r="D1022" s="158"/>
      <c r="E1022" s="158"/>
      <c r="F1022" s="160"/>
      <c r="G1022" s="161"/>
      <c r="H1022" s="161"/>
      <c r="I1022" s="52"/>
      <c r="J1022" s="52"/>
      <c r="K1022" s="162"/>
      <c r="L1022" s="162"/>
      <c r="M1022" s="106"/>
    </row>
    <row r="1023" spans="1:13" ht="20.100000000000001" customHeight="1" x14ac:dyDescent="0.25">
      <c r="A1023" s="157"/>
      <c r="B1023" s="203"/>
      <c r="C1023" s="157"/>
      <c r="D1023" s="158"/>
      <c r="E1023" s="158"/>
      <c r="F1023" s="158"/>
      <c r="G1023" s="158"/>
      <c r="H1023" s="158"/>
      <c r="I1023" s="53"/>
      <c r="J1023" s="53"/>
      <c r="K1023" s="157"/>
      <c r="L1023" s="157"/>
      <c r="M1023" s="106"/>
    </row>
    <row r="1024" spans="1:13" ht="20.100000000000001" customHeight="1" x14ac:dyDescent="0.25">
      <c r="A1024" s="157"/>
      <c r="B1024" s="203"/>
      <c r="C1024" s="157"/>
      <c r="D1024" s="158"/>
      <c r="E1024" s="158"/>
      <c r="F1024" s="158"/>
      <c r="G1024" s="158"/>
      <c r="H1024" s="158"/>
      <c r="I1024" s="53"/>
      <c r="J1024" s="53"/>
      <c r="K1024" s="157"/>
      <c r="L1024" s="157"/>
      <c r="M1024" s="106"/>
    </row>
    <row r="1025" spans="1:13" ht="20.100000000000001" customHeight="1" x14ac:dyDescent="0.25">
      <c r="A1025" s="157"/>
      <c r="B1025" s="203"/>
      <c r="C1025" s="157"/>
      <c r="D1025" s="158"/>
      <c r="E1025" s="158"/>
      <c r="F1025" s="158"/>
      <c r="G1025" s="166"/>
      <c r="H1025" s="158"/>
      <c r="I1025" s="53"/>
      <c r="J1025" s="53"/>
      <c r="K1025" s="157"/>
      <c r="L1025" s="157"/>
      <c r="M1025" s="106"/>
    </row>
    <row r="1026" spans="1:13" ht="20.100000000000001" customHeight="1" x14ac:dyDescent="0.25">
      <c r="A1026" s="157"/>
      <c r="B1026" s="203"/>
      <c r="C1026" s="157"/>
      <c r="D1026" s="158"/>
      <c r="E1026" s="158"/>
      <c r="F1026" s="158"/>
      <c r="G1026" s="158"/>
      <c r="H1026" s="158"/>
      <c r="I1026" s="53"/>
      <c r="J1026" s="53"/>
      <c r="K1026" s="157"/>
      <c r="L1026" s="157"/>
      <c r="M1026" s="106"/>
    </row>
    <row r="1027" spans="1:13" ht="20.100000000000001" customHeight="1" x14ac:dyDescent="0.25">
      <c r="A1027" s="157"/>
      <c r="B1027" s="203"/>
      <c r="C1027" s="157"/>
      <c r="D1027" s="158"/>
      <c r="E1027" s="158"/>
      <c r="F1027" s="158"/>
      <c r="G1027" s="158"/>
      <c r="H1027" s="158"/>
      <c r="I1027" s="53"/>
      <c r="J1027" s="53"/>
      <c r="K1027" s="157"/>
      <c r="L1027" s="157"/>
      <c r="M1027" s="106"/>
    </row>
    <row r="1028" spans="1:13" ht="20.100000000000001" customHeight="1" x14ac:dyDescent="0.25">
      <c r="A1028" s="157"/>
      <c r="B1028" s="203"/>
      <c r="C1028" s="157"/>
      <c r="D1028" s="158"/>
      <c r="E1028" s="158"/>
      <c r="F1028" s="158"/>
      <c r="G1028" s="158"/>
      <c r="H1028" s="158"/>
      <c r="I1028" s="53"/>
      <c r="J1028" s="53"/>
      <c r="K1028" s="157"/>
      <c r="L1028" s="157"/>
      <c r="M1028" s="106"/>
    </row>
    <row r="1029" spans="1:13" ht="20.100000000000001" customHeight="1" x14ac:dyDescent="0.25">
      <c r="A1029" s="157"/>
      <c r="B1029" s="203"/>
      <c r="C1029" s="157"/>
      <c r="D1029" s="158"/>
      <c r="E1029" s="158"/>
      <c r="F1029" s="158"/>
      <c r="G1029" s="166"/>
      <c r="H1029" s="158"/>
      <c r="I1029" s="53"/>
      <c r="J1029" s="53"/>
      <c r="K1029" s="157"/>
      <c r="L1029" s="157"/>
      <c r="M1029" s="106"/>
    </row>
    <row r="1030" spans="1:13" ht="20.100000000000001" customHeight="1" x14ac:dyDescent="0.25">
      <c r="A1030" s="157"/>
      <c r="B1030" s="203"/>
      <c r="C1030" s="157"/>
      <c r="D1030" s="158"/>
      <c r="E1030" s="158"/>
      <c r="F1030" s="158"/>
      <c r="G1030" s="158"/>
      <c r="H1030" s="158"/>
      <c r="I1030" s="53"/>
      <c r="J1030" s="53"/>
      <c r="K1030" s="157"/>
      <c r="L1030" s="157"/>
      <c r="M1030" s="106"/>
    </row>
    <row r="1031" spans="1:13" ht="20.100000000000001" customHeight="1" x14ac:dyDescent="0.25">
      <c r="A1031" s="157"/>
      <c r="B1031" s="203"/>
      <c r="C1031" s="157"/>
      <c r="D1031" s="158"/>
      <c r="E1031" s="158"/>
      <c r="F1031" s="158"/>
      <c r="G1031" s="158"/>
      <c r="H1031" s="158"/>
      <c r="I1031" s="53"/>
      <c r="J1031" s="53"/>
      <c r="K1031" s="157"/>
      <c r="L1031" s="157"/>
      <c r="M1031" s="106"/>
    </row>
    <row r="1032" spans="1:13" ht="20.100000000000001" customHeight="1" x14ac:dyDescent="0.25">
      <c r="A1032" s="157"/>
      <c r="B1032" s="203"/>
      <c r="C1032" s="157"/>
      <c r="D1032" s="158"/>
      <c r="E1032" s="158"/>
      <c r="F1032" s="158"/>
      <c r="G1032" s="158"/>
      <c r="H1032" s="158"/>
      <c r="I1032" s="53"/>
      <c r="J1032" s="53"/>
      <c r="K1032" s="157"/>
      <c r="L1032" s="157"/>
      <c r="M1032" s="106"/>
    </row>
    <row r="1033" spans="1:13" ht="20.100000000000001" customHeight="1" x14ac:dyDescent="0.25">
      <c r="A1033" s="157"/>
      <c r="B1033" s="203"/>
      <c r="C1033" s="157"/>
      <c r="D1033" s="158"/>
      <c r="E1033" s="158"/>
      <c r="F1033" s="158"/>
      <c r="G1033" s="158"/>
      <c r="H1033" s="158"/>
      <c r="I1033" s="53"/>
      <c r="J1033" s="53"/>
      <c r="K1033" s="157"/>
      <c r="L1033" s="157"/>
      <c r="M1033" s="179"/>
    </row>
    <row r="1034" spans="1:13" ht="20.100000000000001" customHeight="1" x14ac:dyDescent="0.25">
      <c r="A1034" s="157"/>
      <c r="B1034" s="203"/>
      <c r="C1034" s="157"/>
      <c r="D1034" s="158"/>
      <c r="E1034" s="158"/>
      <c r="F1034" s="158"/>
      <c r="G1034" s="166"/>
      <c r="H1034" s="158"/>
      <c r="I1034" s="53"/>
      <c r="J1034" s="53"/>
      <c r="K1034" s="157"/>
      <c r="L1034" s="157"/>
      <c r="M1034" s="106"/>
    </row>
    <row r="1035" spans="1:13" ht="20.100000000000001" customHeight="1" x14ac:dyDescent="0.25">
      <c r="A1035" s="157"/>
      <c r="B1035" s="203"/>
      <c r="C1035" s="157"/>
      <c r="D1035" s="158"/>
      <c r="E1035" s="158"/>
      <c r="F1035" s="158"/>
      <c r="G1035" s="166"/>
      <c r="H1035" s="158"/>
      <c r="I1035" s="53"/>
      <c r="J1035" s="53"/>
      <c r="K1035" s="157"/>
      <c r="L1035" s="157"/>
      <c r="M1035" s="106"/>
    </row>
    <row r="1036" spans="1:13" ht="20.100000000000001" customHeight="1" x14ac:dyDescent="0.25">
      <c r="A1036" s="157"/>
      <c r="B1036" s="203"/>
      <c r="C1036" s="157"/>
      <c r="D1036" s="158"/>
      <c r="E1036" s="158"/>
      <c r="F1036" s="158"/>
      <c r="G1036" s="166"/>
      <c r="H1036" s="158"/>
      <c r="I1036" s="53"/>
      <c r="J1036" s="53"/>
      <c r="K1036" s="157"/>
      <c r="L1036" s="157"/>
      <c r="M1036" s="106"/>
    </row>
    <row r="1037" spans="1:13" ht="20.100000000000001" customHeight="1" x14ac:dyDescent="0.25">
      <c r="A1037" s="162"/>
      <c r="B1037" s="202"/>
      <c r="C1037" s="162"/>
      <c r="D1037" s="163"/>
      <c r="E1037" s="158"/>
      <c r="F1037" s="160"/>
      <c r="G1037" s="161"/>
      <c r="H1037" s="161"/>
      <c r="I1037" s="52"/>
      <c r="J1037" s="52"/>
      <c r="K1037" s="162"/>
      <c r="L1037" s="162"/>
      <c r="M1037" s="106"/>
    </row>
    <row r="1038" spans="1:13" ht="20.100000000000001" customHeight="1" x14ac:dyDescent="0.25">
      <c r="A1038" s="162"/>
      <c r="B1038" s="202"/>
      <c r="C1038" s="162"/>
      <c r="D1038" s="163"/>
      <c r="E1038" s="158"/>
      <c r="F1038" s="160"/>
      <c r="G1038" s="161"/>
      <c r="H1038" s="161"/>
      <c r="I1038" s="52"/>
      <c r="J1038" s="52"/>
      <c r="K1038" s="162"/>
      <c r="L1038" s="162"/>
      <c r="M1038" s="106"/>
    </row>
    <row r="1039" spans="1:13" ht="20.100000000000001" customHeight="1" x14ac:dyDescent="0.25">
      <c r="A1039" s="162"/>
      <c r="B1039" s="202"/>
      <c r="C1039" s="162"/>
      <c r="D1039" s="163"/>
      <c r="E1039" s="158"/>
      <c r="F1039" s="160"/>
      <c r="G1039" s="161"/>
      <c r="H1039" s="161"/>
      <c r="I1039" s="52"/>
      <c r="J1039" s="52"/>
      <c r="K1039" s="162"/>
      <c r="L1039" s="162"/>
      <c r="M1039" s="106"/>
    </row>
    <row r="1040" spans="1:13" ht="20.100000000000001" customHeight="1" x14ac:dyDescent="0.25">
      <c r="A1040" s="162"/>
      <c r="B1040" s="202"/>
      <c r="C1040" s="162"/>
      <c r="D1040" s="163"/>
      <c r="E1040" s="158"/>
      <c r="F1040" s="160"/>
      <c r="G1040" s="161"/>
      <c r="H1040" s="161"/>
      <c r="I1040" s="52"/>
      <c r="J1040" s="52"/>
      <c r="K1040" s="162"/>
      <c r="L1040" s="162"/>
      <c r="M1040" s="106"/>
    </row>
    <row r="1041" spans="1:13" ht="20.100000000000001" customHeight="1" x14ac:dyDescent="0.25">
      <c r="A1041" s="162"/>
      <c r="B1041" s="202"/>
      <c r="C1041" s="162"/>
      <c r="D1041" s="163"/>
      <c r="E1041" s="158"/>
      <c r="F1041" s="160"/>
      <c r="G1041" s="161"/>
      <c r="H1041" s="161"/>
      <c r="I1041" s="52"/>
      <c r="J1041" s="52"/>
      <c r="K1041" s="162"/>
      <c r="L1041" s="162"/>
      <c r="M1041" s="106"/>
    </row>
    <row r="1042" spans="1:13" ht="20.100000000000001" customHeight="1" x14ac:dyDescent="0.25">
      <c r="A1042" s="162"/>
      <c r="B1042" s="202"/>
      <c r="C1042" s="162"/>
      <c r="D1042" s="163"/>
      <c r="E1042" s="158"/>
      <c r="F1042" s="160"/>
      <c r="G1042" s="161"/>
      <c r="H1042" s="161"/>
      <c r="I1042" s="52"/>
      <c r="J1042" s="52"/>
      <c r="K1042" s="162"/>
      <c r="L1042" s="162"/>
      <c r="M1042" s="106"/>
    </row>
    <row r="1043" spans="1:13" ht="20.100000000000001" customHeight="1" x14ac:dyDescent="0.25">
      <c r="A1043" s="162"/>
      <c r="B1043" s="202"/>
      <c r="C1043" s="162"/>
      <c r="D1043" s="158"/>
      <c r="E1043" s="158"/>
      <c r="F1043" s="160"/>
      <c r="G1043" s="161"/>
      <c r="H1043" s="161"/>
      <c r="I1043" s="52"/>
      <c r="J1043" s="52"/>
      <c r="K1043" s="162"/>
      <c r="L1043" s="162"/>
      <c r="M1043" s="106"/>
    </row>
    <row r="1044" spans="1:13" ht="20.100000000000001" customHeight="1" x14ac:dyDescent="0.25">
      <c r="A1044" s="162"/>
      <c r="B1044" s="202"/>
      <c r="C1044" s="162"/>
      <c r="D1044" s="158"/>
      <c r="E1044" s="158"/>
      <c r="F1044" s="160"/>
      <c r="G1044" s="161"/>
      <c r="H1044" s="161"/>
      <c r="I1044" s="52"/>
      <c r="J1044" s="52"/>
      <c r="K1044" s="162"/>
      <c r="L1044" s="162"/>
      <c r="M1044" s="106"/>
    </row>
    <row r="1045" spans="1:13" ht="20.100000000000001" customHeight="1" x14ac:dyDescent="0.25">
      <c r="A1045" s="162"/>
      <c r="B1045" s="202"/>
      <c r="C1045" s="162"/>
      <c r="D1045" s="158"/>
      <c r="E1045" s="158"/>
      <c r="F1045" s="160"/>
      <c r="G1045" s="161"/>
      <c r="H1045" s="161"/>
      <c r="I1045" s="52"/>
      <c r="J1045" s="52"/>
      <c r="K1045" s="162"/>
      <c r="L1045" s="162"/>
      <c r="M1045" s="106"/>
    </row>
    <row r="1046" spans="1:13" ht="20.100000000000001" customHeight="1" x14ac:dyDescent="0.25">
      <c r="A1046" s="162"/>
      <c r="B1046" s="202"/>
      <c r="C1046" s="162"/>
      <c r="D1046" s="163"/>
      <c r="E1046" s="158"/>
      <c r="F1046" s="160"/>
      <c r="G1046" s="161"/>
      <c r="H1046" s="161"/>
      <c r="I1046" s="52"/>
      <c r="J1046" s="52"/>
      <c r="K1046" s="162"/>
      <c r="L1046" s="162"/>
      <c r="M1046" s="106"/>
    </row>
    <row r="1047" spans="1:13" ht="20.100000000000001" customHeight="1" x14ac:dyDescent="0.25">
      <c r="A1047" s="162"/>
      <c r="B1047" s="202"/>
      <c r="C1047" s="162"/>
      <c r="D1047" s="163"/>
      <c r="E1047" s="158"/>
      <c r="F1047" s="160"/>
      <c r="G1047" s="161"/>
      <c r="H1047" s="161"/>
      <c r="I1047" s="52"/>
      <c r="J1047" s="52"/>
      <c r="K1047" s="162"/>
      <c r="L1047" s="162"/>
      <c r="M1047" s="106"/>
    </row>
    <row r="1048" spans="1:13" ht="20.100000000000001" customHeight="1" x14ac:dyDescent="0.25">
      <c r="A1048" s="162"/>
      <c r="B1048" s="202"/>
      <c r="C1048" s="162"/>
      <c r="D1048" s="163"/>
      <c r="E1048" s="158"/>
      <c r="F1048" s="160"/>
      <c r="G1048" s="172"/>
      <c r="H1048" s="161"/>
      <c r="I1048" s="52"/>
      <c r="J1048" s="52"/>
      <c r="K1048" s="162"/>
      <c r="L1048" s="162"/>
      <c r="M1048" s="106"/>
    </row>
    <row r="1049" spans="1:13" ht="20.100000000000001" customHeight="1" x14ac:dyDescent="0.25">
      <c r="A1049" s="162"/>
      <c r="B1049" s="202"/>
      <c r="C1049" s="162"/>
      <c r="D1049" s="163"/>
      <c r="E1049" s="158"/>
      <c r="F1049" s="160"/>
      <c r="G1049" s="161"/>
      <c r="H1049" s="161"/>
      <c r="I1049" s="52"/>
      <c r="J1049" s="52"/>
      <c r="K1049" s="162"/>
      <c r="L1049" s="162"/>
      <c r="M1049" s="106"/>
    </row>
    <row r="1050" spans="1:13" ht="20.100000000000001" customHeight="1" x14ac:dyDescent="0.25">
      <c r="A1050" s="162"/>
      <c r="B1050" s="202"/>
      <c r="C1050" s="162"/>
      <c r="D1050" s="163"/>
      <c r="E1050" s="158"/>
      <c r="F1050" s="160"/>
      <c r="G1050" s="172"/>
      <c r="H1050" s="161"/>
      <c r="I1050" s="52"/>
      <c r="J1050" s="52"/>
      <c r="K1050" s="162"/>
      <c r="L1050" s="162"/>
      <c r="M1050" s="106"/>
    </row>
    <row r="1051" spans="1:13" ht="20.100000000000001" customHeight="1" x14ac:dyDescent="0.25">
      <c r="A1051" s="162"/>
      <c r="B1051" s="202"/>
      <c r="C1051" s="162"/>
      <c r="D1051" s="163"/>
      <c r="E1051" s="158"/>
      <c r="F1051" s="160"/>
      <c r="G1051" s="161"/>
      <c r="H1051" s="161"/>
      <c r="I1051" s="52"/>
      <c r="J1051" s="52"/>
      <c r="K1051" s="162"/>
      <c r="L1051" s="162"/>
      <c r="M1051" s="106"/>
    </row>
    <row r="1052" spans="1:13" ht="20.100000000000001" customHeight="1" x14ac:dyDescent="0.25">
      <c r="A1052" s="162"/>
      <c r="B1052" s="202"/>
      <c r="C1052" s="162"/>
      <c r="D1052" s="163"/>
      <c r="E1052" s="158"/>
      <c r="F1052" s="160"/>
      <c r="G1052" s="161"/>
      <c r="H1052" s="161"/>
      <c r="I1052" s="52"/>
      <c r="J1052" s="52"/>
      <c r="K1052" s="162"/>
      <c r="L1052" s="162"/>
      <c r="M1052" s="106"/>
    </row>
    <row r="1053" spans="1:13" ht="20.100000000000001" customHeight="1" x14ac:dyDescent="0.25">
      <c r="A1053" s="162"/>
      <c r="B1053" s="202"/>
      <c r="C1053" s="162"/>
      <c r="D1053" s="158"/>
      <c r="E1053" s="158"/>
      <c r="F1053" s="160"/>
      <c r="G1053" s="161"/>
      <c r="H1053" s="161"/>
      <c r="I1053" s="52"/>
      <c r="J1053" s="52"/>
      <c r="K1053" s="162"/>
      <c r="L1053" s="162"/>
      <c r="M1053" s="106"/>
    </row>
    <row r="1054" spans="1:13" ht="20.100000000000001" customHeight="1" x14ac:dyDescent="0.25">
      <c r="A1054" s="162"/>
      <c r="B1054" s="202"/>
      <c r="C1054" s="162"/>
      <c r="D1054" s="158"/>
      <c r="E1054" s="158"/>
      <c r="F1054" s="160"/>
      <c r="G1054" s="172"/>
      <c r="H1054" s="161"/>
      <c r="I1054" s="52"/>
      <c r="J1054" s="52"/>
      <c r="K1054" s="162"/>
      <c r="L1054" s="162"/>
      <c r="M1054" s="106"/>
    </row>
    <row r="1055" spans="1:13" ht="20.100000000000001" customHeight="1" x14ac:dyDescent="0.25">
      <c r="A1055" s="162"/>
      <c r="B1055" s="202"/>
      <c r="C1055" s="162"/>
      <c r="D1055" s="163"/>
      <c r="E1055" s="158"/>
      <c r="F1055" s="160"/>
      <c r="G1055" s="161"/>
      <c r="H1055" s="161"/>
      <c r="I1055" s="52"/>
      <c r="J1055" s="52"/>
      <c r="K1055" s="162"/>
      <c r="L1055" s="162"/>
      <c r="M1055" s="106"/>
    </row>
    <row r="1056" spans="1:13" ht="20.100000000000001" customHeight="1" x14ac:dyDescent="0.25">
      <c r="A1056" s="162"/>
      <c r="B1056" s="202"/>
      <c r="C1056" s="162"/>
      <c r="D1056" s="163"/>
      <c r="E1056" s="158"/>
      <c r="F1056" s="160"/>
      <c r="G1056" s="172"/>
      <c r="H1056" s="161"/>
      <c r="I1056" s="52"/>
      <c r="J1056" s="52"/>
      <c r="K1056" s="162"/>
      <c r="L1056" s="162"/>
      <c r="M1056" s="106"/>
    </row>
    <row r="1057" spans="1:13" ht="20.100000000000001" customHeight="1" x14ac:dyDescent="0.25">
      <c r="A1057" s="162"/>
      <c r="B1057" s="202"/>
      <c r="C1057" s="162"/>
      <c r="D1057" s="163"/>
      <c r="E1057" s="158"/>
      <c r="F1057" s="160"/>
      <c r="G1057" s="161"/>
      <c r="H1057" s="161"/>
      <c r="I1057" s="52"/>
      <c r="J1057" s="52"/>
      <c r="K1057" s="162"/>
      <c r="L1057" s="162"/>
      <c r="M1057" s="106"/>
    </row>
    <row r="1058" spans="1:13" ht="20.100000000000001" customHeight="1" x14ac:dyDescent="0.25">
      <c r="A1058" s="162"/>
      <c r="B1058" s="202"/>
      <c r="C1058" s="162"/>
      <c r="D1058" s="158"/>
      <c r="E1058" s="158"/>
      <c r="F1058" s="160"/>
      <c r="G1058" s="172"/>
      <c r="H1058" s="161"/>
      <c r="I1058" s="52"/>
      <c r="J1058" s="52"/>
      <c r="K1058" s="162"/>
      <c r="L1058" s="162"/>
      <c r="M1058" s="106"/>
    </row>
    <row r="1059" spans="1:13" ht="20.100000000000001" customHeight="1" x14ac:dyDescent="0.25">
      <c r="A1059" s="162"/>
      <c r="B1059" s="202"/>
      <c r="C1059" s="162"/>
      <c r="D1059" s="158"/>
      <c r="E1059" s="158"/>
      <c r="F1059" s="160"/>
      <c r="G1059" s="161"/>
      <c r="H1059" s="161"/>
      <c r="I1059" s="52"/>
      <c r="J1059" s="52"/>
      <c r="K1059" s="162"/>
      <c r="L1059" s="162"/>
      <c r="M1059" s="106"/>
    </row>
    <row r="1060" spans="1:13" ht="20.100000000000001" customHeight="1" x14ac:dyDescent="0.25">
      <c r="A1060" s="162"/>
      <c r="B1060" s="202"/>
      <c r="C1060" s="162"/>
      <c r="D1060" s="158"/>
      <c r="E1060" s="158"/>
      <c r="F1060" s="160"/>
      <c r="G1060" s="161"/>
      <c r="H1060" s="161"/>
      <c r="I1060" s="52"/>
      <c r="J1060" s="52"/>
      <c r="K1060" s="162"/>
      <c r="L1060" s="162"/>
      <c r="M1060" s="106"/>
    </row>
    <row r="1061" spans="1:13" ht="20.100000000000001" customHeight="1" x14ac:dyDescent="0.25">
      <c r="A1061" s="162"/>
      <c r="B1061" s="202"/>
      <c r="C1061" s="162"/>
      <c r="D1061" s="158"/>
      <c r="E1061" s="158"/>
      <c r="F1061" s="160"/>
      <c r="G1061" s="172"/>
      <c r="H1061" s="161"/>
      <c r="I1061" s="52"/>
      <c r="J1061" s="52"/>
      <c r="K1061" s="162"/>
      <c r="L1061" s="162"/>
      <c r="M1061" s="106"/>
    </row>
    <row r="1062" spans="1:13" ht="20.100000000000001" customHeight="1" x14ac:dyDescent="0.25">
      <c r="A1062" s="157"/>
      <c r="B1062" s="203"/>
      <c r="C1062" s="157"/>
      <c r="D1062" s="158"/>
      <c r="E1062" s="158"/>
      <c r="F1062" s="158"/>
      <c r="G1062" s="158"/>
      <c r="H1062" s="158"/>
      <c r="I1062" s="53"/>
      <c r="J1062" s="53"/>
      <c r="K1062" s="157"/>
      <c r="L1062" s="157"/>
      <c r="M1062" s="106"/>
    </row>
    <row r="1063" spans="1:13" ht="20.100000000000001" customHeight="1" x14ac:dyDescent="0.25">
      <c r="A1063" s="157"/>
      <c r="B1063" s="203"/>
      <c r="C1063" s="157"/>
      <c r="D1063" s="158"/>
      <c r="E1063" s="158"/>
      <c r="F1063" s="158"/>
      <c r="G1063" s="158"/>
      <c r="H1063" s="158"/>
      <c r="I1063" s="53"/>
      <c r="J1063" s="53"/>
      <c r="K1063" s="157"/>
      <c r="L1063" s="157"/>
      <c r="M1063" s="106"/>
    </row>
    <row r="1064" spans="1:13" ht="20.100000000000001" customHeight="1" x14ac:dyDescent="0.25">
      <c r="A1064" s="157"/>
      <c r="B1064" s="203"/>
      <c r="C1064" s="157"/>
      <c r="D1064" s="163"/>
      <c r="E1064" s="163"/>
      <c r="F1064" s="160"/>
      <c r="G1064" s="172"/>
      <c r="H1064" s="161"/>
      <c r="I1064" s="52"/>
      <c r="J1064" s="52"/>
      <c r="K1064" s="162"/>
      <c r="L1064" s="162"/>
      <c r="M1064" s="106"/>
    </row>
    <row r="1065" spans="1:13" ht="20.100000000000001" customHeight="1" x14ac:dyDescent="0.25">
      <c r="A1065" s="157"/>
      <c r="B1065" s="203"/>
      <c r="C1065" s="157"/>
      <c r="D1065" s="158"/>
      <c r="E1065" s="158"/>
      <c r="F1065" s="158"/>
      <c r="G1065" s="158"/>
      <c r="H1065" s="158"/>
      <c r="I1065" s="53"/>
      <c r="J1065" s="53"/>
      <c r="K1065" s="157"/>
      <c r="L1065" s="157"/>
      <c r="M1065" s="106"/>
    </row>
    <row r="1066" spans="1:13" ht="20.100000000000001" customHeight="1" x14ac:dyDescent="0.25">
      <c r="A1066" s="157"/>
      <c r="B1066" s="203"/>
      <c r="C1066" s="157"/>
      <c r="D1066" s="158"/>
      <c r="E1066" s="158"/>
      <c r="F1066" s="158"/>
      <c r="G1066" s="158"/>
      <c r="H1066" s="158"/>
      <c r="I1066" s="53"/>
      <c r="J1066" s="53"/>
      <c r="K1066" s="157"/>
      <c r="L1066" s="157"/>
      <c r="M1066" s="106"/>
    </row>
    <row r="1067" spans="1:13" ht="20.100000000000001" customHeight="1" x14ac:dyDescent="0.25">
      <c r="A1067" s="162"/>
      <c r="B1067" s="202"/>
      <c r="C1067" s="162"/>
      <c r="D1067" s="158"/>
      <c r="E1067" s="158"/>
      <c r="F1067" s="160"/>
      <c r="G1067" s="161"/>
      <c r="H1067" s="161"/>
      <c r="I1067" s="52"/>
      <c r="J1067" s="52"/>
      <c r="K1067" s="162"/>
      <c r="L1067" s="162"/>
      <c r="M1067" s="106"/>
    </row>
    <row r="1068" spans="1:13" ht="20.100000000000001" customHeight="1" x14ac:dyDescent="0.25">
      <c r="A1068" s="162"/>
      <c r="B1068" s="202"/>
      <c r="C1068" s="162"/>
      <c r="D1068" s="158"/>
      <c r="E1068" s="158"/>
      <c r="F1068" s="160"/>
      <c r="G1068" s="161"/>
      <c r="H1068" s="161"/>
      <c r="I1068" s="52"/>
      <c r="J1068" s="52"/>
      <c r="K1068" s="162"/>
      <c r="L1068" s="162"/>
      <c r="M1068" s="106"/>
    </row>
    <row r="1069" spans="1:13" ht="20.100000000000001" customHeight="1" x14ac:dyDescent="0.25">
      <c r="A1069" s="162"/>
      <c r="B1069" s="202"/>
      <c r="C1069" s="162"/>
      <c r="D1069" s="158"/>
      <c r="E1069" s="158"/>
      <c r="F1069" s="160"/>
      <c r="G1069" s="172"/>
      <c r="H1069" s="161"/>
      <c r="I1069" s="52"/>
      <c r="J1069" s="52"/>
      <c r="K1069" s="162"/>
      <c r="L1069" s="162"/>
      <c r="M1069" s="106"/>
    </row>
    <row r="1070" spans="1:13" ht="20.100000000000001" customHeight="1" x14ac:dyDescent="0.25">
      <c r="A1070" s="162"/>
      <c r="B1070" s="202"/>
      <c r="C1070" s="162"/>
      <c r="D1070" s="158"/>
      <c r="E1070" s="158"/>
      <c r="F1070" s="160"/>
      <c r="G1070" s="161"/>
      <c r="H1070" s="161"/>
      <c r="I1070" s="52"/>
      <c r="J1070" s="52"/>
      <c r="K1070" s="162"/>
      <c r="L1070" s="162"/>
      <c r="M1070" s="106"/>
    </row>
    <row r="1071" spans="1:13" ht="20.100000000000001" customHeight="1" x14ac:dyDescent="0.25">
      <c r="A1071" s="162"/>
      <c r="B1071" s="202"/>
      <c r="C1071" s="162"/>
      <c r="D1071" s="158"/>
      <c r="E1071" s="158"/>
      <c r="F1071" s="160"/>
      <c r="G1071" s="161"/>
      <c r="H1071" s="161"/>
      <c r="I1071" s="52"/>
      <c r="J1071" s="52"/>
      <c r="K1071" s="162"/>
      <c r="L1071" s="162"/>
      <c r="M1071" s="106"/>
    </row>
    <row r="1072" spans="1:13" ht="20.100000000000001" customHeight="1" x14ac:dyDescent="0.25">
      <c r="A1072" s="162"/>
      <c r="B1072" s="202"/>
      <c r="C1072" s="162"/>
      <c r="D1072" s="158"/>
      <c r="E1072" s="158"/>
      <c r="F1072" s="160"/>
      <c r="G1072" s="161"/>
      <c r="H1072" s="161"/>
      <c r="I1072" s="52"/>
      <c r="J1072" s="52"/>
      <c r="K1072" s="162"/>
      <c r="L1072" s="162"/>
      <c r="M1072" s="106"/>
    </row>
    <row r="1073" spans="1:13" ht="20.100000000000001" customHeight="1" x14ac:dyDescent="0.25">
      <c r="A1073" s="162"/>
      <c r="B1073" s="202"/>
      <c r="C1073" s="162"/>
      <c r="D1073" s="158"/>
      <c r="E1073" s="158"/>
      <c r="F1073" s="160"/>
      <c r="G1073" s="161"/>
      <c r="H1073" s="161"/>
      <c r="I1073" s="52"/>
      <c r="J1073" s="52"/>
      <c r="K1073" s="162"/>
      <c r="L1073" s="162"/>
      <c r="M1073" s="106"/>
    </row>
    <row r="1074" spans="1:13" ht="20.100000000000001" customHeight="1" x14ac:dyDescent="0.25">
      <c r="A1074" s="157"/>
      <c r="B1074" s="203"/>
      <c r="C1074" s="157"/>
      <c r="D1074" s="158"/>
      <c r="E1074" s="158"/>
      <c r="F1074" s="158"/>
      <c r="G1074" s="158"/>
      <c r="H1074" s="158"/>
      <c r="I1074" s="53"/>
      <c r="J1074" s="53"/>
      <c r="K1074" s="157"/>
      <c r="L1074" s="157"/>
      <c r="M1074" s="106"/>
    </row>
    <row r="1075" spans="1:13" ht="20.100000000000001" customHeight="1" x14ac:dyDescent="0.25">
      <c r="A1075" s="157"/>
      <c r="B1075" s="203"/>
      <c r="C1075" s="157"/>
      <c r="D1075" s="158"/>
      <c r="E1075" s="158"/>
      <c r="F1075" s="158"/>
      <c r="G1075" s="158"/>
      <c r="H1075" s="158"/>
      <c r="I1075" s="53"/>
      <c r="J1075" s="53"/>
      <c r="K1075" s="157"/>
      <c r="L1075" s="157"/>
      <c r="M1075" s="106"/>
    </row>
    <row r="1076" spans="1:13" ht="20.100000000000001" customHeight="1" x14ac:dyDescent="0.25">
      <c r="A1076" s="157"/>
      <c r="B1076" s="203"/>
      <c r="C1076" s="157"/>
      <c r="D1076" s="158"/>
      <c r="E1076" s="158"/>
      <c r="F1076" s="158"/>
      <c r="G1076" s="158"/>
      <c r="H1076" s="158"/>
      <c r="I1076" s="53"/>
      <c r="J1076" s="53"/>
      <c r="K1076" s="157"/>
      <c r="L1076" s="157"/>
      <c r="M1076" s="106"/>
    </row>
    <row r="1077" spans="1:13" ht="20.100000000000001" customHeight="1" x14ac:dyDescent="0.25">
      <c r="A1077" s="157"/>
      <c r="B1077" s="203"/>
      <c r="C1077" s="157"/>
      <c r="D1077" s="158"/>
      <c r="E1077" s="158"/>
      <c r="F1077" s="158"/>
      <c r="G1077" s="158"/>
      <c r="H1077" s="158"/>
      <c r="I1077" s="53"/>
      <c r="J1077" s="53"/>
      <c r="K1077" s="157"/>
      <c r="L1077" s="157"/>
      <c r="M1077" s="106"/>
    </row>
    <row r="1078" spans="1:13" ht="20.100000000000001" customHeight="1" x14ac:dyDescent="0.25">
      <c r="A1078" s="157"/>
      <c r="B1078" s="203"/>
      <c r="C1078" s="157"/>
      <c r="D1078" s="158"/>
      <c r="E1078" s="158"/>
      <c r="F1078" s="158"/>
      <c r="G1078" s="158"/>
      <c r="H1078" s="158"/>
      <c r="I1078" s="53"/>
      <c r="J1078" s="53"/>
      <c r="K1078" s="157"/>
      <c r="L1078" s="157"/>
      <c r="M1078" s="106"/>
    </row>
    <row r="1079" spans="1:13" ht="20.100000000000001" customHeight="1" x14ac:dyDescent="0.25">
      <c r="A1079" s="167"/>
      <c r="B1079" s="204"/>
      <c r="C1079" s="167"/>
      <c r="D1079" s="173"/>
      <c r="E1079" s="168"/>
      <c r="F1079" s="169"/>
      <c r="G1079" s="170"/>
      <c r="H1079" s="170"/>
      <c r="I1079" s="196"/>
      <c r="J1079" s="196"/>
      <c r="K1079" s="167"/>
      <c r="L1079" s="167"/>
      <c r="M1079" s="106"/>
    </row>
    <row r="1080" spans="1:13" ht="20.100000000000001" customHeight="1" x14ac:dyDescent="0.25">
      <c r="A1080" s="167"/>
      <c r="B1080" s="204"/>
      <c r="C1080" s="167"/>
      <c r="D1080" s="173"/>
      <c r="E1080" s="168"/>
      <c r="F1080" s="169"/>
      <c r="G1080" s="170"/>
      <c r="H1080" s="170"/>
      <c r="I1080" s="196"/>
      <c r="J1080" s="196"/>
      <c r="K1080" s="167"/>
      <c r="L1080" s="167"/>
      <c r="M1080" s="106"/>
    </row>
    <row r="1081" spans="1:13" ht="20.100000000000001" customHeight="1" x14ac:dyDescent="0.25">
      <c r="A1081" s="167"/>
      <c r="B1081" s="204"/>
      <c r="C1081" s="167"/>
      <c r="D1081" s="168"/>
      <c r="E1081" s="168"/>
      <c r="F1081" s="169"/>
      <c r="G1081" s="170"/>
      <c r="H1081" s="170"/>
      <c r="I1081" s="196"/>
      <c r="J1081" s="196"/>
      <c r="K1081" s="167"/>
      <c r="L1081" s="167"/>
      <c r="M1081" s="106"/>
    </row>
    <row r="1082" spans="1:13" ht="20.100000000000001" customHeight="1" x14ac:dyDescent="0.25">
      <c r="A1082" s="167"/>
      <c r="B1082" s="204"/>
      <c r="C1082" s="167"/>
      <c r="D1082" s="168"/>
      <c r="E1082" s="168"/>
      <c r="F1082" s="169"/>
      <c r="G1082" s="170"/>
      <c r="H1082" s="170"/>
      <c r="I1082" s="196"/>
      <c r="J1082" s="196"/>
      <c r="K1082" s="167"/>
      <c r="L1082" s="167"/>
      <c r="M1082" s="106"/>
    </row>
    <row r="1083" spans="1:13" ht="20.100000000000001" customHeight="1" x14ac:dyDescent="0.25">
      <c r="A1083" s="167"/>
      <c r="B1083" s="204"/>
      <c r="C1083" s="167"/>
      <c r="D1083" s="168"/>
      <c r="E1083" s="168"/>
      <c r="F1083" s="169"/>
      <c r="G1083" s="174"/>
      <c r="H1083" s="170"/>
      <c r="I1083" s="196"/>
      <c r="J1083" s="196"/>
      <c r="K1083" s="167"/>
      <c r="L1083" s="167"/>
      <c r="M1083" s="106"/>
    </row>
    <row r="1084" spans="1:13" ht="20.100000000000001" customHeight="1" x14ac:dyDescent="0.25">
      <c r="A1084" s="167"/>
      <c r="B1084" s="204"/>
      <c r="C1084" s="167"/>
      <c r="D1084" s="168"/>
      <c r="E1084" s="168"/>
      <c r="F1084" s="169"/>
      <c r="G1084" s="174"/>
      <c r="H1084" s="170"/>
      <c r="I1084" s="196"/>
      <c r="J1084" s="196"/>
      <c r="K1084" s="167"/>
      <c r="L1084" s="167"/>
      <c r="M1084" s="106"/>
    </row>
    <row r="1085" spans="1:13" ht="20.100000000000001" customHeight="1" x14ac:dyDescent="0.25">
      <c r="A1085" s="167"/>
      <c r="B1085" s="204"/>
      <c r="C1085" s="167"/>
      <c r="D1085" s="168"/>
      <c r="E1085" s="168"/>
      <c r="F1085" s="169"/>
      <c r="G1085" s="170"/>
      <c r="H1085" s="170"/>
      <c r="I1085" s="196"/>
      <c r="J1085" s="196"/>
      <c r="K1085" s="167"/>
      <c r="L1085" s="167"/>
      <c r="M1085" s="106"/>
    </row>
    <row r="1086" spans="1:13" ht="20.100000000000001" customHeight="1" x14ac:dyDescent="0.25">
      <c r="A1086" s="167"/>
      <c r="B1086" s="204"/>
      <c r="C1086" s="167"/>
      <c r="D1086" s="168"/>
      <c r="E1086" s="168"/>
      <c r="F1086" s="169"/>
      <c r="G1086" s="170"/>
      <c r="H1086" s="170"/>
      <c r="I1086" s="196"/>
      <c r="J1086" s="196"/>
      <c r="K1086" s="167"/>
      <c r="L1086" s="167"/>
      <c r="M1086" s="106"/>
    </row>
    <row r="1087" spans="1:13" ht="20.100000000000001" customHeight="1" x14ac:dyDescent="0.25">
      <c r="A1087" s="167"/>
      <c r="B1087" s="204"/>
      <c r="C1087" s="167"/>
      <c r="D1087" s="173"/>
      <c r="E1087" s="168"/>
      <c r="F1087" s="169"/>
      <c r="G1087" s="170"/>
      <c r="H1087" s="170"/>
      <c r="I1087" s="196"/>
      <c r="J1087" s="196"/>
      <c r="K1087" s="167"/>
      <c r="L1087" s="167"/>
      <c r="M1087" s="106"/>
    </row>
    <row r="1088" spans="1:13" ht="20.100000000000001" customHeight="1" x14ac:dyDescent="0.25">
      <c r="A1088" s="167"/>
      <c r="B1088" s="204"/>
      <c r="C1088" s="167"/>
      <c r="D1088" s="173"/>
      <c r="E1088" s="168"/>
      <c r="F1088" s="169"/>
      <c r="G1088" s="170"/>
      <c r="H1088" s="170"/>
      <c r="I1088" s="196"/>
      <c r="J1088" s="196"/>
      <c r="K1088" s="167"/>
      <c r="L1088" s="167"/>
      <c r="M1088" s="106"/>
    </row>
    <row r="1089" spans="1:13" ht="20.100000000000001" customHeight="1" x14ac:dyDescent="0.25">
      <c r="A1089" s="167"/>
      <c r="B1089" s="204"/>
      <c r="C1089" s="167"/>
      <c r="D1089" s="173"/>
      <c r="E1089" s="168"/>
      <c r="F1089" s="169"/>
      <c r="G1089" s="170"/>
      <c r="H1089" s="170"/>
      <c r="I1089" s="196"/>
      <c r="J1089" s="196"/>
      <c r="K1089" s="167"/>
      <c r="L1089" s="167"/>
      <c r="M1089" s="106"/>
    </row>
    <row r="1090" spans="1:13" ht="20.100000000000001" customHeight="1" x14ac:dyDescent="0.25">
      <c r="A1090" s="167"/>
      <c r="B1090" s="204"/>
      <c r="C1090" s="167"/>
      <c r="D1090" s="173"/>
      <c r="E1090" s="168"/>
      <c r="F1090" s="169"/>
      <c r="G1090" s="170"/>
      <c r="H1090" s="170"/>
      <c r="I1090" s="196"/>
      <c r="J1090" s="196"/>
      <c r="K1090" s="167"/>
      <c r="L1090" s="167"/>
      <c r="M1090" s="106"/>
    </row>
    <row r="1091" spans="1:13" ht="20.100000000000001" customHeight="1" x14ac:dyDescent="0.25">
      <c r="A1091" s="167"/>
      <c r="B1091" s="204"/>
      <c r="C1091" s="167"/>
      <c r="D1091" s="173"/>
      <c r="E1091" s="168"/>
      <c r="F1091" s="169"/>
      <c r="G1091" s="170"/>
      <c r="H1091" s="170"/>
      <c r="I1091" s="196"/>
      <c r="J1091" s="196"/>
      <c r="K1091" s="167"/>
      <c r="L1091" s="167"/>
      <c r="M1091" s="106"/>
    </row>
    <row r="1092" spans="1:13" ht="20.100000000000001" customHeight="1" x14ac:dyDescent="0.25">
      <c r="A1092" s="167"/>
      <c r="B1092" s="204"/>
      <c r="C1092" s="167"/>
      <c r="D1092" s="168"/>
      <c r="E1092" s="168"/>
      <c r="F1092" s="169"/>
      <c r="G1092" s="170"/>
      <c r="H1092" s="170"/>
      <c r="I1092" s="196"/>
      <c r="J1092" s="196"/>
      <c r="K1092" s="167"/>
      <c r="L1092" s="167"/>
      <c r="M1092" s="106"/>
    </row>
    <row r="1093" spans="1:13" ht="20.100000000000001" customHeight="1" x14ac:dyDescent="0.25">
      <c r="A1093" s="167"/>
      <c r="B1093" s="204"/>
      <c r="C1093" s="167"/>
      <c r="D1093" s="168"/>
      <c r="E1093" s="168"/>
      <c r="F1093" s="169"/>
      <c r="G1093" s="170"/>
      <c r="H1093" s="170"/>
      <c r="I1093" s="196"/>
      <c r="J1093" s="196"/>
      <c r="K1093" s="167"/>
      <c r="L1093" s="167"/>
      <c r="M1093" s="106"/>
    </row>
    <row r="1094" spans="1:13" ht="20.100000000000001" customHeight="1" x14ac:dyDescent="0.25">
      <c r="A1094" s="162"/>
      <c r="B1094" s="202"/>
      <c r="C1094" s="162"/>
      <c r="D1094" s="163"/>
      <c r="E1094" s="158"/>
      <c r="F1094" s="160"/>
      <c r="G1094" s="161"/>
      <c r="H1094" s="161"/>
      <c r="I1094" s="52"/>
      <c r="J1094" s="52"/>
      <c r="K1094" s="162"/>
      <c r="L1094" s="162"/>
      <c r="M1094" s="106"/>
    </row>
    <row r="1095" spans="1:13" ht="20.100000000000001" customHeight="1" x14ac:dyDescent="0.25">
      <c r="A1095" s="162"/>
      <c r="B1095" s="202"/>
      <c r="C1095" s="162"/>
      <c r="D1095" s="163"/>
      <c r="E1095" s="158"/>
      <c r="F1095" s="160"/>
      <c r="G1095" s="161"/>
      <c r="H1095" s="161"/>
      <c r="I1095" s="52"/>
      <c r="J1095" s="52"/>
      <c r="K1095" s="162"/>
      <c r="L1095" s="162"/>
      <c r="M1095" s="106"/>
    </row>
    <row r="1096" spans="1:13" ht="20.100000000000001" customHeight="1" x14ac:dyDescent="0.25">
      <c r="A1096" s="162"/>
      <c r="B1096" s="202"/>
      <c r="C1096" s="162"/>
      <c r="D1096" s="163"/>
      <c r="E1096" s="158"/>
      <c r="F1096" s="160"/>
      <c r="G1096" s="161"/>
      <c r="H1096" s="161"/>
      <c r="I1096" s="52"/>
      <c r="J1096" s="52"/>
      <c r="K1096" s="162"/>
      <c r="L1096" s="162"/>
      <c r="M1096" s="106"/>
    </row>
    <row r="1097" spans="1:13" ht="20.100000000000001" customHeight="1" x14ac:dyDescent="0.25">
      <c r="A1097" s="162"/>
      <c r="B1097" s="202"/>
      <c r="C1097" s="162"/>
      <c r="D1097" s="163"/>
      <c r="E1097" s="158"/>
      <c r="F1097" s="160"/>
      <c r="G1097" s="161"/>
      <c r="H1097" s="161"/>
      <c r="I1097" s="52"/>
      <c r="J1097" s="52"/>
      <c r="K1097" s="162"/>
      <c r="L1097" s="162"/>
      <c r="M1097" s="106"/>
    </row>
    <row r="1098" spans="1:13" ht="20.100000000000001" customHeight="1" x14ac:dyDescent="0.25">
      <c r="A1098" s="162"/>
      <c r="B1098" s="202"/>
      <c r="C1098" s="162"/>
      <c r="D1098" s="163"/>
      <c r="E1098" s="158"/>
      <c r="F1098" s="160"/>
      <c r="G1098" s="161"/>
      <c r="H1098" s="161"/>
      <c r="I1098" s="52"/>
      <c r="J1098" s="52"/>
      <c r="K1098" s="162"/>
      <c r="L1098" s="162"/>
      <c r="M1098" s="106"/>
    </row>
    <row r="1099" spans="1:13" ht="20.100000000000001" customHeight="1" x14ac:dyDescent="0.25">
      <c r="A1099" s="162"/>
      <c r="B1099" s="202"/>
      <c r="C1099" s="162"/>
      <c r="D1099" s="163"/>
      <c r="E1099" s="158"/>
      <c r="F1099" s="160"/>
      <c r="G1099" s="161"/>
      <c r="H1099" s="161"/>
      <c r="I1099" s="52"/>
      <c r="J1099" s="52"/>
      <c r="K1099" s="162"/>
      <c r="L1099" s="162"/>
      <c r="M1099" s="106"/>
    </row>
    <row r="1100" spans="1:13" ht="20.100000000000001" customHeight="1" x14ac:dyDescent="0.25">
      <c r="A1100" s="162"/>
      <c r="B1100" s="202"/>
      <c r="C1100" s="162"/>
      <c r="D1100" s="163"/>
      <c r="E1100" s="158"/>
      <c r="F1100" s="160"/>
      <c r="G1100" s="161"/>
      <c r="H1100" s="161"/>
      <c r="I1100" s="52"/>
      <c r="J1100" s="52"/>
      <c r="K1100" s="162"/>
      <c r="L1100" s="162"/>
      <c r="M1100" s="106"/>
    </row>
    <row r="1101" spans="1:13" ht="20.100000000000001" customHeight="1" x14ac:dyDescent="0.25">
      <c r="A1101" s="162"/>
      <c r="B1101" s="202"/>
      <c r="C1101" s="162"/>
      <c r="D1101" s="163"/>
      <c r="E1101" s="158"/>
      <c r="F1101" s="160"/>
      <c r="G1101" s="161"/>
      <c r="H1101" s="161"/>
      <c r="I1101" s="52"/>
      <c r="J1101" s="52"/>
      <c r="K1101" s="162"/>
      <c r="L1101" s="162"/>
      <c r="M1101" s="106"/>
    </row>
    <row r="1102" spans="1:13" ht="20.100000000000001" customHeight="1" x14ac:dyDescent="0.25">
      <c r="A1102" s="162"/>
      <c r="B1102" s="202"/>
      <c r="C1102" s="162"/>
      <c r="D1102" s="158"/>
      <c r="E1102" s="158"/>
      <c r="F1102" s="160"/>
      <c r="G1102" s="161"/>
      <c r="H1102" s="161"/>
      <c r="I1102" s="52"/>
      <c r="J1102" s="52"/>
      <c r="K1102" s="162"/>
      <c r="L1102" s="162"/>
      <c r="M1102" s="106"/>
    </row>
    <row r="1103" spans="1:13" ht="20.100000000000001" customHeight="1" x14ac:dyDescent="0.25">
      <c r="A1103" s="162"/>
      <c r="B1103" s="202"/>
      <c r="C1103" s="162"/>
      <c r="D1103" s="158"/>
      <c r="E1103" s="158"/>
      <c r="F1103" s="160"/>
      <c r="G1103" s="161"/>
      <c r="H1103" s="161"/>
      <c r="I1103" s="52"/>
      <c r="J1103" s="52"/>
      <c r="K1103" s="162"/>
      <c r="L1103" s="162"/>
      <c r="M1103" s="106"/>
    </row>
    <row r="1104" spans="1:13" ht="20.100000000000001" customHeight="1" x14ac:dyDescent="0.25">
      <c r="A1104" s="162"/>
      <c r="B1104" s="202"/>
      <c r="C1104" s="162"/>
      <c r="D1104" s="158"/>
      <c r="E1104" s="158"/>
      <c r="F1104" s="160"/>
      <c r="G1104" s="161"/>
      <c r="H1104" s="161"/>
      <c r="I1104" s="52"/>
      <c r="J1104" s="52"/>
      <c r="K1104" s="162"/>
      <c r="L1104" s="162"/>
      <c r="M1104" s="106"/>
    </row>
    <row r="1105" spans="1:13" ht="20.100000000000001" customHeight="1" x14ac:dyDescent="0.25">
      <c r="A1105" s="162"/>
      <c r="B1105" s="202"/>
      <c r="C1105" s="162"/>
      <c r="D1105" s="158"/>
      <c r="E1105" s="158"/>
      <c r="F1105" s="160"/>
      <c r="G1105" s="161"/>
      <c r="H1105" s="161"/>
      <c r="I1105" s="52"/>
      <c r="J1105" s="52"/>
      <c r="K1105" s="162"/>
      <c r="L1105" s="162"/>
      <c r="M1105" s="106"/>
    </row>
    <row r="1106" spans="1:13" ht="20.100000000000001" customHeight="1" x14ac:dyDescent="0.25">
      <c r="A1106" s="162"/>
      <c r="B1106" s="202"/>
      <c r="C1106" s="162"/>
      <c r="D1106" s="158"/>
      <c r="E1106" s="158"/>
      <c r="F1106" s="160"/>
      <c r="G1106" s="161"/>
      <c r="H1106" s="161"/>
      <c r="I1106" s="52"/>
      <c r="J1106" s="52"/>
      <c r="K1106" s="162"/>
      <c r="L1106" s="162"/>
      <c r="M1106" s="106"/>
    </row>
    <row r="1107" spans="1:13" ht="20.100000000000001" customHeight="1" x14ac:dyDescent="0.25">
      <c r="A1107" s="162"/>
      <c r="B1107" s="202"/>
      <c r="C1107" s="162"/>
      <c r="D1107" s="158"/>
      <c r="E1107" s="158"/>
      <c r="F1107" s="160"/>
      <c r="G1107" s="161"/>
      <c r="H1107" s="161"/>
      <c r="I1107" s="52"/>
      <c r="J1107" s="52"/>
      <c r="K1107" s="162"/>
      <c r="L1107" s="162"/>
      <c r="M1107" s="106"/>
    </row>
    <row r="1108" spans="1:13" ht="20.100000000000001" customHeight="1" x14ac:dyDescent="0.25">
      <c r="A1108" s="162"/>
      <c r="B1108" s="202"/>
      <c r="C1108" s="162"/>
      <c r="D1108" s="158"/>
      <c r="E1108" s="158"/>
      <c r="F1108" s="160"/>
      <c r="G1108" s="161"/>
      <c r="H1108" s="161"/>
      <c r="I1108" s="52"/>
      <c r="J1108" s="52"/>
      <c r="K1108" s="162"/>
      <c r="L1108" s="162"/>
      <c r="M1108" s="106"/>
    </row>
    <row r="1109" spans="1:13" ht="20.100000000000001" customHeight="1" x14ac:dyDescent="0.25">
      <c r="A1109" s="162"/>
      <c r="B1109" s="202"/>
      <c r="C1109" s="162"/>
      <c r="D1109" s="158"/>
      <c r="E1109" s="158"/>
      <c r="F1109" s="160"/>
      <c r="G1109" s="161"/>
      <c r="H1109" s="161"/>
      <c r="I1109" s="52"/>
      <c r="J1109" s="52"/>
      <c r="K1109" s="162"/>
      <c r="L1109" s="162"/>
      <c r="M1109" s="106"/>
    </row>
    <row r="1110" spans="1:13" ht="20.100000000000001" customHeight="1" x14ac:dyDescent="0.25">
      <c r="A1110" s="162"/>
      <c r="B1110" s="202"/>
      <c r="C1110" s="162"/>
      <c r="D1110" s="163"/>
      <c r="E1110" s="158"/>
      <c r="F1110" s="160"/>
      <c r="G1110" s="161"/>
      <c r="H1110" s="161"/>
      <c r="I1110" s="52"/>
      <c r="J1110" s="52"/>
      <c r="K1110" s="162"/>
      <c r="L1110" s="162"/>
      <c r="M1110" s="106"/>
    </row>
    <row r="1111" spans="1:13" ht="20.100000000000001" customHeight="1" x14ac:dyDescent="0.25">
      <c r="A1111" s="162"/>
      <c r="B1111" s="202"/>
      <c r="C1111" s="162"/>
      <c r="D1111" s="163"/>
      <c r="E1111" s="158"/>
      <c r="F1111" s="160"/>
      <c r="G1111" s="172"/>
      <c r="H1111" s="161"/>
      <c r="I1111" s="52"/>
      <c r="J1111" s="52"/>
      <c r="K1111" s="162"/>
      <c r="L1111" s="162"/>
      <c r="M1111" s="106"/>
    </row>
    <row r="1112" spans="1:13" ht="20.100000000000001" customHeight="1" x14ac:dyDescent="0.25">
      <c r="A1112" s="162"/>
      <c r="B1112" s="202"/>
      <c r="C1112" s="162"/>
      <c r="D1112" s="163"/>
      <c r="E1112" s="158"/>
      <c r="F1112" s="160"/>
      <c r="G1112" s="161"/>
      <c r="H1112" s="161"/>
      <c r="I1112" s="52"/>
      <c r="J1112" s="52"/>
      <c r="K1112" s="162"/>
      <c r="L1112" s="162"/>
      <c r="M1112" s="106"/>
    </row>
    <row r="1113" spans="1:13" ht="20.100000000000001" customHeight="1" x14ac:dyDescent="0.25">
      <c r="A1113" s="162"/>
      <c r="B1113" s="202"/>
      <c r="C1113" s="162"/>
      <c r="D1113" s="163"/>
      <c r="E1113" s="158"/>
      <c r="F1113" s="160"/>
      <c r="G1113" s="161"/>
      <c r="H1113" s="161"/>
      <c r="I1113" s="52"/>
      <c r="J1113" s="52"/>
      <c r="K1113" s="162"/>
      <c r="L1113" s="162"/>
      <c r="M1113" s="106"/>
    </row>
    <row r="1114" spans="1:13" ht="20.100000000000001" customHeight="1" x14ac:dyDescent="0.25">
      <c r="A1114" s="162"/>
      <c r="B1114" s="202"/>
      <c r="C1114" s="162"/>
      <c r="D1114" s="163"/>
      <c r="E1114" s="158"/>
      <c r="F1114" s="160"/>
      <c r="G1114" s="161"/>
      <c r="H1114" s="161"/>
      <c r="I1114" s="52"/>
      <c r="J1114" s="52"/>
      <c r="K1114" s="162"/>
      <c r="L1114" s="162"/>
      <c r="M1114" s="106"/>
    </row>
    <row r="1115" spans="1:13" ht="20.100000000000001" customHeight="1" x14ac:dyDescent="0.25">
      <c r="A1115" s="162"/>
      <c r="B1115" s="202"/>
      <c r="C1115" s="162"/>
      <c r="D1115" s="163"/>
      <c r="E1115" s="158"/>
      <c r="F1115" s="160"/>
      <c r="G1115" s="161"/>
      <c r="H1115" s="161"/>
      <c r="I1115" s="52"/>
      <c r="J1115" s="52"/>
      <c r="K1115" s="162"/>
      <c r="L1115" s="162"/>
      <c r="M1115" s="106"/>
    </row>
    <row r="1116" spans="1:13" ht="20.100000000000001" customHeight="1" x14ac:dyDescent="0.25">
      <c r="A1116" s="162"/>
      <c r="B1116" s="202"/>
      <c r="C1116" s="162"/>
      <c r="D1116" s="163"/>
      <c r="E1116" s="163"/>
      <c r="F1116" s="160"/>
      <c r="G1116" s="160"/>
      <c r="H1116" s="161"/>
      <c r="I1116" s="52"/>
      <c r="J1116" s="52"/>
      <c r="K1116" s="162"/>
      <c r="L1116" s="162"/>
      <c r="M1116" s="106"/>
    </row>
    <row r="1117" spans="1:13" ht="20.100000000000001" customHeight="1" x14ac:dyDescent="0.25">
      <c r="A1117" s="162"/>
      <c r="B1117" s="202"/>
      <c r="C1117" s="162"/>
      <c r="D1117" s="163"/>
      <c r="E1117" s="163"/>
      <c r="F1117" s="160"/>
      <c r="G1117" s="160"/>
      <c r="H1117" s="161"/>
      <c r="I1117" s="52"/>
      <c r="J1117" s="52"/>
      <c r="K1117" s="162"/>
      <c r="L1117" s="162"/>
      <c r="M1117" s="106"/>
    </row>
    <row r="1118" spans="1:13" ht="20.100000000000001" customHeight="1" x14ac:dyDescent="0.25">
      <c r="A1118" s="162"/>
      <c r="B1118" s="202"/>
      <c r="C1118" s="162"/>
      <c r="D1118" s="163"/>
      <c r="E1118" s="163"/>
      <c r="F1118" s="160"/>
      <c r="G1118" s="160"/>
      <c r="H1118" s="161"/>
      <c r="I1118" s="52"/>
      <c r="J1118" s="52"/>
      <c r="K1118" s="162"/>
      <c r="L1118" s="162"/>
      <c r="M1118" s="106"/>
    </row>
    <row r="1119" spans="1:13" ht="20.100000000000001" customHeight="1" x14ac:dyDescent="0.25">
      <c r="A1119" s="161"/>
      <c r="B1119" s="202"/>
      <c r="C1119" s="161"/>
      <c r="D1119" s="163"/>
      <c r="E1119" s="163"/>
      <c r="F1119" s="160"/>
      <c r="G1119" s="161"/>
      <c r="H1119" s="161"/>
      <c r="I1119" s="52"/>
      <c r="J1119" s="52"/>
      <c r="K1119" s="162"/>
      <c r="L1119" s="162"/>
      <c r="M1119" s="106"/>
    </row>
    <row r="1120" spans="1:13" ht="20.100000000000001" customHeight="1" x14ac:dyDescent="0.25">
      <c r="A1120" s="162"/>
      <c r="B1120" s="202"/>
      <c r="C1120" s="162"/>
      <c r="D1120" s="163"/>
      <c r="E1120" s="163"/>
      <c r="F1120" s="160"/>
      <c r="G1120" s="160"/>
      <c r="H1120" s="161"/>
      <c r="I1120" s="52"/>
      <c r="J1120" s="52"/>
      <c r="K1120" s="162"/>
      <c r="L1120" s="162"/>
      <c r="M1120" s="106"/>
    </row>
    <row r="1121" spans="1:13" ht="20.100000000000001" customHeight="1" x14ac:dyDescent="0.25">
      <c r="A1121" s="162"/>
      <c r="B1121" s="202"/>
      <c r="C1121" s="162"/>
      <c r="D1121" s="163"/>
      <c r="E1121" s="163"/>
      <c r="F1121" s="160"/>
      <c r="G1121" s="160"/>
      <c r="H1121" s="161"/>
      <c r="I1121" s="52"/>
      <c r="J1121" s="52"/>
      <c r="K1121" s="162"/>
      <c r="L1121" s="162"/>
      <c r="M1121" s="106"/>
    </row>
    <row r="1122" spans="1:13" ht="20.100000000000001" customHeight="1" x14ac:dyDescent="0.25">
      <c r="A1122" s="162"/>
      <c r="B1122" s="202"/>
      <c r="C1122" s="162"/>
      <c r="D1122" s="163"/>
      <c r="E1122" s="163"/>
      <c r="F1122" s="160"/>
      <c r="G1122" s="160"/>
      <c r="H1122" s="161"/>
      <c r="I1122" s="52"/>
      <c r="J1122" s="52"/>
      <c r="K1122" s="162"/>
      <c r="L1122" s="162"/>
      <c r="M1122" s="106"/>
    </row>
    <row r="1123" spans="1:13" ht="20.100000000000001" customHeight="1" x14ac:dyDescent="0.25">
      <c r="A1123" s="162"/>
      <c r="B1123" s="202"/>
      <c r="C1123" s="162"/>
      <c r="D1123" s="163"/>
      <c r="E1123" s="163"/>
      <c r="F1123" s="160"/>
      <c r="G1123" s="177"/>
      <c r="H1123" s="161"/>
      <c r="I1123" s="52"/>
      <c r="J1123" s="52"/>
      <c r="K1123" s="162"/>
      <c r="L1123" s="162"/>
      <c r="M1123" s="106"/>
    </row>
    <row r="1124" spans="1:13" ht="20.100000000000001" customHeight="1" x14ac:dyDescent="0.25">
      <c r="A1124" s="162"/>
      <c r="B1124" s="202"/>
      <c r="C1124" s="162"/>
      <c r="D1124" s="163"/>
      <c r="E1124" s="158"/>
      <c r="F1124" s="160"/>
      <c r="G1124" s="161"/>
      <c r="H1124" s="161"/>
      <c r="I1124" s="52"/>
      <c r="J1124" s="52"/>
      <c r="K1124" s="162"/>
      <c r="L1124" s="162"/>
      <c r="M1124" s="106"/>
    </row>
    <row r="1125" spans="1:13" ht="20.100000000000001" customHeight="1" x14ac:dyDescent="0.25">
      <c r="A1125" s="162"/>
      <c r="B1125" s="202"/>
      <c r="C1125" s="162"/>
      <c r="D1125" s="163"/>
      <c r="E1125" s="158"/>
      <c r="F1125" s="160"/>
      <c r="G1125" s="161"/>
      <c r="H1125" s="161"/>
      <c r="I1125" s="52"/>
      <c r="J1125" s="52"/>
      <c r="K1125" s="162"/>
      <c r="L1125" s="162"/>
      <c r="M1125" s="106"/>
    </row>
    <row r="1126" spans="1:13" ht="20.100000000000001" customHeight="1" x14ac:dyDescent="0.25">
      <c r="A1126" s="162"/>
      <c r="B1126" s="202"/>
      <c r="C1126" s="162"/>
      <c r="D1126" s="158"/>
      <c r="E1126" s="158"/>
      <c r="F1126" s="160"/>
      <c r="G1126" s="172"/>
      <c r="H1126" s="161"/>
      <c r="I1126" s="52"/>
      <c r="J1126" s="52"/>
      <c r="K1126" s="162"/>
      <c r="L1126" s="162"/>
      <c r="M1126" s="106"/>
    </row>
    <row r="1127" spans="1:13" ht="20.100000000000001" customHeight="1" x14ac:dyDescent="0.25">
      <c r="A1127" s="162"/>
      <c r="B1127" s="202"/>
      <c r="C1127" s="162"/>
      <c r="D1127" s="158"/>
      <c r="E1127" s="158"/>
      <c r="F1127" s="160"/>
      <c r="G1127" s="161"/>
      <c r="H1127" s="161"/>
      <c r="I1127" s="52"/>
      <c r="J1127" s="52"/>
      <c r="K1127" s="162"/>
      <c r="L1127" s="162"/>
      <c r="M1127" s="106"/>
    </row>
    <row r="1128" spans="1:13" ht="20.100000000000001" customHeight="1" x14ac:dyDescent="0.25">
      <c r="A1128" s="162"/>
      <c r="B1128" s="202"/>
      <c r="C1128" s="162"/>
      <c r="D1128" s="158"/>
      <c r="E1128" s="158"/>
      <c r="F1128" s="160"/>
      <c r="G1128" s="172"/>
      <c r="H1128" s="161"/>
      <c r="I1128" s="52"/>
      <c r="J1128" s="52"/>
      <c r="K1128" s="162"/>
      <c r="L1128" s="162"/>
      <c r="M1128" s="106"/>
    </row>
    <row r="1129" spans="1:13" ht="20.100000000000001" customHeight="1" x14ac:dyDescent="0.25">
      <c r="A1129" s="162"/>
      <c r="B1129" s="202"/>
      <c r="C1129" s="162"/>
      <c r="D1129" s="163"/>
      <c r="E1129" s="158"/>
      <c r="F1129" s="160"/>
      <c r="G1129" s="161"/>
      <c r="H1129" s="161"/>
      <c r="I1129" s="52"/>
      <c r="J1129" s="52"/>
      <c r="K1129" s="162"/>
      <c r="L1129" s="162"/>
      <c r="M1129" s="106"/>
    </row>
    <row r="1130" spans="1:13" ht="20.100000000000001" customHeight="1" x14ac:dyDescent="0.25">
      <c r="A1130" s="162"/>
      <c r="B1130" s="202"/>
      <c r="C1130" s="162"/>
      <c r="D1130" s="163"/>
      <c r="E1130" s="158"/>
      <c r="F1130" s="160"/>
      <c r="G1130" s="161"/>
      <c r="H1130" s="161"/>
      <c r="I1130" s="52"/>
      <c r="J1130" s="52"/>
      <c r="K1130" s="162"/>
      <c r="L1130" s="162"/>
      <c r="M1130" s="106"/>
    </row>
    <row r="1131" spans="1:13" ht="20.100000000000001" customHeight="1" x14ac:dyDescent="0.25">
      <c r="A1131" s="162"/>
      <c r="B1131" s="202"/>
      <c r="C1131" s="162"/>
      <c r="D1131" s="158"/>
      <c r="E1131" s="158"/>
      <c r="F1131" s="160"/>
      <c r="G1131" s="161"/>
      <c r="H1131" s="161"/>
      <c r="I1131" s="52"/>
      <c r="J1131" s="52"/>
      <c r="K1131" s="162"/>
      <c r="L1131" s="162"/>
      <c r="M1131" s="106"/>
    </row>
    <row r="1132" spans="1:13" ht="20.100000000000001" customHeight="1" x14ac:dyDescent="0.25">
      <c r="A1132" s="162"/>
      <c r="B1132" s="202"/>
      <c r="C1132" s="162"/>
      <c r="D1132" s="158"/>
      <c r="E1132" s="158"/>
      <c r="F1132" s="160"/>
      <c r="G1132" s="161"/>
      <c r="H1132" s="161"/>
      <c r="I1132" s="52"/>
      <c r="J1132" s="52"/>
      <c r="K1132" s="162"/>
      <c r="L1132" s="162"/>
      <c r="M1132" s="106"/>
    </row>
    <row r="1133" spans="1:13" ht="20.100000000000001" customHeight="1" x14ac:dyDescent="0.25">
      <c r="A1133" s="162"/>
      <c r="B1133" s="202"/>
      <c r="C1133" s="162"/>
      <c r="D1133" s="158"/>
      <c r="E1133" s="158"/>
      <c r="F1133" s="160"/>
      <c r="G1133" s="161"/>
      <c r="H1133" s="161"/>
      <c r="I1133" s="52"/>
      <c r="J1133" s="52"/>
      <c r="K1133" s="162"/>
      <c r="L1133" s="162"/>
      <c r="M1133" s="106"/>
    </row>
    <row r="1134" spans="1:13" ht="20.100000000000001" customHeight="1" x14ac:dyDescent="0.25">
      <c r="A1134" s="162"/>
      <c r="B1134" s="202"/>
      <c r="C1134" s="162"/>
      <c r="D1134" s="158"/>
      <c r="E1134" s="158"/>
      <c r="F1134" s="160"/>
      <c r="G1134" s="161"/>
      <c r="H1134" s="161"/>
      <c r="I1134" s="52"/>
      <c r="J1134" s="52"/>
      <c r="K1134" s="162"/>
      <c r="L1134" s="162"/>
      <c r="M1134" s="106"/>
    </row>
    <row r="1135" spans="1:13" ht="20.100000000000001" customHeight="1" x14ac:dyDescent="0.25">
      <c r="A1135" s="162"/>
      <c r="B1135" s="202"/>
      <c r="C1135" s="162"/>
      <c r="D1135" s="158"/>
      <c r="E1135" s="158"/>
      <c r="F1135" s="160"/>
      <c r="G1135" s="161"/>
      <c r="H1135" s="161"/>
      <c r="I1135" s="52"/>
      <c r="J1135" s="52"/>
      <c r="K1135" s="162"/>
      <c r="L1135" s="162"/>
      <c r="M1135" s="106"/>
    </row>
    <row r="1136" spans="1:13" ht="20.100000000000001" customHeight="1" x14ac:dyDescent="0.25">
      <c r="A1136" s="162"/>
      <c r="B1136" s="202"/>
      <c r="C1136" s="162"/>
      <c r="D1136" s="158"/>
      <c r="E1136" s="158"/>
      <c r="F1136" s="160"/>
      <c r="G1136" s="161"/>
      <c r="H1136" s="161"/>
      <c r="I1136" s="52"/>
      <c r="J1136" s="52"/>
      <c r="K1136" s="162"/>
      <c r="L1136" s="162"/>
      <c r="M1136" s="171"/>
    </row>
    <row r="1137" spans="1:13" ht="20.100000000000001" customHeight="1" x14ac:dyDescent="0.25">
      <c r="A1137" s="162"/>
      <c r="B1137" s="202"/>
      <c r="C1137" s="162"/>
      <c r="D1137" s="158"/>
      <c r="E1137" s="158"/>
      <c r="F1137" s="160"/>
      <c r="G1137" s="161"/>
      <c r="H1137" s="161"/>
      <c r="I1137" s="52"/>
      <c r="J1137" s="52"/>
      <c r="K1137" s="162"/>
      <c r="L1137" s="162"/>
      <c r="M1137" s="171"/>
    </row>
    <row r="1138" spans="1:13" ht="20.100000000000001" customHeight="1" x14ac:dyDescent="0.25">
      <c r="A1138" s="157"/>
      <c r="B1138" s="203"/>
      <c r="C1138" s="157"/>
      <c r="D1138" s="158"/>
      <c r="E1138" s="158"/>
      <c r="F1138" s="158"/>
      <c r="G1138" s="166"/>
      <c r="H1138" s="158"/>
      <c r="I1138" s="53"/>
      <c r="J1138" s="53"/>
      <c r="K1138" s="157"/>
      <c r="L1138" s="157"/>
      <c r="M1138" s="171"/>
    </row>
    <row r="1139" spans="1:13" ht="20.100000000000001" customHeight="1" x14ac:dyDescent="0.25">
      <c r="A1139" s="157"/>
      <c r="B1139" s="203"/>
      <c r="C1139" s="157"/>
      <c r="D1139" s="158"/>
      <c r="E1139" s="158"/>
      <c r="F1139" s="158"/>
      <c r="G1139" s="158"/>
      <c r="H1139" s="158"/>
      <c r="I1139" s="53"/>
      <c r="J1139" s="53"/>
      <c r="K1139" s="157"/>
      <c r="L1139" s="157"/>
      <c r="M1139" s="171"/>
    </row>
    <row r="1140" spans="1:13" ht="20.100000000000001" customHeight="1" x14ac:dyDescent="0.25">
      <c r="A1140" s="157"/>
      <c r="B1140" s="203"/>
      <c r="C1140" s="157"/>
      <c r="D1140" s="158"/>
      <c r="E1140" s="158"/>
      <c r="F1140" s="158"/>
      <c r="G1140" s="158"/>
      <c r="H1140" s="158"/>
      <c r="I1140" s="53"/>
      <c r="J1140" s="53"/>
      <c r="K1140" s="157"/>
      <c r="L1140" s="157"/>
      <c r="M1140" s="171"/>
    </row>
    <row r="1141" spans="1:13" ht="20.100000000000001" customHeight="1" x14ac:dyDescent="0.25">
      <c r="A1141" s="157"/>
      <c r="B1141" s="203"/>
      <c r="C1141" s="157"/>
      <c r="D1141" s="158"/>
      <c r="E1141" s="158"/>
      <c r="F1141" s="158"/>
      <c r="G1141" s="158"/>
      <c r="H1141" s="158"/>
      <c r="I1141" s="53"/>
      <c r="J1141" s="53"/>
      <c r="K1141" s="157"/>
      <c r="L1141" s="157"/>
      <c r="M1141" s="171"/>
    </row>
    <row r="1142" spans="1:13" ht="20.100000000000001" customHeight="1" x14ac:dyDescent="0.25">
      <c r="A1142" s="157"/>
      <c r="B1142" s="203"/>
      <c r="C1142" s="157"/>
      <c r="D1142" s="158"/>
      <c r="E1142" s="158"/>
      <c r="F1142" s="158"/>
      <c r="G1142" s="158"/>
      <c r="H1142" s="158"/>
      <c r="I1142" s="53"/>
      <c r="J1142" s="53"/>
      <c r="K1142" s="157"/>
      <c r="L1142" s="157"/>
      <c r="M1142" s="171"/>
    </row>
    <row r="1143" spans="1:13" ht="20.100000000000001" customHeight="1" x14ac:dyDescent="0.25">
      <c r="A1143" s="157"/>
      <c r="B1143" s="203"/>
      <c r="C1143" s="157"/>
      <c r="D1143" s="158"/>
      <c r="E1143" s="158"/>
      <c r="F1143" s="158"/>
      <c r="G1143" s="166"/>
      <c r="H1143" s="158"/>
      <c r="I1143" s="53"/>
      <c r="J1143" s="53"/>
      <c r="K1143" s="157"/>
      <c r="L1143" s="157"/>
      <c r="M1143" s="171"/>
    </row>
    <row r="1144" spans="1:13" ht="20.100000000000001" customHeight="1" x14ac:dyDescent="0.25">
      <c r="A1144" s="157"/>
      <c r="B1144" s="203"/>
      <c r="C1144" s="157"/>
      <c r="D1144" s="158"/>
      <c r="E1144" s="158"/>
      <c r="F1144" s="158"/>
      <c r="G1144" s="158"/>
      <c r="H1144" s="158"/>
      <c r="I1144" s="53"/>
      <c r="J1144" s="53"/>
      <c r="K1144" s="157"/>
      <c r="L1144" s="157"/>
      <c r="M1144" s="171"/>
    </row>
    <row r="1145" spans="1:13" ht="20.100000000000001" customHeight="1" x14ac:dyDescent="0.25">
      <c r="A1145" s="157"/>
      <c r="B1145" s="203"/>
      <c r="C1145" s="157"/>
      <c r="D1145" s="158"/>
      <c r="E1145" s="158"/>
      <c r="F1145" s="158"/>
      <c r="G1145" s="158"/>
      <c r="H1145" s="158"/>
      <c r="I1145" s="53"/>
      <c r="J1145" s="53"/>
      <c r="K1145" s="157"/>
      <c r="L1145" s="157"/>
      <c r="M1145" s="171"/>
    </row>
    <row r="1146" spans="1:13" ht="20.100000000000001" customHeight="1" x14ac:dyDescent="0.25">
      <c r="A1146" s="159"/>
      <c r="B1146" s="205"/>
      <c r="C1146" s="159"/>
      <c r="D1146" s="163"/>
      <c r="E1146" s="158"/>
      <c r="F1146" s="160"/>
      <c r="G1146" s="161"/>
      <c r="H1146" s="161"/>
      <c r="I1146" s="52"/>
      <c r="J1146" s="52"/>
      <c r="K1146" s="162"/>
      <c r="L1146" s="162"/>
      <c r="M1146" s="171"/>
    </row>
    <row r="1147" spans="1:13" ht="20.100000000000001" customHeight="1" x14ac:dyDescent="0.25">
      <c r="A1147" s="159"/>
      <c r="B1147" s="205"/>
      <c r="C1147" s="159"/>
      <c r="D1147" s="163"/>
      <c r="E1147" s="158"/>
      <c r="F1147" s="160"/>
      <c r="G1147" s="161"/>
      <c r="H1147" s="161"/>
      <c r="I1147" s="52"/>
      <c r="J1147" s="52"/>
      <c r="K1147" s="162"/>
      <c r="L1147" s="162"/>
      <c r="M1147" s="171"/>
    </row>
    <row r="1148" spans="1:13" ht="20.100000000000001" customHeight="1" x14ac:dyDescent="0.25">
      <c r="A1148" s="159"/>
      <c r="B1148" s="205"/>
      <c r="C1148" s="159"/>
      <c r="D1148" s="158"/>
      <c r="E1148" s="158"/>
      <c r="F1148" s="160"/>
      <c r="G1148" s="161"/>
      <c r="H1148" s="161"/>
      <c r="I1148" s="52"/>
      <c r="J1148" s="52"/>
      <c r="K1148" s="162"/>
      <c r="L1148" s="162"/>
      <c r="M1148" s="171"/>
    </row>
    <row r="1149" spans="1:13" ht="20.100000000000001" customHeight="1" x14ac:dyDescent="0.25">
      <c r="A1149" s="159"/>
      <c r="B1149" s="205"/>
      <c r="C1149" s="159"/>
      <c r="D1149" s="158"/>
      <c r="E1149" s="158"/>
      <c r="F1149" s="160"/>
      <c r="G1149" s="161"/>
      <c r="H1149" s="161"/>
      <c r="I1149" s="52"/>
      <c r="J1149" s="52"/>
      <c r="K1149" s="162"/>
      <c r="L1149" s="162"/>
      <c r="M1149" s="171"/>
    </row>
    <row r="1150" spans="1:13" ht="20.100000000000001" customHeight="1" x14ac:dyDescent="0.25">
      <c r="A1150" s="159"/>
      <c r="B1150" s="205"/>
      <c r="C1150" s="159"/>
      <c r="D1150" s="158"/>
      <c r="E1150" s="158"/>
      <c r="F1150" s="160"/>
      <c r="G1150" s="161"/>
      <c r="H1150" s="161"/>
      <c r="I1150" s="52"/>
      <c r="J1150" s="52"/>
      <c r="K1150" s="162"/>
      <c r="L1150" s="162"/>
      <c r="M1150" s="171"/>
    </row>
    <row r="1151" spans="1:13" ht="20.100000000000001" customHeight="1" x14ac:dyDescent="0.25">
      <c r="A1151" s="159"/>
      <c r="B1151" s="205"/>
      <c r="C1151" s="159"/>
      <c r="D1151" s="158"/>
      <c r="E1151" s="158"/>
      <c r="F1151" s="160"/>
      <c r="G1151" s="161"/>
      <c r="H1151" s="161"/>
      <c r="I1151" s="52"/>
      <c r="J1151" s="52"/>
      <c r="K1151" s="162"/>
      <c r="L1151" s="162"/>
      <c r="M1151" s="171"/>
    </row>
    <row r="1152" spans="1:13" ht="20.100000000000001" customHeight="1" x14ac:dyDescent="0.25">
      <c r="A1152" s="159"/>
      <c r="B1152" s="205"/>
      <c r="C1152" s="159"/>
      <c r="D1152" s="158"/>
      <c r="E1152" s="158"/>
      <c r="F1152" s="160"/>
      <c r="G1152" s="161"/>
      <c r="H1152" s="161"/>
      <c r="I1152" s="52"/>
      <c r="J1152" s="52"/>
      <c r="K1152" s="162"/>
      <c r="L1152" s="162"/>
      <c r="M1152" s="106"/>
    </row>
    <row r="1153" spans="1:13" ht="20.100000000000001" customHeight="1" x14ac:dyDescent="0.25">
      <c r="A1153" s="159"/>
      <c r="B1153" s="205"/>
      <c r="C1153" s="159"/>
      <c r="D1153" s="158"/>
      <c r="E1153" s="158"/>
      <c r="F1153" s="160"/>
      <c r="G1153" s="161"/>
      <c r="H1153" s="161"/>
      <c r="I1153" s="52"/>
      <c r="J1153" s="52"/>
      <c r="K1153" s="162"/>
      <c r="L1153" s="162"/>
      <c r="M1153" s="106"/>
    </row>
    <row r="1154" spans="1:13" ht="20.100000000000001" customHeight="1" x14ac:dyDescent="0.25">
      <c r="A1154" s="159"/>
      <c r="B1154" s="205"/>
      <c r="C1154" s="159"/>
      <c r="D1154" s="158"/>
      <c r="E1154" s="158"/>
      <c r="F1154" s="160"/>
      <c r="G1154" s="161"/>
      <c r="H1154" s="161"/>
      <c r="I1154" s="52"/>
      <c r="J1154" s="52"/>
      <c r="K1154" s="162"/>
      <c r="L1154" s="162"/>
      <c r="M1154" s="106"/>
    </row>
    <row r="1155" spans="1:13" ht="20.100000000000001" customHeight="1" x14ac:dyDescent="0.25">
      <c r="A1155" s="158"/>
      <c r="B1155" s="203"/>
      <c r="C1155" s="158"/>
      <c r="D1155" s="158"/>
      <c r="E1155" s="158"/>
      <c r="F1155" s="160"/>
      <c r="G1155" s="161"/>
      <c r="H1155" s="161"/>
      <c r="I1155" s="52"/>
      <c r="J1155" s="52"/>
      <c r="K1155" s="162"/>
      <c r="L1155" s="162"/>
      <c r="M1155" s="106"/>
    </row>
    <row r="1156" spans="1:13" ht="20.100000000000001" customHeight="1" x14ac:dyDescent="0.25">
      <c r="A1156" s="158"/>
      <c r="B1156" s="203"/>
      <c r="C1156" s="158"/>
      <c r="D1156" s="158"/>
      <c r="E1156" s="158"/>
      <c r="F1156" s="160"/>
      <c r="G1156" s="161"/>
      <c r="H1156" s="161"/>
      <c r="I1156" s="52"/>
      <c r="J1156" s="52"/>
      <c r="K1156" s="162"/>
      <c r="L1156" s="162"/>
      <c r="M1156" s="106"/>
    </row>
    <row r="1157" spans="1:13" ht="20.100000000000001" customHeight="1" x14ac:dyDescent="0.25">
      <c r="A1157" s="157"/>
      <c r="B1157" s="203"/>
      <c r="C1157" s="157"/>
      <c r="D1157" s="163"/>
      <c r="E1157" s="158"/>
      <c r="F1157" s="158"/>
      <c r="G1157" s="158"/>
      <c r="H1157" s="158"/>
      <c r="I1157" s="53"/>
      <c r="J1157" s="53"/>
      <c r="K1157" s="157"/>
      <c r="L1157" s="157"/>
      <c r="M1157" s="106"/>
    </row>
    <row r="1158" spans="1:13" ht="20.100000000000001" customHeight="1" x14ac:dyDescent="0.25">
      <c r="A1158" s="157"/>
      <c r="B1158" s="203"/>
      <c r="C1158" s="157"/>
      <c r="D1158" s="163"/>
      <c r="E1158" s="158"/>
      <c r="F1158" s="158"/>
      <c r="G1158" s="158"/>
      <c r="H1158" s="158"/>
      <c r="I1158" s="53"/>
      <c r="J1158" s="53"/>
      <c r="K1158" s="157"/>
      <c r="L1158" s="157"/>
      <c r="M1158" s="106"/>
    </row>
    <row r="1159" spans="1:13" ht="20.100000000000001" customHeight="1" x14ac:dyDescent="0.25">
      <c r="A1159" s="157"/>
      <c r="B1159" s="203"/>
      <c r="C1159" s="157"/>
      <c r="D1159" s="163"/>
      <c r="E1159" s="158"/>
      <c r="F1159" s="158"/>
      <c r="G1159" s="158"/>
      <c r="H1159" s="158"/>
      <c r="I1159" s="53"/>
      <c r="J1159" s="53"/>
      <c r="K1159" s="157"/>
      <c r="L1159" s="157"/>
      <c r="M1159" s="106"/>
    </row>
    <row r="1160" spans="1:13" ht="20.100000000000001" customHeight="1" x14ac:dyDescent="0.25">
      <c r="A1160" s="157"/>
      <c r="B1160" s="203"/>
      <c r="C1160" s="157"/>
      <c r="D1160" s="163"/>
      <c r="E1160" s="158"/>
      <c r="F1160" s="158"/>
      <c r="G1160" s="158"/>
      <c r="H1160" s="158"/>
      <c r="I1160" s="53"/>
      <c r="J1160" s="53"/>
      <c r="K1160" s="157"/>
      <c r="L1160" s="157"/>
      <c r="M1160" s="106"/>
    </row>
    <row r="1161" spans="1:13" ht="20.100000000000001" customHeight="1" x14ac:dyDescent="0.25">
      <c r="A1161" s="157"/>
      <c r="B1161" s="203"/>
      <c r="C1161" s="157"/>
      <c r="D1161" s="163"/>
      <c r="E1161" s="158"/>
      <c r="F1161" s="158"/>
      <c r="G1161" s="158"/>
      <c r="H1161" s="158"/>
      <c r="I1161" s="53"/>
      <c r="J1161" s="53"/>
      <c r="K1161" s="157"/>
      <c r="L1161" s="157"/>
      <c r="M1161" s="106"/>
    </row>
    <row r="1162" spans="1:13" ht="20.100000000000001" customHeight="1" x14ac:dyDescent="0.25">
      <c r="A1162" s="157"/>
      <c r="B1162" s="203"/>
      <c r="C1162" s="157"/>
      <c r="D1162" s="163"/>
      <c r="E1162" s="158"/>
      <c r="F1162" s="158"/>
      <c r="G1162" s="158"/>
      <c r="H1162" s="158"/>
      <c r="I1162" s="53"/>
      <c r="J1162" s="53"/>
      <c r="K1162" s="157"/>
      <c r="L1162" s="157"/>
      <c r="M1162" s="106"/>
    </row>
    <row r="1163" spans="1:13" ht="20.100000000000001" customHeight="1" x14ac:dyDescent="0.25">
      <c r="A1163" s="157"/>
      <c r="B1163" s="203"/>
      <c r="C1163" s="157"/>
      <c r="D1163" s="163"/>
      <c r="E1163" s="158"/>
      <c r="F1163" s="158"/>
      <c r="G1163" s="158"/>
      <c r="H1163" s="158"/>
      <c r="I1163" s="53"/>
      <c r="J1163" s="53"/>
      <c r="K1163" s="157"/>
      <c r="L1163" s="157"/>
      <c r="M1163" s="106"/>
    </row>
    <row r="1164" spans="1:13" ht="20.100000000000001" customHeight="1" x14ac:dyDescent="0.25">
      <c r="A1164" s="157"/>
      <c r="B1164" s="203"/>
      <c r="C1164" s="157"/>
      <c r="D1164" s="163"/>
      <c r="E1164" s="158"/>
      <c r="F1164" s="158"/>
      <c r="G1164" s="166"/>
      <c r="H1164" s="158"/>
      <c r="I1164" s="53"/>
      <c r="J1164" s="53"/>
      <c r="K1164" s="157"/>
      <c r="L1164" s="157"/>
      <c r="M1164" s="106"/>
    </row>
    <row r="1165" spans="1:13" ht="20.100000000000001" customHeight="1" x14ac:dyDescent="0.25">
      <c r="A1165" s="157"/>
      <c r="B1165" s="203"/>
      <c r="C1165" s="157"/>
      <c r="D1165" s="163"/>
      <c r="E1165" s="158"/>
      <c r="F1165" s="158"/>
      <c r="G1165" s="158"/>
      <c r="H1165" s="158"/>
      <c r="I1165" s="53"/>
      <c r="J1165" s="53"/>
      <c r="K1165" s="157"/>
      <c r="L1165" s="157"/>
      <c r="M1165" s="106"/>
    </row>
    <row r="1166" spans="1:13" ht="20.100000000000001" customHeight="1" x14ac:dyDescent="0.25">
      <c r="A1166" s="157"/>
      <c r="B1166" s="203"/>
      <c r="C1166" s="157"/>
      <c r="D1166" s="163"/>
      <c r="E1166" s="158"/>
      <c r="F1166" s="158"/>
      <c r="G1166" s="158"/>
      <c r="H1166" s="158"/>
      <c r="I1166" s="53"/>
      <c r="J1166" s="53"/>
      <c r="K1166" s="157"/>
      <c r="L1166" s="157"/>
      <c r="M1166" s="106"/>
    </row>
    <row r="1167" spans="1:13" ht="20.100000000000001" customHeight="1" x14ac:dyDescent="0.25">
      <c r="A1167" s="157"/>
      <c r="B1167" s="203"/>
      <c r="C1167" s="157"/>
      <c r="D1167" s="163"/>
      <c r="E1167" s="158"/>
      <c r="F1167" s="158"/>
      <c r="G1167" s="158"/>
      <c r="H1167" s="158"/>
      <c r="I1167" s="53"/>
      <c r="J1167" s="53"/>
      <c r="K1167" s="157"/>
      <c r="L1167" s="157"/>
      <c r="M1167" s="106"/>
    </row>
    <row r="1168" spans="1:13" ht="20.100000000000001" customHeight="1" x14ac:dyDescent="0.25">
      <c r="A1168" s="157"/>
      <c r="B1168" s="203"/>
      <c r="C1168" s="157"/>
      <c r="D1168" s="163"/>
      <c r="E1168" s="158"/>
      <c r="F1168" s="158"/>
      <c r="G1168" s="158"/>
      <c r="H1168" s="158"/>
      <c r="I1168" s="53"/>
      <c r="J1168" s="53"/>
      <c r="K1168" s="157"/>
      <c r="L1168" s="157"/>
      <c r="M1168" s="106"/>
    </row>
    <row r="1169" spans="1:13" ht="20.100000000000001" customHeight="1" x14ac:dyDescent="0.25">
      <c r="A1169" s="157"/>
      <c r="B1169" s="203"/>
      <c r="C1169" s="157"/>
      <c r="D1169" s="163"/>
      <c r="E1169" s="158"/>
      <c r="F1169" s="158"/>
      <c r="G1169" s="158"/>
      <c r="H1169" s="158"/>
      <c r="I1169" s="53"/>
      <c r="J1169" s="53"/>
      <c r="K1169" s="157"/>
      <c r="L1169" s="157"/>
      <c r="M1169" s="106"/>
    </row>
    <row r="1170" spans="1:13" ht="20.100000000000001" customHeight="1" x14ac:dyDescent="0.25">
      <c r="A1170" s="157"/>
      <c r="B1170" s="203"/>
      <c r="C1170" s="157"/>
      <c r="D1170" s="163"/>
      <c r="E1170" s="158"/>
      <c r="F1170" s="158"/>
      <c r="G1170" s="158"/>
      <c r="H1170" s="158"/>
      <c r="I1170" s="53"/>
      <c r="J1170" s="53"/>
      <c r="K1170" s="157"/>
      <c r="L1170" s="157"/>
      <c r="M1170" s="106"/>
    </row>
    <row r="1171" spans="1:13" ht="20.100000000000001" customHeight="1" x14ac:dyDescent="0.25">
      <c r="A1171" s="178"/>
      <c r="B1171" s="206"/>
      <c r="C1171" s="178"/>
      <c r="D1171" s="164"/>
      <c r="E1171" s="165"/>
      <c r="F1171" s="165"/>
      <c r="G1171" s="165"/>
      <c r="H1171" s="165"/>
      <c r="I1171" s="198"/>
      <c r="J1171" s="198"/>
      <c r="K1171" s="178"/>
      <c r="L1171" s="178"/>
      <c r="M1171" s="106"/>
    </row>
    <row r="1172" spans="1:13" ht="20.100000000000001" customHeight="1" x14ac:dyDescent="0.25">
      <c r="A1172" s="157"/>
      <c r="B1172" s="203"/>
      <c r="C1172" s="157"/>
      <c r="D1172" s="166"/>
      <c r="E1172" s="166"/>
      <c r="F1172" s="158"/>
      <c r="G1172" s="158"/>
      <c r="H1172" s="158"/>
      <c r="I1172" s="53"/>
      <c r="J1172" s="53"/>
      <c r="K1172" s="157"/>
      <c r="L1172" s="157"/>
      <c r="M1172" s="106"/>
    </row>
    <row r="1173" spans="1:13" ht="20.100000000000001" customHeight="1" x14ac:dyDescent="0.25">
      <c r="A1173" s="157"/>
      <c r="B1173" s="203"/>
      <c r="C1173" s="157"/>
      <c r="D1173" s="158"/>
      <c r="E1173" s="158"/>
      <c r="F1173" s="158"/>
      <c r="G1173" s="158"/>
      <c r="H1173" s="158"/>
      <c r="I1173" s="53"/>
      <c r="J1173" s="53"/>
      <c r="K1173" s="157"/>
      <c r="L1173" s="157"/>
      <c r="M1173" s="106"/>
    </row>
    <row r="1174" spans="1:13" ht="20.100000000000001" customHeight="1" x14ac:dyDescent="0.25">
      <c r="A1174" s="157"/>
      <c r="B1174" s="203"/>
      <c r="C1174" s="157"/>
      <c r="D1174" s="158"/>
      <c r="E1174" s="158"/>
      <c r="F1174" s="158"/>
      <c r="G1174" s="158"/>
      <c r="H1174" s="158"/>
      <c r="I1174" s="53"/>
      <c r="J1174" s="53"/>
      <c r="K1174" s="157"/>
      <c r="L1174" s="157"/>
      <c r="M1174" s="106"/>
    </row>
    <row r="1175" spans="1:13" ht="20.100000000000001" customHeight="1" x14ac:dyDescent="0.25">
      <c r="A1175" s="157"/>
      <c r="B1175" s="203"/>
      <c r="C1175" s="157"/>
      <c r="D1175" s="158"/>
      <c r="E1175" s="158"/>
      <c r="F1175" s="158"/>
      <c r="G1175" s="158"/>
      <c r="H1175" s="158"/>
      <c r="I1175" s="53"/>
      <c r="J1175" s="53"/>
      <c r="K1175" s="157"/>
      <c r="L1175" s="157"/>
      <c r="M1175" s="106"/>
    </row>
    <row r="1176" spans="1:13" ht="20.100000000000001" customHeight="1" x14ac:dyDescent="0.25">
      <c r="A1176" s="157"/>
      <c r="B1176" s="203"/>
      <c r="C1176" s="157"/>
      <c r="D1176" s="158"/>
      <c r="E1176" s="158"/>
      <c r="F1176" s="158"/>
      <c r="G1176" s="158"/>
      <c r="H1176" s="158"/>
      <c r="I1176" s="53"/>
      <c r="J1176" s="53"/>
      <c r="K1176" s="157"/>
      <c r="L1176" s="157"/>
      <c r="M1176" s="106"/>
    </row>
    <row r="1177" spans="1:13" ht="20.100000000000001" customHeight="1" x14ac:dyDescent="0.25">
      <c r="A1177" s="157"/>
      <c r="B1177" s="203"/>
      <c r="C1177" s="157"/>
      <c r="D1177" s="158"/>
      <c r="E1177" s="158"/>
      <c r="F1177" s="158"/>
      <c r="G1177" s="158"/>
      <c r="H1177" s="158"/>
      <c r="I1177" s="53"/>
      <c r="J1177" s="53"/>
      <c r="K1177" s="157"/>
      <c r="L1177" s="157"/>
      <c r="M1177" s="106"/>
    </row>
    <row r="1178" spans="1:13" ht="20.100000000000001" customHeight="1" x14ac:dyDescent="0.25">
      <c r="A1178" s="157"/>
      <c r="B1178" s="203"/>
      <c r="C1178" s="157"/>
      <c r="D1178" s="158"/>
      <c r="E1178" s="158"/>
      <c r="F1178" s="158"/>
      <c r="G1178" s="158"/>
      <c r="H1178" s="158"/>
      <c r="I1178" s="53"/>
      <c r="J1178" s="53"/>
      <c r="K1178" s="157"/>
      <c r="L1178" s="157"/>
      <c r="M1178" s="106"/>
    </row>
    <row r="1179" spans="1:13" ht="20.100000000000001" customHeight="1" x14ac:dyDescent="0.25">
      <c r="A1179" s="157"/>
      <c r="B1179" s="203"/>
      <c r="C1179" s="157"/>
      <c r="D1179" s="158"/>
      <c r="E1179" s="158"/>
      <c r="F1179" s="158"/>
      <c r="G1179" s="158"/>
      <c r="H1179" s="158"/>
      <c r="I1179" s="53"/>
      <c r="J1179" s="53"/>
      <c r="K1179" s="157"/>
      <c r="L1179" s="157"/>
      <c r="M1179" s="106"/>
    </row>
    <row r="1180" spans="1:13" ht="20.100000000000001" customHeight="1" x14ac:dyDescent="0.25">
      <c r="A1180" s="157"/>
      <c r="B1180" s="203"/>
      <c r="C1180" s="157"/>
      <c r="D1180" s="158"/>
      <c r="E1180" s="158"/>
      <c r="F1180" s="158"/>
      <c r="G1180" s="158"/>
      <c r="H1180" s="158"/>
      <c r="I1180" s="53"/>
      <c r="J1180" s="53"/>
      <c r="K1180" s="157"/>
      <c r="L1180" s="157"/>
      <c r="M1180" s="106"/>
    </row>
    <row r="1181" spans="1:13" ht="20.100000000000001" customHeight="1" x14ac:dyDescent="0.25">
      <c r="A1181" s="157"/>
      <c r="B1181" s="203"/>
      <c r="C1181" s="157"/>
      <c r="D1181" s="158"/>
      <c r="E1181" s="158"/>
      <c r="F1181" s="158"/>
      <c r="G1181" s="158"/>
      <c r="H1181" s="158"/>
      <c r="I1181" s="53"/>
      <c r="J1181" s="53"/>
      <c r="K1181" s="157"/>
      <c r="L1181" s="157"/>
      <c r="M1181" s="106"/>
    </row>
    <row r="1182" spans="1:13" ht="20.100000000000001" customHeight="1" x14ac:dyDescent="0.25">
      <c r="A1182" s="162"/>
      <c r="B1182" s="202"/>
      <c r="C1182" s="162"/>
      <c r="D1182" s="158"/>
      <c r="E1182" s="158"/>
      <c r="F1182" s="160"/>
      <c r="G1182" s="161"/>
      <c r="H1182" s="161"/>
      <c r="I1182" s="52"/>
      <c r="J1182" s="52"/>
      <c r="K1182" s="162"/>
      <c r="L1182" s="162"/>
      <c r="M1182" s="106"/>
    </row>
    <row r="1183" spans="1:13" ht="20.100000000000001" customHeight="1" x14ac:dyDescent="0.25">
      <c r="A1183" s="162"/>
      <c r="B1183" s="202"/>
      <c r="C1183" s="162"/>
      <c r="D1183" s="158"/>
      <c r="E1183" s="158"/>
      <c r="F1183" s="160"/>
      <c r="G1183" s="161"/>
      <c r="H1183" s="161"/>
      <c r="I1183" s="52"/>
      <c r="J1183" s="52"/>
      <c r="K1183" s="162"/>
      <c r="L1183" s="162"/>
      <c r="M1183" s="106"/>
    </row>
    <row r="1184" spans="1:13" ht="20.100000000000001" customHeight="1" x14ac:dyDescent="0.25">
      <c r="A1184" s="162"/>
      <c r="B1184" s="202"/>
      <c r="C1184" s="162"/>
      <c r="D1184" s="158"/>
      <c r="E1184" s="158"/>
      <c r="F1184" s="160"/>
      <c r="G1184" s="161"/>
      <c r="H1184" s="161"/>
      <c r="I1184" s="52"/>
      <c r="J1184" s="52"/>
      <c r="K1184" s="162"/>
      <c r="L1184" s="162"/>
      <c r="M1184" s="106"/>
    </row>
    <row r="1185" spans="1:13" ht="20.100000000000001" customHeight="1" x14ac:dyDescent="0.25">
      <c r="A1185" s="162"/>
      <c r="B1185" s="202"/>
      <c r="C1185" s="162"/>
      <c r="D1185" s="158"/>
      <c r="E1185" s="158"/>
      <c r="F1185" s="160"/>
      <c r="G1185" s="161"/>
      <c r="H1185" s="161"/>
      <c r="I1185" s="52"/>
      <c r="J1185" s="52"/>
      <c r="K1185" s="162"/>
      <c r="L1185" s="162"/>
      <c r="M1185" s="106"/>
    </row>
    <row r="1186" spans="1:13" ht="20.100000000000001" customHeight="1" x14ac:dyDescent="0.25">
      <c r="A1186" s="162"/>
      <c r="B1186" s="202"/>
      <c r="C1186" s="162"/>
      <c r="D1186" s="158"/>
      <c r="E1186" s="158"/>
      <c r="F1186" s="160"/>
      <c r="G1186" s="161"/>
      <c r="H1186" s="161"/>
      <c r="I1186" s="52"/>
      <c r="J1186" s="52"/>
      <c r="K1186" s="162"/>
      <c r="L1186" s="162"/>
      <c r="M1186" s="106"/>
    </row>
    <row r="1187" spans="1:13" ht="20.100000000000001" customHeight="1" x14ac:dyDescent="0.25">
      <c r="A1187" s="162"/>
      <c r="B1187" s="202"/>
      <c r="C1187" s="162"/>
      <c r="D1187" s="158"/>
      <c r="E1187" s="158"/>
      <c r="F1187" s="160"/>
      <c r="G1187" s="161"/>
      <c r="H1187" s="161"/>
      <c r="I1187" s="52"/>
      <c r="J1187" s="52"/>
      <c r="K1187" s="162"/>
      <c r="L1187" s="162"/>
      <c r="M1187" s="106"/>
    </row>
    <row r="1188" spans="1:13" ht="20.100000000000001" customHeight="1" x14ac:dyDescent="0.25">
      <c r="A1188" s="162"/>
      <c r="B1188" s="202"/>
      <c r="C1188" s="162"/>
      <c r="D1188" s="158"/>
      <c r="E1188" s="158"/>
      <c r="F1188" s="160"/>
      <c r="G1188" s="161"/>
      <c r="H1188" s="161"/>
      <c r="I1188" s="52"/>
      <c r="J1188" s="52"/>
      <c r="K1188" s="162"/>
      <c r="L1188" s="162"/>
      <c r="M1188" s="106"/>
    </row>
    <row r="1189" spans="1:13" ht="20.100000000000001" customHeight="1" x14ac:dyDescent="0.25">
      <c r="A1189" s="162"/>
      <c r="B1189" s="202"/>
      <c r="C1189" s="162"/>
      <c r="D1189" s="158"/>
      <c r="E1189" s="158"/>
      <c r="F1189" s="160"/>
      <c r="G1189" s="161"/>
      <c r="H1189" s="161"/>
      <c r="I1189" s="52"/>
      <c r="J1189" s="52"/>
      <c r="K1189" s="162"/>
      <c r="L1189" s="162"/>
      <c r="M1189" s="106"/>
    </row>
    <row r="1190" spans="1:13" ht="20.100000000000001" customHeight="1" x14ac:dyDescent="0.25">
      <c r="A1190" s="162"/>
      <c r="B1190" s="202"/>
      <c r="C1190" s="162"/>
      <c r="D1190" s="158"/>
      <c r="E1190" s="158"/>
      <c r="F1190" s="160"/>
      <c r="G1190" s="161"/>
      <c r="H1190" s="161"/>
      <c r="I1190" s="52"/>
      <c r="J1190" s="52"/>
      <c r="K1190" s="162"/>
      <c r="L1190" s="162"/>
      <c r="M1190" s="106"/>
    </row>
    <row r="1191" spans="1:13" ht="20.100000000000001" customHeight="1" x14ac:dyDescent="0.25">
      <c r="A1191" s="162"/>
      <c r="B1191" s="202"/>
      <c r="C1191" s="162"/>
      <c r="D1191" s="158"/>
      <c r="E1191" s="158"/>
      <c r="F1191" s="160"/>
      <c r="G1191" s="161"/>
      <c r="H1191" s="161"/>
      <c r="I1191" s="52"/>
      <c r="J1191" s="52"/>
      <c r="K1191" s="162"/>
      <c r="L1191" s="162"/>
      <c r="M1191" s="106"/>
    </row>
    <row r="1192" spans="1:13" ht="20.100000000000001" customHeight="1" x14ac:dyDescent="0.25">
      <c r="A1192" s="157"/>
      <c r="B1192" s="203"/>
      <c r="C1192" s="157"/>
      <c r="D1192" s="158"/>
      <c r="E1192" s="158"/>
      <c r="F1192" s="158"/>
      <c r="G1192" s="158"/>
      <c r="H1192" s="158"/>
      <c r="I1192" s="53"/>
      <c r="J1192" s="53"/>
      <c r="K1192" s="157"/>
      <c r="L1192" s="157"/>
      <c r="M1192" s="106"/>
    </row>
    <row r="1193" spans="1:13" ht="20.100000000000001" customHeight="1" x14ac:dyDescent="0.25">
      <c r="A1193" s="157"/>
      <c r="B1193" s="203"/>
      <c r="C1193" s="157"/>
      <c r="D1193" s="158"/>
      <c r="E1193" s="158"/>
      <c r="F1193" s="158"/>
      <c r="G1193" s="158"/>
      <c r="H1193" s="158"/>
      <c r="I1193" s="53"/>
      <c r="J1193" s="53"/>
      <c r="K1193" s="157"/>
      <c r="L1193" s="157"/>
      <c r="M1193" s="106"/>
    </row>
    <row r="1194" spans="1:13" ht="20.100000000000001" customHeight="1" x14ac:dyDescent="0.25">
      <c r="A1194" s="157"/>
      <c r="B1194" s="203"/>
      <c r="C1194" s="157"/>
      <c r="D1194" s="158"/>
      <c r="E1194" s="158"/>
      <c r="F1194" s="158"/>
      <c r="G1194" s="158"/>
      <c r="H1194" s="158"/>
      <c r="I1194" s="53"/>
      <c r="J1194" s="53"/>
      <c r="K1194" s="157"/>
      <c r="L1194" s="157"/>
      <c r="M1194" s="106"/>
    </row>
    <row r="1195" spans="1:13" ht="20.100000000000001" customHeight="1" x14ac:dyDescent="0.25">
      <c r="A1195" s="157"/>
      <c r="B1195" s="203"/>
      <c r="C1195" s="157"/>
      <c r="D1195" s="158"/>
      <c r="E1195" s="158"/>
      <c r="F1195" s="158"/>
      <c r="G1195" s="158"/>
      <c r="H1195" s="158"/>
      <c r="I1195" s="53"/>
      <c r="J1195" s="53"/>
      <c r="K1195" s="157"/>
      <c r="L1195" s="157"/>
      <c r="M1195" s="106"/>
    </row>
    <row r="1196" spans="1:13" ht="20.100000000000001" customHeight="1" x14ac:dyDescent="0.25">
      <c r="A1196" s="157"/>
      <c r="B1196" s="203"/>
      <c r="C1196" s="157"/>
      <c r="D1196" s="158"/>
      <c r="E1196" s="158"/>
      <c r="F1196" s="158"/>
      <c r="G1196" s="158"/>
      <c r="H1196" s="158"/>
      <c r="I1196" s="53"/>
      <c r="J1196" s="53"/>
      <c r="K1196" s="157"/>
      <c r="L1196" s="157"/>
      <c r="M1196" s="106"/>
    </row>
    <row r="1197" spans="1:13" ht="20.100000000000001" customHeight="1" x14ac:dyDescent="0.25">
      <c r="A1197" s="157"/>
      <c r="B1197" s="203"/>
      <c r="C1197" s="157"/>
      <c r="D1197" s="158"/>
      <c r="E1197" s="158"/>
      <c r="F1197" s="158"/>
      <c r="G1197" s="158"/>
      <c r="H1197" s="158"/>
      <c r="I1197" s="53"/>
      <c r="J1197" s="53"/>
      <c r="K1197" s="157"/>
      <c r="L1197" s="157"/>
      <c r="M1197" s="106"/>
    </row>
    <row r="1198" spans="1:13" ht="20.100000000000001" customHeight="1" x14ac:dyDescent="0.25">
      <c r="A1198" s="162"/>
      <c r="B1198" s="202"/>
      <c r="C1198" s="162"/>
      <c r="D1198" s="163"/>
      <c r="E1198" s="158"/>
      <c r="F1198" s="160"/>
      <c r="G1198" s="161"/>
      <c r="H1198" s="161"/>
      <c r="I1198" s="52"/>
      <c r="J1198" s="52"/>
      <c r="K1198" s="162"/>
      <c r="L1198" s="162"/>
      <c r="M1198" s="106"/>
    </row>
    <row r="1199" spans="1:13" ht="20.100000000000001" customHeight="1" x14ac:dyDescent="0.25">
      <c r="A1199" s="162"/>
      <c r="B1199" s="202"/>
      <c r="C1199" s="162"/>
      <c r="D1199" s="163"/>
      <c r="E1199" s="158"/>
      <c r="F1199" s="160"/>
      <c r="G1199" s="161"/>
      <c r="H1199" s="161"/>
      <c r="I1199" s="52"/>
      <c r="J1199" s="52"/>
      <c r="K1199" s="162"/>
      <c r="L1199" s="162"/>
      <c r="M1199" s="106"/>
    </row>
    <row r="1200" spans="1:13" ht="20.100000000000001" customHeight="1" x14ac:dyDescent="0.25">
      <c r="A1200" s="162"/>
      <c r="B1200" s="202"/>
      <c r="C1200" s="162"/>
      <c r="D1200" s="163"/>
      <c r="E1200" s="158"/>
      <c r="F1200" s="160"/>
      <c r="G1200" s="161"/>
      <c r="H1200" s="161"/>
      <c r="I1200" s="52"/>
      <c r="J1200" s="52"/>
      <c r="K1200" s="162"/>
      <c r="L1200" s="162"/>
      <c r="M1200" s="106"/>
    </row>
    <row r="1201" spans="1:13" ht="20.100000000000001" customHeight="1" x14ac:dyDescent="0.25">
      <c r="A1201" s="162"/>
      <c r="B1201" s="202"/>
      <c r="C1201" s="162"/>
      <c r="D1201" s="163"/>
      <c r="E1201" s="158"/>
      <c r="F1201" s="160"/>
      <c r="G1201" s="161"/>
      <c r="H1201" s="161"/>
      <c r="I1201" s="52"/>
      <c r="J1201" s="52"/>
      <c r="K1201" s="162"/>
      <c r="L1201" s="162"/>
      <c r="M1201" s="106"/>
    </row>
    <row r="1202" spans="1:13" ht="20.100000000000001" customHeight="1" x14ac:dyDescent="0.25">
      <c r="A1202" s="162"/>
      <c r="B1202" s="202"/>
      <c r="C1202" s="162"/>
      <c r="D1202" s="163"/>
      <c r="E1202" s="158"/>
      <c r="F1202" s="160"/>
      <c r="G1202" s="161"/>
      <c r="H1202" s="161"/>
      <c r="I1202" s="52"/>
      <c r="J1202" s="52"/>
      <c r="K1202" s="162"/>
      <c r="L1202" s="162"/>
      <c r="M1202" s="106"/>
    </row>
    <row r="1203" spans="1:13" ht="20.100000000000001" customHeight="1" x14ac:dyDescent="0.25">
      <c r="A1203" s="162"/>
      <c r="B1203" s="202"/>
      <c r="C1203" s="162"/>
      <c r="D1203" s="163"/>
      <c r="E1203" s="158"/>
      <c r="F1203" s="160"/>
      <c r="G1203" s="161"/>
      <c r="H1203" s="161"/>
      <c r="I1203" s="52"/>
      <c r="J1203" s="52"/>
      <c r="K1203" s="162"/>
      <c r="L1203" s="162"/>
      <c r="M1203" s="106"/>
    </row>
    <row r="1204" spans="1:13" ht="20.100000000000001" customHeight="1" x14ac:dyDescent="0.25">
      <c r="A1204" s="162"/>
      <c r="B1204" s="202"/>
      <c r="C1204" s="162"/>
      <c r="D1204" s="163"/>
      <c r="E1204" s="158"/>
      <c r="F1204" s="160"/>
      <c r="G1204" s="161"/>
      <c r="H1204" s="161"/>
      <c r="I1204" s="52"/>
      <c r="J1204" s="52"/>
      <c r="K1204" s="162"/>
      <c r="L1204" s="162"/>
      <c r="M1204" s="106"/>
    </row>
    <row r="1205" spans="1:13" ht="20.100000000000001" customHeight="1" x14ac:dyDescent="0.25">
      <c r="A1205" s="162"/>
      <c r="B1205" s="202"/>
      <c r="C1205" s="162"/>
      <c r="D1205" s="163"/>
      <c r="E1205" s="158"/>
      <c r="F1205" s="160"/>
      <c r="G1205" s="172"/>
      <c r="H1205" s="161"/>
      <c r="I1205" s="52"/>
      <c r="J1205" s="52"/>
      <c r="K1205" s="162"/>
      <c r="L1205" s="162"/>
      <c r="M1205" s="106"/>
    </row>
    <row r="1206" spans="1:13" ht="20.100000000000001" customHeight="1" x14ac:dyDescent="0.25">
      <c r="A1206" s="162"/>
      <c r="B1206" s="202"/>
      <c r="C1206" s="162"/>
      <c r="D1206" s="163"/>
      <c r="E1206" s="158"/>
      <c r="F1206" s="160"/>
      <c r="G1206" s="172"/>
      <c r="H1206" s="161"/>
      <c r="I1206" s="52"/>
      <c r="J1206" s="52"/>
      <c r="K1206" s="162"/>
      <c r="L1206" s="162"/>
      <c r="M1206" s="106"/>
    </row>
    <row r="1207" spans="1:13" ht="20.100000000000001" customHeight="1" x14ac:dyDescent="0.25">
      <c r="A1207" s="162"/>
      <c r="B1207" s="202"/>
      <c r="C1207" s="162"/>
      <c r="D1207" s="163"/>
      <c r="E1207" s="158"/>
      <c r="F1207" s="160"/>
      <c r="G1207" s="161"/>
      <c r="H1207" s="161"/>
      <c r="I1207" s="52"/>
      <c r="J1207" s="52"/>
      <c r="K1207" s="162"/>
      <c r="L1207" s="162"/>
      <c r="M1207" s="106"/>
    </row>
    <row r="1208" spans="1:13" ht="20.100000000000001" customHeight="1" x14ac:dyDescent="0.25">
      <c r="A1208" s="162"/>
      <c r="B1208" s="202"/>
      <c r="C1208" s="162"/>
      <c r="D1208" s="163"/>
      <c r="E1208" s="158"/>
      <c r="F1208" s="160"/>
      <c r="G1208" s="161"/>
      <c r="H1208" s="161"/>
      <c r="I1208" s="52"/>
      <c r="J1208" s="52"/>
      <c r="K1208" s="162"/>
      <c r="L1208" s="162"/>
      <c r="M1208" s="106"/>
    </row>
    <row r="1209" spans="1:13" ht="20.100000000000001" customHeight="1" x14ac:dyDescent="0.25">
      <c r="A1209" s="162"/>
      <c r="B1209" s="202"/>
      <c r="C1209" s="162"/>
      <c r="D1209" s="163"/>
      <c r="E1209" s="158"/>
      <c r="F1209" s="160"/>
      <c r="G1209" s="161"/>
      <c r="H1209" s="161"/>
      <c r="I1209" s="52"/>
      <c r="J1209" s="52"/>
      <c r="K1209" s="162"/>
      <c r="L1209" s="162"/>
      <c r="M1209" s="106"/>
    </row>
    <row r="1210" spans="1:13" ht="20.100000000000001" customHeight="1" x14ac:dyDescent="0.25">
      <c r="A1210" s="162"/>
      <c r="B1210" s="202"/>
      <c r="C1210" s="162"/>
      <c r="D1210" s="163"/>
      <c r="E1210" s="158"/>
      <c r="F1210" s="160"/>
      <c r="G1210" s="161"/>
      <c r="H1210" s="161"/>
      <c r="I1210" s="52"/>
      <c r="J1210" s="52"/>
      <c r="K1210" s="162"/>
      <c r="L1210" s="162"/>
      <c r="M1210" s="106"/>
    </row>
    <row r="1211" spans="1:13" ht="20.100000000000001" customHeight="1" x14ac:dyDescent="0.25">
      <c r="A1211" s="162"/>
      <c r="B1211" s="202"/>
      <c r="C1211" s="162"/>
      <c r="D1211" s="163"/>
      <c r="E1211" s="158"/>
      <c r="F1211" s="160"/>
      <c r="G1211" s="161"/>
      <c r="H1211" s="161"/>
      <c r="I1211" s="52"/>
      <c r="J1211" s="52"/>
      <c r="K1211" s="162"/>
      <c r="L1211" s="162"/>
      <c r="M1211" s="106"/>
    </row>
    <row r="1212" spans="1:13" ht="20.100000000000001" customHeight="1" x14ac:dyDescent="0.25">
      <c r="A1212" s="157"/>
      <c r="B1212" s="203"/>
      <c r="C1212" s="157"/>
      <c r="D1212" s="158"/>
      <c r="E1212" s="158"/>
      <c r="F1212" s="158"/>
      <c r="G1212" s="158"/>
      <c r="H1212" s="158"/>
      <c r="I1212" s="53"/>
      <c r="J1212" s="53"/>
      <c r="K1212" s="157"/>
      <c r="L1212" s="157"/>
      <c r="M1212" s="155"/>
    </row>
    <row r="1213" spans="1:13" ht="20.100000000000001" customHeight="1" x14ac:dyDescent="0.25">
      <c r="A1213" s="157"/>
      <c r="B1213" s="203"/>
      <c r="C1213" s="157"/>
      <c r="D1213" s="158"/>
      <c r="E1213" s="158"/>
      <c r="F1213" s="158"/>
      <c r="G1213" s="158"/>
      <c r="H1213" s="158"/>
      <c r="I1213" s="53"/>
      <c r="J1213" s="53"/>
      <c r="K1213" s="157"/>
      <c r="L1213" s="157"/>
      <c r="M1213" s="155"/>
    </row>
    <row r="1214" spans="1:13" ht="20.100000000000001" customHeight="1" x14ac:dyDescent="0.25">
      <c r="A1214" s="157"/>
      <c r="B1214" s="203"/>
      <c r="C1214" s="157"/>
      <c r="D1214" s="158"/>
      <c r="E1214" s="158"/>
      <c r="F1214" s="158"/>
      <c r="G1214" s="158"/>
      <c r="H1214" s="158"/>
      <c r="I1214" s="53"/>
      <c r="J1214" s="53"/>
      <c r="K1214" s="157"/>
      <c r="L1214" s="157"/>
      <c r="M1214" s="155"/>
    </row>
    <row r="1215" spans="1:13" ht="20.100000000000001" customHeight="1" x14ac:dyDescent="0.25">
      <c r="A1215" s="157"/>
      <c r="B1215" s="203"/>
      <c r="C1215" s="157"/>
      <c r="D1215" s="158"/>
      <c r="E1215" s="158"/>
      <c r="F1215" s="158"/>
      <c r="G1215" s="158"/>
      <c r="H1215" s="158"/>
      <c r="I1215" s="53"/>
      <c r="J1215" s="53"/>
      <c r="K1215" s="157"/>
      <c r="L1215" s="157"/>
      <c r="M1215" s="155"/>
    </row>
    <row r="1216" spans="1:13" ht="20.100000000000001" customHeight="1" x14ac:dyDescent="0.25">
      <c r="A1216" s="158"/>
      <c r="B1216" s="203"/>
      <c r="C1216" s="158"/>
      <c r="D1216" s="158"/>
      <c r="E1216" s="158"/>
      <c r="F1216" s="158"/>
      <c r="G1216" s="158"/>
      <c r="H1216" s="158"/>
      <c r="I1216" s="53"/>
      <c r="J1216" s="53"/>
      <c r="K1216" s="157"/>
      <c r="L1216" s="157"/>
      <c r="M1216" s="155"/>
    </row>
    <row r="1217" spans="1:13" ht="20.100000000000001" customHeight="1" x14ac:dyDescent="0.25">
      <c r="A1217" s="157"/>
      <c r="B1217" s="203"/>
      <c r="C1217" s="157"/>
      <c r="D1217" s="158"/>
      <c r="E1217" s="158"/>
      <c r="F1217" s="158"/>
      <c r="G1217" s="158"/>
      <c r="H1217" s="158"/>
      <c r="I1217" s="53"/>
      <c r="J1217" s="53"/>
      <c r="K1217" s="157"/>
      <c r="L1217" s="157"/>
      <c r="M1217" s="155"/>
    </row>
    <row r="1218" spans="1:13" ht="20.100000000000001" customHeight="1" x14ac:dyDescent="0.25">
      <c r="A1218" s="162"/>
      <c r="B1218" s="202"/>
      <c r="C1218" s="162"/>
      <c r="D1218" s="163"/>
      <c r="E1218" s="158"/>
      <c r="F1218" s="160"/>
      <c r="G1218" s="161"/>
      <c r="H1218" s="161"/>
      <c r="I1218" s="52"/>
      <c r="J1218" s="52"/>
      <c r="K1218" s="162"/>
      <c r="L1218" s="162"/>
      <c r="M1218" s="155"/>
    </row>
    <row r="1219" spans="1:13" ht="20.100000000000001" customHeight="1" x14ac:dyDescent="0.25">
      <c r="A1219" s="162"/>
      <c r="B1219" s="202"/>
      <c r="C1219" s="162"/>
      <c r="D1219" s="163"/>
      <c r="E1219" s="158"/>
      <c r="F1219" s="160"/>
      <c r="G1219" s="161"/>
      <c r="H1219" s="161"/>
      <c r="I1219" s="52"/>
      <c r="J1219" s="52"/>
      <c r="K1219" s="162"/>
      <c r="L1219" s="162"/>
      <c r="M1219" s="155"/>
    </row>
    <row r="1220" spans="1:13" ht="20.100000000000001" customHeight="1" x14ac:dyDescent="0.25">
      <c r="A1220" s="162"/>
      <c r="B1220" s="202"/>
      <c r="C1220" s="162"/>
      <c r="D1220" s="163"/>
      <c r="E1220" s="158"/>
      <c r="F1220" s="160"/>
      <c r="G1220" s="161"/>
      <c r="H1220" s="161"/>
      <c r="I1220" s="52"/>
      <c r="J1220" s="52"/>
      <c r="K1220" s="162"/>
      <c r="L1220" s="162"/>
      <c r="M1220" s="155"/>
    </row>
    <row r="1221" spans="1:13" ht="20.100000000000001" customHeight="1" x14ac:dyDescent="0.25">
      <c r="A1221" s="162"/>
      <c r="B1221" s="202"/>
      <c r="C1221" s="162"/>
      <c r="D1221" s="163"/>
      <c r="E1221" s="158"/>
      <c r="F1221" s="160"/>
      <c r="G1221" s="161"/>
      <c r="H1221" s="161"/>
      <c r="I1221" s="52"/>
      <c r="J1221" s="52"/>
      <c r="K1221" s="162"/>
      <c r="L1221" s="162"/>
      <c r="M1221" s="155"/>
    </row>
    <row r="1222" spans="1:13" ht="20.100000000000001" customHeight="1" x14ac:dyDescent="0.25">
      <c r="A1222" s="157"/>
      <c r="B1222" s="203"/>
      <c r="C1222" s="157"/>
      <c r="D1222" s="163"/>
      <c r="E1222" s="158"/>
      <c r="F1222" s="158"/>
      <c r="G1222" s="158"/>
      <c r="H1222" s="158"/>
      <c r="I1222" s="53"/>
      <c r="J1222" s="53"/>
      <c r="K1222" s="157"/>
      <c r="L1222" s="157"/>
      <c r="M1222" s="155"/>
    </row>
    <row r="1223" spans="1:13" ht="20.100000000000001" customHeight="1" x14ac:dyDescent="0.25">
      <c r="A1223" s="157"/>
      <c r="B1223" s="203"/>
      <c r="C1223" s="157"/>
      <c r="D1223" s="163"/>
      <c r="E1223" s="158"/>
      <c r="F1223" s="158"/>
      <c r="G1223" s="158"/>
      <c r="H1223" s="158"/>
      <c r="I1223" s="53"/>
      <c r="J1223" s="53"/>
      <c r="K1223" s="157"/>
      <c r="L1223" s="157"/>
      <c r="M1223" s="155"/>
    </row>
    <row r="1224" spans="1:13" ht="20.100000000000001" customHeight="1" x14ac:dyDescent="0.25">
      <c r="A1224" s="157"/>
      <c r="B1224" s="203"/>
      <c r="C1224" s="157"/>
      <c r="D1224" s="163"/>
      <c r="E1224" s="158"/>
      <c r="F1224" s="158"/>
      <c r="G1224" s="166"/>
      <c r="H1224" s="158"/>
      <c r="I1224" s="53"/>
      <c r="J1224" s="53"/>
      <c r="K1224" s="157"/>
      <c r="L1224" s="157"/>
      <c r="M1224" s="155"/>
    </row>
    <row r="1225" spans="1:13" ht="20.100000000000001" customHeight="1" x14ac:dyDescent="0.25">
      <c r="A1225" s="162"/>
      <c r="B1225" s="202"/>
      <c r="C1225" s="162"/>
      <c r="D1225" s="163"/>
      <c r="E1225" s="158"/>
      <c r="F1225" s="160"/>
      <c r="G1225" s="161"/>
      <c r="H1225" s="161"/>
      <c r="I1225" s="52"/>
      <c r="J1225" s="52"/>
      <c r="K1225" s="162"/>
      <c r="L1225" s="162"/>
      <c r="M1225" s="155"/>
    </row>
    <row r="1226" spans="1:13" ht="20.100000000000001" customHeight="1" x14ac:dyDescent="0.25">
      <c r="A1226" s="162"/>
      <c r="B1226" s="202"/>
      <c r="C1226" s="162"/>
      <c r="D1226" s="163"/>
      <c r="E1226" s="158"/>
      <c r="F1226" s="160"/>
      <c r="G1226" s="161"/>
      <c r="H1226" s="161"/>
      <c r="I1226" s="52"/>
      <c r="J1226" s="52"/>
      <c r="K1226" s="162"/>
      <c r="L1226" s="162"/>
      <c r="M1226" s="155"/>
    </row>
    <row r="1227" spans="1:13" ht="20.100000000000001" customHeight="1" x14ac:dyDescent="0.25">
      <c r="A1227" s="162"/>
      <c r="B1227" s="202"/>
      <c r="C1227" s="162"/>
      <c r="D1227" s="163"/>
      <c r="E1227" s="158"/>
      <c r="F1227" s="160"/>
      <c r="G1227" s="161"/>
      <c r="H1227" s="161"/>
      <c r="I1227" s="52"/>
      <c r="J1227" s="52"/>
      <c r="K1227" s="162"/>
      <c r="L1227" s="162"/>
      <c r="M1227" s="155"/>
    </row>
    <row r="1228" spans="1:13" ht="20.100000000000001" customHeight="1" x14ac:dyDescent="0.25">
      <c r="A1228" s="162"/>
      <c r="B1228" s="202"/>
      <c r="C1228" s="162"/>
      <c r="D1228" s="163"/>
      <c r="E1228" s="158"/>
      <c r="F1228" s="160"/>
      <c r="G1228" s="161"/>
      <c r="H1228" s="161"/>
      <c r="I1228" s="52"/>
      <c r="J1228" s="52"/>
      <c r="K1228" s="162"/>
      <c r="L1228" s="162"/>
      <c r="M1228" s="155"/>
    </row>
    <row r="1229" spans="1:13" ht="20.100000000000001" customHeight="1" x14ac:dyDescent="0.25">
      <c r="A1229" s="162"/>
      <c r="B1229" s="202"/>
      <c r="C1229" s="162"/>
      <c r="D1229" s="164"/>
      <c r="E1229" s="165"/>
      <c r="F1229" s="160"/>
      <c r="G1229" s="172"/>
      <c r="H1229" s="161"/>
      <c r="I1229" s="52"/>
      <c r="J1229" s="52"/>
      <c r="K1229" s="162"/>
      <c r="L1229" s="162"/>
      <c r="M1229" s="155"/>
    </row>
    <row r="1230" spans="1:13" ht="20.100000000000001" customHeight="1" x14ac:dyDescent="0.25">
      <c r="A1230" s="157"/>
      <c r="B1230" s="203"/>
      <c r="C1230" s="157"/>
      <c r="D1230" s="158"/>
      <c r="E1230" s="158"/>
      <c r="F1230" s="158"/>
      <c r="G1230" s="158"/>
      <c r="H1230" s="158"/>
      <c r="I1230" s="53"/>
      <c r="J1230" s="53"/>
      <c r="K1230" s="157"/>
      <c r="L1230" s="157"/>
      <c r="M1230" s="155"/>
    </row>
    <row r="1231" spans="1:13" ht="20.100000000000001" customHeight="1" x14ac:dyDescent="0.25">
      <c r="A1231" s="157"/>
      <c r="B1231" s="203"/>
      <c r="C1231" s="157"/>
      <c r="D1231" s="158"/>
      <c r="E1231" s="158"/>
      <c r="F1231" s="158"/>
      <c r="G1231" s="166"/>
      <c r="H1231" s="158"/>
      <c r="I1231" s="53"/>
      <c r="J1231" s="53"/>
      <c r="K1231" s="157"/>
      <c r="L1231" s="157"/>
      <c r="M1231" s="91"/>
    </row>
    <row r="1232" spans="1:13" ht="20.100000000000001" customHeight="1" x14ac:dyDescent="0.25">
      <c r="A1232" s="162"/>
      <c r="B1232" s="202"/>
      <c r="C1232" s="162"/>
      <c r="D1232" s="163"/>
      <c r="E1232" s="158"/>
      <c r="F1232" s="160"/>
      <c r="G1232" s="161"/>
      <c r="H1232" s="161"/>
      <c r="I1232" s="52"/>
      <c r="J1232" s="52"/>
      <c r="K1232" s="162"/>
      <c r="L1232" s="162"/>
      <c r="M1232" s="155"/>
    </row>
    <row r="1233" spans="1:13" ht="20.100000000000001" customHeight="1" x14ac:dyDescent="0.25">
      <c r="A1233" s="162"/>
      <c r="B1233" s="202"/>
      <c r="C1233" s="162"/>
      <c r="D1233" s="163"/>
      <c r="E1233" s="158"/>
      <c r="F1233" s="160"/>
      <c r="G1233" s="161"/>
      <c r="H1233" s="161"/>
      <c r="I1233" s="52"/>
      <c r="J1233" s="52"/>
      <c r="K1233" s="162"/>
      <c r="L1233" s="162"/>
      <c r="M1233" s="155"/>
    </row>
    <row r="1234" spans="1:13" ht="20.100000000000001" customHeight="1" x14ac:dyDescent="0.25">
      <c r="A1234" s="162"/>
      <c r="B1234" s="202"/>
      <c r="C1234" s="162"/>
      <c r="D1234" s="163"/>
      <c r="E1234" s="158"/>
      <c r="F1234" s="160"/>
      <c r="G1234" s="161"/>
      <c r="H1234" s="161"/>
      <c r="I1234" s="52"/>
      <c r="J1234" s="52"/>
      <c r="K1234" s="162"/>
      <c r="L1234" s="162"/>
      <c r="M1234" s="155"/>
    </row>
    <row r="1235" spans="1:13" ht="20.100000000000001" customHeight="1" x14ac:dyDescent="0.25">
      <c r="A1235" s="157"/>
      <c r="B1235" s="203"/>
      <c r="C1235" s="157"/>
      <c r="D1235" s="163"/>
      <c r="E1235" s="158"/>
      <c r="F1235" s="158"/>
      <c r="G1235" s="166"/>
      <c r="H1235" s="158"/>
      <c r="I1235" s="53"/>
      <c r="J1235" s="53"/>
      <c r="K1235" s="157"/>
      <c r="L1235" s="157"/>
      <c r="M1235" s="155"/>
    </row>
    <row r="1236" spans="1:13" ht="20.100000000000001" customHeight="1" x14ac:dyDescent="0.25">
      <c r="A1236" s="157"/>
      <c r="B1236" s="203"/>
      <c r="C1236" s="157"/>
      <c r="D1236" s="163"/>
      <c r="E1236" s="158"/>
      <c r="F1236" s="158"/>
      <c r="G1236" s="166"/>
      <c r="H1236" s="158"/>
      <c r="I1236" s="53"/>
      <c r="J1236" s="53"/>
      <c r="K1236" s="157"/>
      <c r="L1236" s="157"/>
      <c r="M1236" s="106"/>
    </row>
    <row r="1237" spans="1:13" ht="20.100000000000001" customHeight="1" x14ac:dyDescent="0.25">
      <c r="A1237" s="157"/>
      <c r="B1237" s="203"/>
      <c r="C1237" s="157"/>
      <c r="D1237" s="163"/>
      <c r="E1237" s="158"/>
      <c r="F1237" s="158"/>
      <c r="G1237" s="158"/>
      <c r="H1237" s="158"/>
      <c r="I1237" s="53"/>
      <c r="J1237" s="53"/>
      <c r="K1237" s="157"/>
      <c r="L1237" s="157"/>
      <c r="M1237" s="106"/>
    </row>
    <row r="1238" spans="1:13" ht="20.100000000000001" customHeight="1" x14ac:dyDescent="0.25">
      <c r="A1238" s="157"/>
      <c r="B1238" s="203"/>
      <c r="C1238" s="157"/>
      <c r="D1238" s="163"/>
      <c r="E1238" s="158"/>
      <c r="F1238" s="158"/>
      <c r="G1238" s="158"/>
      <c r="H1238" s="158"/>
      <c r="I1238" s="53"/>
      <c r="J1238" s="53"/>
      <c r="K1238" s="157"/>
      <c r="L1238" s="157"/>
      <c r="M1238" s="106"/>
    </row>
    <row r="1239" spans="1:13" ht="20.100000000000001" customHeight="1" x14ac:dyDescent="0.25">
      <c r="A1239" s="157"/>
      <c r="B1239" s="203"/>
      <c r="C1239" s="157"/>
      <c r="D1239" s="163"/>
      <c r="E1239" s="158"/>
      <c r="F1239" s="158"/>
      <c r="G1239" s="158"/>
      <c r="H1239" s="158"/>
      <c r="I1239" s="53"/>
      <c r="J1239" s="53"/>
      <c r="K1239" s="157"/>
      <c r="L1239" s="157"/>
      <c r="M1239" s="106"/>
    </row>
    <row r="1240" spans="1:13" ht="20.100000000000001" customHeight="1" x14ac:dyDescent="0.25">
      <c r="A1240" s="162"/>
      <c r="B1240" s="202"/>
      <c r="C1240" s="162"/>
      <c r="D1240" s="163"/>
      <c r="E1240" s="158"/>
      <c r="F1240" s="160"/>
      <c r="G1240" s="172"/>
      <c r="H1240" s="161"/>
      <c r="I1240" s="52"/>
      <c r="J1240" s="52"/>
      <c r="K1240" s="162"/>
      <c r="L1240" s="162"/>
      <c r="M1240" s="106"/>
    </row>
    <row r="1241" spans="1:13" ht="20.100000000000001" customHeight="1" x14ac:dyDescent="0.25">
      <c r="A1241" s="162"/>
      <c r="B1241" s="202"/>
      <c r="C1241" s="162"/>
      <c r="D1241" s="163"/>
      <c r="E1241" s="158"/>
      <c r="F1241" s="160"/>
      <c r="G1241" s="172"/>
      <c r="H1241" s="161"/>
      <c r="I1241" s="52"/>
      <c r="J1241" s="52"/>
      <c r="K1241" s="162"/>
      <c r="L1241" s="162"/>
      <c r="M1241" s="106"/>
    </row>
    <row r="1242" spans="1:13" ht="20.100000000000001" customHeight="1" x14ac:dyDescent="0.25">
      <c r="A1242" s="162"/>
      <c r="B1242" s="202"/>
      <c r="C1242" s="162"/>
      <c r="D1242" s="163"/>
      <c r="E1242" s="158"/>
      <c r="F1242" s="160"/>
      <c r="G1242" s="161"/>
      <c r="H1242" s="161"/>
      <c r="I1242" s="52"/>
      <c r="J1242" s="52"/>
      <c r="K1242" s="162"/>
      <c r="L1242" s="162"/>
      <c r="M1242" s="106"/>
    </row>
    <row r="1243" spans="1:13" ht="20.100000000000001" customHeight="1" x14ac:dyDescent="0.25">
      <c r="A1243" s="162"/>
      <c r="B1243" s="202"/>
      <c r="C1243" s="162"/>
      <c r="D1243" s="163"/>
      <c r="E1243" s="158"/>
      <c r="F1243" s="160"/>
      <c r="G1243" s="161"/>
      <c r="H1243" s="161"/>
      <c r="I1243" s="52"/>
      <c r="J1243" s="52"/>
      <c r="K1243" s="162"/>
      <c r="L1243" s="162"/>
      <c r="M1243" s="106"/>
    </row>
    <row r="1244" spans="1:13" ht="20.100000000000001" customHeight="1" x14ac:dyDescent="0.25">
      <c r="A1244" s="162"/>
      <c r="B1244" s="202"/>
      <c r="C1244" s="162"/>
      <c r="D1244" s="163"/>
      <c r="E1244" s="158"/>
      <c r="F1244" s="160"/>
      <c r="G1244" s="161"/>
      <c r="H1244" s="161"/>
      <c r="I1244" s="52"/>
      <c r="J1244" s="52"/>
      <c r="K1244" s="162"/>
      <c r="L1244" s="162"/>
      <c r="M1244" s="106"/>
    </row>
    <row r="1245" spans="1:13" ht="20.100000000000001" customHeight="1" x14ac:dyDescent="0.25">
      <c r="A1245" s="162"/>
      <c r="B1245" s="202"/>
      <c r="C1245" s="162"/>
      <c r="D1245" s="163"/>
      <c r="E1245" s="158"/>
      <c r="F1245" s="160"/>
      <c r="G1245" s="161"/>
      <c r="H1245" s="161"/>
      <c r="I1245" s="52"/>
      <c r="J1245" s="52"/>
      <c r="K1245" s="162"/>
      <c r="L1245" s="162"/>
      <c r="M1245" s="106"/>
    </row>
    <row r="1246" spans="1:13" ht="20.100000000000001" customHeight="1" x14ac:dyDescent="0.25">
      <c r="A1246" s="162"/>
      <c r="B1246" s="202"/>
      <c r="C1246" s="162"/>
      <c r="D1246" s="163"/>
      <c r="E1246" s="158"/>
      <c r="F1246" s="160"/>
      <c r="G1246" s="161"/>
      <c r="H1246" s="161"/>
      <c r="I1246" s="52"/>
      <c r="J1246" s="52"/>
      <c r="K1246" s="162"/>
      <c r="L1246" s="162"/>
      <c r="M1246" s="106"/>
    </row>
    <row r="1247" spans="1:13" ht="20.100000000000001" customHeight="1" x14ac:dyDescent="0.25">
      <c r="A1247" s="162"/>
      <c r="B1247" s="202"/>
      <c r="C1247" s="162"/>
      <c r="D1247" s="163"/>
      <c r="E1247" s="158"/>
      <c r="F1247" s="160"/>
      <c r="G1247" s="161"/>
      <c r="H1247" s="161"/>
      <c r="I1247" s="52"/>
      <c r="J1247" s="52"/>
      <c r="K1247" s="162"/>
      <c r="L1247" s="162"/>
      <c r="M1247" s="106"/>
    </row>
    <row r="1248" spans="1:13" ht="20.100000000000001" customHeight="1" x14ac:dyDescent="0.25">
      <c r="A1248" s="162"/>
      <c r="B1248" s="202"/>
      <c r="C1248" s="162"/>
      <c r="D1248" s="163"/>
      <c r="E1248" s="158"/>
      <c r="F1248" s="160"/>
      <c r="G1248" s="161"/>
      <c r="H1248" s="161"/>
      <c r="I1248" s="52"/>
      <c r="J1248" s="52"/>
      <c r="K1248" s="162"/>
      <c r="L1248" s="162"/>
      <c r="M1248" s="106"/>
    </row>
    <row r="1249" spans="1:13" ht="20.100000000000001" customHeight="1" x14ac:dyDescent="0.25">
      <c r="A1249" s="162"/>
      <c r="B1249" s="202"/>
      <c r="C1249" s="162"/>
      <c r="D1249" s="163"/>
      <c r="E1249" s="158"/>
      <c r="F1249" s="160"/>
      <c r="G1249" s="161"/>
      <c r="H1249" s="161"/>
      <c r="I1249" s="52"/>
      <c r="J1249" s="52"/>
      <c r="K1249" s="162"/>
      <c r="L1249" s="162"/>
      <c r="M1249" s="106"/>
    </row>
    <row r="1250" spans="1:13" ht="20.100000000000001" customHeight="1" x14ac:dyDescent="0.25">
      <c r="A1250" s="162"/>
      <c r="B1250" s="202"/>
      <c r="C1250" s="162"/>
      <c r="D1250" s="163"/>
      <c r="E1250" s="158"/>
      <c r="F1250" s="160"/>
      <c r="G1250" s="172"/>
      <c r="H1250" s="161"/>
      <c r="I1250" s="52"/>
      <c r="J1250" s="52"/>
      <c r="K1250" s="162"/>
      <c r="L1250" s="162"/>
      <c r="M1250" s="106"/>
    </row>
    <row r="1251" spans="1:13" ht="20.100000000000001" customHeight="1" x14ac:dyDescent="0.25">
      <c r="A1251" s="162"/>
      <c r="B1251" s="202"/>
      <c r="C1251" s="162"/>
      <c r="D1251" s="163"/>
      <c r="E1251" s="158"/>
      <c r="F1251" s="160"/>
      <c r="G1251" s="172"/>
      <c r="H1251" s="161"/>
      <c r="I1251" s="52"/>
      <c r="J1251" s="52"/>
      <c r="K1251" s="162"/>
      <c r="L1251" s="162"/>
      <c r="M1251" s="106"/>
    </row>
    <row r="1252" spans="1:13" ht="20.100000000000001" customHeight="1" x14ac:dyDescent="0.25">
      <c r="A1252" s="162"/>
      <c r="B1252" s="202"/>
      <c r="C1252" s="162"/>
      <c r="D1252" s="163"/>
      <c r="E1252" s="158"/>
      <c r="F1252" s="160"/>
      <c r="G1252" s="161"/>
      <c r="H1252" s="161"/>
      <c r="I1252" s="52"/>
      <c r="J1252" s="52"/>
      <c r="K1252" s="162"/>
      <c r="L1252" s="162"/>
      <c r="M1252" s="106"/>
    </row>
    <row r="1253" spans="1:13" ht="20.100000000000001" customHeight="1" x14ac:dyDescent="0.25">
      <c r="A1253" s="157"/>
      <c r="B1253" s="203"/>
      <c r="C1253" s="157"/>
      <c r="D1253" s="163"/>
      <c r="E1253" s="158"/>
      <c r="F1253" s="158"/>
      <c r="G1253" s="166"/>
      <c r="H1253" s="158"/>
      <c r="I1253" s="53"/>
      <c r="J1253" s="53"/>
      <c r="K1253" s="157"/>
      <c r="L1253" s="157"/>
      <c r="M1253" s="106"/>
    </row>
    <row r="1254" spans="1:13" ht="20.100000000000001" customHeight="1" x14ac:dyDescent="0.25">
      <c r="A1254" s="157"/>
      <c r="B1254" s="203"/>
      <c r="C1254" s="157"/>
      <c r="D1254" s="163"/>
      <c r="E1254" s="158"/>
      <c r="F1254" s="158"/>
      <c r="G1254" s="166"/>
      <c r="H1254" s="158"/>
      <c r="I1254" s="53"/>
      <c r="J1254" s="53"/>
      <c r="K1254" s="157"/>
      <c r="L1254" s="157"/>
      <c r="M1254" s="106"/>
    </row>
    <row r="1255" spans="1:13" ht="20.100000000000001" customHeight="1" x14ac:dyDescent="0.25">
      <c r="A1255" s="157"/>
      <c r="B1255" s="203"/>
      <c r="C1255" s="157"/>
      <c r="D1255" s="163"/>
      <c r="E1255" s="158"/>
      <c r="F1255" s="158"/>
      <c r="G1255" s="158"/>
      <c r="H1255" s="158"/>
      <c r="I1255" s="53"/>
      <c r="J1255" s="53"/>
      <c r="K1255" s="157"/>
      <c r="L1255" s="157"/>
      <c r="M1255" s="106"/>
    </row>
    <row r="1256" spans="1:13" ht="20.100000000000001" customHeight="1" x14ac:dyDescent="0.25">
      <c r="A1256" s="157"/>
      <c r="B1256" s="203"/>
      <c r="C1256" s="157"/>
      <c r="D1256" s="163"/>
      <c r="E1256" s="158"/>
      <c r="F1256" s="158"/>
      <c r="G1256" s="158"/>
      <c r="H1256" s="158"/>
      <c r="I1256" s="53"/>
      <c r="J1256" s="53"/>
      <c r="K1256" s="157"/>
      <c r="L1256" s="157"/>
      <c r="M1256" s="106"/>
    </row>
    <row r="1257" spans="1:13" ht="20.100000000000001" customHeight="1" x14ac:dyDescent="0.25">
      <c r="A1257" s="157"/>
      <c r="B1257" s="203"/>
      <c r="C1257" s="157"/>
      <c r="D1257" s="163"/>
      <c r="E1257" s="158"/>
      <c r="F1257" s="158"/>
      <c r="G1257" s="158"/>
      <c r="H1257" s="158"/>
      <c r="I1257" s="53"/>
      <c r="J1257" s="53"/>
      <c r="K1257" s="157"/>
      <c r="L1257" s="157"/>
      <c r="M1257" s="106"/>
    </row>
    <row r="1258" spans="1:13" ht="20.100000000000001" customHeight="1" x14ac:dyDescent="0.25">
      <c r="A1258" s="157"/>
      <c r="B1258" s="203"/>
      <c r="C1258" s="157"/>
      <c r="D1258" s="158"/>
      <c r="E1258" s="158"/>
      <c r="F1258" s="158"/>
      <c r="G1258" s="166"/>
      <c r="H1258" s="158"/>
      <c r="I1258" s="53"/>
      <c r="J1258" s="53"/>
      <c r="K1258" s="157"/>
      <c r="L1258" s="157"/>
      <c r="M1258" s="106"/>
    </row>
    <row r="1259" spans="1:13" ht="20.100000000000001" customHeight="1" x14ac:dyDescent="0.25">
      <c r="A1259" s="162"/>
      <c r="B1259" s="202"/>
      <c r="C1259" s="162"/>
      <c r="D1259" s="163"/>
      <c r="E1259" s="158"/>
      <c r="F1259" s="160"/>
      <c r="G1259" s="161"/>
      <c r="H1259" s="161"/>
      <c r="I1259" s="52"/>
      <c r="J1259" s="52"/>
      <c r="K1259" s="162"/>
      <c r="L1259" s="162"/>
      <c r="M1259" s="106"/>
    </row>
    <row r="1260" spans="1:13" ht="20.100000000000001" customHeight="1" x14ac:dyDescent="0.25">
      <c r="A1260" s="162"/>
      <c r="B1260" s="202"/>
      <c r="C1260" s="162"/>
      <c r="D1260" s="163"/>
      <c r="E1260" s="158"/>
      <c r="F1260" s="160"/>
      <c r="G1260" s="161"/>
      <c r="H1260" s="161"/>
      <c r="I1260" s="52"/>
      <c r="J1260" s="52"/>
      <c r="K1260" s="162"/>
      <c r="L1260" s="162"/>
      <c r="M1260" s="106"/>
    </row>
    <row r="1261" spans="1:13" ht="20.100000000000001" customHeight="1" x14ac:dyDescent="0.25">
      <c r="A1261" s="162"/>
      <c r="B1261" s="202"/>
      <c r="C1261" s="162"/>
      <c r="D1261" s="163"/>
      <c r="E1261" s="158"/>
      <c r="F1261" s="160"/>
      <c r="G1261" s="161"/>
      <c r="H1261" s="161"/>
      <c r="I1261" s="52"/>
      <c r="J1261" s="52"/>
      <c r="K1261" s="162"/>
      <c r="L1261" s="162"/>
      <c r="M1261" s="106"/>
    </row>
    <row r="1262" spans="1:13" ht="20.100000000000001" customHeight="1" x14ac:dyDescent="0.25">
      <c r="A1262" s="162"/>
      <c r="B1262" s="202"/>
      <c r="C1262" s="162"/>
      <c r="D1262" s="163"/>
      <c r="E1262" s="158"/>
      <c r="F1262" s="160"/>
      <c r="G1262" s="161"/>
      <c r="H1262" s="161"/>
      <c r="I1262" s="52"/>
      <c r="J1262" s="52"/>
      <c r="K1262" s="162"/>
      <c r="L1262" s="162"/>
      <c r="M1262" s="106"/>
    </row>
    <row r="1263" spans="1:13" ht="20.100000000000001" customHeight="1" x14ac:dyDescent="0.25">
      <c r="A1263" s="162"/>
      <c r="B1263" s="202"/>
      <c r="C1263" s="162"/>
      <c r="D1263" s="163"/>
      <c r="E1263" s="158"/>
      <c r="F1263" s="160"/>
      <c r="G1263" s="161"/>
      <c r="H1263" s="161"/>
      <c r="I1263" s="52"/>
      <c r="J1263" s="52"/>
      <c r="K1263" s="162"/>
      <c r="L1263" s="162"/>
      <c r="M1263" s="106"/>
    </row>
    <row r="1264" spans="1:13" ht="20.100000000000001" customHeight="1" x14ac:dyDescent="0.25">
      <c r="A1264" s="162"/>
      <c r="B1264" s="202"/>
      <c r="C1264" s="162"/>
      <c r="D1264" s="163"/>
      <c r="E1264" s="158"/>
      <c r="F1264" s="160"/>
      <c r="G1264" s="161"/>
      <c r="H1264" s="161"/>
      <c r="I1264" s="52"/>
      <c r="J1264" s="52"/>
      <c r="K1264" s="162"/>
      <c r="L1264" s="162"/>
      <c r="M1264" s="106"/>
    </row>
    <row r="1265" spans="1:13" ht="20.100000000000001" customHeight="1" x14ac:dyDescent="0.25">
      <c r="A1265" s="162"/>
      <c r="B1265" s="202"/>
      <c r="C1265" s="162"/>
      <c r="D1265" s="163"/>
      <c r="E1265" s="158"/>
      <c r="F1265" s="160"/>
      <c r="G1265" s="161"/>
      <c r="H1265" s="161"/>
      <c r="I1265" s="52"/>
      <c r="J1265" s="52"/>
      <c r="K1265" s="162"/>
      <c r="L1265" s="162"/>
      <c r="M1265" s="106"/>
    </row>
    <row r="1266" spans="1:13" ht="20.100000000000001" customHeight="1" x14ac:dyDescent="0.25">
      <c r="A1266" s="162"/>
      <c r="B1266" s="202"/>
      <c r="C1266" s="162"/>
      <c r="D1266" s="163"/>
      <c r="E1266" s="158"/>
      <c r="F1266" s="160"/>
      <c r="G1266" s="161"/>
      <c r="H1266" s="161"/>
      <c r="I1266" s="52"/>
      <c r="J1266" s="52"/>
      <c r="K1266" s="162"/>
      <c r="L1266" s="162"/>
      <c r="M1266" s="106"/>
    </row>
    <row r="1267" spans="1:13" ht="20.100000000000001" customHeight="1" x14ac:dyDescent="0.25">
      <c r="A1267" s="162"/>
      <c r="B1267" s="202"/>
      <c r="C1267" s="162"/>
      <c r="D1267" s="163"/>
      <c r="E1267" s="158"/>
      <c r="F1267" s="160"/>
      <c r="G1267" s="172"/>
      <c r="H1267" s="161"/>
      <c r="I1267" s="52"/>
      <c r="J1267" s="52"/>
      <c r="K1267" s="162"/>
      <c r="L1267" s="162"/>
      <c r="M1267" s="106"/>
    </row>
    <row r="1268" spans="1:13" ht="20.100000000000001" customHeight="1" x14ac:dyDescent="0.25">
      <c r="A1268" s="162"/>
      <c r="B1268" s="202"/>
      <c r="C1268" s="162"/>
      <c r="D1268" s="163"/>
      <c r="E1268" s="158"/>
      <c r="F1268" s="160"/>
      <c r="G1268" s="161"/>
      <c r="H1268" s="161"/>
      <c r="I1268" s="52"/>
      <c r="J1268" s="52"/>
      <c r="K1268" s="162"/>
      <c r="L1268" s="162"/>
      <c r="M1268" s="106"/>
    </row>
    <row r="1269" spans="1:13" ht="20.100000000000001" customHeight="1" x14ac:dyDescent="0.25">
      <c r="A1269" s="162"/>
      <c r="B1269" s="202"/>
      <c r="C1269" s="162"/>
      <c r="D1269" s="163"/>
      <c r="E1269" s="158"/>
      <c r="F1269" s="160"/>
      <c r="G1269" s="161"/>
      <c r="H1269" s="161"/>
      <c r="I1269" s="52"/>
      <c r="J1269" s="52"/>
      <c r="K1269" s="162"/>
      <c r="L1269" s="162"/>
      <c r="M1269" s="106"/>
    </row>
    <row r="1270" spans="1:13" ht="20.100000000000001" customHeight="1" x14ac:dyDescent="0.25">
      <c r="A1270" s="162"/>
      <c r="B1270" s="202"/>
      <c r="C1270" s="162"/>
      <c r="D1270" s="163"/>
      <c r="E1270" s="158"/>
      <c r="F1270" s="160"/>
      <c r="G1270" s="161"/>
      <c r="H1270" s="161"/>
      <c r="I1270" s="52"/>
      <c r="J1270" s="52"/>
      <c r="K1270" s="162"/>
      <c r="L1270" s="162"/>
      <c r="M1270" s="106"/>
    </row>
    <row r="1271" spans="1:13" ht="20.100000000000001" customHeight="1" x14ac:dyDescent="0.25">
      <c r="A1271" s="162"/>
      <c r="B1271" s="202"/>
      <c r="C1271" s="162"/>
      <c r="D1271" s="163"/>
      <c r="E1271" s="158"/>
      <c r="F1271" s="160"/>
      <c r="G1271" s="161"/>
      <c r="H1271" s="161"/>
      <c r="I1271" s="52"/>
      <c r="J1271" s="52"/>
      <c r="K1271" s="162"/>
      <c r="L1271" s="162"/>
      <c r="M1271" s="106"/>
    </row>
    <row r="1272" spans="1:13" ht="20.100000000000001" customHeight="1" x14ac:dyDescent="0.25">
      <c r="A1272" s="162"/>
      <c r="B1272" s="202"/>
      <c r="C1272" s="162"/>
      <c r="D1272" s="163"/>
      <c r="E1272" s="158"/>
      <c r="F1272" s="160"/>
      <c r="G1272" s="161"/>
      <c r="H1272" s="161"/>
      <c r="I1272" s="52"/>
      <c r="J1272" s="52"/>
      <c r="K1272" s="162"/>
      <c r="L1272" s="162"/>
      <c r="M1272" s="106"/>
    </row>
    <row r="1273" spans="1:13" ht="20.100000000000001" customHeight="1" x14ac:dyDescent="0.25">
      <c r="A1273" s="162"/>
      <c r="B1273" s="202"/>
      <c r="C1273" s="162"/>
      <c r="D1273" s="163"/>
      <c r="E1273" s="158"/>
      <c r="F1273" s="160"/>
      <c r="G1273" s="172"/>
      <c r="H1273" s="161"/>
      <c r="I1273" s="52"/>
      <c r="J1273" s="52"/>
      <c r="K1273" s="162"/>
      <c r="L1273" s="162"/>
      <c r="M1273" s="106"/>
    </row>
    <row r="1274" spans="1:13" ht="20.100000000000001" customHeight="1" x14ac:dyDescent="0.25">
      <c r="A1274" s="157"/>
      <c r="B1274" s="203"/>
      <c r="C1274" s="157"/>
      <c r="D1274" s="163"/>
      <c r="E1274" s="158"/>
      <c r="F1274" s="158"/>
      <c r="G1274" s="158"/>
      <c r="H1274" s="158"/>
      <c r="I1274" s="53"/>
      <c r="J1274" s="53"/>
      <c r="K1274" s="157"/>
      <c r="L1274" s="157"/>
      <c r="M1274" s="106"/>
    </row>
    <row r="1275" spans="1:13" ht="20.100000000000001" customHeight="1" x14ac:dyDescent="0.25">
      <c r="A1275" s="157"/>
      <c r="B1275" s="203"/>
      <c r="C1275" s="157"/>
      <c r="D1275" s="163"/>
      <c r="E1275" s="158"/>
      <c r="F1275" s="158"/>
      <c r="G1275" s="158"/>
      <c r="H1275" s="158"/>
      <c r="I1275" s="53"/>
      <c r="J1275" s="53"/>
      <c r="K1275" s="157"/>
      <c r="L1275" s="157"/>
      <c r="M1275" s="106"/>
    </row>
    <row r="1276" spans="1:13" ht="20.100000000000001" customHeight="1" x14ac:dyDescent="0.25">
      <c r="A1276" s="157"/>
      <c r="B1276" s="203"/>
      <c r="C1276" s="157"/>
      <c r="D1276" s="158"/>
      <c r="E1276" s="158"/>
      <c r="F1276" s="158"/>
      <c r="G1276" s="158"/>
      <c r="H1276" s="158"/>
      <c r="I1276" s="53"/>
      <c r="J1276" s="53"/>
      <c r="K1276" s="157"/>
      <c r="L1276" s="157"/>
      <c r="M1276" s="106"/>
    </row>
    <row r="1277" spans="1:13" ht="20.100000000000001" customHeight="1" x14ac:dyDescent="0.25">
      <c r="A1277" s="157"/>
      <c r="B1277" s="203"/>
      <c r="C1277" s="157"/>
      <c r="D1277" s="158"/>
      <c r="E1277" s="158"/>
      <c r="F1277" s="158"/>
      <c r="G1277" s="158"/>
      <c r="H1277" s="158"/>
      <c r="I1277" s="53"/>
      <c r="J1277" s="53"/>
      <c r="K1277" s="157"/>
      <c r="L1277" s="157"/>
      <c r="M1277" s="106"/>
    </row>
    <row r="1278" spans="1:13" ht="20.100000000000001" customHeight="1" x14ac:dyDescent="0.25">
      <c r="A1278" s="157"/>
      <c r="B1278" s="203"/>
      <c r="C1278" s="157"/>
      <c r="D1278" s="158"/>
      <c r="E1278" s="158"/>
      <c r="F1278" s="158"/>
      <c r="G1278" s="158"/>
      <c r="H1278" s="158"/>
      <c r="I1278" s="53"/>
      <c r="J1278" s="53"/>
      <c r="K1278" s="157"/>
      <c r="L1278" s="157"/>
      <c r="M1278" s="106"/>
    </row>
    <row r="1279" spans="1:13" ht="20.100000000000001" customHeight="1" x14ac:dyDescent="0.25">
      <c r="A1279" s="157"/>
      <c r="B1279" s="203"/>
      <c r="C1279" s="157"/>
      <c r="D1279" s="158"/>
      <c r="E1279" s="158"/>
      <c r="F1279" s="158"/>
      <c r="G1279" s="158"/>
      <c r="H1279" s="158"/>
      <c r="I1279" s="53"/>
      <c r="J1279" s="53"/>
      <c r="K1279" s="157"/>
      <c r="L1279" s="157"/>
      <c r="M1279" s="106"/>
    </row>
    <row r="1280" spans="1:13" ht="20.100000000000001" customHeight="1" x14ac:dyDescent="0.25">
      <c r="A1280" s="157"/>
      <c r="B1280" s="203"/>
      <c r="C1280" s="157"/>
      <c r="D1280" s="158"/>
      <c r="E1280" s="158"/>
      <c r="F1280" s="158"/>
      <c r="G1280" s="158"/>
      <c r="H1280" s="158"/>
      <c r="I1280" s="53"/>
      <c r="J1280" s="53"/>
      <c r="K1280" s="157"/>
      <c r="L1280" s="157"/>
      <c r="M1280" s="106"/>
    </row>
    <row r="1281" spans="1:13" ht="20.100000000000001" customHeight="1" x14ac:dyDescent="0.25">
      <c r="A1281" s="157"/>
      <c r="B1281" s="203"/>
      <c r="C1281" s="157"/>
      <c r="D1281" s="158"/>
      <c r="E1281" s="158"/>
      <c r="F1281" s="158"/>
      <c r="G1281" s="158"/>
      <c r="H1281" s="158"/>
      <c r="I1281" s="53"/>
      <c r="J1281" s="53"/>
      <c r="K1281" s="157"/>
      <c r="L1281" s="157"/>
      <c r="M1281" s="106"/>
    </row>
    <row r="1282" spans="1:13" ht="20.100000000000001" customHeight="1" x14ac:dyDescent="0.25">
      <c r="A1282" s="157"/>
      <c r="B1282" s="203"/>
      <c r="C1282" s="157"/>
      <c r="D1282" s="158"/>
      <c r="E1282" s="158"/>
      <c r="F1282" s="158"/>
      <c r="G1282" s="158"/>
      <c r="H1282" s="158"/>
      <c r="I1282" s="53"/>
      <c r="J1282" s="53"/>
      <c r="K1282" s="157"/>
      <c r="L1282" s="157"/>
      <c r="M1282" s="106"/>
    </row>
    <row r="1283" spans="1:13" ht="20.100000000000001" customHeight="1" x14ac:dyDescent="0.25">
      <c r="A1283" s="157"/>
      <c r="B1283" s="203"/>
      <c r="C1283" s="157"/>
      <c r="D1283" s="158"/>
      <c r="E1283" s="158"/>
      <c r="F1283" s="158"/>
      <c r="G1283" s="158"/>
      <c r="H1283" s="158"/>
      <c r="I1283" s="53"/>
      <c r="J1283" s="53"/>
      <c r="K1283" s="157"/>
      <c r="L1283" s="157"/>
      <c r="M1283" s="106"/>
    </row>
    <row r="1284" spans="1:13" ht="20.100000000000001" customHeight="1" x14ac:dyDescent="0.25">
      <c r="A1284" s="162"/>
      <c r="B1284" s="202"/>
      <c r="C1284" s="162"/>
      <c r="D1284" s="163"/>
      <c r="E1284" s="158"/>
      <c r="F1284" s="160"/>
      <c r="G1284" s="172"/>
      <c r="H1284" s="161"/>
      <c r="I1284" s="52"/>
      <c r="J1284" s="52"/>
      <c r="K1284" s="162"/>
      <c r="L1284" s="162"/>
      <c r="M1284" s="106"/>
    </row>
    <row r="1285" spans="1:13" ht="20.100000000000001" customHeight="1" x14ac:dyDescent="0.25">
      <c r="A1285" s="162"/>
      <c r="B1285" s="202"/>
      <c r="C1285" s="162"/>
      <c r="D1285" s="163"/>
      <c r="E1285" s="158"/>
      <c r="F1285" s="160"/>
      <c r="G1285" s="161"/>
      <c r="H1285" s="161"/>
      <c r="I1285" s="52"/>
      <c r="J1285" s="52"/>
      <c r="K1285" s="162"/>
      <c r="L1285" s="162"/>
      <c r="M1285" s="106"/>
    </row>
    <row r="1286" spans="1:13" ht="20.100000000000001" customHeight="1" x14ac:dyDescent="0.25">
      <c r="A1286" s="162"/>
      <c r="B1286" s="202"/>
      <c r="C1286" s="162"/>
      <c r="D1286" s="163"/>
      <c r="E1286" s="158"/>
      <c r="F1286" s="160"/>
      <c r="G1286" s="161"/>
      <c r="H1286" s="161"/>
      <c r="I1286" s="52"/>
      <c r="J1286" s="52"/>
      <c r="K1286" s="162"/>
      <c r="L1286" s="162"/>
      <c r="M1286" s="106"/>
    </row>
    <row r="1287" spans="1:13" ht="20.100000000000001" customHeight="1" x14ac:dyDescent="0.25">
      <c r="A1287" s="162"/>
      <c r="B1287" s="202"/>
      <c r="C1287" s="162"/>
      <c r="D1287" s="163"/>
      <c r="E1287" s="158"/>
      <c r="F1287" s="160"/>
      <c r="G1287" s="161"/>
      <c r="H1287" s="161"/>
      <c r="I1287" s="52"/>
      <c r="J1287" s="52"/>
      <c r="K1287" s="162"/>
      <c r="L1287" s="162"/>
      <c r="M1287" s="106"/>
    </row>
    <row r="1288" spans="1:13" ht="20.100000000000001" customHeight="1" x14ac:dyDescent="0.25">
      <c r="A1288" s="162"/>
      <c r="B1288" s="202"/>
      <c r="C1288" s="162"/>
      <c r="D1288" s="163"/>
      <c r="E1288" s="158"/>
      <c r="F1288" s="160"/>
      <c r="G1288" s="161"/>
      <c r="H1288" s="161"/>
      <c r="I1288" s="52"/>
      <c r="J1288" s="52"/>
      <c r="K1288" s="162"/>
      <c r="L1288" s="162"/>
      <c r="M1288" s="106"/>
    </row>
    <row r="1289" spans="1:13" ht="20.100000000000001" customHeight="1" x14ac:dyDescent="0.25">
      <c r="A1289" s="162"/>
      <c r="B1289" s="202"/>
      <c r="C1289" s="162"/>
      <c r="D1289" s="163"/>
      <c r="E1289" s="158"/>
      <c r="F1289" s="160"/>
      <c r="G1289" s="161"/>
      <c r="H1289" s="161"/>
      <c r="I1289" s="52"/>
      <c r="J1289" s="52"/>
      <c r="K1289" s="162"/>
      <c r="L1289" s="162"/>
      <c r="M1289" s="106"/>
    </row>
    <row r="1290" spans="1:13" ht="20.100000000000001" customHeight="1" x14ac:dyDescent="0.25">
      <c r="A1290" s="162"/>
      <c r="B1290" s="202"/>
      <c r="C1290" s="162"/>
      <c r="D1290" s="163"/>
      <c r="E1290" s="158"/>
      <c r="F1290" s="160"/>
      <c r="G1290" s="161"/>
      <c r="H1290" s="161"/>
      <c r="I1290" s="52"/>
      <c r="J1290" s="52"/>
      <c r="K1290" s="162"/>
      <c r="L1290" s="162"/>
      <c r="M1290" s="106"/>
    </row>
    <row r="1291" spans="1:13" ht="20.100000000000001" customHeight="1" x14ac:dyDescent="0.25">
      <c r="A1291" s="162"/>
      <c r="B1291" s="202"/>
      <c r="C1291" s="162"/>
      <c r="D1291" s="163"/>
      <c r="E1291" s="158"/>
      <c r="F1291" s="160"/>
      <c r="G1291" s="161"/>
      <c r="H1291" s="161"/>
      <c r="I1291" s="52"/>
      <c r="J1291" s="52"/>
      <c r="K1291" s="162"/>
      <c r="L1291" s="162"/>
      <c r="M1291" s="106"/>
    </row>
    <row r="1292" spans="1:13" ht="20.100000000000001" customHeight="1" x14ac:dyDescent="0.25">
      <c r="A1292" s="157"/>
      <c r="B1292" s="203"/>
      <c r="C1292" s="157"/>
      <c r="D1292" s="163"/>
      <c r="E1292" s="158"/>
      <c r="F1292" s="158"/>
      <c r="G1292" s="166"/>
      <c r="H1292" s="158"/>
      <c r="I1292" s="53"/>
      <c r="J1292" s="53"/>
      <c r="K1292" s="157"/>
      <c r="L1292" s="157"/>
      <c r="M1292" s="106"/>
    </row>
    <row r="1293" spans="1:13" ht="20.100000000000001" customHeight="1" x14ac:dyDescent="0.25">
      <c r="A1293" s="157"/>
      <c r="B1293" s="203"/>
      <c r="C1293" s="157"/>
      <c r="D1293" s="163"/>
      <c r="E1293" s="158"/>
      <c r="F1293" s="158"/>
      <c r="G1293" s="158"/>
      <c r="H1293" s="158"/>
      <c r="I1293" s="53"/>
      <c r="J1293" s="53"/>
      <c r="K1293" s="157"/>
      <c r="L1293" s="157"/>
      <c r="M1293" s="106"/>
    </row>
    <row r="1294" spans="1:13" ht="20.100000000000001" customHeight="1" x14ac:dyDescent="0.25">
      <c r="A1294" s="157"/>
      <c r="B1294" s="203"/>
      <c r="C1294" s="157"/>
      <c r="D1294" s="163"/>
      <c r="E1294" s="158"/>
      <c r="F1294" s="158"/>
      <c r="G1294" s="158"/>
      <c r="H1294" s="158"/>
      <c r="I1294" s="53"/>
      <c r="J1294" s="53"/>
      <c r="K1294" s="157"/>
      <c r="L1294" s="157"/>
      <c r="M1294" s="106"/>
    </row>
    <row r="1295" spans="1:13" ht="20.100000000000001" customHeight="1" x14ac:dyDescent="0.25">
      <c r="A1295" s="157"/>
      <c r="B1295" s="203"/>
      <c r="C1295" s="157"/>
      <c r="D1295" s="163"/>
      <c r="E1295" s="158"/>
      <c r="F1295" s="158"/>
      <c r="G1295" s="158"/>
      <c r="H1295" s="158"/>
      <c r="I1295" s="53"/>
      <c r="J1295" s="53"/>
      <c r="K1295" s="157"/>
      <c r="L1295" s="157"/>
      <c r="M1295" s="106"/>
    </row>
    <row r="1296" spans="1:13" ht="20.100000000000001" customHeight="1" x14ac:dyDescent="0.25">
      <c r="A1296" s="157"/>
      <c r="B1296" s="203"/>
      <c r="C1296" s="157"/>
      <c r="D1296" s="163"/>
      <c r="E1296" s="158"/>
      <c r="F1296" s="158"/>
      <c r="G1296" s="158"/>
      <c r="H1296" s="158"/>
      <c r="I1296" s="53"/>
      <c r="J1296" s="53"/>
      <c r="K1296" s="157"/>
      <c r="L1296" s="157"/>
      <c r="M1296" s="106"/>
    </row>
    <row r="1297" spans="1:13" ht="20.100000000000001" customHeight="1" x14ac:dyDescent="0.25">
      <c r="A1297" s="157"/>
      <c r="B1297" s="203"/>
      <c r="C1297" s="157"/>
      <c r="D1297" s="163"/>
      <c r="E1297" s="158"/>
      <c r="F1297" s="158"/>
      <c r="G1297" s="158"/>
      <c r="H1297" s="158"/>
      <c r="I1297" s="53"/>
      <c r="J1297" s="53"/>
      <c r="K1297" s="157"/>
      <c r="L1297" s="157"/>
      <c r="M1297" s="106"/>
    </row>
    <row r="1298" spans="1:13" ht="20.100000000000001" customHeight="1" x14ac:dyDescent="0.25">
      <c r="A1298" s="157"/>
      <c r="B1298" s="203"/>
      <c r="C1298" s="157"/>
      <c r="D1298" s="158"/>
      <c r="E1298" s="158"/>
      <c r="F1298" s="158"/>
      <c r="G1298" s="158"/>
      <c r="H1298" s="158"/>
      <c r="I1298" s="53"/>
      <c r="J1298" s="53"/>
      <c r="K1298" s="157"/>
      <c r="L1298" s="157"/>
      <c r="M1298" s="106"/>
    </row>
    <row r="1299" spans="1:13" ht="20.100000000000001" customHeight="1" x14ac:dyDescent="0.25">
      <c r="A1299" s="157"/>
      <c r="B1299" s="203"/>
      <c r="C1299" s="157"/>
      <c r="D1299" s="158"/>
      <c r="E1299" s="158"/>
      <c r="F1299" s="158"/>
      <c r="G1299" s="158"/>
      <c r="H1299" s="158"/>
      <c r="I1299" s="53"/>
      <c r="J1299" s="53"/>
      <c r="K1299" s="157"/>
      <c r="L1299" s="157"/>
      <c r="M1299" s="106"/>
    </row>
    <row r="1300" spans="1:13" ht="20.100000000000001" customHeight="1" x14ac:dyDescent="0.25">
      <c r="A1300" s="162"/>
      <c r="B1300" s="202"/>
      <c r="C1300" s="162"/>
      <c r="D1300" s="163"/>
      <c r="E1300" s="158"/>
      <c r="F1300" s="160"/>
      <c r="G1300" s="161"/>
      <c r="H1300" s="161"/>
      <c r="I1300" s="52"/>
      <c r="J1300" s="52"/>
      <c r="K1300" s="162"/>
      <c r="L1300" s="162"/>
      <c r="M1300" s="106"/>
    </row>
    <row r="1301" spans="1:13" ht="20.100000000000001" customHeight="1" x14ac:dyDescent="0.25">
      <c r="A1301" s="162"/>
      <c r="B1301" s="202"/>
      <c r="C1301" s="162"/>
      <c r="D1301" s="163"/>
      <c r="E1301" s="158"/>
      <c r="F1301" s="160"/>
      <c r="G1301" s="161"/>
      <c r="H1301" s="161"/>
      <c r="I1301" s="52"/>
      <c r="J1301" s="52"/>
      <c r="K1301" s="162"/>
      <c r="L1301" s="162"/>
      <c r="M1301" s="106"/>
    </row>
    <row r="1302" spans="1:13" ht="20.100000000000001" customHeight="1" x14ac:dyDescent="0.25">
      <c r="A1302" s="162"/>
      <c r="B1302" s="202"/>
      <c r="C1302" s="162"/>
      <c r="D1302" s="163"/>
      <c r="E1302" s="158"/>
      <c r="F1302" s="160"/>
      <c r="G1302" s="161"/>
      <c r="H1302" s="161"/>
      <c r="I1302" s="52"/>
      <c r="J1302" s="52"/>
      <c r="K1302" s="162"/>
      <c r="L1302" s="162"/>
      <c r="M1302" s="106"/>
    </row>
    <row r="1303" spans="1:13" ht="20.100000000000001" customHeight="1" x14ac:dyDescent="0.25">
      <c r="A1303" s="162"/>
      <c r="B1303" s="202"/>
      <c r="C1303" s="162"/>
      <c r="D1303" s="163"/>
      <c r="E1303" s="158"/>
      <c r="F1303" s="160"/>
      <c r="G1303" s="161"/>
      <c r="H1303" s="161"/>
      <c r="I1303" s="52"/>
      <c r="J1303" s="52"/>
      <c r="K1303" s="162"/>
      <c r="L1303" s="162"/>
      <c r="M1303" s="106"/>
    </row>
    <row r="1304" spans="1:13" ht="20.100000000000001" customHeight="1" x14ac:dyDescent="0.25">
      <c r="A1304" s="162"/>
      <c r="B1304" s="202"/>
      <c r="C1304" s="162"/>
      <c r="D1304" s="163"/>
      <c r="E1304" s="158"/>
      <c r="F1304" s="160"/>
      <c r="G1304" s="161"/>
      <c r="H1304" s="161"/>
      <c r="I1304" s="52"/>
      <c r="J1304" s="52"/>
      <c r="K1304" s="162"/>
      <c r="L1304" s="162"/>
      <c r="M1304" s="106"/>
    </row>
    <row r="1305" spans="1:13" ht="20.100000000000001" customHeight="1" x14ac:dyDescent="0.25">
      <c r="A1305" s="162"/>
      <c r="B1305" s="202"/>
      <c r="C1305" s="162"/>
      <c r="D1305" s="163"/>
      <c r="E1305" s="158"/>
      <c r="F1305" s="160"/>
      <c r="G1305" s="161"/>
      <c r="H1305" s="161"/>
      <c r="I1305" s="52"/>
      <c r="J1305" s="52"/>
      <c r="K1305" s="162"/>
      <c r="L1305" s="162"/>
      <c r="M1305" s="106"/>
    </row>
    <row r="1306" spans="1:13" ht="20.100000000000001" customHeight="1" x14ac:dyDescent="0.25">
      <c r="A1306" s="162"/>
      <c r="B1306" s="202"/>
      <c r="C1306" s="162"/>
      <c r="D1306" s="163"/>
      <c r="E1306" s="158"/>
      <c r="F1306" s="160"/>
      <c r="G1306" s="161"/>
      <c r="H1306" s="161"/>
      <c r="I1306" s="52"/>
      <c r="J1306" s="52"/>
      <c r="K1306" s="162"/>
      <c r="L1306" s="162"/>
      <c r="M1306" s="106"/>
    </row>
    <row r="1307" spans="1:13" ht="20.100000000000001" customHeight="1" x14ac:dyDescent="0.25">
      <c r="A1307" s="162"/>
      <c r="B1307" s="202"/>
      <c r="C1307" s="162"/>
      <c r="D1307" s="163"/>
      <c r="E1307" s="158"/>
      <c r="F1307" s="160"/>
      <c r="G1307" s="161"/>
      <c r="H1307" s="161"/>
      <c r="I1307" s="52"/>
      <c r="J1307" s="52"/>
      <c r="K1307" s="162"/>
      <c r="L1307" s="162"/>
      <c r="M1307" s="106"/>
    </row>
    <row r="1308" spans="1:13" ht="20.100000000000001" customHeight="1" x14ac:dyDescent="0.25">
      <c r="A1308" s="162"/>
      <c r="B1308" s="202"/>
      <c r="C1308" s="162"/>
      <c r="D1308" s="163"/>
      <c r="E1308" s="158"/>
      <c r="F1308" s="160"/>
      <c r="G1308" s="172"/>
      <c r="H1308" s="161"/>
      <c r="I1308" s="52"/>
      <c r="J1308" s="52"/>
      <c r="K1308" s="162"/>
      <c r="L1308" s="162"/>
      <c r="M1308" s="106"/>
    </row>
    <row r="1309" spans="1:13" ht="20.100000000000001" customHeight="1" x14ac:dyDescent="0.25">
      <c r="A1309" s="162"/>
      <c r="B1309" s="202"/>
      <c r="C1309" s="162"/>
      <c r="D1309" s="163"/>
      <c r="E1309" s="158"/>
      <c r="F1309" s="160"/>
      <c r="G1309" s="161"/>
      <c r="H1309" s="161"/>
      <c r="I1309" s="52"/>
      <c r="J1309" s="52"/>
      <c r="K1309" s="162"/>
      <c r="L1309" s="162"/>
      <c r="M1309" s="106"/>
    </row>
    <row r="1310" spans="1:13" ht="20.100000000000001" customHeight="1" x14ac:dyDescent="0.25">
      <c r="A1310" s="162"/>
      <c r="B1310" s="202"/>
      <c r="C1310" s="162"/>
      <c r="D1310" s="158"/>
      <c r="E1310" s="158"/>
      <c r="F1310" s="160"/>
      <c r="G1310" s="161"/>
      <c r="H1310" s="161"/>
      <c r="I1310" s="52"/>
      <c r="J1310" s="52"/>
      <c r="K1310" s="162"/>
      <c r="L1310" s="162"/>
      <c r="M1310" s="106"/>
    </row>
    <row r="1311" spans="1:13" ht="20.100000000000001" customHeight="1" x14ac:dyDescent="0.25">
      <c r="A1311" s="162"/>
      <c r="B1311" s="202"/>
      <c r="C1311" s="162"/>
      <c r="D1311" s="158"/>
      <c r="E1311" s="158"/>
      <c r="F1311" s="160"/>
      <c r="G1311" s="161"/>
      <c r="H1311" s="161"/>
      <c r="I1311" s="52"/>
      <c r="J1311" s="52"/>
      <c r="K1311" s="162"/>
      <c r="L1311" s="162"/>
      <c r="M1311" s="106"/>
    </row>
    <row r="1312" spans="1:13" ht="20.100000000000001" customHeight="1" x14ac:dyDescent="0.25">
      <c r="A1312" s="162"/>
      <c r="B1312" s="202"/>
      <c r="C1312" s="162"/>
      <c r="D1312" s="158"/>
      <c r="E1312" s="158"/>
      <c r="F1312" s="160"/>
      <c r="G1312" s="161"/>
      <c r="H1312" s="161"/>
      <c r="I1312" s="52"/>
      <c r="J1312" s="52"/>
      <c r="K1312" s="162"/>
      <c r="L1312" s="162"/>
      <c r="M1312" s="106"/>
    </row>
    <row r="1313" spans="1:13" ht="20.100000000000001" customHeight="1" x14ac:dyDescent="0.25">
      <c r="A1313" s="162"/>
      <c r="B1313" s="202"/>
      <c r="C1313" s="162"/>
      <c r="D1313" s="158"/>
      <c r="E1313" s="158"/>
      <c r="F1313" s="160"/>
      <c r="G1313" s="161"/>
      <c r="H1313" s="161"/>
      <c r="I1313" s="52"/>
      <c r="J1313" s="52"/>
      <c r="K1313" s="162"/>
      <c r="L1313" s="162"/>
      <c r="M1313" s="106"/>
    </row>
    <row r="1314" spans="1:13" ht="20.100000000000001" customHeight="1" x14ac:dyDescent="0.25">
      <c r="A1314" s="162"/>
      <c r="B1314" s="202"/>
      <c r="C1314" s="162"/>
      <c r="D1314" s="158"/>
      <c r="E1314" s="158"/>
      <c r="F1314" s="160"/>
      <c r="G1314" s="161"/>
      <c r="H1314" s="161"/>
      <c r="I1314" s="52"/>
      <c r="J1314" s="52"/>
      <c r="K1314" s="162"/>
      <c r="L1314" s="162"/>
      <c r="M1314" s="107"/>
    </row>
    <row r="1315" spans="1:13" ht="20.100000000000001" customHeight="1" x14ac:dyDescent="0.25">
      <c r="A1315" s="162"/>
      <c r="B1315" s="202"/>
      <c r="C1315" s="162"/>
      <c r="D1315" s="158"/>
      <c r="E1315" s="158"/>
      <c r="F1315" s="160"/>
      <c r="G1315" s="161"/>
      <c r="H1315" s="161"/>
      <c r="I1315" s="52"/>
      <c r="J1315" s="52"/>
      <c r="K1315" s="162"/>
      <c r="L1315" s="162"/>
      <c r="M1315" s="106"/>
    </row>
    <row r="1316" spans="1:13" ht="20.100000000000001" customHeight="1" x14ac:dyDescent="0.25">
      <c r="A1316" s="162"/>
      <c r="B1316" s="202"/>
      <c r="C1316" s="162"/>
      <c r="D1316" s="158"/>
      <c r="E1316" s="158"/>
      <c r="F1316" s="160"/>
      <c r="G1316" s="161"/>
      <c r="H1316" s="161"/>
      <c r="I1316" s="52"/>
      <c r="J1316" s="52"/>
      <c r="K1316" s="162"/>
      <c r="L1316" s="162"/>
      <c r="M1316" s="106"/>
    </row>
    <row r="1317" spans="1:13" ht="20.100000000000001" customHeight="1" x14ac:dyDescent="0.25">
      <c r="A1317" s="162"/>
      <c r="B1317" s="202"/>
      <c r="C1317" s="162"/>
      <c r="D1317" s="158"/>
      <c r="E1317" s="158"/>
      <c r="F1317" s="160"/>
      <c r="G1317" s="161"/>
      <c r="H1317" s="161"/>
      <c r="I1317" s="52"/>
      <c r="J1317" s="52"/>
      <c r="K1317" s="162"/>
      <c r="L1317" s="162"/>
      <c r="M1317" s="106"/>
    </row>
    <row r="1318" spans="1:13" ht="20.100000000000001" customHeight="1" x14ac:dyDescent="0.25">
      <c r="A1318" s="162"/>
      <c r="B1318" s="202"/>
      <c r="C1318" s="162"/>
      <c r="D1318" s="158"/>
      <c r="E1318" s="158"/>
      <c r="F1318" s="160"/>
      <c r="G1318" s="172"/>
      <c r="H1318" s="161"/>
      <c r="I1318" s="52"/>
      <c r="J1318" s="52"/>
      <c r="K1318" s="162"/>
      <c r="L1318" s="162"/>
      <c r="M1318" s="106"/>
    </row>
    <row r="1319" spans="1:13" ht="20.100000000000001" customHeight="1" x14ac:dyDescent="0.25">
      <c r="A1319" s="162"/>
      <c r="B1319" s="202"/>
      <c r="C1319" s="162"/>
      <c r="D1319" s="158"/>
      <c r="E1319" s="158"/>
      <c r="F1319" s="160"/>
      <c r="G1319" s="161"/>
      <c r="H1319" s="161"/>
      <c r="I1319" s="52"/>
      <c r="J1319" s="52"/>
      <c r="K1319" s="162"/>
      <c r="L1319" s="162"/>
      <c r="M1319" s="106"/>
    </row>
    <row r="1320" spans="1:13" ht="20.100000000000001" customHeight="1" x14ac:dyDescent="0.25">
      <c r="A1320" s="162"/>
      <c r="B1320" s="202"/>
      <c r="C1320" s="162"/>
      <c r="D1320" s="158"/>
      <c r="E1320" s="158"/>
      <c r="F1320" s="160"/>
      <c r="G1320" s="161"/>
      <c r="H1320" s="161"/>
      <c r="I1320" s="52"/>
      <c r="J1320" s="52"/>
      <c r="K1320" s="162"/>
      <c r="L1320" s="162"/>
      <c r="M1320" s="106"/>
    </row>
    <row r="1321" spans="1:13" ht="20.100000000000001" customHeight="1" x14ac:dyDescent="0.25">
      <c r="A1321" s="162"/>
      <c r="B1321" s="202"/>
      <c r="C1321" s="162"/>
      <c r="D1321" s="158"/>
      <c r="E1321" s="158"/>
      <c r="F1321" s="160"/>
      <c r="G1321" s="161"/>
      <c r="H1321" s="161"/>
      <c r="I1321" s="52"/>
      <c r="J1321" s="52"/>
      <c r="K1321" s="162"/>
      <c r="L1321" s="162"/>
      <c r="M1321" s="106"/>
    </row>
    <row r="1322" spans="1:13" ht="20.100000000000001" customHeight="1" x14ac:dyDescent="0.25">
      <c r="A1322" s="162"/>
      <c r="B1322" s="202"/>
      <c r="C1322" s="162"/>
      <c r="D1322" s="158"/>
      <c r="E1322" s="158"/>
      <c r="F1322" s="160"/>
      <c r="G1322" s="172"/>
      <c r="H1322" s="161"/>
      <c r="I1322" s="52"/>
      <c r="J1322" s="52"/>
      <c r="K1322" s="162"/>
      <c r="L1322" s="162"/>
      <c r="M1322" s="106"/>
    </row>
    <row r="1323" spans="1:13" ht="20.100000000000001" customHeight="1" x14ac:dyDescent="0.25">
      <c r="A1323" s="162"/>
      <c r="B1323" s="202"/>
      <c r="C1323" s="162"/>
      <c r="D1323" s="158"/>
      <c r="E1323" s="158"/>
      <c r="F1323" s="160"/>
      <c r="G1323" s="161"/>
      <c r="H1323" s="161"/>
      <c r="I1323" s="52"/>
      <c r="J1323" s="52"/>
      <c r="K1323" s="162"/>
      <c r="L1323" s="162"/>
      <c r="M1323" s="106"/>
    </row>
    <row r="1324" spans="1:13" ht="20.100000000000001" customHeight="1" x14ac:dyDescent="0.25">
      <c r="A1324" s="162"/>
      <c r="B1324" s="202"/>
      <c r="C1324" s="162"/>
      <c r="D1324" s="158"/>
      <c r="E1324" s="158"/>
      <c r="F1324" s="160"/>
      <c r="G1324" s="161"/>
      <c r="H1324" s="161"/>
      <c r="I1324" s="52"/>
      <c r="J1324" s="52"/>
      <c r="K1324" s="162"/>
      <c r="L1324" s="162"/>
      <c r="M1324" s="106"/>
    </row>
    <row r="1325" spans="1:13" ht="20.100000000000001" customHeight="1" x14ac:dyDescent="0.25">
      <c r="A1325" s="162"/>
      <c r="B1325" s="202"/>
      <c r="C1325" s="162"/>
      <c r="D1325" s="158"/>
      <c r="E1325" s="158"/>
      <c r="F1325" s="160"/>
      <c r="G1325" s="161"/>
      <c r="H1325" s="161"/>
      <c r="I1325" s="52"/>
      <c r="J1325" s="52"/>
      <c r="K1325" s="162"/>
      <c r="L1325" s="162"/>
      <c r="M1325" s="106"/>
    </row>
    <row r="1326" spans="1:13" ht="20.100000000000001" customHeight="1" x14ac:dyDescent="0.25">
      <c r="A1326" s="162"/>
      <c r="B1326" s="202"/>
      <c r="C1326" s="162"/>
      <c r="D1326" s="158"/>
      <c r="E1326" s="158"/>
      <c r="F1326" s="160"/>
      <c r="G1326" s="161"/>
      <c r="H1326" s="161"/>
      <c r="I1326" s="52"/>
      <c r="J1326" s="52"/>
      <c r="K1326" s="162"/>
      <c r="L1326" s="162"/>
      <c r="M1326" s="106"/>
    </row>
    <row r="1327" spans="1:13" ht="20.100000000000001" customHeight="1" x14ac:dyDescent="0.25">
      <c r="A1327" s="162"/>
      <c r="B1327" s="202"/>
      <c r="C1327" s="162"/>
      <c r="D1327" s="158"/>
      <c r="E1327" s="158"/>
      <c r="F1327" s="160"/>
      <c r="G1327" s="161"/>
      <c r="H1327" s="161"/>
      <c r="I1327" s="52"/>
      <c r="J1327" s="52"/>
      <c r="K1327" s="162"/>
      <c r="L1327" s="162"/>
      <c r="M1327" s="106"/>
    </row>
    <row r="1328" spans="1:13" ht="20.100000000000001" customHeight="1" x14ac:dyDescent="0.25">
      <c r="A1328" s="162"/>
      <c r="B1328" s="202"/>
      <c r="C1328" s="162"/>
      <c r="D1328" s="158"/>
      <c r="E1328" s="158"/>
      <c r="F1328" s="160"/>
      <c r="G1328" s="161"/>
      <c r="H1328" s="161"/>
      <c r="I1328" s="52"/>
      <c r="J1328" s="52"/>
      <c r="K1328" s="162"/>
      <c r="L1328" s="162"/>
      <c r="M1328" s="106"/>
    </row>
    <row r="1329" spans="1:13" ht="20.100000000000001" customHeight="1" x14ac:dyDescent="0.25">
      <c r="A1329" s="162"/>
      <c r="B1329" s="202"/>
      <c r="C1329" s="162"/>
      <c r="D1329" s="158"/>
      <c r="E1329" s="158"/>
      <c r="F1329" s="160"/>
      <c r="G1329" s="161"/>
      <c r="H1329" s="161"/>
      <c r="I1329" s="52"/>
      <c r="J1329" s="52"/>
      <c r="K1329" s="162"/>
      <c r="L1329" s="162"/>
      <c r="M1329" s="106"/>
    </row>
    <row r="1330" spans="1:13" ht="20.100000000000001" customHeight="1" x14ac:dyDescent="0.25">
      <c r="A1330" s="162"/>
      <c r="B1330" s="202"/>
      <c r="C1330" s="162"/>
      <c r="D1330" s="158"/>
      <c r="E1330" s="158"/>
      <c r="F1330" s="160"/>
      <c r="G1330" s="161"/>
      <c r="H1330" s="161"/>
      <c r="I1330" s="52"/>
      <c r="J1330" s="52"/>
      <c r="K1330" s="162"/>
      <c r="L1330" s="162"/>
      <c r="M1330" s="106"/>
    </row>
    <row r="1331" spans="1:13" ht="20.100000000000001" customHeight="1" x14ac:dyDescent="0.25">
      <c r="A1331" s="162"/>
      <c r="B1331" s="202"/>
      <c r="C1331" s="162"/>
      <c r="D1331" s="158"/>
      <c r="E1331" s="158"/>
      <c r="F1331" s="160"/>
      <c r="G1331" s="161"/>
      <c r="H1331" s="161"/>
      <c r="I1331" s="52"/>
      <c r="J1331" s="52"/>
      <c r="K1331" s="162"/>
      <c r="L1331" s="162"/>
      <c r="M1331" s="106"/>
    </row>
    <row r="1332" spans="1:13" ht="20.100000000000001" customHeight="1" x14ac:dyDescent="0.25">
      <c r="A1332" s="157"/>
      <c r="B1332" s="203"/>
      <c r="C1332" s="157"/>
      <c r="D1332" s="158"/>
      <c r="E1332" s="158"/>
      <c r="F1332" s="158"/>
      <c r="G1332" s="158"/>
      <c r="H1332" s="158"/>
      <c r="I1332" s="53"/>
      <c r="J1332" s="53"/>
      <c r="K1332" s="157"/>
      <c r="L1332" s="157"/>
      <c r="M1332" s="106"/>
    </row>
    <row r="1333" spans="1:13" ht="20.100000000000001" customHeight="1" x14ac:dyDescent="0.25">
      <c r="A1333" s="157"/>
      <c r="B1333" s="203"/>
      <c r="C1333" s="157"/>
      <c r="D1333" s="158"/>
      <c r="E1333" s="158"/>
      <c r="F1333" s="158"/>
      <c r="G1333" s="158"/>
      <c r="H1333" s="158"/>
      <c r="I1333" s="53"/>
      <c r="J1333" s="53"/>
      <c r="K1333" s="157"/>
      <c r="L1333" s="157"/>
      <c r="M1333" s="106"/>
    </row>
    <row r="1334" spans="1:13" ht="20.100000000000001" customHeight="1" x14ac:dyDescent="0.25">
      <c r="A1334" s="157"/>
      <c r="B1334" s="203"/>
      <c r="C1334" s="157"/>
      <c r="D1334" s="158"/>
      <c r="E1334" s="158"/>
      <c r="F1334" s="158"/>
      <c r="G1334" s="158"/>
      <c r="H1334" s="158"/>
      <c r="I1334" s="53"/>
      <c r="J1334" s="53"/>
      <c r="K1334" s="157"/>
      <c r="L1334" s="157"/>
      <c r="M1334" s="106"/>
    </row>
    <row r="1335" spans="1:13" ht="20.100000000000001" customHeight="1" x14ac:dyDescent="0.25">
      <c r="A1335" s="157"/>
      <c r="B1335" s="203"/>
      <c r="C1335" s="157"/>
      <c r="D1335" s="158"/>
      <c r="E1335" s="158"/>
      <c r="F1335" s="158"/>
      <c r="G1335" s="158"/>
      <c r="H1335" s="158"/>
      <c r="I1335" s="53"/>
      <c r="J1335" s="53"/>
      <c r="K1335" s="157"/>
      <c r="L1335" s="157"/>
      <c r="M1335" s="106"/>
    </row>
    <row r="1336" spans="1:13" ht="20.100000000000001" customHeight="1" x14ac:dyDescent="0.25">
      <c r="A1336" s="157"/>
      <c r="B1336" s="203"/>
      <c r="C1336" s="157"/>
      <c r="D1336" s="158"/>
      <c r="E1336" s="158"/>
      <c r="F1336" s="158"/>
      <c r="G1336" s="158"/>
      <c r="H1336" s="158"/>
      <c r="I1336" s="53"/>
      <c r="J1336" s="53"/>
      <c r="K1336" s="157"/>
      <c r="L1336" s="157"/>
      <c r="M1336" s="106"/>
    </row>
    <row r="1337" spans="1:13" ht="20.100000000000001" customHeight="1" x14ac:dyDescent="0.25">
      <c r="A1337" s="157"/>
      <c r="B1337" s="203"/>
      <c r="C1337" s="157"/>
      <c r="D1337" s="158"/>
      <c r="E1337" s="158"/>
      <c r="F1337" s="158"/>
      <c r="G1337" s="166"/>
      <c r="H1337" s="158"/>
      <c r="I1337" s="53"/>
      <c r="J1337" s="53"/>
      <c r="K1337" s="157"/>
      <c r="L1337" s="157"/>
      <c r="M1337" s="106"/>
    </row>
    <row r="1338" spans="1:13" ht="20.100000000000001" customHeight="1" x14ac:dyDescent="0.25">
      <c r="A1338" s="157"/>
      <c r="B1338" s="203"/>
      <c r="C1338" s="157"/>
      <c r="D1338" s="158"/>
      <c r="E1338" s="158"/>
      <c r="F1338" s="158"/>
      <c r="G1338" s="166"/>
      <c r="H1338" s="158"/>
      <c r="I1338" s="53"/>
      <c r="J1338" s="53"/>
      <c r="K1338" s="157"/>
      <c r="L1338" s="157"/>
      <c r="M1338" s="106"/>
    </row>
    <row r="1339" spans="1:13" ht="20.100000000000001" customHeight="1" x14ac:dyDescent="0.25">
      <c r="A1339" s="157"/>
      <c r="B1339" s="203"/>
      <c r="C1339" s="157"/>
      <c r="D1339" s="158"/>
      <c r="E1339" s="158"/>
      <c r="F1339" s="158"/>
      <c r="G1339" s="158"/>
      <c r="H1339" s="158"/>
      <c r="I1339" s="53"/>
      <c r="J1339" s="53"/>
      <c r="K1339" s="157"/>
      <c r="L1339" s="157"/>
      <c r="M1339" s="106"/>
    </row>
    <row r="1340" spans="1:13" ht="20.100000000000001" customHeight="1" x14ac:dyDescent="0.25">
      <c r="A1340" s="157"/>
      <c r="B1340" s="203"/>
      <c r="C1340" s="157"/>
      <c r="D1340" s="158"/>
      <c r="E1340" s="158"/>
      <c r="F1340" s="158"/>
      <c r="G1340" s="158"/>
      <c r="H1340" s="158"/>
      <c r="I1340" s="53"/>
      <c r="J1340" s="53"/>
      <c r="K1340" s="157"/>
      <c r="L1340" s="157"/>
      <c r="M1340" s="106"/>
    </row>
    <row r="1341" spans="1:13" ht="20.100000000000001" customHeight="1" x14ac:dyDescent="0.25">
      <c r="A1341" s="157"/>
      <c r="B1341" s="203"/>
      <c r="C1341" s="157"/>
      <c r="D1341" s="158"/>
      <c r="E1341" s="158"/>
      <c r="F1341" s="158"/>
      <c r="G1341" s="158"/>
      <c r="H1341" s="158"/>
      <c r="I1341" s="53"/>
      <c r="J1341" s="53"/>
      <c r="K1341" s="157"/>
      <c r="L1341" s="157"/>
      <c r="M1341" s="106"/>
    </row>
    <row r="1342" spans="1:13" ht="20.100000000000001" customHeight="1" x14ac:dyDescent="0.25">
      <c r="A1342" s="157"/>
      <c r="B1342" s="203"/>
      <c r="C1342" s="157"/>
      <c r="D1342" s="158"/>
      <c r="E1342" s="158"/>
      <c r="F1342" s="158"/>
      <c r="G1342" s="158"/>
      <c r="H1342" s="158"/>
      <c r="I1342" s="53"/>
      <c r="J1342" s="53"/>
      <c r="K1342" s="157"/>
      <c r="L1342" s="157"/>
      <c r="M1342" s="106"/>
    </row>
    <row r="1343" spans="1:13" ht="20.100000000000001" customHeight="1" x14ac:dyDescent="0.25">
      <c r="A1343" s="157"/>
      <c r="B1343" s="203"/>
      <c r="C1343" s="157"/>
      <c r="D1343" s="158"/>
      <c r="E1343" s="158"/>
      <c r="F1343" s="158"/>
      <c r="G1343" s="166"/>
      <c r="H1343" s="158"/>
      <c r="I1343" s="53"/>
      <c r="J1343" s="53"/>
      <c r="K1343" s="157"/>
      <c r="L1343" s="157"/>
      <c r="M1343" s="106"/>
    </row>
    <row r="1344" spans="1:13" ht="20.100000000000001" customHeight="1" x14ac:dyDescent="0.25">
      <c r="A1344" s="157"/>
      <c r="B1344" s="203"/>
      <c r="C1344" s="157"/>
      <c r="D1344" s="158"/>
      <c r="E1344" s="158"/>
      <c r="F1344" s="158"/>
      <c r="G1344" s="158"/>
      <c r="H1344" s="158"/>
      <c r="I1344" s="53"/>
      <c r="J1344" s="53"/>
      <c r="K1344" s="157"/>
      <c r="L1344" s="157"/>
      <c r="M1344" s="106"/>
    </row>
    <row r="1345" spans="1:13" ht="20.100000000000001" customHeight="1" x14ac:dyDescent="0.25">
      <c r="A1345" s="157"/>
      <c r="B1345" s="203"/>
      <c r="C1345" s="157"/>
      <c r="D1345" s="158"/>
      <c r="E1345" s="158"/>
      <c r="F1345" s="158"/>
      <c r="G1345" s="158"/>
      <c r="H1345" s="158"/>
      <c r="I1345" s="53"/>
      <c r="J1345" s="53"/>
      <c r="K1345" s="157"/>
      <c r="L1345" s="157"/>
      <c r="M1345" s="106"/>
    </row>
    <row r="1346" spans="1:13" ht="20.100000000000001" customHeight="1" x14ac:dyDescent="0.25">
      <c r="A1346" s="157"/>
      <c r="B1346" s="203"/>
      <c r="C1346" s="157"/>
      <c r="D1346" s="158"/>
      <c r="E1346" s="158"/>
      <c r="F1346" s="158"/>
      <c r="G1346" s="158"/>
      <c r="H1346" s="158"/>
      <c r="I1346" s="53"/>
      <c r="J1346" s="53"/>
      <c r="K1346" s="157"/>
      <c r="L1346" s="157"/>
      <c r="M1346" s="106"/>
    </row>
    <row r="1347" spans="1:13" ht="20.100000000000001" customHeight="1" x14ac:dyDescent="0.25">
      <c r="A1347" s="157"/>
      <c r="B1347" s="203"/>
      <c r="C1347" s="157"/>
      <c r="D1347" s="158"/>
      <c r="E1347" s="158"/>
      <c r="F1347" s="158"/>
      <c r="G1347" s="158"/>
      <c r="H1347" s="158"/>
      <c r="I1347" s="53"/>
      <c r="J1347" s="53"/>
      <c r="K1347" s="157"/>
      <c r="L1347" s="157"/>
      <c r="M1347" s="106"/>
    </row>
    <row r="1348" spans="1:13" ht="20.100000000000001" customHeight="1" x14ac:dyDescent="0.25">
      <c r="A1348" s="157"/>
      <c r="B1348" s="203"/>
      <c r="C1348" s="157"/>
      <c r="D1348" s="158"/>
      <c r="E1348" s="158"/>
      <c r="F1348" s="158"/>
      <c r="G1348" s="158"/>
      <c r="H1348" s="158"/>
      <c r="I1348" s="53"/>
      <c r="J1348" s="53"/>
      <c r="K1348" s="157"/>
      <c r="L1348" s="157"/>
      <c r="M1348" s="106"/>
    </row>
    <row r="1349" spans="1:13" ht="20.100000000000001" customHeight="1" x14ac:dyDescent="0.25">
      <c r="A1349" s="157"/>
      <c r="B1349" s="203"/>
      <c r="C1349" s="157"/>
      <c r="D1349" s="158"/>
      <c r="E1349" s="158"/>
      <c r="F1349" s="158"/>
      <c r="G1349" s="158"/>
      <c r="H1349" s="158"/>
      <c r="I1349" s="53"/>
      <c r="J1349" s="53"/>
      <c r="K1349" s="157"/>
      <c r="L1349" s="157"/>
      <c r="M1349" s="106"/>
    </row>
    <row r="1350" spans="1:13" ht="20.100000000000001" customHeight="1" x14ac:dyDescent="0.25">
      <c r="A1350" s="157"/>
      <c r="B1350" s="203"/>
      <c r="C1350" s="157"/>
      <c r="D1350" s="158"/>
      <c r="E1350" s="158"/>
      <c r="F1350" s="158"/>
      <c r="G1350" s="158"/>
      <c r="H1350" s="158"/>
      <c r="I1350" s="53"/>
      <c r="J1350" s="53"/>
      <c r="K1350" s="157"/>
      <c r="L1350" s="157"/>
      <c r="M1350" s="106"/>
    </row>
    <row r="1351" spans="1:13" ht="20.100000000000001" customHeight="1" x14ac:dyDescent="0.25">
      <c r="A1351" s="157"/>
      <c r="B1351" s="203"/>
      <c r="C1351" s="157"/>
      <c r="D1351" s="158"/>
      <c r="E1351" s="158"/>
      <c r="F1351" s="158"/>
      <c r="G1351" s="158"/>
      <c r="H1351" s="158"/>
      <c r="I1351" s="53"/>
      <c r="J1351" s="53"/>
      <c r="K1351" s="157"/>
      <c r="L1351" s="157"/>
      <c r="M1351" s="106"/>
    </row>
    <row r="1352" spans="1:13" ht="20.100000000000001" customHeight="1" x14ac:dyDescent="0.25">
      <c r="A1352" s="162"/>
      <c r="B1352" s="202"/>
      <c r="C1352" s="162"/>
      <c r="D1352" s="163"/>
      <c r="E1352" s="158"/>
      <c r="F1352" s="160"/>
      <c r="G1352" s="161"/>
      <c r="H1352" s="161"/>
      <c r="I1352" s="52"/>
      <c r="J1352" s="52"/>
      <c r="K1352" s="162"/>
      <c r="L1352" s="162"/>
      <c r="M1352" s="106"/>
    </row>
    <row r="1353" spans="1:13" ht="20.100000000000001" customHeight="1" x14ac:dyDescent="0.25">
      <c r="A1353" s="162"/>
      <c r="B1353" s="202"/>
      <c r="C1353" s="162"/>
      <c r="D1353" s="163"/>
      <c r="E1353" s="158"/>
      <c r="F1353" s="160"/>
      <c r="G1353" s="161"/>
      <c r="H1353" s="161"/>
      <c r="I1353" s="52"/>
      <c r="J1353" s="52"/>
      <c r="K1353" s="162"/>
      <c r="L1353" s="162"/>
      <c r="M1353" s="106"/>
    </row>
    <row r="1354" spans="1:13" ht="20.100000000000001" customHeight="1" x14ac:dyDescent="0.25">
      <c r="A1354" s="162"/>
      <c r="B1354" s="202"/>
      <c r="C1354" s="162"/>
      <c r="D1354" s="163"/>
      <c r="E1354" s="158"/>
      <c r="F1354" s="160"/>
      <c r="G1354" s="161"/>
      <c r="H1354" s="161"/>
      <c r="I1354" s="52"/>
      <c r="J1354" s="52"/>
      <c r="K1354" s="162"/>
      <c r="L1354" s="162"/>
      <c r="M1354" s="106"/>
    </row>
    <row r="1355" spans="1:13" ht="20.100000000000001" customHeight="1" x14ac:dyDescent="0.25">
      <c r="A1355" s="162"/>
      <c r="B1355" s="202"/>
      <c r="C1355" s="162"/>
      <c r="D1355" s="163"/>
      <c r="E1355" s="158"/>
      <c r="F1355" s="160"/>
      <c r="G1355" s="161"/>
      <c r="H1355" s="161"/>
      <c r="I1355" s="52"/>
      <c r="J1355" s="52"/>
      <c r="K1355" s="162"/>
      <c r="L1355" s="162"/>
      <c r="M1355" s="106"/>
    </row>
    <row r="1356" spans="1:13" ht="20.100000000000001" customHeight="1" x14ac:dyDescent="0.25">
      <c r="A1356" s="162"/>
      <c r="B1356" s="202"/>
      <c r="C1356" s="162"/>
      <c r="D1356" s="163"/>
      <c r="E1356" s="158"/>
      <c r="F1356" s="160"/>
      <c r="G1356" s="161"/>
      <c r="H1356" s="161"/>
      <c r="I1356" s="52"/>
      <c r="J1356" s="52"/>
      <c r="K1356" s="162"/>
      <c r="L1356" s="162"/>
      <c r="M1356" s="106"/>
    </row>
    <row r="1357" spans="1:13" ht="20.100000000000001" customHeight="1" x14ac:dyDescent="0.25">
      <c r="A1357" s="162"/>
      <c r="B1357" s="202"/>
      <c r="C1357" s="162"/>
      <c r="D1357" s="163"/>
      <c r="E1357" s="158"/>
      <c r="F1357" s="160"/>
      <c r="G1357" s="161"/>
      <c r="H1357" s="161"/>
      <c r="I1357" s="52"/>
      <c r="J1357" s="52"/>
      <c r="K1357" s="162"/>
      <c r="L1357" s="162"/>
      <c r="M1357" s="106"/>
    </row>
    <row r="1358" spans="1:13" ht="20.100000000000001" customHeight="1" x14ac:dyDescent="0.25">
      <c r="A1358" s="162"/>
      <c r="B1358" s="202"/>
      <c r="C1358" s="162"/>
      <c r="D1358" s="163"/>
      <c r="E1358" s="158"/>
      <c r="F1358" s="160"/>
      <c r="G1358" s="161"/>
      <c r="H1358" s="161"/>
      <c r="I1358" s="52"/>
      <c r="J1358" s="52"/>
      <c r="K1358" s="162"/>
      <c r="L1358" s="162"/>
      <c r="M1358" s="106"/>
    </row>
    <row r="1359" spans="1:13" ht="20.100000000000001" customHeight="1" x14ac:dyDescent="0.25">
      <c r="A1359" s="162"/>
      <c r="B1359" s="202"/>
      <c r="C1359" s="162"/>
      <c r="D1359" s="163"/>
      <c r="E1359" s="158"/>
      <c r="F1359" s="160"/>
      <c r="G1359" s="161"/>
      <c r="H1359" s="161"/>
      <c r="I1359" s="52"/>
      <c r="J1359" s="52"/>
      <c r="K1359" s="162"/>
      <c r="L1359" s="162"/>
      <c r="M1359" s="106"/>
    </row>
    <row r="1360" spans="1:13" ht="20.100000000000001" customHeight="1" x14ac:dyDescent="0.25">
      <c r="A1360" s="162"/>
      <c r="B1360" s="202"/>
      <c r="C1360" s="162"/>
      <c r="D1360" s="163"/>
      <c r="E1360" s="158"/>
      <c r="F1360" s="160"/>
      <c r="G1360" s="161"/>
      <c r="H1360" s="161"/>
      <c r="I1360" s="52"/>
      <c r="J1360" s="52"/>
      <c r="K1360" s="162"/>
      <c r="L1360" s="162"/>
      <c r="M1360" s="106"/>
    </row>
    <row r="1361" spans="1:13" ht="20.100000000000001" customHeight="1" x14ac:dyDescent="0.25">
      <c r="A1361" s="162"/>
      <c r="B1361" s="202"/>
      <c r="C1361" s="162"/>
      <c r="D1361" s="163"/>
      <c r="E1361" s="158"/>
      <c r="F1361" s="160"/>
      <c r="G1361" s="161"/>
      <c r="H1361" s="161"/>
      <c r="I1361" s="52"/>
      <c r="J1361" s="52"/>
      <c r="K1361" s="162"/>
      <c r="L1361" s="162"/>
      <c r="M1361" s="106"/>
    </row>
    <row r="1362" spans="1:13" ht="20.100000000000001" customHeight="1" x14ac:dyDescent="0.25">
      <c r="A1362" s="162"/>
      <c r="B1362" s="202"/>
      <c r="C1362" s="162"/>
      <c r="D1362" s="163"/>
      <c r="E1362" s="158"/>
      <c r="F1362" s="160"/>
      <c r="G1362" s="161"/>
      <c r="H1362" s="161"/>
      <c r="I1362" s="52"/>
      <c r="J1362" s="52"/>
      <c r="K1362" s="162"/>
      <c r="L1362" s="162"/>
      <c r="M1362" s="106"/>
    </row>
    <row r="1363" spans="1:13" ht="20.100000000000001" customHeight="1" x14ac:dyDescent="0.25">
      <c r="A1363" s="162"/>
      <c r="B1363" s="202"/>
      <c r="C1363" s="162"/>
      <c r="D1363" s="164"/>
      <c r="E1363" s="165"/>
      <c r="F1363" s="160"/>
      <c r="G1363" s="161"/>
      <c r="H1363" s="161"/>
      <c r="I1363" s="52"/>
      <c r="J1363" s="52"/>
      <c r="K1363" s="162"/>
      <c r="L1363" s="162"/>
      <c r="M1363" s="106"/>
    </row>
    <row r="1364" spans="1:13" ht="20.100000000000001" customHeight="1" x14ac:dyDescent="0.25">
      <c r="A1364" s="162"/>
      <c r="B1364" s="202"/>
      <c r="C1364" s="162"/>
      <c r="D1364" s="158"/>
      <c r="E1364" s="158"/>
      <c r="F1364" s="160"/>
      <c r="G1364" s="161"/>
      <c r="H1364" s="161"/>
      <c r="I1364" s="52"/>
      <c r="J1364" s="52"/>
      <c r="K1364" s="162"/>
      <c r="L1364" s="162"/>
      <c r="M1364" s="106"/>
    </row>
    <row r="1365" spans="1:13" ht="20.100000000000001" customHeight="1" x14ac:dyDescent="0.25">
      <c r="A1365" s="162"/>
      <c r="B1365" s="202"/>
      <c r="C1365" s="162"/>
      <c r="D1365" s="158"/>
      <c r="E1365" s="158"/>
      <c r="F1365" s="160"/>
      <c r="G1365" s="161"/>
      <c r="H1365" s="161"/>
      <c r="I1365" s="52"/>
      <c r="J1365" s="52"/>
      <c r="K1365" s="162"/>
      <c r="L1365" s="162"/>
      <c r="M1365" s="106"/>
    </row>
    <row r="1366" spans="1:13" ht="20.100000000000001" customHeight="1" x14ac:dyDescent="0.25">
      <c r="A1366" s="162"/>
      <c r="B1366" s="202"/>
      <c r="C1366" s="162"/>
      <c r="D1366" s="158"/>
      <c r="E1366" s="158"/>
      <c r="F1366" s="160"/>
      <c r="G1366" s="161"/>
      <c r="H1366" s="161"/>
      <c r="I1366" s="52"/>
      <c r="J1366" s="52"/>
      <c r="K1366" s="162"/>
      <c r="L1366" s="162"/>
      <c r="M1366" s="106"/>
    </row>
    <row r="1367" spans="1:13" ht="20.100000000000001" customHeight="1" x14ac:dyDescent="0.25">
      <c r="A1367" s="162"/>
      <c r="B1367" s="202"/>
      <c r="C1367" s="162"/>
      <c r="D1367" s="158"/>
      <c r="E1367" s="158"/>
      <c r="F1367" s="160"/>
      <c r="G1367" s="161"/>
      <c r="H1367" s="161"/>
      <c r="I1367" s="52"/>
      <c r="J1367" s="52"/>
      <c r="K1367" s="162"/>
      <c r="L1367" s="162"/>
      <c r="M1367" s="106"/>
    </row>
    <row r="1368" spans="1:13" ht="20.100000000000001" customHeight="1" x14ac:dyDescent="0.25">
      <c r="A1368" s="162"/>
      <c r="B1368" s="202"/>
      <c r="C1368" s="162"/>
      <c r="D1368" s="158"/>
      <c r="E1368" s="158"/>
      <c r="F1368" s="160"/>
      <c r="G1368" s="161"/>
      <c r="H1368" s="161"/>
      <c r="I1368" s="52"/>
      <c r="J1368" s="52"/>
      <c r="K1368" s="162"/>
      <c r="L1368" s="162"/>
      <c r="M1368" s="106"/>
    </row>
    <row r="1369" spans="1:13" ht="20.100000000000001" customHeight="1" x14ac:dyDescent="0.25">
      <c r="A1369" s="162"/>
      <c r="B1369" s="202"/>
      <c r="C1369" s="162"/>
      <c r="D1369" s="158"/>
      <c r="E1369" s="158"/>
      <c r="F1369" s="160"/>
      <c r="G1369" s="161"/>
      <c r="H1369" s="161"/>
      <c r="I1369" s="52"/>
      <c r="J1369" s="52"/>
      <c r="K1369" s="162"/>
      <c r="L1369" s="162"/>
      <c r="M1369" s="106"/>
    </row>
    <row r="1370" spans="1:13" ht="20.100000000000001" customHeight="1" x14ac:dyDescent="0.25">
      <c r="A1370" s="162"/>
      <c r="B1370" s="202"/>
      <c r="C1370" s="162"/>
      <c r="D1370" s="158"/>
      <c r="E1370" s="158"/>
      <c r="F1370" s="160"/>
      <c r="G1370" s="161"/>
      <c r="H1370" s="161"/>
      <c r="I1370" s="52"/>
      <c r="J1370" s="52"/>
      <c r="K1370" s="162"/>
      <c r="L1370" s="162"/>
      <c r="M1370" s="106"/>
    </row>
    <row r="1371" spans="1:13" ht="20.100000000000001" customHeight="1" x14ac:dyDescent="0.25">
      <c r="A1371" s="162"/>
      <c r="B1371" s="202"/>
      <c r="C1371" s="162"/>
      <c r="D1371" s="158"/>
      <c r="E1371" s="158"/>
      <c r="F1371" s="160"/>
      <c r="G1371" s="161"/>
      <c r="H1371" s="161"/>
      <c r="I1371" s="52"/>
      <c r="J1371" s="52"/>
      <c r="K1371" s="162"/>
      <c r="L1371" s="162"/>
      <c r="M1371" s="106"/>
    </row>
    <row r="1372" spans="1:13" ht="20.100000000000001" customHeight="1" x14ac:dyDescent="0.25">
      <c r="A1372" s="162"/>
      <c r="B1372" s="202"/>
      <c r="C1372" s="162"/>
      <c r="D1372" s="158"/>
      <c r="E1372" s="158"/>
      <c r="F1372" s="160"/>
      <c r="G1372" s="161"/>
      <c r="H1372" s="161"/>
      <c r="I1372" s="52"/>
      <c r="J1372" s="52"/>
      <c r="K1372" s="162"/>
      <c r="L1372" s="162"/>
      <c r="M1372" s="106"/>
    </row>
    <row r="1373" spans="1:13" ht="20.100000000000001" customHeight="1" x14ac:dyDescent="0.25">
      <c r="A1373" s="162"/>
      <c r="B1373" s="202"/>
      <c r="C1373" s="162"/>
      <c r="D1373" s="158"/>
      <c r="E1373" s="158"/>
      <c r="F1373" s="160"/>
      <c r="G1373" s="161"/>
      <c r="H1373" s="161"/>
      <c r="I1373" s="52"/>
      <c r="J1373" s="52"/>
      <c r="K1373" s="162"/>
      <c r="L1373" s="162"/>
      <c r="M1373" s="106"/>
    </row>
    <row r="1374" spans="1:13" ht="20.100000000000001" customHeight="1" x14ac:dyDescent="0.25">
      <c r="A1374" s="162"/>
      <c r="B1374" s="202"/>
      <c r="C1374" s="162"/>
      <c r="D1374" s="158"/>
      <c r="E1374" s="158"/>
      <c r="F1374" s="160"/>
      <c r="G1374" s="161"/>
      <c r="H1374" s="161"/>
      <c r="I1374" s="52"/>
      <c r="J1374" s="52"/>
      <c r="K1374" s="162"/>
      <c r="L1374" s="162"/>
      <c r="M1374" s="106"/>
    </row>
    <row r="1375" spans="1:13" ht="20.100000000000001" customHeight="1" x14ac:dyDescent="0.25">
      <c r="A1375" s="162"/>
      <c r="B1375" s="202"/>
      <c r="C1375" s="162"/>
      <c r="D1375" s="158"/>
      <c r="E1375" s="158"/>
      <c r="F1375" s="160"/>
      <c r="G1375" s="172"/>
      <c r="H1375" s="161"/>
      <c r="I1375" s="52"/>
      <c r="J1375" s="52"/>
      <c r="K1375" s="162"/>
      <c r="L1375" s="162"/>
      <c r="M1375" s="106"/>
    </row>
    <row r="1376" spans="1:13" ht="20.100000000000001" customHeight="1" x14ac:dyDescent="0.25">
      <c r="A1376" s="162"/>
      <c r="B1376" s="202"/>
      <c r="C1376" s="162"/>
      <c r="D1376" s="158"/>
      <c r="E1376" s="158"/>
      <c r="F1376" s="160"/>
      <c r="G1376" s="161"/>
      <c r="H1376" s="161"/>
      <c r="I1376" s="52"/>
      <c r="J1376" s="52"/>
      <c r="K1376" s="162"/>
      <c r="L1376" s="162"/>
      <c r="M1376" s="106"/>
    </row>
    <row r="1377" spans="1:13" ht="20.100000000000001" customHeight="1" x14ac:dyDescent="0.25">
      <c r="A1377" s="162"/>
      <c r="B1377" s="202"/>
      <c r="C1377" s="162"/>
      <c r="D1377" s="158"/>
      <c r="E1377" s="158"/>
      <c r="F1377" s="160"/>
      <c r="G1377" s="161"/>
      <c r="H1377" s="161"/>
      <c r="I1377" s="52"/>
      <c r="J1377" s="52"/>
      <c r="K1377" s="162"/>
      <c r="L1377" s="162"/>
      <c r="M1377" s="106"/>
    </row>
    <row r="1378" spans="1:13" ht="20.100000000000001" customHeight="1" x14ac:dyDescent="0.25">
      <c r="A1378" s="162"/>
      <c r="B1378" s="202"/>
      <c r="C1378" s="162"/>
      <c r="D1378" s="163"/>
      <c r="E1378" s="158"/>
      <c r="F1378" s="160"/>
      <c r="G1378" s="161"/>
      <c r="H1378" s="161"/>
      <c r="I1378" s="52"/>
      <c r="J1378" s="52"/>
      <c r="K1378" s="162"/>
      <c r="L1378" s="162"/>
      <c r="M1378" s="106"/>
    </row>
    <row r="1379" spans="1:13" ht="20.100000000000001" customHeight="1" x14ac:dyDescent="0.25">
      <c r="A1379" s="162"/>
      <c r="B1379" s="202"/>
      <c r="C1379" s="162"/>
      <c r="D1379" s="163"/>
      <c r="E1379" s="158"/>
      <c r="F1379" s="160"/>
      <c r="G1379" s="172"/>
      <c r="H1379" s="161"/>
      <c r="I1379" s="52"/>
      <c r="J1379" s="52"/>
      <c r="K1379" s="162"/>
      <c r="L1379" s="162"/>
      <c r="M1379" s="106"/>
    </row>
    <row r="1380" spans="1:13" ht="20.100000000000001" customHeight="1" x14ac:dyDescent="0.25">
      <c r="A1380" s="162"/>
      <c r="B1380" s="202"/>
      <c r="C1380" s="162"/>
      <c r="D1380" s="163"/>
      <c r="E1380" s="158"/>
      <c r="F1380" s="160"/>
      <c r="G1380" s="161"/>
      <c r="H1380" s="161"/>
      <c r="I1380" s="52"/>
      <c r="J1380" s="52"/>
      <c r="K1380" s="162"/>
      <c r="L1380" s="162"/>
      <c r="M1380" s="106"/>
    </row>
    <row r="1381" spans="1:13" ht="20.100000000000001" customHeight="1" x14ac:dyDescent="0.25">
      <c r="A1381" s="162"/>
      <c r="B1381" s="202"/>
      <c r="C1381" s="162"/>
      <c r="D1381" s="163"/>
      <c r="E1381" s="158"/>
      <c r="F1381" s="160"/>
      <c r="G1381" s="161"/>
      <c r="H1381" s="161"/>
      <c r="I1381" s="52"/>
      <c r="J1381" s="52"/>
      <c r="K1381" s="162"/>
      <c r="L1381" s="162"/>
      <c r="M1381" s="106"/>
    </row>
    <row r="1382" spans="1:13" ht="20.100000000000001" customHeight="1" x14ac:dyDescent="0.25">
      <c r="A1382" s="162"/>
      <c r="B1382" s="202"/>
      <c r="C1382" s="162"/>
      <c r="D1382" s="163"/>
      <c r="E1382" s="158"/>
      <c r="F1382" s="160"/>
      <c r="G1382" s="161"/>
      <c r="H1382" s="161"/>
      <c r="I1382" s="52"/>
      <c r="J1382" s="52"/>
      <c r="K1382" s="162"/>
      <c r="L1382" s="162"/>
      <c r="M1382" s="106"/>
    </row>
    <row r="1383" spans="1:13" ht="20.100000000000001" customHeight="1" x14ac:dyDescent="0.25">
      <c r="A1383" s="162"/>
      <c r="B1383" s="202"/>
      <c r="C1383" s="162"/>
      <c r="D1383" s="163"/>
      <c r="E1383" s="158"/>
      <c r="F1383" s="160"/>
      <c r="G1383" s="161"/>
      <c r="H1383" s="161"/>
      <c r="I1383" s="52"/>
      <c r="J1383" s="52"/>
      <c r="K1383" s="162"/>
      <c r="L1383" s="162"/>
      <c r="M1383" s="106"/>
    </row>
    <row r="1384" spans="1:13" ht="20.100000000000001" customHeight="1" x14ac:dyDescent="0.25">
      <c r="A1384" s="162"/>
      <c r="B1384" s="202"/>
      <c r="C1384" s="162"/>
      <c r="D1384" s="163"/>
      <c r="E1384" s="158"/>
      <c r="F1384" s="160"/>
      <c r="G1384" s="161"/>
      <c r="H1384" s="161"/>
      <c r="I1384" s="52"/>
      <c r="J1384" s="52"/>
      <c r="K1384" s="162"/>
      <c r="L1384" s="162"/>
      <c r="M1384" s="106"/>
    </row>
    <row r="1385" spans="1:13" ht="20.100000000000001" customHeight="1" x14ac:dyDescent="0.25">
      <c r="A1385" s="162"/>
      <c r="B1385" s="202"/>
      <c r="C1385" s="162"/>
      <c r="D1385" s="163"/>
      <c r="E1385" s="158"/>
      <c r="F1385" s="160"/>
      <c r="G1385" s="161"/>
      <c r="H1385" s="161"/>
      <c r="I1385" s="52"/>
      <c r="J1385" s="52"/>
      <c r="K1385" s="162"/>
      <c r="L1385" s="162"/>
      <c r="M1385" s="106"/>
    </row>
    <row r="1386" spans="1:13" ht="20.100000000000001" customHeight="1" x14ac:dyDescent="0.25">
      <c r="A1386" s="162"/>
      <c r="B1386" s="202"/>
      <c r="C1386" s="162"/>
      <c r="D1386" s="163"/>
      <c r="E1386" s="158"/>
      <c r="F1386" s="160"/>
      <c r="G1386" s="161"/>
      <c r="H1386" s="161"/>
      <c r="I1386" s="52"/>
      <c r="J1386" s="52"/>
      <c r="K1386" s="162"/>
      <c r="L1386" s="162"/>
      <c r="M1386" s="106"/>
    </row>
    <row r="1387" spans="1:13" ht="20.100000000000001" customHeight="1" x14ac:dyDescent="0.25">
      <c r="A1387" s="162"/>
      <c r="B1387" s="202"/>
      <c r="C1387" s="162"/>
      <c r="D1387" s="163"/>
      <c r="E1387" s="158"/>
      <c r="F1387" s="160"/>
      <c r="G1387" s="161"/>
      <c r="H1387" s="161"/>
      <c r="I1387" s="52"/>
      <c r="J1387" s="52"/>
      <c r="K1387" s="162"/>
      <c r="L1387" s="162"/>
      <c r="M1387" s="106"/>
    </row>
    <row r="1388" spans="1:13" ht="20.100000000000001" customHeight="1" x14ac:dyDescent="0.25">
      <c r="A1388" s="162"/>
      <c r="B1388" s="202"/>
      <c r="C1388" s="162"/>
      <c r="D1388" s="163"/>
      <c r="E1388" s="158"/>
      <c r="F1388" s="160"/>
      <c r="G1388" s="161"/>
      <c r="H1388" s="161"/>
      <c r="I1388" s="52"/>
      <c r="J1388" s="52"/>
      <c r="K1388" s="162"/>
      <c r="L1388" s="162"/>
      <c r="M1388" s="106"/>
    </row>
    <row r="1389" spans="1:13" ht="20.100000000000001" customHeight="1" x14ac:dyDescent="0.25">
      <c r="A1389" s="162"/>
      <c r="B1389" s="202"/>
      <c r="C1389" s="162"/>
      <c r="D1389" s="163"/>
      <c r="E1389" s="158"/>
      <c r="F1389" s="160"/>
      <c r="G1389" s="161"/>
      <c r="H1389" s="161"/>
      <c r="I1389" s="52"/>
      <c r="J1389" s="52"/>
      <c r="K1389" s="162"/>
      <c r="L1389" s="162"/>
      <c r="M1389" s="106"/>
    </row>
    <row r="1390" spans="1:13" ht="20.100000000000001" customHeight="1" x14ac:dyDescent="0.25">
      <c r="A1390" s="162"/>
      <c r="B1390" s="202"/>
      <c r="C1390" s="162"/>
      <c r="D1390" s="163"/>
      <c r="E1390" s="158"/>
      <c r="F1390" s="160"/>
      <c r="G1390" s="161"/>
      <c r="H1390" s="161"/>
      <c r="I1390" s="52"/>
      <c r="J1390" s="52"/>
      <c r="K1390" s="162"/>
      <c r="L1390" s="162"/>
      <c r="M1390" s="106"/>
    </row>
    <row r="1391" spans="1:13" ht="20.100000000000001" customHeight="1" x14ac:dyDescent="0.25">
      <c r="A1391" s="162"/>
      <c r="B1391" s="202"/>
      <c r="C1391" s="162"/>
      <c r="D1391" s="163"/>
      <c r="E1391" s="158"/>
      <c r="F1391" s="160"/>
      <c r="G1391" s="161"/>
      <c r="H1391" s="161"/>
      <c r="I1391" s="52"/>
      <c r="J1391" s="52"/>
      <c r="K1391" s="162"/>
      <c r="L1391" s="162"/>
      <c r="M1391" s="106"/>
    </row>
    <row r="1392" spans="1:13" ht="20.100000000000001" customHeight="1" x14ac:dyDescent="0.25">
      <c r="A1392" s="162"/>
      <c r="B1392" s="202"/>
      <c r="C1392" s="162"/>
      <c r="D1392" s="163"/>
      <c r="E1392" s="158"/>
      <c r="F1392" s="160"/>
      <c r="G1392" s="161"/>
      <c r="H1392" s="161"/>
      <c r="I1392" s="52"/>
      <c r="J1392" s="52"/>
      <c r="K1392" s="162"/>
      <c r="L1392" s="162"/>
      <c r="M1392" s="106"/>
    </row>
    <row r="1393" spans="1:13" ht="20.100000000000001" customHeight="1" x14ac:dyDescent="0.25">
      <c r="A1393" s="162"/>
      <c r="B1393" s="202"/>
      <c r="C1393" s="162"/>
      <c r="D1393" s="163"/>
      <c r="E1393" s="158"/>
      <c r="F1393" s="160"/>
      <c r="G1393" s="161"/>
      <c r="H1393" s="161"/>
      <c r="I1393" s="52"/>
      <c r="J1393" s="52"/>
      <c r="K1393" s="162"/>
      <c r="L1393" s="162"/>
      <c r="M1393" s="106"/>
    </row>
    <row r="1394" spans="1:13" ht="20.100000000000001" customHeight="1" x14ac:dyDescent="0.25">
      <c r="A1394" s="162"/>
      <c r="B1394" s="202"/>
      <c r="C1394" s="162"/>
      <c r="D1394" s="163"/>
      <c r="E1394" s="158"/>
      <c r="F1394" s="160"/>
      <c r="G1394" s="161"/>
      <c r="H1394" s="161"/>
      <c r="I1394" s="52"/>
      <c r="J1394" s="52"/>
      <c r="K1394" s="162"/>
      <c r="L1394" s="162"/>
      <c r="M1394" s="106"/>
    </row>
    <row r="1395" spans="1:13" ht="20.100000000000001" customHeight="1" x14ac:dyDescent="0.25">
      <c r="A1395" s="162"/>
      <c r="B1395" s="202"/>
      <c r="C1395" s="162"/>
      <c r="D1395" s="158"/>
      <c r="E1395" s="158"/>
      <c r="F1395" s="160"/>
      <c r="G1395" s="161"/>
      <c r="H1395" s="161"/>
      <c r="I1395" s="52"/>
      <c r="J1395" s="52"/>
      <c r="K1395" s="162"/>
      <c r="L1395" s="162"/>
      <c r="M1395" s="106"/>
    </row>
    <row r="1396" spans="1:13" ht="20.100000000000001" customHeight="1" x14ac:dyDescent="0.25">
      <c r="A1396" s="162"/>
      <c r="B1396" s="202"/>
      <c r="C1396" s="162"/>
      <c r="D1396" s="163"/>
      <c r="E1396" s="158"/>
      <c r="F1396" s="160"/>
      <c r="G1396" s="161"/>
      <c r="H1396" s="161"/>
      <c r="I1396" s="52"/>
      <c r="J1396" s="52"/>
      <c r="K1396" s="162"/>
      <c r="L1396" s="162"/>
      <c r="M1396" s="106"/>
    </row>
    <row r="1397" spans="1:13" ht="20.100000000000001" customHeight="1" x14ac:dyDescent="0.25">
      <c r="A1397" s="162"/>
      <c r="B1397" s="202"/>
      <c r="C1397" s="162"/>
      <c r="D1397" s="163"/>
      <c r="E1397" s="158"/>
      <c r="F1397" s="160"/>
      <c r="G1397" s="161"/>
      <c r="H1397" s="161"/>
      <c r="I1397" s="52"/>
      <c r="J1397" s="52"/>
      <c r="K1397" s="162"/>
      <c r="L1397" s="162"/>
      <c r="M1397" s="106"/>
    </row>
    <row r="1398" spans="1:13" ht="20.100000000000001" customHeight="1" x14ac:dyDescent="0.25">
      <c r="A1398" s="162"/>
      <c r="B1398" s="202"/>
      <c r="C1398" s="162"/>
      <c r="D1398" s="163"/>
      <c r="E1398" s="158"/>
      <c r="F1398" s="160"/>
      <c r="G1398" s="161"/>
      <c r="H1398" s="161"/>
      <c r="I1398" s="52"/>
      <c r="J1398" s="52"/>
      <c r="K1398" s="162"/>
      <c r="L1398" s="162"/>
      <c r="M1398" s="106"/>
    </row>
    <row r="1399" spans="1:13" ht="20.100000000000001" customHeight="1" x14ac:dyDescent="0.25">
      <c r="A1399" s="162"/>
      <c r="B1399" s="202"/>
      <c r="C1399" s="162"/>
      <c r="D1399" s="163"/>
      <c r="E1399" s="158"/>
      <c r="F1399" s="160"/>
      <c r="G1399" s="161"/>
      <c r="H1399" s="161"/>
      <c r="I1399" s="52"/>
      <c r="J1399" s="52"/>
      <c r="K1399" s="162"/>
      <c r="L1399" s="162"/>
      <c r="M1399" s="106"/>
    </row>
    <row r="1400" spans="1:13" ht="20.100000000000001" customHeight="1" x14ac:dyDescent="0.25">
      <c r="A1400" s="162"/>
      <c r="B1400" s="202"/>
      <c r="C1400" s="162"/>
      <c r="D1400" s="163"/>
      <c r="E1400" s="158"/>
      <c r="F1400" s="160"/>
      <c r="G1400" s="161"/>
      <c r="H1400" s="161"/>
      <c r="I1400" s="52"/>
      <c r="J1400" s="52"/>
      <c r="K1400" s="162"/>
      <c r="L1400" s="162"/>
      <c r="M1400" s="106"/>
    </row>
    <row r="1401" spans="1:13" ht="20.100000000000001" customHeight="1" x14ac:dyDescent="0.25">
      <c r="A1401" s="162"/>
      <c r="B1401" s="202"/>
      <c r="C1401" s="162"/>
      <c r="D1401" s="163"/>
      <c r="E1401" s="158"/>
      <c r="F1401" s="160"/>
      <c r="G1401" s="161"/>
      <c r="H1401" s="161"/>
      <c r="I1401" s="52"/>
      <c r="J1401" s="52"/>
      <c r="K1401" s="162"/>
      <c r="L1401" s="162"/>
      <c r="M1401" s="106"/>
    </row>
    <row r="1402" spans="1:13" ht="20.100000000000001" customHeight="1" x14ac:dyDescent="0.25">
      <c r="A1402" s="162"/>
      <c r="B1402" s="202"/>
      <c r="C1402" s="162"/>
      <c r="D1402" s="163"/>
      <c r="E1402" s="158"/>
      <c r="F1402" s="160"/>
      <c r="G1402" s="172"/>
      <c r="H1402" s="161"/>
      <c r="I1402" s="52"/>
      <c r="J1402" s="52"/>
      <c r="K1402" s="162"/>
      <c r="L1402" s="162"/>
      <c r="M1402" s="106"/>
    </row>
    <row r="1403" spans="1:13" ht="20.100000000000001" customHeight="1" x14ac:dyDescent="0.25">
      <c r="A1403" s="162"/>
      <c r="B1403" s="202"/>
      <c r="C1403" s="162"/>
      <c r="D1403" s="163"/>
      <c r="E1403" s="158"/>
      <c r="F1403" s="160"/>
      <c r="G1403" s="172"/>
      <c r="H1403" s="161"/>
      <c r="I1403" s="52"/>
      <c r="J1403" s="52"/>
      <c r="K1403" s="162"/>
      <c r="L1403" s="162"/>
      <c r="M1403" s="106"/>
    </row>
    <row r="1404" spans="1:13" ht="20.100000000000001" customHeight="1" x14ac:dyDescent="0.25">
      <c r="A1404" s="162"/>
      <c r="B1404" s="202"/>
      <c r="C1404" s="162"/>
      <c r="D1404" s="163"/>
      <c r="E1404" s="158"/>
      <c r="F1404" s="160"/>
      <c r="G1404" s="161"/>
      <c r="H1404" s="161"/>
      <c r="I1404" s="52"/>
      <c r="J1404" s="52"/>
      <c r="K1404" s="162"/>
      <c r="L1404" s="162"/>
      <c r="M1404" s="106"/>
    </row>
    <row r="1405" spans="1:13" ht="20.100000000000001" customHeight="1" x14ac:dyDescent="0.25">
      <c r="A1405" s="162"/>
      <c r="B1405" s="202"/>
      <c r="C1405" s="162"/>
      <c r="D1405" s="163"/>
      <c r="E1405" s="158"/>
      <c r="F1405" s="160"/>
      <c r="G1405" s="161"/>
      <c r="H1405" s="161"/>
      <c r="I1405" s="52"/>
      <c r="J1405" s="52"/>
      <c r="K1405" s="162"/>
      <c r="L1405" s="162"/>
      <c r="M1405" s="106"/>
    </row>
    <row r="1406" spans="1:13" ht="20.100000000000001" customHeight="1" x14ac:dyDescent="0.25">
      <c r="A1406" s="162"/>
      <c r="B1406" s="202"/>
      <c r="C1406" s="162"/>
      <c r="D1406" s="164"/>
      <c r="E1406" s="165"/>
      <c r="F1406" s="160"/>
      <c r="G1406" s="161"/>
      <c r="H1406" s="161"/>
      <c r="I1406" s="52"/>
      <c r="J1406" s="52"/>
      <c r="K1406" s="162"/>
      <c r="L1406" s="162"/>
      <c r="M1406" s="106"/>
    </row>
    <row r="1407" spans="1:13" ht="20.100000000000001" customHeight="1" x14ac:dyDescent="0.25">
      <c r="A1407" s="162"/>
      <c r="B1407" s="202"/>
      <c r="C1407" s="162"/>
      <c r="D1407" s="158"/>
      <c r="E1407" s="158"/>
      <c r="F1407" s="160"/>
      <c r="G1407" s="161"/>
      <c r="H1407" s="161"/>
      <c r="I1407" s="52"/>
      <c r="J1407" s="52"/>
      <c r="K1407" s="162"/>
      <c r="L1407" s="162"/>
      <c r="M1407" s="106"/>
    </row>
    <row r="1408" spans="1:13" ht="20.100000000000001" customHeight="1" x14ac:dyDescent="0.25">
      <c r="A1408" s="162"/>
      <c r="B1408" s="202"/>
      <c r="C1408" s="162"/>
      <c r="D1408" s="158"/>
      <c r="E1408" s="158"/>
      <c r="F1408" s="160"/>
      <c r="G1408" s="172"/>
      <c r="H1408" s="161"/>
      <c r="I1408" s="52"/>
      <c r="J1408" s="52"/>
      <c r="K1408" s="162"/>
      <c r="L1408" s="162"/>
      <c r="M1408" s="106"/>
    </row>
    <row r="1409" spans="1:13" ht="20.100000000000001" customHeight="1" x14ac:dyDescent="0.25">
      <c r="A1409" s="162"/>
      <c r="B1409" s="202"/>
      <c r="C1409" s="162"/>
      <c r="D1409" s="158"/>
      <c r="E1409" s="158"/>
      <c r="F1409" s="160"/>
      <c r="G1409" s="172"/>
      <c r="H1409" s="161"/>
      <c r="I1409" s="52"/>
      <c r="J1409" s="52"/>
      <c r="K1409" s="162"/>
      <c r="L1409" s="162"/>
      <c r="M1409" s="106"/>
    </row>
    <row r="1410" spans="1:13" ht="20.100000000000001" customHeight="1" x14ac:dyDescent="0.25">
      <c r="A1410" s="162"/>
      <c r="B1410" s="202"/>
      <c r="C1410" s="162"/>
      <c r="D1410" s="158"/>
      <c r="E1410" s="158"/>
      <c r="F1410" s="160"/>
      <c r="G1410" s="161"/>
      <c r="H1410" s="161"/>
      <c r="I1410" s="52"/>
      <c r="J1410" s="52"/>
      <c r="K1410" s="162"/>
      <c r="L1410" s="162"/>
      <c r="M1410" s="106"/>
    </row>
    <row r="1411" spans="1:13" ht="20.100000000000001" customHeight="1" x14ac:dyDescent="0.25">
      <c r="A1411" s="162"/>
      <c r="B1411" s="202"/>
      <c r="C1411" s="162"/>
      <c r="D1411" s="158"/>
      <c r="E1411" s="158"/>
      <c r="F1411" s="160"/>
      <c r="G1411" s="161"/>
      <c r="H1411" s="161"/>
      <c r="I1411" s="52"/>
      <c r="J1411" s="52"/>
      <c r="K1411" s="162"/>
      <c r="L1411" s="162"/>
      <c r="M1411" s="106"/>
    </row>
    <row r="1412" spans="1:13" ht="20.100000000000001" customHeight="1" x14ac:dyDescent="0.25">
      <c r="A1412" s="162"/>
      <c r="B1412" s="202"/>
      <c r="C1412" s="162"/>
      <c r="D1412" s="158"/>
      <c r="E1412" s="158"/>
      <c r="F1412" s="160"/>
      <c r="G1412" s="161"/>
      <c r="H1412" s="161"/>
      <c r="I1412" s="52"/>
      <c r="J1412" s="52"/>
      <c r="K1412" s="162"/>
      <c r="L1412" s="162"/>
      <c r="M1412" s="106"/>
    </row>
    <row r="1413" spans="1:13" ht="20.100000000000001" customHeight="1" x14ac:dyDescent="0.25">
      <c r="A1413" s="162"/>
      <c r="B1413" s="202"/>
      <c r="C1413" s="162"/>
      <c r="D1413" s="158"/>
      <c r="E1413" s="158"/>
      <c r="F1413" s="160"/>
      <c r="G1413" s="161"/>
      <c r="H1413" s="161"/>
      <c r="I1413" s="52"/>
      <c r="J1413" s="52"/>
      <c r="K1413" s="162"/>
      <c r="L1413" s="162"/>
      <c r="M1413" s="106"/>
    </row>
    <row r="1414" spans="1:13" ht="20.100000000000001" customHeight="1" x14ac:dyDescent="0.25">
      <c r="A1414" s="162"/>
      <c r="B1414" s="202"/>
      <c r="C1414" s="162"/>
      <c r="D1414" s="158"/>
      <c r="E1414" s="158"/>
      <c r="F1414" s="160"/>
      <c r="G1414" s="172"/>
      <c r="H1414" s="161"/>
      <c r="I1414" s="52"/>
      <c r="J1414" s="52"/>
      <c r="K1414" s="162"/>
      <c r="L1414" s="162"/>
      <c r="M1414" s="106"/>
    </row>
    <row r="1415" spans="1:13" ht="20.100000000000001" customHeight="1" x14ac:dyDescent="0.25">
      <c r="A1415" s="162"/>
      <c r="B1415" s="202"/>
      <c r="C1415" s="162"/>
      <c r="D1415" s="158"/>
      <c r="E1415" s="158"/>
      <c r="F1415" s="160"/>
      <c r="G1415" s="161"/>
      <c r="H1415" s="161"/>
      <c r="I1415" s="52"/>
      <c r="J1415" s="52"/>
      <c r="K1415" s="162"/>
      <c r="L1415" s="162"/>
      <c r="M1415" s="106"/>
    </row>
    <row r="1416" spans="1:13" ht="20.100000000000001" customHeight="1" x14ac:dyDescent="0.25">
      <c r="A1416" s="157"/>
      <c r="B1416" s="203"/>
      <c r="C1416" s="157"/>
      <c r="D1416" s="158"/>
      <c r="E1416" s="158"/>
      <c r="F1416" s="158"/>
      <c r="G1416" s="158"/>
      <c r="H1416" s="158"/>
      <c r="I1416" s="53"/>
      <c r="J1416" s="53"/>
      <c r="K1416" s="157"/>
      <c r="L1416" s="157"/>
      <c r="M1416" s="106"/>
    </row>
    <row r="1417" spans="1:13" ht="20.100000000000001" customHeight="1" x14ac:dyDescent="0.25">
      <c r="A1417" s="157"/>
      <c r="B1417" s="203"/>
      <c r="C1417" s="157"/>
      <c r="D1417" s="158"/>
      <c r="E1417" s="158"/>
      <c r="F1417" s="158"/>
      <c r="G1417" s="158"/>
      <c r="H1417" s="158"/>
      <c r="I1417" s="53"/>
      <c r="J1417" s="53"/>
      <c r="K1417" s="157"/>
      <c r="L1417" s="157"/>
      <c r="M1417" s="106"/>
    </row>
    <row r="1418" spans="1:13" ht="20.100000000000001" customHeight="1" x14ac:dyDescent="0.25">
      <c r="A1418" s="162"/>
      <c r="B1418" s="202"/>
      <c r="C1418" s="162"/>
      <c r="D1418" s="163"/>
      <c r="E1418" s="158"/>
      <c r="F1418" s="160"/>
      <c r="G1418" s="161"/>
      <c r="H1418" s="161"/>
      <c r="I1418" s="52"/>
      <c r="J1418" s="52"/>
      <c r="K1418" s="162"/>
      <c r="L1418" s="162"/>
      <c r="M1418" s="106"/>
    </row>
    <row r="1419" spans="1:13" ht="20.100000000000001" customHeight="1" x14ac:dyDescent="0.25">
      <c r="A1419" s="162"/>
      <c r="B1419" s="202"/>
      <c r="C1419" s="162"/>
      <c r="D1419" s="163"/>
      <c r="E1419" s="158"/>
      <c r="F1419" s="160"/>
      <c r="G1419" s="161"/>
      <c r="H1419" s="161"/>
      <c r="I1419" s="52"/>
      <c r="J1419" s="52"/>
      <c r="K1419" s="162"/>
      <c r="L1419" s="162"/>
      <c r="M1419" s="106"/>
    </row>
    <row r="1420" spans="1:13" ht="20.100000000000001" customHeight="1" x14ac:dyDescent="0.25">
      <c r="A1420" s="162"/>
      <c r="B1420" s="202"/>
      <c r="C1420" s="162"/>
      <c r="D1420" s="163"/>
      <c r="E1420" s="158"/>
      <c r="F1420" s="160"/>
      <c r="G1420" s="161"/>
      <c r="H1420" s="161"/>
      <c r="I1420" s="52"/>
      <c r="J1420" s="52"/>
      <c r="K1420" s="162"/>
      <c r="L1420" s="162"/>
      <c r="M1420" s="106"/>
    </row>
    <row r="1421" spans="1:13" ht="20.100000000000001" customHeight="1" x14ac:dyDescent="0.25">
      <c r="A1421" s="162"/>
      <c r="B1421" s="202"/>
      <c r="C1421" s="162"/>
      <c r="D1421" s="163"/>
      <c r="E1421" s="158"/>
      <c r="F1421" s="160"/>
      <c r="G1421" s="161"/>
      <c r="H1421" s="161"/>
      <c r="I1421" s="52"/>
      <c r="J1421" s="52"/>
      <c r="K1421" s="162"/>
      <c r="L1421" s="162"/>
      <c r="M1421" s="106"/>
    </row>
    <row r="1422" spans="1:13" ht="20.100000000000001" customHeight="1" x14ac:dyDescent="0.25">
      <c r="A1422" s="162"/>
      <c r="B1422" s="202"/>
      <c r="C1422" s="162"/>
      <c r="D1422" s="163"/>
      <c r="E1422" s="158"/>
      <c r="F1422" s="160"/>
      <c r="G1422" s="161"/>
      <c r="H1422" s="161"/>
      <c r="I1422" s="52"/>
      <c r="J1422" s="52"/>
      <c r="K1422" s="162"/>
      <c r="L1422" s="162"/>
      <c r="M1422" s="106"/>
    </row>
    <row r="1423" spans="1:13" ht="20.100000000000001" customHeight="1" x14ac:dyDescent="0.25">
      <c r="A1423" s="162"/>
      <c r="B1423" s="202"/>
      <c r="C1423" s="162"/>
      <c r="D1423" s="158"/>
      <c r="E1423" s="158"/>
      <c r="F1423" s="160"/>
      <c r="G1423" s="161"/>
      <c r="H1423" s="161"/>
      <c r="I1423" s="52"/>
      <c r="J1423" s="52"/>
      <c r="K1423" s="162"/>
      <c r="L1423" s="162"/>
      <c r="M1423" s="106"/>
    </row>
    <row r="1424" spans="1:13" ht="20.100000000000001" customHeight="1" x14ac:dyDescent="0.25">
      <c r="A1424" s="162"/>
      <c r="B1424" s="202"/>
      <c r="C1424" s="162"/>
      <c r="D1424" s="158"/>
      <c r="E1424" s="158"/>
      <c r="F1424" s="160"/>
      <c r="G1424" s="161"/>
      <c r="H1424" s="161"/>
      <c r="I1424" s="52"/>
      <c r="J1424" s="52"/>
      <c r="K1424" s="162"/>
      <c r="L1424" s="162"/>
      <c r="M1424" s="106"/>
    </row>
    <row r="1425" spans="1:13" ht="20.100000000000001" customHeight="1" x14ac:dyDescent="0.25">
      <c r="A1425" s="162"/>
      <c r="B1425" s="202"/>
      <c r="C1425" s="162"/>
      <c r="D1425" s="158"/>
      <c r="E1425" s="158"/>
      <c r="F1425" s="160"/>
      <c r="G1425" s="161"/>
      <c r="H1425" s="161"/>
      <c r="I1425" s="52"/>
      <c r="J1425" s="52"/>
      <c r="K1425" s="162"/>
      <c r="L1425" s="162"/>
      <c r="M1425" s="106"/>
    </row>
    <row r="1426" spans="1:13" ht="20.100000000000001" customHeight="1" x14ac:dyDescent="0.25">
      <c r="A1426" s="162"/>
      <c r="B1426" s="202"/>
      <c r="C1426" s="162"/>
      <c r="D1426" s="158"/>
      <c r="E1426" s="158"/>
      <c r="F1426" s="160"/>
      <c r="G1426" s="161"/>
      <c r="H1426" s="161"/>
      <c r="I1426" s="52"/>
      <c r="J1426" s="52"/>
      <c r="K1426" s="162"/>
      <c r="L1426" s="162"/>
      <c r="M1426" s="106"/>
    </row>
    <row r="1427" spans="1:13" ht="20.100000000000001" customHeight="1" x14ac:dyDescent="0.25">
      <c r="A1427" s="162"/>
      <c r="B1427" s="202"/>
      <c r="C1427" s="162"/>
      <c r="D1427" s="158"/>
      <c r="E1427" s="158"/>
      <c r="F1427" s="160"/>
      <c r="G1427" s="161"/>
      <c r="H1427" s="161"/>
      <c r="I1427" s="52"/>
      <c r="J1427" s="52"/>
      <c r="K1427" s="162"/>
      <c r="L1427" s="162"/>
      <c r="M1427" s="106"/>
    </row>
    <row r="1428" spans="1:13" ht="20.100000000000001" customHeight="1" x14ac:dyDescent="0.25">
      <c r="A1428" s="162"/>
      <c r="B1428" s="202"/>
      <c r="C1428" s="162"/>
      <c r="D1428" s="158"/>
      <c r="E1428" s="158"/>
      <c r="F1428" s="160"/>
      <c r="G1428" s="161"/>
      <c r="H1428" s="161"/>
      <c r="I1428" s="52"/>
      <c r="J1428" s="52"/>
      <c r="K1428" s="162"/>
      <c r="L1428" s="162"/>
      <c r="M1428" s="106"/>
    </row>
    <row r="1429" spans="1:13" ht="20.100000000000001" customHeight="1" x14ac:dyDescent="0.25">
      <c r="A1429" s="162"/>
      <c r="B1429" s="202"/>
      <c r="C1429" s="162"/>
      <c r="D1429" s="158"/>
      <c r="E1429" s="158"/>
      <c r="F1429" s="160"/>
      <c r="G1429" s="161"/>
      <c r="H1429" s="161"/>
      <c r="I1429" s="52"/>
      <c r="J1429" s="52"/>
      <c r="K1429" s="162"/>
      <c r="L1429" s="162"/>
      <c r="M1429" s="106"/>
    </row>
    <row r="1430" spans="1:13" ht="20.100000000000001" customHeight="1" x14ac:dyDescent="0.25">
      <c r="A1430" s="162"/>
      <c r="B1430" s="202"/>
      <c r="C1430" s="162"/>
      <c r="D1430" s="158"/>
      <c r="E1430" s="158"/>
      <c r="F1430" s="160"/>
      <c r="G1430" s="161"/>
      <c r="H1430" s="161"/>
      <c r="I1430" s="52"/>
      <c r="J1430" s="52"/>
      <c r="K1430" s="162"/>
      <c r="L1430" s="162"/>
      <c r="M1430" s="106"/>
    </row>
    <row r="1431" spans="1:13" ht="20.100000000000001" customHeight="1" x14ac:dyDescent="0.25">
      <c r="A1431" s="162"/>
      <c r="B1431" s="202"/>
      <c r="C1431" s="162"/>
      <c r="D1431" s="158"/>
      <c r="E1431" s="158"/>
      <c r="F1431" s="160"/>
      <c r="G1431" s="161"/>
      <c r="H1431" s="161"/>
      <c r="I1431" s="52"/>
      <c r="J1431" s="52"/>
      <c r="K1431" s="162"/>
      <c r="L1431" s="162"/>
      <c r="M1431" s="106"/>
    </row>
    <row r="1432" spans="1:13" ht="20.100000000000001" customHeight="1" x14ac:dyDescent="0.25">
      <c r="A1432" s="162"/>
      <c r="B1432" s="202"/>
      <c r="C1432" s="162"/>
      <c r="D1432" s="158"/>
      <c r="E1432" s="158"/>
      <c r="F1432" s="160"/>
      <c r="G1432" s="161"/>
      <c r="H1432" s="161"/>
      <c r="I1432" s="52"/>
      <c r="J1432" s="52"/>
      <c r="K1432" s="162"/>
      <c r="L1432" s="162"/>
      <c r="M1432" s="106"/>
    </row>
    <row r="1433" spans="1:13" ht="20.100000000000001" customHeight="1" x14ac:dyDescent="0.25">
      <c r="A1433" s="162"/>
      <c r="B1433" s="202"/>
      <c r="C1433" s="162"/>
      <c r="D1433" s="158"/>
      <c r="E1433" s="158"/>
      <c r="F1433" s="160"/>
      <c r="G1433" s="161"/>
      <c r="H1433" s="161"/>
      <c r="I1433" s="52"/>
      <c r="J1433" s="52"/>
      <c r="K1433" s="162"/>
      <c r="L1433" s="162"/>
      <c r="M1433" s="106"/>
    </row>
    <row r="1434" spans="1:13" ht="20.100000000000001" customHeight="1" x14ac:dyDescent="0.25">
      <c r="A1434" s="162"/>
      <c r="B1434" s="202"/>
      <c r="C1434" s="162"/>
      <c r="D1434" s="158"/>
      <c r="E1434" s="158"/>
      <c r="F1434" s="160"/>
      <c r="G1434" s="161"/>
      <c r="H1434" s="161"/>
      <c r="I1434" s="52"/>
      <c r="J1434" s="52"/>
      <c r="K1434" s="162"/>
      <c r="L1434" s="162"/>
      <c r="M1434" s="106"/>
    </row>
    <row r="1435" spans="1:13" ht="20.100000000000001" customHeight="1" x14ac:dyDescent="0.25">
      <c r="A1435" s="162"/>
      <c r="B1435" s="202"/>
      <c r="C1435" s="162"/>
      <c r="D1435" s="158"/>
      <c r="E1435" s="158"/>
      <c r="F1435" s="160"/>
      <c r="G1435" s="161"/>
      <c r="H1435" s="161"/>
      <c r="I1435" s="52"/>
      <c r="J1435" s="52"/>
      <c r="K1435" s="162"/>
      <c r="L1435" s="162"/>
      <c r="M1435" s="106"/>
    </row>
    <row r="1436" spans="1:13" ht="20.100000000000001" customHeight="1" x14ac:dyDescent="0.25">
      <c r="A1436" s="162"/>
      <c r="B1436" s="202"/>
      <c r="C1436" s="162"/>
      <c r="D1436" s="158"/>
      <c r="E1436" s="158"/>
      <c r="F1436" s="160"/>
      <c r="G1436" s="161"/>
      <c r="H1436" s="161"/>
      <c r="I1436" s="52"/>
      <c r="J1436" s="52"/>
      <c r="K1436" s="162"/>
      <c r="L1436" s="162"/>
      <c r="M1436" s="106"/>
    </row>
    <row r="1437" spans="1:13" ht="20.100000000000001" customHeight="1" x14ac:dyDescent="0.25">
      <c r="A1437" s="162"/>
      <c r="B1437" s="202"/>
      <c r="C1437" s="162"/>
      <c r="D1437" s="158"/>
      <c r="E1437" s="158"/>
      <c r="F1437" s="160"/>
      <c r="G1437" s="161"/>
      <c r="H1437" s="161"/>
      <c r="I1437" s="52"/>
      <c r="J1437" s="52"/>
      <c r="K1437" s="162"/>
      <c r="L1437" s="162"/>
      <c r="M1437" s="106"/>
    </row>
    <row r="1438" spans="1:13" ht="20.100000000000001" customHeight="1" x14ac:dyDescent="0.25">
      <c r="A1438" s="162"/>
      <c r="B1438" s="202"/>
      <c r="C1438" s="162"/>
      <c r="D1438" s="158"/>
      <c r="E1438" s="158"/>
      <c r="F1438" s="160"/>
      <c r="G1438" s="161"/>
      <c r="H1438" s="161"/>
      <c r="I1438" s="52"/>
      <c r="J1438" s="52"/>
      <c r="K1438" s="162"/>
      <c r="L1438" s="162"/>
      <c r="M1438" s="106"/>
    </row>
    <row r="1439" spans="1:13" ht="20.100000000000001" customHeight="1" x14ac:dyDescent="0.25">
      <c r="A1439" s="162"/>
      <c r="B1439" s="202"/>
      <c r="C1439" s="162"/>
      <c r="D1439" s="158"/>
      <c r="E1439" s="158"/>
      <c r="F1439" s="160"/>
      <c r="G1439" s="161"/>
      <c r="H1439" s="161"/>
      <c r="I1439" s="52"/>
      <c r="J1439" s="52"/>
      <c r="K1439" s="162"/>
      <c r="L1439" s="162"/>
      <c r="M1439" s="106"/>
    </row>
    <row r="1440" spans="1:13" ht="20.100000000000001" customHeight="1" x14ac:dyDescent="0.25">
      <c r="A1440" s="157"/>
      <c r="B1440" s="203"/>
      <c r="C1440" s="157"/>
      <c r="D1440" s="158"/>
      <c r="E1440" s="158"/>
      <c r="F1440" s="158"/>
      <c r="G1440" s="158"/>
      <c r="H1440" s="158"/>
      <c r="I1440" s="53"/>
      <c r="J1440" s="53"/>
      <c r="K1440" s="157"/>
      <c r="L1440" s="157"/>
      <c r="M1440" s="106"/>
    </row>
    <row r="1441" spans="1:13" ht="20.100000000000001" customHeight="1" x14ac:dyDescent="0.25">
      <c r="A1441" s="157"/>
      <c r="B1441" s="203"/>
      <c r="C1441" s="157"/>
      <c r="D1441" s="158"/>
      <c r="E1441" s="158"/>
      <c r="F1441" s="158"/>
      <c r="G1441" s="166"/>
      <c r="H1441" s="158"/>
      <c r="I1441" s="53"/>
      <c r="J1441" s="53"/>
      <c r="K1441" s="157"/>
      <c r="L1441" s="157"/>
      <c r="M1441" s="106"/>
    </row>
    <row r="1442" spans="1:13" ht="20.100000000000001" customHeight="1" x14ac:dyDescent="0.25">
      <c r="A1442" s="157"/>
      <c r="B1442" s="203"/>
      <c r="C1442" s="157"/>
      <c r="D1442" s="158"/>
      <c r="E1442" s="158"/>
      <c r="F1442" s="158"/>
      <c r="G1442" s="158"/>
      <c r="H1442" s="158"/>
      <c r="I1442" s="53"/>
      <c r="J1442" s="53"/>
      <c r="K1442" s="157"/>
      <c r="L1442" s="157"/>
      <c r="M1442" s="106"/>
    </row>
    <row r="1443" spans="1:13" ht="20.100000000000001" customHeight="1" x14ac:dyDescent="0.25">
      <c r="A1443" s="157"/>
      <c r="B1443" s="203"/>
      <c r="C1443" s="157"/>
      <c r="D1443" s="158"/>
      <c r="E1443" s="158"/>
      <c r="F1443" s="158"/>
      <c r="G1443" s="158"/>
      <c r="H1443" s="158"/>
      <c r="I1443" s="53"/>
      <c r="J1443" s="53"/>
      <c r="K1443" s="157"/>
      <c r="L1443" s="157"/>
      <c r="M1443" s="106"/>
    </row>
    <row r="1444" spans="1:13" ht="20.100000000000001" customHeight="1" x14ac:dyDescent="0.25">
      <c r="A1444" s="157"/>
      <c r="B1444" s="203"/>
      <c r="C1444" s="157"/>
      <c r="D1444" s="158"/>
      <c r="E1444" s="158"/>
      <c r="F1444" s="158"/>
      <c r="G1444" s="158"/>
      <c r="H1444" s="158"/>
      <c r="I1444" s="53"/>
      <c r="J1444" s="53"/>
      <c r="K1444" s="157"/>
      <c r="L1444" s="157"/>
      <c r="M1444" s="106"/>
    </row>
    <row r="1445" spans="1:13" ht="20.100000000000001" customHeight="1" x14ac:dyDescent="0.25">
      <c r="A1445" s="157"/>
      <c r="B1445" s="203"/>
      <c r="C1445" s="157"/>
      <c r="D1445" s="158"/>
      <c r="E1445" s="158"/>
      <c r="F1445" s="158"/>
      <c r="G1445" s="166"/>
      <c r="H1445" s="158"/>
      <c r="I1445" s="53"/>
      <c r="J1445" s="53"/>
      <c r="K1445" s="157"/>
      <c r="L1445" s="157"/>
      <c r="M1445" s="106"/>
    </row>
    <row r="1446" spans="1:13" ht="20.100000000000001" customHeight="1" x14ac:dyDescent="0.25">
      <c r="A1446" s="167"/>
      <c r="B1446" s="204"/>
      <c r="C1446" s="167"/>
      <c r="D1446" s="173"/>
      <c r="E1446" s="168"/>
      <c r="F1446" s="169"/>
      <c r="G1446" s="170"/>
      <c r="H1446" s="170"/>
      <c r="I1446" s="196"/>
      <c r="J1446" s="196"/>
      <c r="K1446" s="167"/>
      <c r="L1446" s="167"/>
      <c r="M1446" s="106"/>
    </row>
    <row r="1447" spans="1:13" ht="20.100000000000001" customHeight="1" x14ac:dyDescent="0.25">
      <c r="A1447" s="167"/>
      <c r="B1447" s="204"/>
      <c r="C1447" s="167"/>
      <c r="D1447" s="173"/>
      <c r="E1447" s="168"/>
      <c r="F1447" s="169"/>
      <c r="G1447" s="170"/>
      <c r="H1447" s="170"/>
      <c r="I1447" s="196"/>
      <c r="J1447" s="196"/>
      <c r="K1447" s="167"/>
      <c r="L1447" s="167"/>
      <c r="M1447" s="106"/>
    </row>
    <row r="1448" spans="1:13" ht="20.100000000000001" customHeight="1" x14ac:dyDescent="0.25">
      <c r="A1448" s="167"/>
      <c r="B1448" s="204"/>
      <c r="C1448" s="167"/>
      <c r="D1448" s="173"/>
      <c r="E1448" s="168"/>
      <c r="F1448" s="169"/>
      <c r="G1448" s="174"/>
      <c r="H1448" s="170"/>
      <c r="I1448" s="196"/>
      <c r="J1448" s="196"/>
      <c r="K1448" s="167"/>
      <c r="L1448" s="167"/>
      <c r="M1448" s="106"/>
    </row>
    <row r="1449" spans="1:13" ht="20.100000000000001" customHeight="1" x14ac:dyDescent="0.25">
      <c r="A1449" s="167"/>
      <c r="B1449" s="204"/>
      <c r="C1449" s="167"/>
      <c r="D1449" s="173"/>
      <c r="E1449" s="168"/>
      <c r="F1449" s="169"/>
      <c r="G1449" s="170"/>
      <c r="H1449" s="170"/>
      <c r="I1449" s="196"/>
      <c r="J1449" s="196"/>
      <c r="K1449" s="167"/>
      <c r="L1449" s="167"/>
      <c r="M1449" s="106"/>
    </row>
    <row r="1450" spans="1:13" ht="20.100000000000001" customHeight="1" x14ac:dyDescent="0.25">
      <c r="A1450" s="167"/>
      <c r="B1450" s="204"/>
      <c r="C1450" s="167"/>
      <c r="D1450" s="173"/>
      <c r="E1450" s="168"/>
      <c r="F1450" s="169"/>
      <c r="G1450" s="170"/>
      <c r="H1450" s="170"/>
      <c r="I1450" s="196"/>
      <c r="J1450" s="196"/>
      <c r="K1450" s="167"/>
      <c r="L1450" s="167"/>
      <c r="M1450" s="106"/>
    </row>
    <row r="1451" spans="1:13" ht="20.100000000000001" customHeight="1" x14ac:dyDescent="0.25">
      <c r="A1451" s="167"/>
      <c r="B1451" s="204"/>
      <c r="C1451" s="167"/>
      <c r="D1451" s="173"/>
      <c r="E1451" s="168"/>
      <c r="F1451" s="169"/>
      <c r="G1451" s="174"/>
      <c r="H1451" s="170"/>
      <c r="I1451" s="196"/>
      <c r="J1451" s="196"/>
      <c r="K1451" s="167"/>
      <c r="L1451" s="167"/>
      <c r="M1451" s="106"/>
    </row>
    <row r="1452" spans="1:13" ht="20.100000000000001" customHeight="1" x14ac:dyDescent="0.25">
      <c r="A1452" s="167"/>
      <c r="B1452" s="204"/>
      <c r="C1452" s="167"/>
      <c r="D1452" s="173"/>
      <c r="E1452" s="168"/>
      <c r="F1452" s="169"/>
      <c r="G1452" s="170"/>
      <c r="H1452" s="170"/>
      <c r="I1452" s="196"/>
      <c r="J1452" s="196"/>
      <c r="K1452" s="167"/>
      <c r="L1452" s="167"/>
      <c r="M1452" s="106"/>
    </row>
    <row r="1453" spans="1:13" ht="20.100000000000001" customHeight="1" x14ac:dyDescent="0.25">
      <c r="A1453" s="167"/>
      <c r="B1453" s="204"/>
      <c r="C1453" s="167"/>
      <c r="D1453" s="173"/>
      <c r="E1453" s="168"/>
      <c r="F1453" s="169"/>
      <c r="G1453" s="170"/>
      <c r="H1453" s="170"/>
      <c r="I1453" s="196"/>
      <c r="J1453" s="196"/>
      <c r="K1453" s="167"/>
      <c r="L1453" s="167"/>
      <c r="M1453" s="106"/>
    </row>
    <row r="1454" spans="1:13" ht="20.100000000000001" customHeight="1" x14ac:dyDescent="0.25">
      <c r="A1454" s="167"/>
      <c r="B1454" s="204"/>
      <c r="C1454" s="167"/>
      <c r="D1454" s="173"/>
      <c r="E1454" s="168"/>
      <c r="F1454" s="169"/>
      <c r="G1454" s="170"/>
      <c r="H1454" s="170"/>
      <c r="I1454" s="196"/>
      <c r="J1454" s="196"/>
      <c r="K1454" s="167"/>
      <c r="L1454" s="167"/>
      <c r="M1454" s="106"/>
    </row>
    <row r="1455" spans="1:13" ht="20.100000000000001" customHeight="1" x14ac:dyDescent="0.25">
      <c r="A1455" s="167"/>
      <c r="B1455" s="204"/>
      <c r="C1455" s="167"/>
      <c r="D1455" s="173"/>
      <c r="E1455" s="168"/>
      <c r="F1455" s="169"/>
      <c r="G1455" s="170"/>
      <c r="H1455" s="170"/>
      <c r="I1455" s="196"/>
      <c r="J1455" s="196"/>
      <c r="K1455" s="167"/>
      <c r="L1455" s="167"/>
      <c r="M1455" s="106"/>
    </row>
    <row r="1456" spans="1:13" ht="20.100000000000001" customHeight="1" x14ac:dyDescent="0.25">
      <c r="A1456" s="167"/>
      <c r="B1456" s="204"/>
      <c r="C1456" s="167"/>
      <c r="D1456" s="173"/>
      <c r="E1456" s="168"/>
      <c r="F1456" s="169"/>
      <c r="G1456" s="170"/>
      <c r="H1456" s="170"/>
      <c r="I1456" s="196"/>
      <c r="J1456" s="196"/>
      <c r="K1456" s="167"/>
      <c r="L1456" s="167"/>
      <c r="M1456" s="106"/>
    </row>
    <row r="1457" spans="1:13" ht="20.100000000000001" customHeight="1" x14ac:dyDescent="0.25">
      <c r="A1457" s="167"/>
      <c r="B1457" s="204"/>
      <c r="C1457" s="167"/>
      <c r="D1457" s="173"/>
      <c r="E1457" s="168"/>
      <c r="F1457" s="169"/>
      <c r="G1457" s="170"/>
      <c r="H1457" s="170"/>
      <c r="I1457" s="196"/>
      <c r="J1457" s="196"/>
      <c r="K1457" s="167"/>
      <c r="L1457" s="167"/>
      <c r="M1457" s="106"/>
    </row>
    <row r="1458" spans="1:13" ht="20.100000000000001" customHeight="1" x14ac:dyDescent="0.25">
      <c r="A1458" s="167"/>
      <c r="B1458" s="204"/>
      <c r="C1458" s="167"/>
      <c r="D1458" s="173"/>
      <c r="E1458" s="168"/>
      <c r="F1458" s="169"/>
      <c r="G1458" s="170"/>
      <c r="H1458" s="170"/>
      <c r="I1458" s="196"/>
      <c r="J1458" s="196"/>
      <c r="K1458" s="167"/>
      <c r="L1458" s="167"/>
      <c r="M1458" s="106"/>
    </row>
    <row r="1459" spans="1:13" ht="20.100000000000001" customHeight="1" x14ac:dyDescent="0.25">
      <c r="A1459" s="167"/>
      <c r="B1459" s="204"/>
      <c r="C1459" s="167"/>
      <c r="D1459" s="173"/>
      <c r="E1459" s="168"/>
      <c r="F1459" s="169"/>
      <c r="G1459" s="170"/>
      <c r="H1459" s="170"/>
      <c r="I1459" s="196"/>
      <c r="J1459" s="196"/>
      <c r="K1459" s="167"/>
      <c r="L1459" s="167"/>
      <c r="M1459" s="106"/>
    </row>
    <row r="1460" spans="1:13" ht="20.100000000000001" customHeight="1" x14ac:dyDescent="0.25">
      <c r="A1460" s="167"/>
      <c r="B1460" s="204"/>
      <c r="C1460" s="167"/>
      <c r="D1460" s="173"/>
      <c r="E1460" s="168"/>
      <c r="F1460" s="169"/>
      <c r="G1460" s="170"/>
      <c r="H1460" s="170"/>
      <c r="I1460" s="196"/>
      <c r="J1460" s="196"/>
      <c r="K1460" s="167"/>
      <c r="L1460" s="167"/>
      <c r="M1460" s="106"/>
    </row>
    <row r="1461" spans="1:13" ht="20.100000000000001" customHeight="1" x14ac:dyDescent="0.25">
      <c r="A1461" s="167"/>
      <c r="B1461" s="204"/>
      <c r="C1461" s="167"/>
      <c r="D1461" s="175"/>
      <c r="E1461" s="176"/>
      <c r="F1461" s="169"/>
      <c r="G1461" s="170"/>
      <c r="H1461" s="170"/>
      <c r="I1461" s="196"/>
      <c r="J1461" s="196"/>
      <c r="K1461" s="167"/>
      <c r="L1461" s="167"/>
      <c r="M1461" s="106"/>
    </row>
    <row r="1462" spans="1:13" ht="20.100000000000001" customHeight="1" x14ac:dyDescent="0.25">
      <c r="A1462" s="167"/>
      <c r="B1462" s="204"/>
      <c r="C1462" s="167"/>
      <c r="D1462" s="168"/>
      <c r="E1462" s="168"/>
      <c r="F1462" s="169"/>
      <c r="G1462" s="170"/>
      <c r="H1462" s="170"/>
      <c r="I1462" s="196"/>
      <c r="J1462" s="196"/>
      <c r="K1462" s="167"/>
      <c r="L1462" s="167"/>
      <c r="M1462" s="106"/>
    </row>
    <row r="1463" spans="1:13" ht="20.100000000000001" customHeight="1" x14ac:dyDescent="0.25">
      <c r="A1463" s="167"/>
      <c r="B1463" s="204"/>
      <c r="C1463" s="167"/>
      <c r="D1463" s="168"/>
      <c r="E1463" s="168"/>
      <c r="F1463" s="169"/>
      <c r="G1463" s="170"/>
      <c r="H1463" s="170"/>
      <c r="I1463" s="196"/>
      <c r="J1463" s="196"/>
      <c r="K1463" s="167"/>
      <c r="L1463" s="167"/>
      <c r="M1463" s="106"/>
    </row>
    <row r="1464" spans="1:13" ht="20.100000000000001" customHeight="1" x14ac:dyDescent="0.25">
      <c r="A1464" s="167"/>
      <c r="B1464" s="204"/>
      <c r="C1464" s="167"/>
      <c r="D1464" s="168"/>
      <c r="E1464" s="168"/>
      <c r="F1464" s="169"/>
      <c r="G1464" s="170"/>
      <c r="H1464" s="170"/>
      <c r="I1464" s="196"/>
      <c r="J1464" s="196"/>
      <c r="K1464" s="167"/>
      <c r="L1464" s="167"/>
      <c r="M1464" s="106"/>
    </row>
    <row r="1465" spans="1:13" ht="20.100000000000001" customHeight="1" x14ac:dyDescent="0.25">
      <c r="A1465" s="167"/>
      <c r="B1465" s="204"/>
      <c r="C1465" s="167"/>
      <c r="D1465" s="168"/>
      <c r="E1465" s="168"/>
      <c r="F1465" s="169"/>
      <c r="G1465" s="170"/>
      <c r="H1465" s="170"/>
      <c r="I1465" s="196"/>
      <c r="J1465" s="196"/>
      <c r="K1465" s="167"/>
      <c r="L1465" s="167"/>
      <c r="M1465" s="106"/>
    </row>
    <row r="1466" spans="1:13" ht="20.100000000000001" customHeight="1" x14ac:dyDescent="0.25">
      <c r="A1466" s="167"/>
      <c r="B1466" s="204"/>
      <c r="C1466" s="167"/>
      <c r="D1466" s="168"/>
      <c r="E1466" s="168"/>
      <c r="F1466" s="169"/>
      <c r="G1466" s="170"/>
      <c r="H1466" s="170"/>
      <c r="I1466" s="196"/>
      <c r="J1466" s="196"/>
      <c r="K1466" s="167"/>
      <c r="L1466" s="167"/>
      <c r="M1466" s="106"/>
    </row>
    <row r="1467" spans="1:13" ht="20.100000000000001" customHeight="1" x14ac:dyDescent="0.25">
      <c r="A1467" s="167"/>
      <c r="B1467" s="204"/>
      <c r="C1467" s="167"/>
      <c r="D1467" s="168"/>
      <c r="E1467" s="168"/>
      <c r="F1467" s="169"/>
      <c r="G1467" s="170"/>
      <c r="H1467" s="170"/>
      <c r="I1467" s="196"/>
      <c r="J1467" s="196"/>
      <c r="K1467" s="167"/>
      <c r="L1467" s="167"/>
      <c r="M1467" s="106"/>
    </row>
    <row r="1468" spans="1:13" ht="20.100000000000001" customHeight="1" x14ac:dyDescent="0.25">
      <c r="A1468" s="167"/>
      <c r="B1468" s="204"/>
      <c r="C1468" s="167"/>
      <c r="D1468" s="168"/>
      <c r="E1468" s="168"/>
      <c r="F1468" s="169"/>
      <c r="G1468" s="170"/>
      <c r="H1468" s="170"/>
      <c r="I1468" s="196"/>
      <c r="J1468" s="196"/>
      <c r="K1468" s="167"/>
      <c r="L1468" s="167"/>
      <c r="M1468" s="106"/>
    </row>
    <row r="1469" spans="1:13" ht="20.100000000000001" customHeight="1" x14ac:dyDescent="0.25">
      <c r="A1469" s="167"/>
      <c r="B1469" s="204"/>
      <c r="C1469" s="167"/>
      <c r="D1469" s="168"/>
      <c r="E1469" s="168"/>
      <c r="F1469" s="169"/>
      <c r="G1469" s="170"/>
      <c r="H1469" s="170"/>
      <c r="I1469" s="196"/>
      <c r="J1469" s="196"/>
      <c r="K1469" s="167"/>
      <c r="L1469" s="167"/>
      <c r="M1469" s="106"/>
    </row>
    <row r="1470" spans="1:13" ht="20.100000000000001" customHeight="1" x14ac:dyDescent="0.25">
      <c r="A1470" s="167"/>
      <c r="B1470" s="204"/>
      <c r="C1470" s="167"/>
      <c r="D1470" s="168"/>
      <c r="E1470" s="168"/>
      <c r="F1470" s="169"/>
      <c r="G1470" s="170"/>
      <c r="H1470" s="170"/>
      <c r="I1470" s="196"/>
      <c r="J1470" s="196"/>
      <c r="K1470" s="167"/>
      <c r="L1470" s="167"/>
      <c r="M1470" s="106"/>
    </row>
    <row r="1471" spans="1:13" ht="20.100000000000001" customHeight="1" x14ac:dyDescent="0.25">
      <c r="A1471" s="167"/>
      <c r="B1471" s="204"/>
      <c r="C1471" s="167"/>
      <c r="D1471" s="173"/>
      <c r="E1471" s="168"/>
      <c r="F1471" s="169"/>
      <c r="G1471" s="170"/>
      <c r="H1471" s="170"/>
      <c r="I1471" s="196"/>
      <c r="J1471" s="196"/>
      <c r="K1471" s="167"/>
      <c r="L1471" s="167"/>
      <c r="M1471" s="106"/>
    </row>
    <row r="1472" spans="1:13" ht="20.100000000000001" customHeight="1" x14ac:dyDescent="0.25">
      <c r="A1472" s="167"/>
      <c r="B1472" s="204"/>
      <c r="C1472" s="167"/>
      <c r="D1472" s="173"/>
      <c r="E1472" s="168"/>
      <c r="F1472" s="169"/>
      <c r="G1472" s="170"/>
      <c r="H1472" s="170"/>
      <c r="I1472" s="196"/>
      <c r="J1472" s="196"/>
      <c r="K1472" s="167"/>
      <c r="L1472" s="167"/>
      <c r="M1472" s="106"/>
    </row>
    <row r="1473" spans="1:13" ht="20.100000000000001" customHeight="1" x14ac:dyDescent="0.25">
      <c r="A1473" s="167"/>
      <c r="B1473" s="204"/>
      <c r="C1473" s="167"/>
      <c r="D1473" s="173"/>
      <c r="E1473" s="168"/>
      <c r="F1473" s="169"/>
      <c r="G1473" s="170"/>
      <c r="H1473" s="170"/>
      <c r="I1473" s="196"/>
      <c r="J1473" s="196"/>
      <c r="K1473" s="167"/>
      <c r="L1473" s="167"/>
      <c r="M1473" s="106"/>
    </row>
    <row r="1474" spans="1:13" ht="20.100000000000001" customHeight="1" x14ac:dyDescent="0.25">
      <c r="A1474" s="167"/>
      <c r="B1474" s="204"/>
      <c r="C1474" s="167"/>
      <c r="D1474" s="173"/>
      <c r="E1474" s="168"/>
      <c r="F1474" s="169"/>
      <c r="G1474" s="170"/>
      <c r="H1474" s="170"/>
      <c r="I1474" s="196"/>
      <c r="J1474" s="196"/>
      <c r="K1474" s="167"/>
      <c r="L1474" s="167"/>
      <c r="M1474" s="106"/>
    </row>
    <row r="1475" spans="1:13" ht="20.100000000000001" customHeight="1" x14ac:dyDescent="0.25">
      <c r="A1475" s="167"/>
      <c r="B1475" s="204"/>
      <c r="C1475" s="167"/>
      <c r="D1475" s="173"/>
      <c r="E1475" s="168"/>
      <c r="F1475" s="169"/>
      <c r="G1475" s="170"/>
      <c r="H1475" s="170"/>
      <c r="I1475" s="196"/>
      <c r="J1475" s="196"/>
      <c r="K1475" s="167"/>
      <c r="L1475" s="167"/>
      <c r="M1475" s="106"/>
    </row>
    <row r="1476" spans="1:13" ht="20.100000000000001" customHeight="1" x14ac:dyDescent="0.25">
      <c r="A1476" s="167"/>
      <c r="B1476" s="204"/>
      <c r="C1476" s="167"/>
      <c r="D1476" s="173"/>
      <c r="E1476" s="168"/>
      <c r="F1476" s="169"/>
      <c r="G1476" s="170"/>
      <c r="H1476" s="170"/>
      <c r="I1476" s="196"/>
      <c r="J1476" s="196"/>
      <c r="K1476" s="167"/>
      <c r="L1476" s="167"/>
      <c r="M1476" s="106"/>
    </row>
    <row r="1477" spans="1:13" ht="20.100000000000001" customHeight="1" x14ac:dyDescent="0.25">
      <c r="A1477" s="167"/>
      <c r="B1477" s="204"/>
      <c r="C1477" s="167"/>
      <c r="D1477" s="173"/>
      <c r="E1477" s="168"/>
      <c r="F1477" s="169"/>
      <c r="G1477" s="174"/>
      <c r="H1477" s="170"/>
      <c r="I1477" s="196"/>
      <c r="J1477" s="196"/>
      <c r="K1477" s="167"/>
      <c r="L1477" s="167"/>
      <c r="M1477" s="106"/>
    </row>
    <row r="1478" spans="1:13" ht="20.100000000000001" customHeight="1" x14ac:dyDescent="0.25">
      <c r="A1478" s="167"/>
      <c r="B1478" s="204"/>
      <c r="C1478" s="167"/>
      <c r="D1478" s="173"/>
      <c r="E1478" s="168"/>
      <c r="F1478" s="169"/>
      <c r="G1478" s="170"/>
      <c r="H1478" s="170"/>
      <c r="I1478" s="196"/>
      <c r="J1478" s="196"/>
      <c r="K1478" s="167"/>
      <c r="L1478" s="167"/>
      <c r="M1478" s="106"/>
    </row>
    <row r="1479" spans="1:13" ht="20.100000000000001" customHeight="1" x14ac:dyDescent="0.25">
      <c r="A1479" s="167"/>
      <c r="B1479" s="204"/>
      <c r="C1479" s="167"/>
      <c r="D1479" s="173"/>
      <c r="E1479" s="168"/>
      <c r="F1479" s="169"/>
      <c r="G1479" s="170"/>
      <c r="H1479" s="170"/>
      <c r="I1479" s="196"/>
      <c r="J1479" s="196"/>
      <c r="K1479" s="167"/>
      <c r="L1479" s="167"/>
      <c r="M1479" s="106"/>
    </row>
    <row r="1480" spans="1:13" ht="20.100000000000001" customHeight="1" x14ac:dyDescent="0.25">
      <c r="A1480" s="167"/>
      <c r="B1480" s="204"/>
      <c r="C1480" s="167"/>
      <c r="D1480" s="168"/>
      <c r="E1480" s="168"/>
      <c r="F1480" s="169"/>
      <c r="G1480" s="170"/>
      <c r="H1480" s="170"/>
      <c r="I1480" s="196"/>
      <c r="J1480" s="196"/>
      <c r="K1480" s="167"/>
      <c r="L1480" s="167"/>
      <c r="M1480" s="106"/>
    </row>
    <row r="1481" spans="1:13" ht="20.100000000000001" customHeight="1" x14ac:dyDescent="0.25">
      <c r="A1481" s="162"/>
      <c r="B1481" s="202"/>
      <c r="C1481" s="162"/>
      <c r="D1481" s="163"/>
      <c r="E1481" s="158"/>
      <c r="F1481" s="160"/>
      <c r="G1481" s="161"/>
      <c r="H1481" s="161"/>
      <c r="I1481" s="52"/>
      <c r="J1481" s="52"/>
      <c r="K1481" s="162"/>
      <c r="L1481" s="162"/>
      <c r="M1481" s="106"/>
    </row>
    <row r="1482" spans="1:13" ht="20.100000000000001" customHeight="1" x14ac:dyDescent="0.25">
      <c r="A1482" s="162"/>
      <c r="B1482" s="202"/>
      <c r="C1482" s="162"/>
      <c r="D1482" s="163"/>
      <c r="E1482" s="158"/>
      <c r="F1482" s="160"/>
      <c r="G1482" s="161"/>
      <c r="H1482" s="161"/>
      <c r="I1482" s="52"/>
      <c r="J1482" s="52"/>
      <c r="K1482" s="162"/>
      <c r="L1482" s="162"/>
      <c r="M1482" s="106"/>
    </row>
    <row r="1483" spans="1:13" ht="20.100000000000001" customHeight="1" x14ac:dyDescent="0.25">
      <c r="A1483" s="162"/>
      <c r="B1483" s="202"/>
      <c r="C1483" s="162"/>
      <c r="D1483" s="163"/>
      <c r="E1483" s="158"/>
      <c r="F1483" s="160"/>
      <c r="G1483" s="161"/>
      <c r="H1483" s="161"/>
      <c r="I1483" s="52"/>
      <c r="J1483" s="52"/>
      <c r="K1483" s="162"/>
      <c r="L1483" s="162"/>
      <c r="M1483" s="106"/>
    </row>
    <row r="1484" spans="1:13" ht="20.100000000000001" customHeight="1" x14ac:dyDescent="0.25">
      <c r="A1484" s="162"/>
      <c r="B1484" s="202"/>
      <c r="C1484" s="162"/>
      <c r="D1484" s="163"/>
      <c r="E1484" s="158"/>
      <c r="F1484" s="160"/>
      <c r="G1484" s="161"/>
      <c r="H1484" s="161"/>
      <c r="I1484" s="52"/>
      <c r="J1484" s="52"/>
      <c r="K1484" s="162"/>
      <c r="L1484" s="162"/>
      <c r="M1484" s="106"/>
    </row>
    <row r="1485" spans="1:13" ht="20.100000000000001" customHeight="1" x14ac:dyDescent="0.25">
      <c r="A1485" s="162"/>
      <c r="B1485" s="202"/>
      <c r="C1485" s="162"/>
      <c r="D1485" s="163"/>
      <c r="E1485" s="158"/>
      <c r="F1485" s="160"/>
      <c r="G1485" s="161"/>
      <c r="H1485" s="161"/>
      <c r="I1485" s="52"/>
      <c r="J1485" s="52"/>
      <c r="K1485" s="162"/>
      <c r="L1485" s="162"/>
      <c r="M1485" s="106"/>
    </row>
    <row r="1486" spans="1:13" ht="20.100000000000001" customHeight="1" x14ac:dyDescent="0.25">
      <c r="A1486" s="162"/>
      <c r="B1486" s="202"/>
      <c r="C1486" s="162"/>
      <c r="D1486" s="163"/>
      <c r="E1486" s="158"/>
      <c r="F1486" s="160"/>
      <c r="G1486" s="172"/>
      <c r="H1486" s="161"/>
      <c r="I1486" s="52"/>
      <c r="J1486" s="52"/>
      <c r="K1486" s="162"/>
      <c r="L1486" s="162"/>
      <c r="M1486" s="106"/>
    </row>
    <row r="1487" spans="1:13" ht="20.100000000000001" customHeight="1" x14ac:dyDescent="0.25">
      <c r="A1487" s="162"/>
      <c r="B1487" s="202"/>
      <c r="C1487" s="162"/>
      <c r="D1487" s="163"/>
      <c r="E1487" s="158"/>
      <c r="F1487" s="160"/>
      <c r="G1487" s="161"/>
      <c r="H1487" s="161"/>
      <c r="I1487" s="52"/>
      <c r="J1487" s="52"/>
      <c r="K1487" s="162"/>
      <c r="L1487" s="162"/>
      <c r="M1487" s="106"/>
    </row>
    <row r="1488" spans="1:13" ht="20.100000000000001" customHeight="1" x14ac:dyDescent="0.25">
      <c r="A1488" s="162"/>
      <c r="B1488" s="202"/>
      <c r="C1488" s="162"/>
      <c r="D1488" s="163"/>
      <c r="E1488" s="158"/>
      <c r="F1488" s="160"/>
      <c r="G1488" s="161"/>
      <c r="H1488" s="161"/>
      <c r="I1488" s="52"/>
      <c r="J1488" s="52"/>
      <c r="K1488" s="162"/>
      <c r="L1488" s="162"/>
      <c r="M1488" s="106"/>
    </row>
    <row r="1489" spans="1:13" ht="20.100000000000001" customHeight="1" x14ac:dyDescent="0.25">
      <c r="A1489" s="162"/>
      <c r="B1489" s="202"/>
      <c r="C1489" s="162"/>
      <c r="D1489" s="163"/>
      <c r="E1489" s="158"/>
      <c r="F1489" s="160"/>
      <c r="G1489" s="161"/>
      <c r="H1489" s="161"/>
      <c r="I1489" s="52"/>
      <c r="J1489" s="52"/>
      <c r="K1489" s="162"/>
      <c r="L1489" s="162"/>
      <c r="M1489" s="106"/>
    </row>
    <row r="1490" spans="1:13" ht="20.100000000000001" customHeight="1" x14ac:dyDescent="0.25">
      <c r="A1490" s="162"/>
      <c r="B1490" s="202"/>
      <c r="C1490" s="162"/>
      <c r="D1490" s="163"/>
      <c r="E1490" s="158"/>
      <c r="F1490" s="160"/>
      <c r="G1490" s="161"/>
      <c r="H1490" s="161"/>
      <c r="I1490" s="52"/>
      <c r="J1490" s="52"/>
      <c r="K1490" s="162"/>
      <c r="L1490" s="162"/>
      <c r="M1490" s="106"/>
    </row>
    <row r="1491" spans="1:13" ht="20.100000000000001" customHeight="1" x14ac:dyDescent="0.25">
      <c r="A1491" s="162"/>
      <c r="B1491" s="202"/>
      <c r="C1491" s="162"/>
      <c r="D1491" s="163"/>
      <c r="E1491" s="158"/>
      <c r="F1491" s="160"/>
      <c r="G1491" s="161"/>
      <c r="H1491" s="161"/>
      <c r="I1491" s="52"/>
      <c r="J1491" s="52"/>
      <c r="K1491" s="162"/>
      <c r="L1491" s="162"/>
      <c r="M1491" s="106"/>
    </row>
    <row r="1492" spans="1:13" ht="20.100000000000001" customHeight="1" x14ac:dyDescent="0.25">
      <c r="A1492" s="162"/>
      <c r="B1492" s="202"/>
      <c r="C1492" s="162"/>
      <c r="D1492" s="164"/>
      <c r="E1492" s="165"/>
      <c r="F1492" s="160"/>
      <c r="G1492" s="161"/>
      <c r="H1492" s="161"/>
      <c r="I1492" s="52"/>
      <c r="J1492" s="52"/>
      <c r="K1492" s="162"/>
      <c r="L1492" s="162"/>
      <c r="M1492" s="106"/>
    </row>
    <row r="1493" spans="1:13" ht="20.100000000000001" customHeight="1" x14ac:dyDescent="0.25">
      <c r="A1493" s="162"/>
      <c r="B1493" s="202"/>
      <c r="C1493" s="162"/>
      <c r="D1493" s="158"/>
      <c r="E1493" s="158"/>
      <c r="F1493" s="160"/>
      <c r="G1493" s="161"/>
      <c r="H1493" s="161"/>
      <c r="I1493" s="52"/>
      <c r="J1493" s="52"/>
      <c r="K1493" s="162"/>
      <c r="L1493" s="162"/>
      <c r="M1493" s="106"/>
    </row>
    <row r="1494" spans="1:13" ht="20.100000000000001" customHeight="1" x14ac:dyDescent="0.25">
      <c r="A1494" s="162"/>
      <c r="B1494" s="202"/>
      <c r="C1494" s="162"/>
      <c r="D1494" s="158"/>
      <c r="E1494" s="158"/>
      <c r="F1494" s="160"/>
      <c r="G1494" s="161"/>
      <c r="H1494" s="161"/>
      <c r="I1494" s="52"/>
      <c r="J1494" s="52"/>
      <c r="K1494" s="162"/>
      <c r="L1494" s="162"/>
      <c r="M1494" s="106"/>
    </row>
    <row r="1495" spans="1:13" ht="20.100000000000001" customHeight="1" x14ac:dyDescent="0.25">
      <c r="A1495" s="162"/>
      <c r="B1495" s="202"/>
      <c r="C1495" s="162"/>
      <c r="D1495" s="158"/>
      <c r="E1495" s="158"/>
      <c r="F1495" s="160"/>
      <c r="G1495" s="161"/>
      <c r="H1495" s="161"/>
      <c r="I1495" s="52"/>
      <c r="J1495" s="52"/>
      <c r="K1495" s="162"/>
      <c r="L1495" s="162"/>
      <c r="M1495" s="106"/>
    </row>
    <row r="1496" spans="1:13" ht="20.100000000000001" customHeight="1" x14ac:dyDescent="0.25">
      <c r="A1496" s="162"/>
      <c r="B1496" s="202"/>
      <c r="C1496" s="162"/>
      <c r="D1496" s="158"/>
      <c r="E1496" s="158"/>
      <c r="F1496" s="160"/>
      <c r="G1496" s="161"/>
      <c r="H1496" s="161"/>
      <c r="I1496" s="52"/>
      <c r="J1496" s="52"/>
      <c r="K1496" s="162"/>
      <c r="L1496" s="162"/>
      <c r="M1496" s="106"/>
    </row>
    <row r="1497" spans="1:13" ht="20.100000000000001" customHeight="1" x14ac:dyDescent="0.25">
      <c r="A1497" s="162"/>
      <c r="B1497" s="202"/>
      <c r="C1497" s="162"/>
      <c r="D1497" s="158"/>
      <c r="E1497" s="158"/>
      <c r="F1497" s="160"/>
      <c r="G1497" s="161"/>
      <c r="H1497" s="161"/>
      <c r="I1497" s="52"/>
      <c r="J1497" s="52"/>
      <c r="K1497" s="162"/>
      <c r="L1497" s="162"/>
      <c r="M1497" s="106"/>
    </row>
    <row r="1498" spans="1:13" ht="20.100000000000001" customHeight="1" x14ac:dyDescent="0.25">
      <c r="A1498" s="162"/>
      <c r="B1498" s="202"/>
      <c r="C1498" s="162"/>
      <c r="D1498" s="158"/>
      <c r="E1498" s="158"/>
      <c r="F1498" s="160"/>
      <c r="G1498" s="172"/>
      <c r="H1498" s="161"/>
      <c r="I1498" s="52"/>
      <c r="J1498" s="52"/>
      <c r="K1498" s="162"/>
      <c r="L1498" s="162"/>
      <c r="M1498" s="106"/>
    </row>
    <row r="1499" spans="1:13" ht="20.100000000000001" customHeight="1" x14ac:dyDescent="0.25">
      <c r="A1499" s="162"/>
      <c r="B1499" s="202"/>
      <c r="C1499" s="162"/>
      <c r="D1499" s="158"/>
      <c r="E1499" s="158"/>
      <c r="F1499" s="160"/>
      <c r="G1499" s="172"/>
      <c r="H1499" s="161"/>
      <c r="I1499" s="52"/>
      <c r="J1499" s="52"/>
      <c r="K1499" s="162"/>
      <c r="L1499" s="162"/>
      <c r="M1499" s="106"/>
    </row>
    <row r="1500" spans="1:13" ht="20.100000000000001" customHeight="1" x14ac:dyDescent="0.25">
      <c r="A1500" s="162"/>
      <c r="B1500" s="202"/>
      <c r="C1500" s="162"/>
      <c r="D1500" s="158"/>
      <c r="E1500" s="158"/>
      <c r="F1500" s="160"/>
      <c r="G1500" s="172"/>
      <c r="H1500" s="161"/>
      <c r="I1500" s="52"/>
      <c r="J1500" s="52"/>
      <c r="K1500" s="162"/>
      <c r="L1500" s="162"/>
      <c r="M1500" s="106"/>
    </row>
    <row r="1501" spans="1:13" ht="20.100000000000001" customHeight="1" x14ac:dyDescent="0.25">
      <c r="A1501" s="162"/>
      <c r="B1501" s="202"/>
      <c r="C1501" s="162"/>
      <c r="D1501" s="158"/>
      <c r="E1501" s="158"/>
      <c r="F1501" s="160"/>
      <c r="G1501" s="161"/>
      <c r="H1501" s="161"/>
      <c r="I1501" s="52"/>
      <c r="J1501" s="52"/>
      <c r="K1501" s="162"/>
      <c r="L1501" s="162"/>
      <c r="M1501" s="106"/>
    </row>
    <row r="1502" spans="1:13" ht="20.100000000000001" customHeight="1" x14ac:dyDescent="0.25">
      <c r="A1502" s="162"/>
      <c r="B1502" s="202"/>
      <c r="C1502" s="162"/>
      <c r="D1502" s="158"/>
      <c r="E1502" s="158"/>
      <c r="F1502" s="160"/>
      <c r="G1502" s="161"/>
      <c r="H1502" s="161"/>
      <c r="I1502" s="52"/>
      <c r="J1502" s="52"/>
      <c r="K1502" s="162"/>
      <c r="L1502" s="162"/>
      <c r="M1502" s="106"/>
    </row>
    <row r="1503" spans="1:13" ht="20.100000000000001" customHeight="1" x14ac:dyDescent="0.25">
      <c r="A1503" s="162"/>
      <c r="B1503" s="202"/>
      <c r="C1503" s="162"/>
      <c r="D1503" s="158"/>
      <c r="E1503" s="158"/>
      <c r="F1503" s="160"/>
      <c r="G1503" s="161"/>
      <c r="H1503" s="161"/>
      <c r="I1503" s="52"/>
      <c r="J1503" s="52"/>
      <c r="K1503" s="162"/>
      <c r="L1503" s="162"/>
      <c r="M1503" s="106"/>
    </row>
    <row r="1504" spans="1:13" ht="20.100000000000001" customHeight="1" x14ac:dyDescent="0.25">
      <c r="A1504" s="162"/>
      <c r="B1504" s="202"/>
      <c r="C1504" s="162"/>
      <c r="D1504" s="163"/>
      <c r="E1504" s="158"/>
      <c r="F1504" s="160"/>
      <c r="G1504" s="161"/>
      <c r="H1504" s="161"/>
      <c r="I1504" s="52"/>
      <c r="J1504" s="52"/>
      <c r="K1504" s="162"/>
      <c r="L1504" s="162"/>
      <c r="M1504" s="106"/>
    </row>
    <row r="1505" spans="1:13" ht="20.100000000000001" customHeight="1" x14ac:dyDescent="0.25">
      <c r="A1505" s="162"/>
      <c r="B1505" s="202"/>
      <c r="C1505" s="162"/>
      <c r="D1505" s="163"/>
      <c r="E1505" s="158"/>
      <c r="F1505" s="160"/>
      <c r="G1505" s="161"/>
      <c r="H1505" s="161"/>
      <c r="I1505" s="52"/>
      <c r="J1505" s="52"/>
      <c r="K1505" s="162"/>
      <c r="L1505" s="162"/>
      <c r="M1505" s="106"/>
    </row>
    <row r="1506" spans="1:13" ht="20.100000000000001" customHeight="1" x14ac:dyDescent="0.25">
      <c r="A1506" s="162"/>
      <c r="B1506" s="202"/>
      <c r="C1506" s="162"/>
      <c r="D1506" s="163"/>
      <c r="E1506" s="158"/>
      <c r="F1506" s="160"/>
      <c r="G1506" s="161"/>
      <c r="H1506" s="161"/>
      <c r="I1506" s="52"/>
      <c r="J1506" s="52"/>
      <c r="K1506" s="162"/>
      <c r="L1506" s="162"/>
      <c r="M1506" s="106"/>
    </row>
    <row r="1507" spans="1:13" ht="20.100000000000001" customHeight="1" x14ac:dyDescent="0.25">
      <c r="A1507" s="162"/>
      <c r="B1507" s="202"/>
      <c r="C1507" s="162"/>
      <c r="D1507" s="163"/>
      <c r="E1507" s="158"/>
      <c r="F1507" s="160"/>
      <c r="G1507" s="161"/>
      <c r="H1507" s="161"/>
      <c r="I1507" s="52"/>
      <c r="J1507" s="52"/>
      <c r="K1507" s="162"/>
      <c r="L1507" s="162"/>
      <c r="M1507" s="106"/>
    </row>
    <row r="1508" spans="1:13" ht="20.100000000000001" customHeight="1" x14ac:dyDescent="0.25">
      <c r="A1508" s="162"/>
      <c r="B1508" s="202"/>
      <c r="C1508" s="162"/>
      <c r="D1508" s="163"/>
      <c r="E1508" s="158"/>
      <c r="F1508" s="160"/>
      <c r="G1508" s="172"/>
      <c r="H1508" s="161"/>
      <c r="I1508" s="52"/>
      <c r="J1508" s="52"/>
      <c r="K1508" s="162"/>
      <c r="L1508" s="162"/>
      <c r="M1508" s="106"/>
    </row>
    <row r="1509" spans="1:13" ht="20.100000000000001" customHeight="1" x14ac:dyDescent="0.25">
      <c r="A1509" s="162"/>
      <c r="B1509" s="202"/>
      <c r="C1509" s="162"/>
      <c r="D1509" s="163"/>
      <c r="E1509" s="158"/>
      <c r="F1509" s="160"/>
      <c r="G1509" s="161"/>
      <c r="H1509" s="161"/>
      <c r="I1509" s="52"/>
      <c r="J1509" s="52"/>
      <c r="K1509" s="162"/>
      <c r="L1509" s="162"/>
      <c r="M1509" s="106"/>
    </row>
    <row r="1510" spans="1:13" ht="20.100000000000001" customHeight="1" x14ac:dyDescent="0.25">
      <c r="A1510" s="162"/>
      <c r="B1510" s="202"/>
      <c r="C1510" s="162"/>
      <c r="D1510" s="163"/>
      <c r="E1510" s="158"/>
      <c r="F1510" s="160"/>
      <c r="G1510" s="172"/>
      <c r="H1510" s="161"/>
      <c r="I1510" s="52"/>
      <c r="J1510" s="52"/>
      <c r="K1510" s="162"/>
      <c r="L1510" s="162"/>
      <c r="M1510" s="106"/>
    </row>
    <row r="1511" spans="1:13" ht="20.100000000000001" customHeight="1" x14ac:dyDescent="0.25">
      <c r="A1511" s="162"/>
      <c r="B1511" s="202"/>
      <c r="C1511" s="162"/>
      <c r="D1511" s="163"/>
      <c r="E1511" s="158"/>
      <c r="F1511" s="160"/>
      <c r="G1511" s="161"/>
      <c r="H1511" s="161"/>
      <c r="I1511" s="52"/>
      <c r="J1511" s="52"/>
      <c r="K1511" s="162"/>
      <c r="L1511" s="162"/>
      <c r="M1511" s="106"/>
    </row>
    <row r="1512" spans="1:13" ht="20.100000000000001" customHeight="1" x14ac:dyDescent="0.25">
      <c r="A1512" s="162"/>
      <c r="B1512" s="202"/>
      <c r="C1512" s="162"/>
      <c r="D1512" s="163"/>
      <c r="E1512" s="158"/>
      <c r="F1512" s="160"/>
      <c r="G1512" s="161"/>
      <c r="H1512" s="161"/>
      <c r="I1512" s="52"/>
      <c r="J1512" s="52"/>
      <c r="K1512" s="162"/>
      <c r="L1512" s="162"/>
      <c r="M1512" s="106"/>
    </row>
    <row r="1513" spans="1:13" ht="20.100000000000001" customHeight="1" x14ac:dyDescent="0.25">
      <c r="A1513" s="162"/>
      <c r="B1513" s="202"/>
      <c r="C1513" s="162"/>
      <c r="D1513" s="163"/>
      <c r="E1513" s="158"/>
      <c r="F1513" s="160"/>
      <c r="G1513" s="161"/>
      <c r="H1513" s="161"/>
      <c r="I1513" s="52"/>
      <c r="J1513" s="52"/>
      <c r="K1513" s="162"/>
      <c r="L1513" s="162"/>
      <c r="M1513" s="106"/>
    </row>
    <row r="1514" spans="1:13" ht="20.100000000000001" customHeight="1" x14ac:dyDescent="0.25">
      <c r="A1514" s="162"/>
      <c r="B1514" s="202"/>
      <c r="C1514" s="162"/>
      <c r="D1514" s="163"/>
      <c r="E1514" s="158"/>
      <c r="F1514" s="160"/>
      <c r="G1514" s="161"/>
      <c r="H1514" s="161"/>
      <c r="I1514" s="52"/>
      <c r="J1514" s="52"/>
      <c r="K1514" s="162"/>
      <c r="L1514" s="162"/>
      <c r="M1514" s="106"/>
    </row>
    <row r="1515" spans="1:13" ht="20.100000000000001" customHeight="1" x14ac:dyDescent="0.25">
      <c r="A1515" s="162"/>
      <c r="B1515" s="202"/>
      <c r="C1515" s="162"/>
      <c r="D1515" s="164"/>
      <c r="E1515" s="165"/>
      <c r="F1515" s="160"/>
      <c r="G1515" s="161"/>
      <c r="H1515" s="161"/>
      <c r="I1515" s="52"/>
      <c r="J1515" s="52"/>
      <c r="K1515" s="162"/>
      <c r="L1515" s="162"/>
      <c r="M1515" s="106"/>
    </row>
    <row r="1516" spans="1:13" ht="20.100000000000001" customHeight="1" x14ac:dyDescent="0.25">
      <c r="A1516" s="162"/>
      <c r="B1516" s="202"/>
      <c r="C1516" s="162"/>
      <c r="D1516" s="158"/>
      <c r="E1516" s="158"/>
      <c r="F1516" s="160"/>
      <c r="G1516" s="161"/>
      <c r="H1516" s="161"/>
      <c r="I1516" s="52"/>
      <c r="J1516" s="52"/>
      <c r="K1516" s="162"/>
      <c r="L1516" s="162"/>
      <c r="M1516" s="106"/>
    </row>
    <row r="1517" spans="1:13" ht="20.100000000000001" customHeight="1" x14ac:dyDescent="0.25">
      <c r="A1517" s="162"/>
      <c r="B1517" s="202"/>
      <c r="C1517" s="162"/>
      <c r="D1517" s="160"/>
      <c r="E1517" s="160"/>
      <c r="F1517" s="160"/>
      <c r="G1517" s="160"/>
      <c r="H1517" s="161"/>
      <c r="I1517" s="52"/>
      <c r="J1517" s="52"/>
      <c r="K1517" s="162"/>
      <c r="L1517" s="162"/>
      <c r="M1517" s="106"/>
    </row>
    <row r="1518" spans="1:13" ht="20.100000000000001" customHeight="1" x14ac:dyDescent="0.25">
      <c r="A1518" s="162"/>
      <c r="B1518" s="202"/>
      <c r="C1518" s="162"/>
      <c r="D1518" s="160"/>
      <c r="E1518" s="160"/>
      <c r="F1518" s="160"/>
      <c r="G1518" s="160"/>
      <c r="H1518" s="161"/>
      <c r="I1518" s="52"/>
      <c r="J1518" s="52"/>
      <c r="K1518" s="162"/>
      <c r="L1518" s="162"/>
      <c r="M1518" s="106"/>
    </row>
    <row r="1519" spans="1:13" ht="20.100000000000001" customHeight="1" x14ac:dyDescent="0.25">
      <c r="A1519" s="162"/>
      <c r="B1519" s="202"/>
      <c r="C1519" s="162"/>
      <c r="D1519" s="160"/>
      <c r="E1519" s="160"/>
      <c r="F1519" s="160"/>
      <c r="G1519" s="160"/>
      <c r="H1519" s="161"/>
      <c r="I1519" s="52"/>
      <c r="J1519" s="52"/>
      <c r="K1519" s="162"/>
      <c r="L1519" s="162"/>
      <c r="M1519" s="106"/>
    </row>
    <row r="1520" spans="1:13" ht="20.100000000000001" customHeight="1" x14ac:dyDescent="0.25">
      <c r="A1520" s="162"/>
      <c r="B1520" s="202"/>
      <c r="C1520" s="162"/>
      <c r="D1520" s="163"/>
      <c r="E1520" s="163"/>
      <c r="F1520" s="160"/>
      <c r="G1520" s="160"/>
      <c r="H1520" s="161"/>
      <c r="I1520" s="52"/>
      <c r="J1520" s="52"/>
      <c r="K1520" s="162"/>
      <c r="L1520" s="162"/>
      <c r="M1520" s="106"/>
    </row>
    <row r="1521" spans="1:13" ht="20.100000000000001" customHeight="1" x14ac:dyDescent="0.25">
      <c r="A1521" s="162"/>
      <c r="B1521" s="202"/>
      <c r="C1521" s="162"/>
      <c r="D1521" s="163"/>
      <c r="E1521" s="163"/>
      <c r="F1521" s="160"/>
      <c r="G1521" s="160"/>
      <c r="H1521" s="161"/>
      <c r="I1521" s="52"/>
      <c r="J1521" s="52"/>
      <c r="K1521" s="162"/>
      <c r="L1521" s="162"/>
      <c r="M1521" s="106"/>
    </row>
    <row r="1522" spans="1:13" ht="20.100000000000001" customHeight="1" x14ac:dyDescent="0.25">
      <c r="A1522" s="162"/>
      <c r="B1522" s="202"/>
      <c r="C1522" s="162"/>
      <c r="D1522" s="163"/>
      <c r="E1522" s="163"/>
      <c r="F1522" s="160"/>
      <c r="G1522" s="160"/>
      <c r="H1522" s="161"/>
      <c r="I1522" s="52"/>
      <c r="J1522" s="52"/>
      <c r="K1522" s="162"/>
      <c r="L1522" s="162"/>
      <c r="M1522" s="106"/>
    </row>
    <row r="1523" spans="1:13" ht="20.100000000000001" customHeight="1" x14ac:dyDescent="0.25">
      <c r="A1523" s="162"/>
      <c r="B1523" s="202"/>
      <c r="C1523" s="162"/>
      <c r="D1523" s="163"/>
      <c r="E1523" s="163"/>
      <c r="F1523" s="160"/>
      <c r="G1523" s="160"/>
      <c r="H1523" s="161"/>
      <c r="I1523" s="52"/>
      <c r="J1523" s="52"/>
      <c r="K1523" s="162"/>
      <c r="L1523" s="162"/>
      <c r="M1523" s="106"/>
    </row>
    <row r="1524" spans="1:13" ht="20.100000000000001" customHeight="1" x14ac:dyDescent="0.25">
      <c r="A1524" s="162"/>
      <c r="B1524" s="202"/>
      <c r="C1524" s="162"/>
      <c r="D1524" s="163"/>
      <c r="E1524" s="163"/>
      <c r="F1524" s="160"/>
      <c r="G1524" s="160"/>
      <c r="H1524" s="161"/>
      <c r="I1524" s="52"/>
      <c r="J1524" s="52"/>
      <c r="K1524" s="162"/>
      <c r="L1524" s="162"/>
      <c r="M1524" s="106"/>
    </row>
    <row r="1525" spans="1:13" ht="20.100000000000001" customHeight="1" x14ac:dyDescent="0.25">
      <c r="A1525" s="162"/>
      <c r="B1525" s="202"/>
      <c r="C1525" s="162"/>
      <c r="D1525" s="163"/>
      <c r="E1525" s="163"/>
      <c r="F1525" s="160"/>
      <c r="G1525" s="160"/>
      <c r="H1525" s="161"/>
      <c r="I1525" s="52"/>
      <c r="J1525" s="52"/>
      <c r="K1525" s="162"/>
      <c r="L1525" s="162"/>
      <c r="M1525" s="106"/>
    </row>
    <row r="1526" spans="1:13" ht="20.100000000000001" customHeight="1" x14ac:dyDescent="0.25">
      <c r="A1526" s="162"/>
      <c r="B1526" s="202"/>
      <c r="C1526" s="162"/>
      <c r="D1526" s="163"/>
      <c r="E1526" s="163"/>
      <c r="F1526" s="160"/>
      <c r="G1526" s="160"/>
      <c r="H1526" s="161"/>
      <c r="I1526" s="52"/>
      <c r="J1526" s="52"/>
      <c r="K1526" s="162"/>
      <c r="L1526" s="162"/>
      <c r="M1526" s="106"/>
    </row>
    <row r="1527" spans="1:13" ht="20.100000000000001" customHeight="1" x14ac:dyDescent="0.25">
      <c r="A1527" s="162"/>
      <c r="B1527" s="202"/>
      <c r="C1527" s="162"/>
      <c r="D1527" s="163"/>
      <c r="E1527" s="163"/>
      <c r="F1527" s="160"/>
      <c r="G1527" s="160"/>
      <c r="H1527" s="161"/>
      <c r="I1527" s="52"/>
      <c r="J1527" s="52"/>
      <c r="K1527" s="162"/>
      <c r="L1527" s="162"/>
      <c r="M1527" s="106"/>
    </row>
    <row r="1528" spans="1:13" ht="20.100000000000001" customHeight="1" x14ac:dyDescent="0.25">
      <c r="A1528" s="162"/>
      <c r="B1528" s="202"/>
      <c r="C1528" s="162"/>
      <c r="D1528" s="163"/>
      <c r="E1528" s="163"/>
      <c r="F1528" s="160"/>
      <c r="G1528" s="160"/>
      <c r="H1528" s="161"/>
      <c r="I1528" s="52"/>
      <c r="J1528" s="52"/>
      <c r="K1528" s="162"/>
      <c r="L1528" s="162"/>
      <c r="M1528" s="106"/>
    </row>
    <row r="1529" spans="1:13" ht="20.100000000000001" customHeight="1" x14ac:dyDescent="0.25">
      <c r="A1529" s="161"/>
      <c r="B1529" s="202"/>
      <c r="C1529" s="161"/>
      <c r="D1529" s="163"/>
      <c r="E1529" s="163"/>
      <c r="F1529" s="160"/>
      <c r="G1529" s="161"/>
      <c r="H1529" s="161"/>
      <c r="I1529" s="52"/>
      <c r="J1529" s="52"/>
      <c r="K1529" s="162"/>
      <c r="L1529" s="162"/>
      <c r="M1529" s="106"/>
    </row>
    <row r="1530" spans="1:13" ht="20.100000000000001" customHeight="1" x14ac:dyDescent="0.25">
      <c r="A1530" s="162"/>
      <c r="B1530" s="202"/>
      <c r="C1530" s="162"/>
      <c r="D1530" s="163"/>
      <c r="E1530" s="163"/>
      <c r="F1530" s="160"/>
      <c r="G1530" s="160"/>
      <c r="H1530" s="161"/>
      <c r="I1530" s="52"/>
      <c r="J1530" s="52"/>
      <c r="K1530" s="162"/>
      <c r="L1530" s="162"/>
      <c r="M1530" s="106"/>
    </row>
    <row r="1531" spans="1:13" ht="20.100000000000001" customHeight="1" x14ac:dyDescent="0.25">
      <c r="A1531" s="162"/>
      <c r="B1531" s="202"/>
      <c r="C1531" s="162"/>
      <c r="D1531" s="163"/>
      <c r="E1531" s="163"/>
      <c r="F1531" s="160"/>
      <c r="G1531" s="177"/>
      <c r="H1531" s="161"/>
      <c r="I1531" s="52"/>
      <c r="J1531" s="52"/>
      <c r="K1531" s="162"/>
      <c r="L1531" s="162"/>
      <c r="M1531" s="106"/>
    </row>
    <row r="1532" spans="1:13" ht="20.100000000000001" customHeight="1" x14ac:dyDescent="0.25">
      <c r="A1532" s="162"/>
      <c r="B1532" s="202"/>
      <c r="C1532" s="162"/>
      <c r="D1532" s="163"/>
      <c r="E1532" s="158"/>
      <c r="F1532" s="160"/>
      <c r="G1532" s="161"/>
      <c r="H1532" s="161"/>
      <c r="I1532" s="52"/>
      <c r="J1532" s="52"/>
      <c r="K1532" s="162"/>
      <c r="L1532" s="162"/>
      <c r="M1532" s="106"/>
    </row>
    <row r="1533" spans="1:13" ht="20.100000000000001" customHeight="1" x14ac:dyDescent="0.25">
      <c r="A1533" s="162"/>
      <c r="B1533" s="202"/>
      <c r="C1533" s="162"/>
      <c r="D1533" s="163"/>
      <c r="E1533" s="158"/>
      <c r="F1533" s="160"/>
      <c r="G1533" s="161"/>
      <c r="H1533" s="161"/>
      <c r="I1533" s="52"/>
      <c r="J1533" s="52"/>
      <c r="K1533" s="162"/>
      <c r="L1533" s="162"/>
      <c r="M1533" s="106"/>
    </row>
    <row r="1534" spans="1:13" ht="20.100000000000001" customHeight="1" x14ac:dyDescent="0.25">
      <c r="A1534" s="162"/>
      <c r="B1534" s="202"/>
      <c r="C1534" s="162"/>
      <c r="D1534" s="163"/>
      <c r="E1534" s="158"/>
      <c r="F1534" s="160"/>
      <c r="G1534" s="161"/>
      <c r="H1534" s="161"/>
      <c r="I1534" s="52"/>
      <c r="J1534" s="52"/>
      <c r="K1534" s="162"/>
      <c r="L1534" s="162"/>
      <c r="M1534" s="106"/>
    </row>
    <row r="1535" spans="1:13" ht="20.100000000000001" customHeight="1" x14ac:dyDescent="0.25">
      <c r="A1535" s="162"/>
      <c r="B1535" s="202"/>
      <c r="C1535" s="162"/>
      <c r="D1535" s="163"/>
      <c r="E1535" s="158"/>
      <c r="F1535" s="160"/>
      <c r="G1535" s="161"/>
      <c r="H1535" s="161"/>
      <c r="I1535" s="52"/>
      <c r="J1535" s="52"/>
      <c r="K1535" s="162"/>
      <c r="L1535" s="162"/>
      <c r="M1535" s="106"/>
    </row>
    <row r="1536" spans="1:13" ht="20.100000000000001" customHeight="1" x14ac:dyDescent="0.25">
      <c r="A1536" s="162"/>
      <c r="B1536" s="202"/>
      <c r="C1536" s="162"/>
      <c r="D1536" s="163"/>
      <c r="E1536" s="158"/>
      <c r="F1536" s="160"/>
      <c r="G1536" s="161"/>
      <c r="H1536" s="161"/>
      <c r="I1536" s="52"/>
      <c r="J1536" s="52"/>
      <c r="K1536" s="162"/>
      <c r="L1536" s="162"/>
      <c r="M1536" s="106"/>
    </row>
    <row r="1537" spans="1:13" ht="20.100000000000001" customHeight="1" x14ac:dyDescent="0.25">
      <c r="A1537" s="162"/>
      <c r="B1537" s="202"/>
      <c r="C1537" s="162"/>
      <c r="D1537" s="163"/>
      <c r="E1537" s="158"/>
      <c r="F1537" s="160"/>
      <c r="G1537" s="161"/>
      <c r="H1537" s="161"/>
      <c r="I1537" s="52"/>
      <c r="J1537" s="52"/>
      <c r="K1537" s="162"/>
      <c r="L1537" s="162"/>
      <c r="M1537" s="106"/>
    </row>
    <row r="1538" spans="1:13" ht="20.100000000000001" customHeight="1" x14ac:dyDescent="0.25">
      <c r="A1538" s="162"/>
      <c r="B1538" s="202"/>
      <c r="C1538" s="162"/>
      <c r="D1538" s="163"/>
      <c r="E1538" s="158"/>
      <c r="F1538" s="160"/>
      <c r="G1538" s="161"/>
      <c r="H1538" s="161"/>
      <c r="I1538" s="52"/>
      <c r="J1538" s="52"/>
      <c r="K1538" s="162"/>
      <c r="L1538" s="162"/>
      <c r="M1538" s="106"/>
    </row>
    <row r="1539" spans="1:13" ht="20.100000000000001" customHeight="1" x14ac:dyDescent="0.25">
      <c r="A1539" s="162"/>
      <c r="B1539" s="202"/>
      <c r="C1539" s="162"/>
      <c r="D1539" s="163"/>
      <c r="E1539" s="158"/>
      <c r="F1539" s="160"/>
      <c r="G1539" s="161"/>
      <c r="H1539" s="161"/>
      <c r="I1539" s="52"/>
      <c r="J1539" s="52"/>
      <c r="K1539" s="162"/>
      <c r="L1539" s="162"/>
      <c r="M1539" s="106"/>
    </row>
    <row r="1540" spans="1:13" ht="20.100000000000001" customHeight="1" x14ac:dyDescent="0.25">
      <c r="A1540" s="162"/>
      <c r="B1540" s="202"/>
      <c r="C1540" s="162"/>
      <c r="D1540" s="163"/>
      <c r="E1540" s="158"/>
      <c r="F1540" s="160"/>
      <c r="G1540" s="161"/>
      <c r="H1540" s="161"/>
      <c r="I1540" s="52"/>
      <c r="J1540" s="52"/>
      <c r="K1540" s="162"/>
      <c r="L1540" s="162"/>
      <c r="M1540" s="106"/>
    </row>
    <row r="1541" spans="1:13" ht="20.100000000000001" customHeight="1" x14ac:dyDescent="0.25">
      <c r="A1541" s="162"/>
      <c r="B1541" s="202"/>
      <c r="C1541" s="162"/>
      <c r="D1541" s="163"/>
      <c r="E1541" s="158"/>
      <c r="F1541" s="160"/>
      <c r="G1541" s="161"/>
      <c r="H1541" s="161"/>
      <c r="I1541" s="52"/>
      <c r="J1541" s="52"/>
      <c r="K1541" s="162"/>
      <c r="L1541" s="162"/>
      <c r="M1541" s="106"/>
    </row>
    <row r="1542" spans="1:13" ht="20.100000000000001" customHeight="1" x14ac:dyDescent="0.25">
      <c r="A1542" s="162"/>
      <c r="B1542" s="202"/>
      <c r="C1542" s="162"/>
      <c r="D1542" s="163"/>
      <c r="E1542" s="158"/>
      <c r="F1542" s="160"/>
      <c r="G1542" s="161"/>
      <c r="H1542" s="161"/>
      <c r="I1542" s="52"/>
      <c r="J1542" s="52"/>
      <c r="K1542" s="162"/>
      <c r="L1542" s="162"/>
      <c r="M1542" s="106"/>
    </row>
    <row r="1543" spans="1:13" ht="20.100000000000001" customHeight="1" x14ac:dyDescent="0.25">
      <c r="A1543" s="162"/>
      <c r="B1543" s="202"/>
      <c r="C1543" s="162"/>
      <c r="D1543" s="163"/>
      <c r="E1543" s="158"/>
      <c r="F1543" s="160"/>
      <c r="G1543" s="161"/>
      <c r="H1543" s="161"/>
      <c r="I1543" s="52"/>
      <c r="J1543" s="52"/>
      <c r="K1543" s="162"/>
      <c r="L1543" s="162"/>
      <c r="M1543" s="106"/>
    </row>
    <row r="1544" spans="1:13" ht="20.100000000000001" customHeight="1" x14ac:dyDescent="0.25">
      <c r="A1544" s="162"/>
      <c r="B1544" s="202"/>
      <c r="C1544" s="162"/>
      <c r="D1544" s="163"/>
      <c r="E1544" s="158"/>
      <c r="F1544" s="160"/>
      <c r="G1544" s="161"/>
      <c r="H1544" s="161"/>
      <c r="I1544" s="52"/>
      <c r="J1544" s="52"/>
      <c r="K1544" s="162"/>
      <c r="L1544" s="162"/>
      <c r="M1544" s="106"/>
    </row>
    <row r="1545" spans="1:13" ht="20.100000000000001" customHeight="1" x14ac:dyDescent="0.25">
      <c r="A1545" s="162"/>
      <c r="B1545" s="202"/>
      <c r="C1545" s="162"/>
      <c r="D1545" s="163"/>
      <c r="E1545" s="158"/>
      <c r="F1545" s="160"/>
      <c r="G1545" s="172"/>
      <c r="H1545" s="161"/>
      <c r="I1545" s="52"/>
      <c r="J1545" s="52"/>
      <c r="K1545" s="162"/>
      <c r="L1545" s="162"/>
      <c r="M1545" s="106"/>
    </row>
    <row r="1546" spans="1:13" ht="20.100000000000001" customHeight="1" x14ac:dyDescent="0.25">
      <c r="A1546" s="162"/>
      <c r="B1546" s="202"/>
      <c r="C1546" s="162"/>
      <c r="D1546" s="163"/>
      <c r="E1546" s="158"/>
      <c r="F1546" s="160"/>
      <c r="G1546" s="161"/>
      <c r="H1546" s="161"/>
      <c r="I1546" s="52"/>
      <c r="J1546" s="52"/>
      <c r="K1546" s="162"/>
      <c r="L1546" s="162"/>
      <c r="M1546" s="106"/>
    </row>
    <row r="1547" spans="1:13" ht="20.100000000000001" customHeight="1" x14ac:dyDescent="0.25">
      <c r="A1547" s="162"/>
      <c r="B1547" s="202"/>
      <c r="C1547" s="162"/>
      <c r="D1547" s="163"/>
      <c r="E1547" s="158"/>
      <c r="F1547" s="160"/>
      <c r="G1547" s="161"/>
      <c r="H1547" s="161"/>
      <c r="I1547" s="52"/>
      <c r="J1547" s="52"/>
      <c r="K1547" s="162"/>
      <c r="L1547" s="162"/>
      <c r="M1547" s="106"/>
    </row>
    <row r="1548" spans="1:13" ht="20.100000000000001" customHeight="1" x14ac:dyDescent="0.25">
      <c r="A1548" s="162"/>
      <c r="B1548" s="202"/>
      <c r="C1548" s="162"/>
      <c r="D1548" s="164"/>
      <c r="E1548" s="165"/>
      <c r="F1548" s="160"/>
      <c r="G1548" s="161"/>
      <c r="H1548" s="161"/>
      <c r="I1548" s="52"/>
      <c r="J1548" s="52"/>
      <c r="K1548" s="162"/>
      <c r="L1548" s="162"/>
      <c r="M1548" s="106"/>
    </row>
    <row r="1549" spans="1:13" ht="20.100000000000001" customHeight="1" x14ac:dyDescent="0.25">
      <c r="A1549" s="162"/>
      <c r="B1549" s="202"/>
      <c r="C1549" s="162"/>
      <c r="D1549" s="158"/>
      <c r="E1549" s="158"/>
      <c r="F1549" s="160"/>
      <c r="G1549" s="161"/>
      <c r="H1549" s="161"/>
      <c r="I1549" s="52"/>
      <c r="J1549" s="52"/>
      <c r="K1549" s="162"/>
      <c r="L1549" s="162"/>
      <c r="M1549" s="106"/>
    </row>
    <row r="1550" spans="1:13" ht="20.100000000000001" customHeight="1" x14ac:dyDescent="0.25">
      <c r="A1550" s="162"/>
      <c r="B1550" s="202"/>
      <c r="C1550" s="162"/>
      <c r="D1550" s="158"/>
      <c r="E1550" s="158"/>
      <c r="F1550" s="160"/>
      <c r="G1550" s="161"/>
      <c r="H1550" s="161"/>
      <c r="I1550" s="52"/>
      <c r="J1550" s="52"/>
      <c r="K1550" s="162"/>
      <c r="L1550" s="162"/>
      <c r="M1550" s="106"/>
    </row>
    <row r="1551" spans="1:13" ht="20.100000000000001" customHeight="1" x14ac:dyDescent="0.25">
      <c r="A1551" s="162"/>
      <c r="B1551" s="202"/>
      <c r="C1551" s="162"/>
      <c r="D1551" s="163"/>
      <c r="E1551" s="158"/>
      <c r="F1551" s="160"/>
      <c r="G1551" s="161"/>
      <c r="H1551" s="161"/>
      <c r="I1551" s="52"/>
      <c r="J1551" s="52"/>
      <c r="K1551" s="162"/>
      <c r="L1551" s="162"/>
      <c r="M1551" s="106"/>
    </row>
    <row r="1552" spans="1:13" ht="20.100000000000001" customHeight="1" x14ac:dyDescent="0.25">
      <c r="A1552" s="162"/>
      <c r="B1552" s="202"/>
      <c r="C1552" s="162"/>
      <c r="D1552" s="163"/>
      <c r="E1552" s="158"/>
      <c r="F1552" s="160"/>
      <c r="G1552" s="161"/>
      <c r="H1552" s="161"/>
      <c r="I1552" s="52"/>
      <c r="J1552" s="52"/>
      <c r="K1552" s="162"/>
      <c r="L1552" s="162"/>
      <c r="M1552" s="106"/>
    </row>
    <row r="1553" spans="1:13" ht="20.100000000000001" customHeight="1" x14ac:dyDescent="0.25">
      <c r="A1553" s="162"/>
      <c r="B1553" s="202"/>
      <c r="C1553" s="162"/>
      <c r="D1553" s="163"/>
      <c r="E1553" s="158"/>
      <c r="F1553" s="160"/>
      <c r="G1553" s="161"/>
      <c r="H1553" s="161"/>
      <c r="I1553" s="52"/>
      <c r="J1553" s="52"/>
      <c r="K1553" s="162"/>
      <c r="L1553" s="162"/>
      <c r="M1553" s="106"/>
    </row>
    <row r="1554" spans="1:13" ht="20.100000000000001" customHeight="1" x14ac:dyDescent="0.25">
      <c r="A1554" s="162"/>
      <c r="B1554" s="202"/>
      <c r="C1554" s="162"/>
      <c r="D1554" s="163"/>
      <c r="E1554" s="158"/>
      <c r="F1554" s="160"/>
      <c r="G1554" s="161"/>
      <c r="H1554" s="161"/>
      <c r="I1554" s="52"/>
      <c r="J1554" s="52"/>
      <c r="K1554" s="162"/>
      <c r="L1554" s="162"/>
      <c r="M1554" s="106"/>
    </row>
    <row r="1555" spans="1:13" ht="20.100000000000001" customHeight="1" x14ac:dyDescent="0.25">
      <c r="A1555" s="162"/>
      <c r="B1555" s="202"/>
      <c r="C1555" s="162"/>
      <c r="D1555" s="163"/>
      <c r="E1555" s="158"/>
      <c r="F1555" s="160"/>
      <c r="G1555" s="161"/>
      <c r="H1555" s="161"/>
      <c r="I1555" s="52"/>
      <c r="J1555" s="52"/>
      <c r="K1555" s="162"/>
      <c r="L1555" s="162"/>
      <c r="M1555" s="106"/>
    </row>
    <row r="1556" spans="1:13" ht="20.100000000000001" customHeight="1" x14ac:dyDescent="0.25">
      <c r="A1556" s="162"/>
      <c r="B1556" s="202"/>
      <c r="C1556" s="162"/>
      <c r="D1556" s="163"/>
      <c r="E1556" s="158"/>
      <c r="F1556" s="160"/>
      <c r="G1556" s="161"/>
      <c r="H1556" s="161"/>
      <c r="I1556" s="52"/>
      <c r="J1556" s="52"/>
      <c r="K1556" s="162"/>
      <c r="L1556" s="162"/>
      <c r="M1556" s="106"/>
    </row>
    <row r="1557" spans="1:13" ht="20.100000000000001" customHeight="1" x14ac:dyDescent="0.25">
      <c r="A1557" s="162"/>
      <c r="B1557" s="202"/>
      <c r="C1557" s="162"/>
      <c r="D1557" s="163"/>
      <c r="E1557" s="158"/>
      <c r="F1557" s="160"/>
      <c r="G1557" s="161"/>
      <c r="H1557" s="161"/>
      <c r="I1557" s="52"/>
      <c r="J1557" s="52"/>
      <c r="K1557" s="162"/>
      <c r="L1557" s="162"/>
      <c r="M1557" s="106"/>
    </row>
    <row r="1558" spans="1:13" ht="20.100000000000001" customHeight="1" x14ac:dyDescent="0.25">
      <c r="A1558" s="162"/>
      <c r="B1558" s="202"/>
      <c r="C1558" s="162"/>
      <c r="D1558" s="163"/>
      <c r="E1558" s="158"/>
      <c r="F1558" s="160"/>
      <c r="G1558" s="161"/>
      <c r="H1558" s="161"/>
      <c r="I1558" s="52"/>
      <c r="J1558" s="52"/>
      <c r="K1558" s="162"/>
      <c r="L1558" s="162"/>
      <c r="M1558" s="106"/>
    </row>
    <row r="1559" spans="1:13" ht="20.100000000000001" customHeight="1" x14ac:dyDescent="0.25">
      <c r="A1559" s="162"/>
      <c r="B1559" s="202"/>
      <c r="C1559" s="162"/>
      <c r="D1559" s="163"/>
      <c r="E1559" s="158"/>
      <c r="F1559" s="160"/>
      <c r="G1559" s="161"/>
      <c r="H1559" s="161"/>
      <c r="I1559" s="52"/>
      <c r="J1559" s="52"/>
      <c r="K1559" s="162"/>
      <c r="L1559" s="162"/>
      <c r="M1559" s="106"/>
    </row>
    <row r="1560" spans="1:13" ht="20.100000000000001" customHeight="1" x14ac:dyDescent="0.25">
      <c r="A1560" s="162"/>
      <c r="B1560" s="202"/>
      <c r="C1560" s="162"/>
      <c r="D1560" s="163"/>
      <c r="E1560" s="158"/>
      <c r="F1560" s="160"/>
      <c r="G1560" s="161"/>
      <c r="H1560" s="161"/>
      <c r="I1560" s="52"/>
      <c r="J1560" s="52"/>
      <c r="K1560" s="162"/>
      <c r="L1560" s="162"/>
      <c r="M1560" s="106"/>
    </row>
    <row r="1561" spans="1:13" ht="20.100000000000001" customHeight="1" x14ac:dyDescent="0.25">
      <c r="A1561" s="162"/>
      <c r="B1561" s="202"/>
      <c r="C1561" s="162"/>
      <c r="D1561" s="163"/>
      <c r="E1561" s="158"/>
      <c r="F1561" s="160"/>
      <c r="G1561" s="172"/>
      <c r="H1561" s="161"/>
      <c r="I1561" s="52"/>
      <c r="J1561" s="52"/>
      <c r="K1561" s="162"/>
      <c r="L1561" s="162"/>
      <c r="M1561" s="106"/>
    </row>
    <row r="1562" spans="1:13" ht="20.100000000000001" customHeight="1" x14ac:dyDescent="0.25">
      <c r="A1562" s="162"/>
      <c r="B1562" s="202"/>
      <c r="C1562" s="162"/>
      <c r="D1562" s="163"/>
      <c r="E1562" s="158"/>
      <c r="F1562" s="160"/>
      <c r="G1562" s="161"/>
      <c r="H1562" s="161"/>
      <c r="I1562" s="52"/>
      <c r="J1562" s="52"/>
      <c r="K1562" s="162"/>
      <c r="L1562" s="162"/>
      <c r="M1562" s="106"/>
    </row>
    <row r="1563" spans="1:13" ht="20.100000000000001" customHeight="1" x14ac:dyDescent="0.25">
      <c r="A1563" s="162"/>
      <c r="B1563" s="202"/>
      <c r="C1563" s="162"/>
      <c r="D1563" s="163"/>
      <c r="E1563" s="158"/>
      <c r="F1563" s="160"/>
      <c r="G1563" s="161"/>
      <c r="H1563" s="161"/>
      <c r="I1563" s="52"/>
      <c r="J1563" s="52"/>
      <c r="K1563" s="162"/>
      <c r="L1563" s="162"/>
      <c r="M1563" s="106"/>
    </row>
    <row r="1564" spans="1:13" ht="20.100000000000001" customHeight="1" x14ac:dyDescent="0.25">
      <c r="A1564" s="162"/>
      <c r="B1564" s="202"/>
      <c r="C1564" s="162"/>
      <c r="D1564" s="163"/>
      <c r="E1564" s="158"/>
      <c r="F1564" s="160"/>
      <c r="G1564" s="161"/>
      <c r="H1564" s="161"/>
      <c r="I1564" s="52"/>
      <c r="J1564" s="52"/>
      <c r="K1564" s="162"/>
      <c r="L1564" s="162"/>
      <c r="M1564" s="106"/>
    </row>
    <row r="1565" spans="1:13" ht="20.100000000000001" customHeight="1" x14ac:dyDescent="0.25">
      <c r="A1565" s="162"/>
      <c r="B1565" s="202"/>
      <c r="C1565" s="162"/>
      <c r="D1565" s="158"/>
      <c r="E1565" s="158"/>
      <c r="F1565" s="160"/>
      <c r="G1565" s="161"/>
      <c r="H1565" s="161"/>
      <c r="I1565" s="52"/>
      <c r="J1565" s="52"/>
      <c r="K1565" s="162"/>
      <c r="L1565" s="162"/>
      <c r="M1565" s="106"/>
    </row>
    <row r="1566" spans="1:13" ht="20.100000000000001" customHeight="1" x14ac:dyDescent="0.25">
      <c r="A1566" s="162"/>
      <c r="B1566" s="202"/>
      <c r="C1566" s="162"/>
      <c r="D1566" s="158"/>
      <c r="E1566" s="158"/>
      <c r="F1566" s="160"/>
      <c r="G1566" s="161"/>
      <c r="H1566" s="161"/>
      <c r="I1566" s="52"/>
      <c r="J1566" s="52"/>
      <c r="K1566" s="162"/>
      <c r="L1566" s="162"/>
      <c r="M1566" s="106"/>
    </row>
    <row r="1567" spans="1:13" ht="20.100000000000001" customHeight="1" x14ac:dyDescent="0.25">
      <c r="A1567" s="162"/>
      <c r="B1567" s="202"/>
      <c r="C1567" s="162"/>
      <c r="D1567" s="158"/>
      <c r="E1567" s="158"/>
      <c r="F1567" s="160"/>
      <c r="G1567" s="161"/>
      <c r="H1567" s="161"/>
      <c r="I1567" s="52"/>
      <c r="J1567" s="52"/>
      <c r="K1567" s="162"/>
      <c r="L1567" s="162"/>
      <c r="M1567" s="106"/>
    </row>
    <row r="1568" spans="1:13" ht="20.100000000000001" customHeight="1" x14ac:dyDescent="0.25">
      <c r="A1568" s="162"/>
      <c r="B1568" s="202"/>
      <c r="C1568" s="162"/>
      <c r="D1568" s="158"/>
      <c r="E1568" s="158"/>
      <c r="F1568" s="160"/>
      <c r="G1568" s="161"/>
      <c r="H1568" s="161"/>
      <c r="I1568" s="52"/>
      <c r="J1568" s="52"/>
      <c r="K1568" s="162"/>
      <c r="L1568" s="162"/>
      <c r="M1568" s="106"/>
    </row>
    <row r="1569" spans="1:12" ht="20.100000000000001" customHeight="1" x14ac:dyDescent="0.25">
      <c r="A1569" s="162"/>
      <c r="B1569" s="202"/>
      <c r="C1569" s="162"/>
      <c r="D1569" s="158"/>
      <c r="E1569" s="158"/>
      <c r="F1569" s="160"/>
      <c r="G1569" s="161"/>
      <c r="H1569" s="161"/>
      <c r="I1569" s="52"/>
      <c r="J1569" s="52"/>
      <c r="K1569" s="162"/>
      <c r="L1569" s="162"/>
    </row>
    <row r="1570" spans="1:12" ht="20.100000000000001" customHeight="1" x14ac:dyDescent="0.25">
      <c r="A1570" s="162"/>
      <c r="B1570" s="202"/>
      <c r="C1570" s="162"/>
      <c r="D1570" s="158"/>
      <c r="E1570" s="158"/>
      <c r="F1570" s="160"/>
      <c r="G1570" s="161"/>
      <c r="H1570" s="161"/>
      <c r="I1570" s="52"/>
      <c r="J1570" s="52"/>
      <c r="K1570" s="162"/>
      <c r="L1570" s="162"/>
    </row>
    <row r="1571" spans="1:12" ht="20.100000000000001" customHeight="1" x14ac:dyDescent="0.25">
      <c r="A1571" s="162"/>
      <c r="B1571" s="202"/>
      <c r="C1571" s="162"/>
      <c r="D1571" s="158"/>
      <c r="E1571" s="158"/>
      <c r="F1571" s="160"/>
      <c r="G1571" s="161"/>
      <c r="H1571" s="161"/>
      <c r="I1571" s="52"/>
      <c r="J1571" s="52"/>
      <c r="K1571" s="162"/>
      <c r="L1571" s="162"/>
    </row>
    <row r="1572" spans="1:12" ht="20.100000000000001" customHeight="1" x14ac:dyDescent="0.25">
      <c r="A1572" s="162"/>
      <c r="B1572" s="202"/>
      <c r="C1572" s="162"/>
      <c r="D1572" s="158"/>
      <c r="E1572" s="158"/>
      <c r="F1572" s="160"/>
      <c r="G1572" s="161"/>
      <c r="H1572" s="161"/>
      <c r="I1572" s="52"/>
      <c r="J1572" s="52"/>
      <c r="K1572" s="162"/>
      <c r="L1572" s="162"/>
    </row>
    <row r="1573" spans="1:12" ht="20.100000000000001" customHeight="1" x14ac:dyDescent="0.25">
      <c r="A1573" s="162"/>
      <c r="B1573" s="202"/>
      <c r="C1573" s="162"/>
      <c r="D1573" s="158"/>
      <c r="E1573" s="158"/>
      <c r="F1573" s="160"/>
      <c r="G1573" s="161"/>
      <c r="H1573" s="161"/>
      <c r="I1573" s="52"/>
      <c r="J1573" s="52"/>
      <c r="K1573" s="162"/>
      <c r="L1573" s="162"/>
    </row>
    <row r="1574" spans="1:12" ht="20.100000000000001" customHeight="1" x14ac:dyDescent="0.25">
      <c r="A1574" s="162"/>
      <c r="B1574" s="202"/>
      <c r="C1574" s="162"/>
      <c r="D1574" s="158"/>
      <c r="E1574" s="158"/>
      <c r="F1574" s="160"/>
      <c r="G1574" s="161"/>
      <c r="H1574" s="161"/>
      <c r="I1574" s="52"/>
      <c r="J1574" s="52"/>
      <c r="K1574" s="162"/>
      <c r="L1574" s="162"/>
    </row>
    <row r="1575" spans="1:12" ht="20.100000000000001" customHeight="1" x14ac:dyDescent="0.25">
      <c r="A1575" s="162"/>
      <c r="B1575" s="202"/>
      <c r="C1575" s="162"/>
      <c r="D1575" s="158"/>
      <c r="E1575" s="158"/>
      <c r="F1575" s="160"/>
      <c r="G1575" s="161"/>
      <c r="H1575" s="161"/>
      <c r="I1575" s="52"/>
      <c r="J1575" s="52"/>
      <c r="K1575" s="162"/>
      <c r="L1575" s="162"/>
    </row>
    <row r="1576" spans="1:12" ht="20.100000000000001" customHeight="1" x14ac:dyDescent="0.25">
      <c r="A1576" s="162"/>
      <c r="B1576" s="202"/>
      <c r="C1576" s="162"/>
      <c r="D1576" s="158"/>
      <c r="E1576" s="158"/>
      <c r="F1576" s="160"/>
      <c r="G1576" s="161"/>
      <c r="H1576" s="161"/>
      <c r="I1576" s="52"/>
      <c r="J1576" s="52"/>
      <c r="K1576" s="162"/>
      <c r="L1576" s="162"/>
    </row>
    <row r="1577" spans="1:12" ht="20.100000000000001" customHeight="1" x14ac:dyDescent="0.25">
      <c r="A1577" s="162"/>
      <c r="B1577" s="202"/>
      <c r="C1577" s="162"/>
      <c r="D1577" s="158"/>
      <c r="E1577" s="158"/>
      <c r="F1577" s="160"/>
      <c r="G1577" s="161"/>
      <c r="H1577" s="161"/>
      <c r="I1577" s="52"/>
      <c r="J1577" s="52"/>
      <c r="K1577" s="162"/>
      <c r="L1577" s="162"/>
    </row>
    <row r="1578" spans="1:12" ht="20.100000000000001" customHeight="1" x14ac:dyDescent="0.25">
      <c r="A1578" s="162"/>
      <c r="B1578" s="202"/>
      <c r="C1578" s="162"/>
      <c r="D1578" s="158"/>
      <c r="E1578" s="158"/>
      <c r="F1578" s="160"/>
      <c r="G1578" s="161"/>
      <c r="H1578" s="161"/>
      <c r="I1578" s="52"/>
      <c r="J1578" s="52"/>
      <c r="K1578" s="162"/>
      <c r="L1578" s="162"/>
    </row>
    <row r="1579" spans="1:12" ht="20.100000000000001" customHeight="1" x14ac:dyDescent="0.25">
      <c r="A1579" s="162"/>
      <c r="B1579" s="202"/>
      <c r="C1579" s="162"/>
      <c r="D1579" s="158"/>
      <c r="E1579" s="158"/>
      <c r="F1579" s="160"/>
      <c r="G1579" s="161"/>
      <c r="H1579" s="161"/>
      <c r="I1579" s="52"/>
      <c r="J1579" s="52"/>
      <c r="K1579" s="162"/>
      <c r="L1579" s="162"/>
    </row>
    <row r="1580" spans="1:12" ht="20.100000000000001" customHeight="1" x14ac:dyDescent="0.25">
      <c r="A1580" s="162"/>
      <c r="B1580" s="202"/>
      <c r="C1580" s="162"/>
      <c r="D1580" s="158"/>
      <c r="E1580" s="158"/>
      <c r="F1580" s="160"/>
      <c r="G1580" s="161"/>
      <c r="H1580" s="161"/>
      <c r="I1580" s="52"/>
      <c r="J1580" s="52"/>
      <c r="K1580" s="162"/>
      <c r="L1580" s="162"/>
    </row>
    <row r="1581" spans="1:12" ht="20.100000000000001" customHeight="1" x14ac:dyDescent="0.25">
      <c r="A1581" s="157"/>
      <c r="B1581" s="203"/>
      <c r="C1581" s="157"/>
      <c r="D1581" s="158"/>
      <c r="E1581" s="158"/>
      <c r="F1581" s="158"/>
      <c r="G1581" s="158"/>
      <c r="H1581" s="158"/>
      <c r="I1581" s="53"/>
      <c r="J1581" s="53"/>
      <c r="K1581" s="157"/>
      <c r="L1581" s="157"/>
    </row>
    <row r="1582" spans="1:12" ht="20.100000000000001" customHeight="1" x14ac:dyDescent="0.25">
      <c r="A1582" s="157"/>
      <c r="B1582" s="203"/>
      <c r="C1582" s="157"/>
      <c r="D1582" s="158"/>
      <c r="E1582" s="158"/>
      <c r="F1582" s="158"/>
      <c r="G1582" s="158"/>
      <c r="H1582" s="158"/>
      <c r="I1582" s="53"/>
      <c r="J1582" s="53"/>
      <c r="K1582" s="157"/>
      <c r="L1582" s="157"/>
    </row>
    <row r="1583" spans="1:12" ht="20.100000000000001" customHeight="1" x14ac:dyDescent="0.25">
      <c r="A1583" s="157"/>
      <c r="B1583" s="203"/>
      <c r="C1583" s="157"/>
      <c r="D1583" s="158"/>
      <c r="E1583" s="158"/>
      <c r="F1583" s="158"/>
      <c r="G1583" s="158"/>
      <c r="H1583" s="158"/>
      <c r="I1583" s="53"/>
      <c r="J1583" s="53"/>
      <c r="K1583" s="157"/>
      <c r="L1583" s="157"/>
    </row>
    <row r="1584" spans="1:12" ht="20.100000000000001" customHeight="1" x14ac:dyDescent="0.25">
      <c r="A1584" s="157"/>
      <c r="B1584" s="203"/>
      <c r="C1584" s="157"/>
      <c r="D1584" s="158"/>
      <c r="E1584" s="158"/>
      <c r="F1584" s="158"/>
      <c r="G1584" s="158"/>
      <c r="H1584" s="158"/>
      <c r="I1584" s="53"/>
      <c r="J1584" s="53"/>
      <c r="K1584" s="157"/>
      <c r="L1584" s="157"/>
    </row>
    <row r="1585" spans="1:12" ht="20.100000000000001" customHeight="1" x14ac:dyDescent="0.25">
      <c r="A1585" s="157"/>
      <c r="B1585" s="203"/>
      <c r="C1585" s="157"/>
      <c r="D1585" s="158"/>
      <c r="E1585" s="158"/>
      <c r="F1585" s="158"/>
      <c r="G1585" s="158"/>
      <c r="H1585" s="158"/>
      <c r="I1585" s="53"/>
      <c r="J1585" s="53"/>
      <c r="K1585" s="157"/>
      <c r="L1585" s="157"/>
    </row>
    <row r="1586" spans="1:12" ht="20.100000000000001" customHeight="1" x14ac:dyDescent="0.25">
      <c r="A1586" s="157"/>
      <c r="B1586" s="203"/>
      <c r="C1586" s="157"/>
      <c r="D1586" s="158"/>
      <c r="E1586" s="158"/>
      <c r="F1586" s="158"/>
      <c r="G1586" s="158"/>
      <c r="H1586" s="158"/>
      <c r="I1586" s="53"/>
      <c r="J1586" s="53"/>
      <c r="K1586" s="157"/>
      <c r="L1586" s="157"/>
    </row>
    <row r="1587" spans="1:12" ht="20.100000000000001" customHeight="1" x14ac:dyDescent="0.25">
      <c r="A1587" s="157"/>
      <c r="B1587" s="203"/>
      <c r="C1587" s="157"/>
      <c r="D1587" s="158"/>
      <c r="E1587" s="158"/>
      <c r="F1587" s="158"/>
      <c r="G1587" s="158"/>
      <c r="H1587" s="158"/>
      <c r="I1587" s="53"/>
      <c r="J1587" s="53"/>
      <c r="K1587" s="157"/>
      <c r="L1587" s="157"/>
    </row>
    <row r="1588" spans="1:12" ht="20.100000000000001" customHeight="1" x14ac:dyDescent="0.25">
      <c r="A1588" s="157"/>
      <c r="B1588" s="203"/>
      <c r="C1588" s="157"/>
      <c r="D1588" s="158"/>
      <c r="E1588" s="158"/>
      <c r="F1588" s="158"/>
      <c r="G1588" s="158"/>
      <c r="H1588" s="158"/>
      <c r="I1588" s="53"/>
      <c r="J1588" s="53"/>
      <c r="K1588" s="157"/>
      <c r="L1588" s="157"/>
    </row>
    <row r="1589" spans="1:12" ht="20.100000000000001" customHeight="1" x14ac:dyDescent="0.25">
      <c r="A1589" s="157"/>
      <c r="B1589" s="203"/>
      <c r="C1589" s="157"/>
      <c r="D1589" s="158"/>
      <c r="E1589" s="158"/>
      <c r="F1589" s="158"/>
      <c r="G1589" s="166"/>
      <c r="H1589" s="158"/>
      <c r="I1589" s="53"/>
      <c r="J1589" s="53"/>
      <c r="K1589" s="157"/>
      <c r="L1589" s="157"/>
    </row>
    <row r="1590" spans="1:12" ht="20.100000000000001" customHeight="1" x14ac:dyDescent="0.25">
      <c r="A1590" s="157"/>
      <c r="B1590" s="203"/>
      <c r="C1590" s="157"/>
      <c r="D1590" s="158"/>
      <c r="E1590" s="158"/>
      <c r="F1590" s="158"/>
      <c r="G1590" s="158"/>
      <c r="H1590" s="158"/>
      <c r="I1590" s="53"/>
      <c r="J1590" s="53"/>
      <c r="K1590" s="157"/>
      <c r="L1590" s="157"/>
    </row>
    <row r="1591" spans="1:12" ht="20.100000000000001" customHeight="1" x14ac:dyDescent="0.25">
      <c r="A1591" s="157"/>
      <c r="B1591" s="203"/>
      <c r="C1591" s="157"/>
      <c r="D1591" s="158"/>
      <c r="E1591" s="158"/>
      <c r="F1591" s="158"/>
      <c r="G1591" s="158"/>
      <c r="H1591" s="158"/>
      <c r="I1591" s="53"/>
      <c r="J1591" s="53"/>
      <c r="K1591" s="157"/>
      <c r="L1591" s="157"/>
    </row>
    <row r="1592" spans="1:12" ht="20.100000000000001" customHeight="1" x14ac:dyDescent="0.25">
      <c r="A1592" s="157"/>
      <c r="B1592" s="203"/>
      <c r="C1592" s="157"/>
      <c r="D1592" s="158"/>
      <c r="E1592" s="158"/>
      <c r="F1592" s="158"/>
      <c r="G1592" s="158"/>
      <c r="H1592" s="158"/>
      <c r="I1592" s="53"/>
      <c r="J1592" s="53"/>
      <c r="K1592" s="157"/>
      <c r="L1592" s="157"/>
    </row>
    <row r="1593" spans="1:12" ht="20.100000000000001" customHeight="1" x14ac:dyDescent="0.25">
      <c r="A1593" s="159"/>
      <c r="B1593" s="205"/>
      <c r="C1593" s="159"/>
      <c r="D1593" s="163"/>
      <c r="E1593" s="158"/>
      <c r="F1593" s="160"/>
      <c r="G1593" s="161"/>
      <c r="H1593" s="161"/>
      <c r="I1593" s="52"/>
      <c r="J1593" s="52"/>
      <c r="K1593" s="162"/>
      <c r="L1593" s="162"/>
    </row>
    <row r="1594" spans="1:12" ht="20.100000000000001" customHeight="1" x14ac:dyDescent="0.25">
      <c r="A1594" s="159"/>
      <c r="B1594" s="205"/>
      <c r="C1594" s="159"/>
      <c r="D1594" s="163"/>
      <c r="E1594" s="158"/>
      <c r="F1594" s="160"/>
      <c r="G1594" s="161"/>
      <c r="H1594" s="161"/>
      <c r="I1594" s="52"/>
      <c r="J1594" s="52"/>
      <c r="K1594" s="162"/>
      <c r="L1594" s="162"/>
    </row>
    <row r="1595" spans="1:12" ht="20.100000000000001" customHeight="1" x14ac:dyDescent="0.25">
      <c r="A1595" s="159"/>
      <c r="B1595" s="205"/>
      <c r="C1595" s="159"/>
      <c r="D1595" s="163"/>
      <c r="E1595" s="158"/>
      <c r="F1595" s="160"/>
      <c r="G1595" s="161"/>
      <c r="H1595" s="161"/>
      <c r="I1595" s="52"/>
      <c r="J1595" s="52"/>
      <c r="K1595" s="162"/>
      <c r="L1595" s="162"/>
    </row>
    <row r="1596" spans="1:12" ht="20.100000000000001" customHeight="1" x14ac:dyDescent="0.25">
      <c r="A1596" s="159"/>
      <c r="B1596" s="205"/>
      <c r="C1596" s="159"/>
      <c r="D1596" s="163"/>
      <c r="E1596" s="158"/>
      <c r="F1596" s="160"/>
      <c r="G1596" s="172"/>
      <c r="H1596" s="161"/>
      <c r="I1596" s="52"/>
      <c r="J1596" s="52"/>
      <c r="K1596" s="162"/>
      <c r="L1596" s="162"/>
    </row>
    <row r="1597" spans="1:12" ht="20.100000000000001" customHeight="1" x14ac:dyDescent="0.25">
      <c r="A1597" s="159"/>
      <c r="B1597" s="205"/>
      <c r="C1597" s="159"/>
      <c r="D1597" s="163"/>
      <c r="E1597" s="158"/>
      <c r="F1597" s="160"/>
      <c r="G1597" s="172"/>
      <c r="H1597" s="161"/>
      <c r="I1597" s="52"/>
      <c r="J1597" s="52"/>
      <c r="K1597" s="162"/>
      <c r="L1597" s="162"/>
    </row>
    <row r="1598" spans="1:12" ht="20.100000000000001" customHeight="1" x14ac:dyDescent="0.25">
      <c r="A1598" s="159"/>
      <c r="B1598" s="205"/>
      <c r="C1598" s="159"/>
      <c r="D1598" s="163"/>
      <c r="E1598" s="158"/>
      <c r="F1598" s="160"/>
      <c r="G1598" s="172"/>
      <c r="H1598" s="161"/>
      <c r="I1598" s="52"/>
      <c r="J1598" s="52"/>
      <c r="K1598" s="162"/>
      <c r="L1598" s="162"/>
    </row>
    <row r="1599" spans="1:12" ht="20.100000000000001" customHeight="1" x14ac:dyDescent="0.25">
      <c r="A1599" s="159"/>
      <c r="B1599" s="205"/>
      <c r="C1599" s="159"/>
      <c r="D1599" s="163"/>
      <c r="E1599" s="158"/>
      <c r="F1599" s="160"/>
      <c r="G1599" s="161"/>
      <c r="H1599" s="161"/>
      <c r="I1599" s="52"/>
      <c r="J1599" s="52"/>
      <c r="K1599" s="162"/>
      <c r="L1599" s="162"/>
    </row>
    <row r="1600" spans="1:12" ht="20.100000000000001" customHeight="1" x14ac:dyDescent="0.25">
      <c r="A1600" s="159"/>
      <c r="B1600" s="205"/>
      <c r="C1600" s="159"/>
      <c r="D1600" s="163"/>
      <c r="E1600" s="158"/>
      <c r="F1600" s="160"/>
      <c r="G1600" s="161"/>
      <c r="H1600" s="161"/>
      <c r="I1600" s="52"/>
      <c r="J1600" s="52"/>
      <c r="K1600" s="162"/>
      <c r="L1600" s="162"/>
    </row>
    <row r="1601" spans="1:12" ht="20.100000000000001" customHeight="1" x14ac:dyDescent="0.25">
      <c r="A1601" s="159"/>
      <c r="B1601" s="205"/>
      <c r="C1601" s="159"/>
      <c r="D1601" s="163"/>
      <c r="E1601" s="158"/>
      <c r="F1601" s="160"/>
      <c r="G1601" s="172"/>
      <c r="H1601" s="161"/>
      <c r="I1601" s="52"/>
      <c r="J1601" s="52"/>
      <c r="K1601" s="162"/>
      <c r="L1601" s="162"/>
    </row>
    <row r="1602" spans="1:12" ht="20.100000000000001" customHeight="1" x14ac:dyDescent="0.25">
      <c r="A1602" s="159"/>
      <c r="B1602" s="205"/>
      <c r="C1602" s="159"/>
      <c r="D1602" s="163"/>
      <c r="E1602" s="158"/>
      <c r="F1602" s="160"/>
      <c r="G1602" s="161"/>
      <c r="H1602" s="161"/>
      <c r="I1602" s="52"/>
      <c r="J1602" s="52"/>
      <c r="K1602" s="162"/>
      <c r="L1602" s="162"/>
    </row>
    <row r="1603" spans="1:12" ht="20.100000000000001" customHeight="1" x14ac:dyDescent="0.25">
      <c r="A1603" s="159"/>
      <c r="B1603" s="205"/>
      <c r="C1603" s="159"/>
      <c r="D1603" s="158"/>
      <c r="E1603" s="158"/>
      <c r="F1603" s="160"/>
      <c r="G1603" s="161"/>
      <c r="H1603" s="161"/>
      <c r="I1603" s="52"/>
      <c r="J1603" s="52"/>
      <c r="K1603" s="162"/>
      <c r="L1603" s="162"/>
    </row>
    <row r="1604" spans="1:12" ht="20.100000000000001" customHeight="1" x14ac:dyDescent="0.25">
      <c r="A1604" s="159"/>
      <c r="B1604" s="205"/>
      <c r="C1604" s="159"/>
      <c r="D1604" s="158"/>
      <c r="E1604" s="158"/>
      <c r="F1604" s="160"/>
      <c r="G1604" s="161"/>
      <c r="H1604" s="161"/>
      <c r="I1604" s="52"/>
      <c r="J1604" s="52"/>
      <c r="K1604" s="162"/>
      <c r="L1604" s="162"/>
    </row>
    <row r="1605" spans="1:12" ht="20.100000000000001" customHeight="1" x14ac:dyDescent="0.25">
      <c r="A1605" s="159"/>
      <c r="B1605" s="205"/>
      <c r="C1605" s="159"/>
      <c r="D1605" s="158"/>
      <c r="E1605" s="158"/>
      <c r="F1605" s="160"/>
      <c r="G1605" s="161"/>
      <c r="H1605" s="161"/>
      <c r="I1605" s="52"/>
      <c r="J1605" s="52"/>
      <c r="K1605" s="162"/>
      <c r="L1605" s="162"/>
    </row>
    <row r="1606" spans="1:12" ht="20.100000000000001" customHeight="1" x14ac:dyDescent="0.25">
      <c r="A1606" s="159"/>
      <c r="B1606" s="205"/>
      <c r="C1606" s="159"/>
      <c r="D1606" s="158"/>
      <c r="E1606" s="158"/>
      <c r="F1606" s="160"/>
      <c r="G1606" s="161"/>
      <c r="H1606" s="161"/>
      <c r="I1606" s="52"/>
      <c r="J1606" s="52"/>
      <c r="K1606" s="162"/>
      <c r="L1606" s="162"/>
    </row>
    <row r="1607" spans="1:12" ht="20.100000000000001" customHeight="1" x14ac:dyDescent="0.25">
      <c r="A1607" s="159"/>
      <c r="B1607" s="205"/>
      <c r="C1607" s="159"/>
      <c r="D1607" s="158"/>
      <c r="E1607" s="158"/>
      <c r="F1607" s="160"/>
      <c r="G1607" s="161"/>
      <c r="H1607" s="161"/>
      <c r="I1607" s="52"/>
      <c r="J1607" s="52"/>
      <c r="K1607" s="162"/>
      <c r="L1607" s="162"/>
    </row>
    <row r="1608" spans="1:12" ht="20.100000000000001" customHeight="1" x14ac:dyDescent="0.25">
      <c r="A1608" s="159"/>
      <c r="B1608" s="205"/>
      <c r="C1608" s="159"/>
      <c r="D1608" s="158"/>
      <c r="E1608" s="158"/>
      <c r="F1608" s="160"/>
      <c r="G1608" s="161"/>
      <c r="H1608" s="161"/>
      <c r="I1608" s="52"/>
      <c r="J1608" s="52"/>
      <c r="K1608" s="162"/>
      <c r="L1608" s="162"/>
    </row>
    <row r="1609" spans="1:12" ht="20.100000000000001" customHeight="1" x14ac:dyDescent="0.25">
      <c r="A1609" s="159"/>
      <c r="B1609" s="205"/>
      <c r="C1609" s="159"/>
      <c r="D1609" s="158"/>
      <c r="E1609" s="158"/>
      <c r="F1609" s="160"/>
      <c r="G1609" s="161"/>
      <c r="H1609" s="161"/>
      <c r="I1609" s="52"/>
      <c r="J1609" s="52"/>
      <c r="K1609" s="162"/>
      <c r="L1609" s="162"/>
    </row>
    <row r="1610" spans="1:12" ht="20.100000000000001" customHeight="1" x14ac:dyDescent="0.25">
      <c r="A1610" s="159"/>
      <c r="B1610" s="205"/>
      <c r="C1610" s="159"/>
      <c r="D1610" s="158"/>
      <c r="E1610" s="158"/>
      <c r="F1610" s="160"/>
      <c r="G1610" s="161"/>
      <c r="H1610" s="161"/>
      <c r="I1610" s="52"/>
      <c r="J1610" s="52"/>
      <c r="K1610" s="162"/>
      <c r="L1610" s="162"/>
    </row>
    <row r="1611" spans="1:12" ht="20.100000000000001" customHeight="1" x14ac:dyDescent="0.25">
      <c r="A1611" s="159"/>
      <c r="B1611" s="205"/>
      <c r="C1611" s="159"/>
      <c r="D1611" s="158"/>
      <c r="E1611" s="158"/>
      <c r="F1611" s="160"/>
      <c r="G1611" s="161"/>
      <c r="H1611" s="161"/>
      <c r="I1611" s="52"/>
      <c r="J1611" s="52"/>
      <c r="K1611" s="162"/>
      <c r="L1611" s="162"/>
    </row>
    <row r="1612" spans="1:12" ht="20.100000000000001" customHeight="1" x14ac:dyDescent="0.25">
      <c r="A1612" s="159"/>
      <c r="B1612" s="205"/>
      <c r="C1612" s="159"/>
      <c r="D1612" s="158"/>
      <c r="E1612" s="158"/>
      <c r="F1612" s="160"/>
      <c r="G1612" s="161"/>
      <c r="H1612" s="161"/>
      <c r="I1612" s="52"/>
      <c r="J1612" s="52"/>
      <c r="K1612" s="162"/>
      <c r="L1612" s="162"/>
    </row>
    <row r="1613" spans="1:12" ht="20.100000000000001" customHeight="1" x14ac:dyDescent="0.25">
      <c r="A1613" s="159"/>
      <c r="B1613" s="205"/>
      <c r="C1613" s="159"/>
      <c r="D1613" s="158"/>
      <c r="E1613" s="158"/>
      <c r="F1613" s="160"/>
      <c r="G1613" s="161"/>
      <c r="H1613" s="161"/>
      <c r="I1613" s="52"/>
      <c r="J1613" s="52"/>
      <c r="K1613" s="162"/>
      <c r="L1613" s="162"/>
    </row>
    <row r="1614" spans="1:12" ht="20.100000000000001" customHeight="1" x14ac:dyDescent="0.25">
      <c r="A1614" s="159"/>
      <c r="B1614" s="205"/>
      <c r="C1614" s="159"/>
      <c r="D1614" s="158"/>
      <c r="E1614" s="158"/>
      <c r="F1614" s="160"/>
      <c r="G1614" s="161"/>
      <c r="H1614" s="161"/>
      <c r="I1614" s="52"/>
      <c r="J1614" s="52"/>
      <c r="K1614" s="162"/>
      <c r="L1614" s="162"/>
    </row>
    <row r="1615" spans="1:12" ht="20.100000000000001" customHeight="1" x14ac:dyDescent="0.25">
      <c r="A1615" s="159"/>
      <c r="B1615" s="205"/>
      <c r="C1615" s="159"/>
      <c r="D1615" s="158"/>
      <c r="E1615" s="158"/>
      <c r="F1615" s="160"/>
      <c r="G1615" s="161"/>
      <c r="H1615" s="161"/>
      <c r="I1615" s="52"/>
      <c r="J1615" s="52"/>
      <c r="K1615" s="162"/>
      <c r="L1615" s="162"/>
    </row>
    <row r="1616" spans="1:12" ht="20.100000000000001" customHeight="1" x14ac:dyDescent="0.25">
      <c r="A1616" s="159"/>
      <c r="B1616" s="205"/>
      <c r="C1616" s="159"/>
      <c r="D1616" s="158"/>
      <c r="E1616" s="158"/>
      <c r="F1616" s="160"/>
      <c r="G1616" s="161"/>
      <c r="H1616" s="161"/>
      <c r="I1616" s="52"/>
      <c r="J1616" s="52"/>
      <c r="K1616" s="162"/>
      <c r="L1616" s="162"/>
    </row>
    <row r="1617" spans="1:12" ht="20.100000000000001" customHeight="1" x14ac:dyDescent="0.25">
      <c r="A1617" s="159"/>
      <c r="B1617" s="205"/>
      <c r="C1617" s="159"/>
      <c r="D1617" s="158"/>
      <c r="E1617" s="158"/>
      <c r="F1617" s="160"/>
      <c r="G1617" s="161"/>
      <c r="H1617" s="161"/>
      <c r="I1617" s="52"/>
      <c r="J1617" s="52"/>
      <c r="K1617" s="162"/>
      <c r="L1617" s="162"/>
    </row>
    <row r="1618" spans="1:12" ht="20.100000000000001" customHeight="1" x14ac:dyDescent="0.25">
      <c r="A1618" s="159"/>
      <c r="B1618" s="205"/>
      <c r="C1618" s="159"/>
      <c r="D1618" s="158"/>
      <c r="E1618" s="158"/>
      <c r="F1618" s="160"/>
      <c r="G1618" s="172"/>
      <c r="H1618" s="161"/>
      <c r="I1618" s="52"/>
      <c r="J1618" s="52"/>
      <c r="K1618" s="162"/>
      <c r="L1618" s="162"/>
    </row>
    <row r="1619" spans="1:12" ht="20.100000000000001" customHeight="1" x14ac:dyDescent="0.25">
      <c r="A1619" s="159"/>
      <c r="B1619" s="205"/>
      <c r="C1619" s="159"/>
      <c r="D1619" s="158"/>
      <c r="E1619" s="158"/>
      <c r="F1619" s="160"/>
      <c r="G1619" s="161"/>
      <c r="H1619" s="161"/>
      <c r="I1619" s="52"/>
      <c r="J1619" s="52"/>
      <c r="K1619" s="162"/>
      <c r="L1619" s="162"/>
    </row>
    <row r="1620" spans="1:12" ht="20.100000000000001" customHeight="1" x14ac:dyDescent="0.25">
      <c r="A1620" s="158"/>
      <c r="B1620" s="203"/>
      <c r="C1620" s="158"/>
      <c r="D1620" s="158"/>
      <c r="E1620" s="158"/>
      <c r="F1620" s="160"/>
      <c r="G1620" s="172"/>
      <c r="H1620" s="161"/>
      <c r="I1620" s="52"/>
      <c r="J1620" s="52"/>
      <c r="K1620" s="162"/>
      <c r="L1620" s="162"/>
    </row>
    <row r="1621" spans="1:12" ht="20.100000000000001" customHeight="1" x14ac:dyDescent="0.25">
      <c r="A1621" s="162"/>
      <c r="B1621" s="202"/>
      <c r="C1621" s="162"/>
      <c r="D1621" s="158"/>
      <c r="E1621" s="158"/>
      <c r="F1621" s="160"/>
      <c r="G1621" s="161"/>
      <c r="H1621" s="161"/>
      <c r="I1621" s="52"/>
      <c r="J1621" s="52"/>
      <c r="K1621" s="162"/>
      <c r="L1621" s="162"/>
    </row>
    <row r="1622" spans="1:12" ht="20.100000000000001" customHeight="1" x14ac:dyDescent="0.25">
      <c r="A1622" s="162"/>
      <c r="B1622" s="202"/>
      <c r="C1622" s="162"/>
      <c r="D1622" s="158"/>
      <c r="E1622" s="158"/>
      <c r="F1622" s="160"/>
      <c r="G1622" s="161"/>
      <c r="H1622" s="161"/>
      <c r="I1622" s="52"/>
      <c r="J1622" s="52"/>
      <c r="K1622" s="162"/>
      <c r="L1622" s="162"/>
    </row>
    <row r="1623" spans="1:12" ht="20.100000000000001" customHeight="1" x14ac:dyDescent="0.25">
      <c r="A1623" s="162"/>
      <c r="B1623" s="202"/>
      <c r="C1623" s="162"/>
      <c r="D1623" s="158"/>
      <c r="E1623" s="158"/>
      <c r="F1623" s="160"/>
      <c r="G1623" s="172"/>
      <c r="H1623" s="161"/>
      <c r="I1623" s="52"/>
      <c r="J1623" s="52"/>
      <c r="K1623" s="162"/>
      <c r="L1623" s="162"/>
    </row>
    <row r="1624" spans="1:12" ht="20.100000000000001" customHeight="1" x14ac:dyDescent="0.25">
      <c r="A1624" s="162"/>
      <c r="B1624" s="202"/>
      <c r="C1624" s="162"/>
      <c r="D1624" s="158"/>
      <c r="E1624" s="158"/>
      <c r="F1624" s="160"/>
      <c r="G1624" s="161"/>
      <c r="H1624" s="161"/>
      <c r="I1624" s="52"/>
      <c r="J1624" s="52"/>
      <c r="K1624" s="162"/>
      <c r="L1624" s="162"/>
    </row>
    <row r="1625" spans="1:12" ht="20.100000000000001" customHeight="1" x14ac:dyDescent="0.25">
      <c r="A1625" s="157"/>
      <c r="B1625" s="203"/>
      <c r="C1625" s="157"/>
      <c r="D1625" s="158"/>
      <c r="E1625" s="158"/>
      <c r="F1625" s="158"/>
      <c r="G1625" s="166"/>
      <c r="H1625" s="158"/>
      <c r="I1625" s="53"/>
      <c r="J1625" s="53"/>
      <c r="K1625" s="157"/>
      <c r="L1625" s="157"/>
    </row>
    <row r="1626" spans="1:12" ht="20.100000000000001" customHeight="1" x14ac:dyDescent="0.25">
      <c r="A1626" s="157"/>
      <c r="B1626" s="203"/>
      <c r="C1626" s="157"/>
      <c r="D1626" s="158"/>
      <c r="E1626" s="158"/>
      <c r="F1626" s="158"/>
      <c r="G1626" s="166"/>
      <c r="H1626" s="158"/>
      <c r="I1626" s="53"/>
      <c r="J1626" s="53"/>
      <c r="K1626" s="157"/>
      <c r="L1626" s="157"/>
    </row>
    <row r="1627" spans="1:12" ht="20.100000000000001" customHeight="1" x14ac:dyDescent="0.25">
      <c r="A1627" s="180"/>
      <c r="B1627" s="207"/>
      <c r="C1627" s="180"/>
      <c r="D1627" s="90"/>
      <c r="E1627" s="90"/>
      <c r="F1627" s="181"/>
      <c r="G1627" s="182"/>
      <c r="H1627" s="182"/>
      <c r="I1627" s="45"/>
      <c r="J1627" s="45"/>
      <c r="K1627" s="180"/>
      <c r="L1627" s="180"/>
    </row>
    <row r="1628" spans="1:12" ht="20.100000000000001" customHeight="1" x14ac:dyDescent="0.25">
      <c r="A1628" s="183"/>
      <c r="B1628" s="208"/>
      <c r="C1628" s="183"/>
      <c r="D1628" s="184"/>
      <c r="E1628" s="90"/>
      <c r="F1628" s="185"/>
      <c r="G1628" s="186"/>
      <c r="H1628" s="186"/>
      <c r="I1628" s="51"/>
      <c r="J1628" s="51"/>
      <c r="K1628" s="183"/>
      <c r="L1628" s="183"/>
    </row>
    <row r="1629" spans="1:12" ht="20.100000000000001" customHeight="1" x14ac:dyDescent="0.25">
      <c r="A1629" s="180"/>
      <c r="B1629" s="207"/>
      <c r="C1629" s="180"/>
      <c r="D1629" s="184"/>
      <c r="E1629" s="90"/>
      <c r="F1629" s="181"/>
      <c r="G1629" s="182"/>
      <c r="H1629" s="182"/>
      <c r="I1629" s="45"/>
      <c r="J1629" s="45"/>
      <c r="K1629" s="180"/>
      <c r="L1629" s="180"/>
    </row>
    <row r="1630" spans="1:12" ht="20.100000000000001" customHeight="1" x14ac:dyDescent="0.25">
      <c r="A1630" s="180"/>
      <c r="B1630" s="207"/>
      <c r="C1630" s="180"/>
      <c r="D1630" s="184"/>
      <c r="E1630" s="90"/>
      <c r="F1630" s="181"/>
      <c r="G1630" s="182"/>
      <c r="H1630" s="182"/>
      <c r="I1630" s="45"/>
      <c r="J1630" s="45"/>
      <c r="K1630" s="180"/>
      <c r="L1630" s="180"/>
    </row>
    <row r="1631" spans="1:12" ht="20.100000000000001" customHeight="1" x14ac:dyDescent="0.25">
      <c r="A1631" s="157"/>
      <c r="B1631" s="203"/>
      <c r="C1631" s="157"/>
      <c r="D1631" s="158"/>
      <c r="E1631" s="158"/>
      <c r="F1631" s="158"/>
      <c r="G1631" s="158"/>
      <c r="H1631" s="158"/>
      <c r="I1631" s="53"/>
      <c r="J1631" s="53"/>
      <c r="K1631" s="157"/>
      <c r="L1631" s="157"/>
    </row>
    <row r="1632" spans="1:12" ht="20.100000000000001" customHeight="1" x14ac:dyDescent="0.25">
      <c r="A1632" s="157"/>
      <c r="B1632" s="203"/>
      <c r="C1632" s="157"/>
      <c r="D1632" s="158"/>
      <c r="E1632" s="158"/>
      <c r="F1632" s="158"/>
      <c r="G1632" s="158"/>
      <c r="H1632" s="158"/>
      <c r="I1632" s="53"/>
      <c r="J1632" s="53"/>
      <c r="K1632" s="157"/>
      <c r="L1632" s="157"/>
    </row>
    <row r="1633" spans="1:12" ht="20.100000000000001" customHeight="1" x14ac:dyDescent="0.25">
      <c r="A1633" s="157"/>
      <c r="B1633" s="203"/>
      <c r="C1633" s="157"/>
      <c r="D1633" s="158"/>
      <c r="E1633" s="158"/>
      <c r="F1633" s="158"/>
      <c r="G1633" s="158"/>
      <c r="H1633" s="158"/>
      <c r="I1633" s="53"/>
      <c r="J1633" s="53"/>
      <c r="K1633" s="157"/>
      <c r="L1633" s="157"/>
    </row>
    <row r="1634" spans="1:12" ht="20.100000000000001" customHeight="1" x14ac:dyDescent="0.25">
      <c r="A1634" s="157"/>
      <c r="B1634" s="203"/>
      <c r="C1634" s="157"/>
      <c r="D1634" s="158"/>
      <c r="E1634" s="158"/>
      <c r="F1634" s="158"/>
      <c r="G1634" s="158"/>
      <c r="H1634" s="158"/>
      <c r="I1634" s="53"/>
      <c r="J1634" s="53"/>
      <c r="K1634" s="157"/>
      <c r="L1634" s="157"/>
    </row>
    <row r="1635" spans="1:12" ht="20.100000000000001" customHeight="1" x14ac:dyDescent="0.25">
      <c r="A1635" s="180"/>
      <c r="B1635" s="207"/>
      <c r="C1635" s="180"/>
      <c r="D1635" s="184"/>
      <c r="E1635" s="90"/>
      <c r="F1635" s="181"/>
      <c r="G1635" s="182"/>
      <c r="H1635" s="182"/>
      <c r="I1635" s="45"/>
      <c r="J1635" s="45"/>
      <c r="K1635" s="180"/>
      <c r="L1635" s="180"/>
    </row>
    <row r="1636" spans="1:12" ht="20.100000000000001" customHeight="1" x14ac:dyDescent="0.25">
      <c r="A1636" s="180"/>
      <c r="B1636" s="207"/>
      <c r="C1636" s="180"/>
      <c r="D1636" s="184"/>
      <c r="E1636" s="90"/>
      <c r="F1636" s="181"/>
      <c r="G1636" s="182"/>
      <c r="H1636" s="182"/>
      <c r="I1636" s="45"/>
      <c r="J1636" s="45"/>
      <c r="K1636" s="180"/>
      <c r="L1636" s="180"/>
    </row>
    <row r="1637" spans="1:12" ht="20.100000000000001" customHeight="1" x14ac:dyDescent="0.25">
      <c r="A1637" s="180"/>
      <c r="B1637" s="207"/>
      <c r="C1637" s="180"/>
      <c r="D1637" s="184"/>
      <c r="E1637" s="90"/>
      <c r="F1637" s="181"/>
      <c r="G1637" s="182"/>
      <c r="H1637" s="182"/>
      <c r="I1637" s="45"/>
      <c r="J1637" s="45"/>
      <c r="K1637" s="180"/>
      <c r="L1637" s="180"/>
    </row>
    <row r="1638" spans="1:12" ht="20.100000000000001" customHeight="1" x14ac:dyDescent="0.25">
      <c r="A1638" s="187"/>
      <c r="B1638" s="209"/>
      <c r="C1638" s="187"/>
      <c r="D1638" s="188"/>
      <c r="E1638" s="95"/>
      <c r="F1638" s="189"/>
      <c r="G1638" s="190"/>
      <c r="H1638" s="190"/>
      <c r="I1638" s="50"/>
      <c r="J1638" s="50"/>
      <c r="K1638" s="187"/>
      <c r="L1638" s="187"/>
    </row>
    <row r="1639" spans="1:12" ht="20.100000000000001" customHeight="1" x14ac:dyDescent="0.25">
      <c r="A1639" s="191"/>
      <c r="B1639" s="210"/>
      <c r="C1639" s="191"/>
      <c r="D1639" s="192"/>
      <c r="E1639" s="192"/>
      <c r="F1639" s="193"/>
      <c r="G1639" s="194"/>
      <c r="H1639" s="195"/>
      <c r="I1639" s="85"/>
      <c r="J1639" s="85"/>
      <c r="K1639" s="191"/>
      <c r="L1639" s="191"/>
    </row>
  </sheetData>
  <sortState ref="A1:N1524">
    <sortCondition descending="1" ref="A1:A1524"/>
  </sortState>
  <mergeCells count="3">
    <mergeCell ref="D4:F4"/>
    <mergeCell ref="A1:L2"/>
    <mergeCell ref="A3:L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43"/>
  <sheetViews>
    <sheetView zoomScale="85" zoomScaleNormal="85" workbookViewId="0">
      <selection activeCell="W21" sqref="W21"/>
    </sheetView>
  </sheetViews>
  <sheetFormatPr defaultColWidth="12.33203125" defaultRowHeight="20.100000000000001" customHeight="1" x14ac:dyDescent="0.25"/>
  <cols>
    <col min="1" max="1" width="12.33203125" style="33"/>
    <col min="2" max="23" width="14" style="33" customWidth="1"/>
    <col min="24" max="24" width="12.33203125" style="33"/>
    <col min="25" max="16384" width="12.33203125" style="4"/>
  </cols>
  <sheetData>
    <row r="1" spans="1:51" ht="20.100000000000001" customHeight="1" x14ac:dyDescent="0.25">
      <c r="A1" s="933" t="s">
        <v>693</v>
      </c>
      <c r="B1" s="920"/>
      <c r="C1" s="920"/>
      <c r="D1" s="920"/>
      <c r="E1" s="920"/>
      <c r="F1" s="920"/>
      <c r="G1" s="920"/>
      <c r="H1" s="920"/>
      <c r="I1" s="920"/>
      <c r="J1" s="920"/>
      <c r="K1" s="920"/>
      <c r="L1" s="920"/>
      <c r="M1" s="920"/>
      <c r="N1" s="920"/>
      <c r="O1" s="920"/>
      <c r="P1" s="920"/>
      <c r="Q1" s="920"/>
      <c r="R1" s="920"/>
      <c r="S1" s="920"/>
      <c r="T1" s="920"/>
      <c r="U1" s="920"/>
      <c r="V1" s="920"/>
      <c r="W1" s="920"/>
      <c r="X1" s="779"/>
      <c r="Y1" s="29"/>
    </row>
    <row r="2" spans="1:51" ht="20.100000000000001" customHeight="1" x14ac:dyDescent="0.25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889"/>
      <c r="U2" s="889"/>
      <c r="V2" s="889"/>
      <c r="W2" s="889"/>
      <c r="X2" s="779"/>
      <c r="Y2" s="29"/>
    </row>
    <row r="3" spans="1:51" s="6" customFormat="1" ht="20.100000000000001" customHeight="1" x14ac:dyDescent="0.25">
      <c r="A3" s="378"/>
      <c r="B3" s="379"/>
      <c r="C3" s="379"/>
      <c r="D3" s="379"/>
      <c r="E3" s="379"/>
      <c r="F3" s="379"/>
      <c r="G3" s="379"/>
      <c r="H3" s="379"/>
      <c r="I3" s="379"/>
      <c r="J3" s="37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</row>
    <row r="4" spans="1:51" s="6" customFormat="1" ht="20.100000000000001" customHeight="1" x14ac:dyDescent="0.2">
      <c r="A4" s="411" t="s">
        <v>1479</v>
      </c>
      <c r="B4" s="109" t="s">
        <v>530</v>
      </c>
      <c r="C4" s="414" t="s">
        <v>528</v>
      </c>
      <c r="D4" s="109" t="s">
        <v>531</v>
      </c>
      <c r="E4" s="414" t="s">
        <v>236</v>
      </c>
      <c r="F4" s="109" t="s">
        <v>536</v>
      </c>
      <c r="G4" s="414" t="s">
        <v>242</v>
      </c>
      <c r="H4" s="109" t="s">
        <v>249</v>
      </c>
      <c r="I4" s="414" t="s">
        <v>537</v>
      </c>
      <c r="J4" s="109" t="s">
        <v>269</v>
      </c>
      <c r="K4" s="415" t="s">
        <v>283</v>
      </c>
      <c r="L4" s="416" t="s">
        <v>321</v>
      </c>
      <c r="M4" s="415" t="s">
        <v>538</v>
      </c>
      <c r="N4" s="416" t="s">
        <v>339</v>
      </c>
      <c r="O4" s="415" t="s">
        <v>363</v>
      </c>
      <c r="P4" s="416" t="s">
        <v>529</v>
      </c>
      <c r="Q4" s="415" t="s">
        <v>533</v>
      </c>
      <c r="R4" s="416" t="s">
        <v>390</v>
      </c>
      <c r="S4" s="415" t="s">
        <v>534</v>
      </c>
      <c r="T4" s="416" t="s">
        <v>414</v>
      </c>
      <c r="U4" s="415" t="s">
        <v>535</v>
      </c>
      <c r="V4" s="416" t="s">
        <v>442</v>
      </c>
      <c r="W4" s="415" t="s">
        <v>532</v>
      </c>
      <c r="X4" s="32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</row>
    <row r="5" spans="1:51" ht="20.100000000000001" customHeight="1" x14ac:dyDescent="0.25">
      <c r="A5" s="411"/>
      <c r="B5" s="379"/>
      <c r="C5" s="382"/>
      <c r="D5" s="379"/>
      <c r="E5" s="382"/>
      <c r="F5" s="379"/>
      <c r="G5" s="382"/>
      <c r="H5" s="379"/>
      <c r="I5" s="382"/>
      <c r="J5" s="379"/>
      <c r="K5" s="364"/>
      <c r="L5" s="369"/>
      <c r="M5" s="364"/>
      <c r="N5" s="369"/>
      <c r="O5" s="364"/>
      <c r="P5" s="369"/>
      <c r="Q5" s="364"/>
      <c r="R5" s="369"/>
      <c r="S5" s="364"/>
      <c r="T5" s="369"/>
      <c r="U5" s="364"/>
      <c r="V5" s="369"/>
      <c r="W5" s="364"/>
      <c r="X5" s="32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1" ht="20.100000000000001" customHeight="1" x14ac:dyDescent="0.25">
      <c r="A6" s="413" t="s">
        <v>688</v>
      </c>
      <c r="B6" s="383">
        <v>52</v>
      </c>
      <c r="C6" s="384">
        <v>35</v>
      </c>
      <c r="D6" s="385">
        <v>40</v>
      </c>
      <c r="E6" s="384">
        <v>11</v>
      </c>
      <c r="F6" s="386">
        <v>21</v>
      </c>
      <c r="G6" s="387">
        <v>11</v>
      </c>
      <c r="H6" s="388">
        <v>30</v>
      </c>
      <c r="I6" s="389">
        <v>41</v>
      </c>
      <c r="J6" s="390">
        <v>24</v>
      </c>
      <c r="K6" s="391">
        <v>93</v>
      </c>
      <c r="L6" s="392">
        <v>44</v>
      </c>
      <c r="M6" s="393">
        <v>5</v>
      </c>
      <c r="N6" s="394">
        <v>32</v>
      </c>
      <c r="O6" s="393">
        <v>48</v>
      </c>
      <c r="P6" s="395">
        <v>55</v>
      </c>
      <c r="Q6" s="255">
        <v>40</v>
      </c>
      <c r="R6" s="262">
        <v>21</v>
      </c>
      <c r="S6" s="255">
        <v>53</v>
      </c>
      <c r="T6" s="396">
        <v>51</v>
      </c>
      <c r="U6" s="397">
        <v>25</v>
      </c>
      <c r="V6" s="392">
        <v>65</v>
      </c>
      <c r="W6" s="241">
        <v>58</v>
      </c>
      <c r="X6" s="32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1" ht="20.100000000000001" customHeight="1" x14ac:dyDescent="0.25">
      <c r="A7" s="413" t="s">
        <v>689</v>
      </c>
      <c r="B7" s="383">
        <v>52</v>
      </c>
      <c r="C7" s="384">
        <v>52</v>
      </c>
      <c r="D7" s="385">
        <v>40</v>
      </c>
      <c r="E7" s="384">
        <v>13</v>
      </c>
      <c r="F7" s="386">
        <v>35</v>
      </c>
      <c r="G7" s="387">
        <v>41</v>
      </c>
      <c r="H7" s="388">
        <v>26</v>
      </c>
      <c r="I7" s="389">
        <v>41</v>
      </c>
      <c r="J7" s="390">
        <v>39</v>
      </c>
      <c r="K7" s="391">
        <v>105</v>
      </c>
      <c r="L7" s="392">
        <v>48</v>
      </c>
      <c r="M7" s="393">
        <v>6</v>
      </c>
      <c r="N7" s="394">
        <v>48</v>
      </c>
      <c r="O7" s="393">
        <v>81</v>
      </c>
      <c r="P7" s="395">
        <v>107</v>
      </c>
      <c r="Q7" s="255">
        <v>56</v>
      </c>
      <c r="R7" s="262">
        <v>39</v>
      </c>
      <c r="S7" s="255">
        <v>57</v>
      </c>
      <c r="T7" s="396">
        <v>56</v>
      </c>
      <c r="U7" s="397">
        <v>57</v>
      </c>
      <c r="V7" s="392">
        <v>68</v>
      </c>
      <c r="W7" s="241">
        <v>69</v>
      </c>
      <c r="X7" s="32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1" ht="20.100000000000001" customHeight="1" x14ac:dyDescent="0.25">
      <c r="A8" s="413" t="s">
        <v>690</v>
      </c>
      <c r="B8" s="383">
        <v>6</v>
      </c>
      <c r="C8" s="384">
        <v>9</v>
      </c>
      <c r="D8" s="385">
        <v>1</v>
      </c>
      <c r="E8" s="384">
        <v>2</v>
      </c>
      <c r="F8" s="386">
        <v>5</v>
      </c>
      <c r="G8" s="387">
        <v>2</v>
      </c>
      <c r="H8" s="388">
        <v>0</v>
      </c>
      <c r="I8" s="389">
        <v>2</v>
      </c>
      <c r="J8" s="390">
        <v>6</v>
      </c>
      <c r="K8" s="391">
        <v>5</v>
      </c>
      <c r="L8" s="392">
        <v>8</v>
      </c>
      <c r="M8" s="393">
        <v>0</v>
      </c>
      <c r="N8" s="394">
        <v>3</v>
      </c>
      <c r="O8" s="393">
        <v>12</v>
      </c>
      <c r="P8" s="395">
        <v>17</v>
      </c>
      <c r="Q8" s="255">
        <v>3</v>
      </c>
      <c r="R8" s="262">
        <v>2</v>
      </c>
      <c r="S8" s="255">
        <v>5</v>
      </c>
      <c r="T8" s="396">
        <v>2</v>
      </c>
      <c r="U8" s="397">
        <v>4</v>
      </c>
      <c r="V8" s="392">
        <v>7</v>
      </c>
      <c r="W8" s="241">
        <v>6</v>
      </c>
      <c r="X8" s="32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1" ht="20.100000000000001" customHeight="1" x14ac:dyDescent="0.25">
      <c r="A9" s="413" t="s">
        <v>691</v>
      </c>
      <c r="B9" s="383">
        <v>1</v>
      </c>
      <c r="C9" s="384">
        <v>0</v>
      </c>
      <c r="D9" s="385">
        <v>1</v>
      </c>
      <c r="E9" s="384">
        <v>0</v>
      </c>
      <c r="F9" s="386">
        <v>0</v>
      </c>
      <c r="G9" s="387">
        <v>0</v>
      </c>
      <c r="H9" s="388">
        <v>1</v>
      </c>
      <c r="I9" s="389">
        <v>1</v>
      </c>
      <c r="J9" s="390">
        <v>1</v>
      </c>
      <c r="K9" s="391">
        <v>1</v>
      </c>
      <c r="L9" s="392">
        <v>2</v>
      </c>
      <c r="M9" s="393">
        <v>0</v>
      </c>
      <c r="N9" s="394">
        <v>1</v>
      </c>
      <c r="O9" s="393">
        <v>1</v>
      </c>
      <c r="P9" s="395">
        <v>3</v>
      </c>
      <c r="Q9" s="255">
        <v>1</v>
      </c>
      <c r="R9" s="262">
        <v>0</v>
      </c>
      <c r="S9" s="255">
        <v>1</v>
      </c>
      <c r="T9" s="396">
        <v>0</v>
      </c>
      <c r="U9" s="397">
        <v>0</v>
      </c>
      <c r="V9" s="392">
        <v>1</v>
      </c>
      <c r="W9" s="241">
        <v>2</v>
      </c>
      <c r="X9" s="32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1" ht="20.100000000000001" customHeight="1" x14ac:dyDescent="0.25">
      <c r="A10" s="413" t="s">
        <v>692</v>
      </c>
      <c r="B10" s="383">
        <v>0</v>
      </c>
      <c r="C10" s="398">
        <v>1</v>
      </c>
      <c r="D10" s="399">
        <v>0</v>
      </c>
      <c r="E10" s="398">
        <v>0</v>
      </c>
      <c r="F10" s="400">
        <v>0</v>
      </c>
      <c r="G10" s="387">
        <v>0</v>
      </c>
      <c r="H10" s="388">
        <v>0</v>
      </c>
      <c r="I10" s="401">
        <v>2</v>
      </c>
      <c r="J10" s="394">
        <v>0</v>
      </c>
      <c r="K10" s="402">
        <v>0</v>
      </c>
      <c r="L10" s="392">
        <v>0</v>
      </c>
      <c r="M10" s="393">
        <v>0</v>
      </c>
      <c r="N10" s="394">
        <v>3</v>
      </c>
      <c r="O10" s="402">
        <v>0</v>
      </c>
      <c r="P10" s="394">
        <v>3</v>
      </c>
      <c r="Q10" s="255">
        <v>0</v>
      </c>
      <c r="R10" s="262">
        <v>0</v>
      </c>
      <c r="S10" s="255">
        <v>0</v>
      </c>
      <c r="T10" s="396">
        <v>0</v>
      </c>
      <c r="U10" s="403">
        <v>1</v>
      </c>
      <c r="V10" s="392">
        <v>1</v>
      </c>
      <c r="W10" s="241">
        <v>0</v>
      </c>
      <c r="X10" s="32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</row>
    <row r="11" spans="1:51" ht="20.100000000000001" customHeight="1" x14ac:dyDescent="0.25">
      <c r="A11" s="411" t="s">
        <v>727</v>
      </c>
      <c r="B11" s="383">
        <v>0</v>
      </c>
      <c r="C11" s="398">
        <v>0</v>
      </c>
      <c r="D11" s="399">
        <v>0</v>
      </c>
      <c r="E11" s="398">
        <v>0</v>
      </c>
      <c r="F11" s="400">
        <v>0</v>
      </c>
      <c r="G11" s="387">
        <v>0</v>
      </c>
      <c r="H11" s="388">
        <v>0</v>
      </c>
      <c r="I11" s="401">
        <v>0</v>
      </c>
      <c r="J11" s="394">
        <v>0</v>
      </c>
      <c r="K11" s="402">
        <v>1</v>
      </c>
      <c r="L11" s="392">
        <v>0</v>
      </c>
      <c r="M11" s="393">
        <v>0</v>
      </c>
      <c r="N11" s="394">
        <v>0</v>
      </c>
      <c r="O11" s="402">
        <v>0</v>
      </c>
      <c r="P11" s="394">
        <v>0</v>
      </c>
      <c r="Q11" s="255">
        <v>0</v>
      </c>
      <c r="R11" s="262">
        <v>0</v>
      </c>
      <c r="S11" s="255">
        <v>0</v>
      </c>
      <c r="T11" s="396">
        <v>0</v>
      </c>
      <c r="U11" s="403">
        <v>0</v>
      </c>
      <c r="V11" s="392">
        <v>0</v>
      </c>
      <c r="W11" s="241">
        <v>1</v>
      </c>
      <c r="X11" s="32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</row>
    <row r="12" spans="1:51" s="8" customFormat="1" ht="20.100000000000001" customHeight="1" x14ac:dyDescent="0.25">
      <c r="A12" s="411"/>
      <c r="B12" s="399"/>
      <c r="C12" s="398"/>
      <c r="D12" s="399"/>
      <c r="E12" s="398"/>
      <c r="F12" s="400"/>
      <c r="G12" s="404"/>
      <c r="H12" s="405"/>
      <c r="I12" s="401"/>
      <c r="J12" s="394"/>
      <c r="K12" s="402"/>
      <c r="L12" s="406"/>
      <c r="M12" s="393"/>
      <c r="N12" s="394"/>
      <c r="O12" s="402"/>
      <c r="P12" s="394"/>
      <c r="Q12" s="407"/>
      <c r="R12" s="408"/>
      <c r="S12" s="409"/>
      <c r="T12" s="396"/>
      <c r="U12" s="403"/>
      <c r="V12" s="406"/>
      <c r="W12" s="403"/>
      <c r="X12" s="110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20.100000000000001" customHeight="1" x14ac:dyDescent="0.25">
      <c r="A13" s="411" t="s">
        <v>19</v>
      </c>
      <c r="B13" s="399">
        <f>SUM(B6:B11)</f>
        <v>111</v>
      </c>
      <c r="C13" s="398">
        <f t="shared" ref="C13:W13" si="0">SUM(C6:C11)</f>
        <v>97</v>
      </c>
      <c r="D13" s="399">
        <f t="shared" si="0"/>
        <v>82</v>
      </c>
      <c r="E13" s="398">
        <f t="shared" si="0"/>
        <v>26</v>
      </c>
      <c r="F13" s="399">
        <f t="shared" si="0"/>
        <v>61</v>
      </c>
      <c r="G13" s="398">
        <f t="shared" si="0"/>
        <v>54</v>
      </c>
      <c r="H13" s="399">
        <f t="shared" si="0"/>
        <v>57</v>
      </c>
      <c r="I13" s="398">
        <f t="shared" si="0"/>
        <v>87</v>
      </c>
      <c r="J13" s="399">
        <f t="shared" si="0"/>
        <v>70</v>
      </c>
      <c r="K13" s="398">
        <f t="shared" si="0"/>
        <v>205</v>
      </c>
      <c r="L13" s="399">
        <f t="shared" si="0"/>
        <v>102</v>
      </c>
      <c r="M13" s="398">
        <f t="shared" si="0"/>
        <v>11</v>
      </c>
      <c r="N13" s="399">
        <f t="shared" si="0"/>
        <v>87</v>
      </c>
      <c r="O13" s="398">
        <f t="shared" si="0"/>
        <v>142</v>
      </c>
      <c r="P13" s="399">
        <f t="shared" si="0"/>
        <v>185</v>
      </c>
      <c r="Q13" s="398">
        <f t="shared" si="0"/>
        <v>100</v>
      </c>
      <c r="R13" s="399">
        <f t="shared" si="0"/>
        <v>62</v>
      </c>
      <c r="S13" s="398">
        <f t="shared" si="0"/>
        <v>116</v>
      </c>
      <c r="T13" s="399">
        <f t="shared" si="0"/>
        <v>109</v>
      </c>
      <c r="U13" s="398">
        <f t="shared" si="0"/>
        <v>87</v>
      </c>
      <c r="V13" s="399">
        <f t="shared" si="0"/>
        <v>142</v>
      </c>
      <c r="W13" s="398">
        <f t="shared" si="0"/>
        <v>136</v>
      </c>
      <c r="X13" s="32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</row>
    <row r="14" spans="1:51" ht="20.100000000000001" customHeight="1" x14ac:dyDescent="0.25">
      <c r="A14" s="411"/>
      <c r="B14" s="399"/>
      <c r="C14" s="398"/>
      <c r="D14" s="399"/>
      <c r="E14" s="398"/>
      <c r="F14" s="400"/>
      <c r="G14" s="404"/>
      <c r="H14" s="405"/>
      <c r="I14" s="401"/>
      <c r="J14" s="394"/>
      <c r="K14" s="402"/>
      <c r="L14" s="392"/>
      <c r="M14" s="402"/>
      <c r="N14" s="394"/>
      <c r="O14" s="402"/>
      <c r="P14" s="394"/>
      <c r="Q14" s="407"/>
      <c r="R14" s="408"/>
      <c r="S14" s="409"/>
      <c r="T14" s="408"/>
      <c r="U14" s="403"/>
      <c r="V14" s="392"/>
      <c r="W14" s="241"/>
      <c r="X14" s="32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</row>
    <row r="15" spans="1:51" ht="20.100000000000001" customHeight="1" x14ac:dyDescent="0.25">
      <c r="A15" s="778" t="s">
        <v>1480</v>
      </c>
      <c r="B15" s="399">
        <v>79</v>
      </c>
      <c r="C15" s="398">
        <v>59</v>
      </c>
      <c r="D15" s="399">
        <v>67</v>
      </c>
      <c r="E15" s="398">
        <v>19</v>
      </c>
      <c r="F15" s="399">
        <v>39</v>
      </c>
      <c r="G15" s="398">
        <v>40</v>
      </c>
      <c r="H15" s="399">
        <v>42</v>
      </c>
      <c r="I15" s="398">
        <v>60</v>
      </c>
      <c r="J15" s="399">
        <v>40</v>
      </c>
      <c r="K15" s="398">
        <v>161</v>
      </c>
      <c r="L15" s="399">
        <v>75</v>
      </c>
      <c r="M15" s="398">
        <v>9</v>
      </c>
      <c r="N15" s="399">
        <v>59</v>
      </c>
      <c r="O15" s="398">
        <v>98</v>
      </c>
      <c r="P15" s="399">
        <v>116</v>
      </c>
      <c r="Q15" s="398">
        <v>65</v>
      </c>
      <c r="R15" s="399">
        <v>34</v>
      </c>
      <c r="S15" s="398">
        <v>79</v>
      </c>
      <c r="T15" s="399">
        <v>78</v>
      </c>
      <c r="U15" s="398">
        <v>46</v>
      </c>
      <c r="V15" s="399">
        <v>106</v>
      </c>
      <c r="W15" s="398">
        <v>95</v>
      </c>
      <c r="X15" s="32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</row>
    <row r="16" spans="1:51" ht="20.100000000000001" customHeight="1" x14ac:dyDescent="0.25">
      <c r="A16" s="411" t="s">
        <v>694</v>
      </c>
      <c r="B16" s="462">
        <f>SUM(B15)/SUM(B13)*100</f>
        <v>71.171171171171167</v>
      </c>
      <c r="C16" s="463">
        <f t="shared" ref="C16:W16" si="1">SUM(C15)/SUM(C13)*100</f>
        <v>60.824742268041234</v>
      </c>
      <c r="D16" s="462">
        <f t="shared" si="1"/>
        <v>81.707317073170728</v>
      </c>
      <c r="E16" s="463">
        <f t="shared" si="1"/>
        <v>73.076923076923066</v>
      </c>
      <c r="F16" s="464">
        <f t="shared" si="1"/>
        <v>63.934426229508205</v>
      </c>
      <c r="G16" s="465">
        <f t="shared" si="1"/>
        <v>74.074074074074076</v>
      </c>
      <c r="H16" s="466">
        <f t="shared" si="1"/>
        <v>73.68421052631578</v>
      </c>
      <c r="I16" s="467">
        <f t="shared" si="1"/>
        <v>68.965517241379317</v>
      </c>
      <c r="J16" s="468">
        <f t="shared" si="1"/>
        <v>57.142857142857139</v>
      </c>
      <c r="K16" s="469">
        <f t="shared" si="1"/>
        <v>78.536585365853668</v>
      </c>
      <c r="L16" s="300">
        <f t="shared" si="1"/>
        <v>73.529411764705884</v>
      </c>
      <c r="M16" s="469">
        <f t="shared" si="1"/>
        <v>81.818181818181827</v>
      </c>
      <c r="N16" s="468">
        <f t="shared" si="1"/>
        <v>67.81609195402298</v>
      </c>
      <c r="O16" s="469">
        <f t="shared" si="1"/>
        <v>69.014084507042256</v>
      </c>
      <c r="P16" s="468">
        <f t="shared" si="1"/>
        <v>62.702702702702709</v>
      </c>
      <c r="Q16" s="470">
        <f t="shared" si="1"/>
        <v>65</v>
      </c>
      <c r="R16" s="349">
        <f t="shared" si="1"/>
        <v>54.838709677419352</v>
      </c>
      <c r="S16" s="344">
        <f t="shared" si="1"/>
        <v>68.103448275862064</v>
      </c>
      <c r="T16" s="349">
        <f t="shared" si="1"/>
        <v>71.559633027522935</v>
      </c>
      <c r="U16" s="471">
        <f t="shared" si="1"/>
        <v>52.873563218390807</v>
      </c>
      <c r="V16" s="300">
        <f t="shared" si="1"/>
        <v>74.647887323943664</v>
      </c>
      <c r="W16" s="239">
        <f t="shared" si="1"/>
        <v>69.85294117647058</v>
      </c>
      <c r="X16" s="3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</row>
    <row r="17" spans="1:51" s="24" customFormat="1" ht="20.100000000000001" customHeight="1" x14ac:dyDescent="0.25">
      <c r="A17" s="407"/>
      <c r="B17" s="408"/>
      <c r="C17" s="409"/>
      <c r="D17" s="408"/>
      <c r="E17" s="409"/>
      <c r="F17" s="312"/>
      <c r="G17" s="409"/>
      <c r="H17" s="408"/>
      <c r="I17" s="409"/>
      <c r="J17" s="262"/>
      <c r="K17" s="255"/>
      <c r="L17" s="312"/>
      <c r="M17" s="255"/>
      <c r="N17" s="262"/>
      <c r="O17" s="255"/>
      <c r="P17" s="262"/>
      <c r="Q17" s="407"/>
      <c r="R17" s="408"/>
      <c r="S17" s="409"/>
      <c r="T17" s="408"/>
      <c r="U17" s="407"/>
      <c r="V17" s="312"/>
      <c r="W17" s="407"/>
      <c r="X17" s="9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 ht="20.100000000000001" customHeight="1" x14ac:dyDescent="0.25">
      <c r="A18" s="411"/>
      <c r="B18" s="399"/>
      <c r="C18" s="398"/>
      <c r="D18" s="399"/>
      <c r="E18" s="398"/>
      <c r="F18" s="400"/>
      <c r="G18" s="404"/>
      <c r="H18" s="405"/>
      <c r="I18" s="401"/>
      <c r="J18" s="394"/>
      <c r="K18" s="402"/>
      <c r="L18" s="392"/>
      <c r="M18" s="402"/>
      <c r="N18" s="394"/>
      <c r="O18" s="402"/>
      <c r="P18" s="394"/>
      <c r="Q18" s="407"/>
      <c r="R18" s="408"/>
      <c r="S18" s="409"/>
      <c r="T18" s="408"/>
      <c r="U18" s="403"/>
      <c r="V18" s="392"/>
      <c r="W18" s="241"/>
      <c r="X18" s="32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</row>
    <row r="19" spans="1:51" ht="20.100000000000001" customHeight="1" x14ac:dyDescent="0.25">
      <c r="A19" s="411" t="s">
        <v>1481</v>
      </c>
      <c r="B19" s="399">
        <v>7</v>
      </c>
      <c r="C19" s="398">
        <v>10</v>
      </c>
      <c r="D19" s="399">
        <v>2</v>
      </c>
      <c r="E19" s="398">
        <v>2</v>
      </c>
      <c r="F19" s="399">
        <v>5</v>
      </c>
      <c r="G19" s="398">
        <v>2</v>
      </c>
      <c r="H19" s="399">
        <v>1</v>
      </c>
      <c r="I19" s="398">
        <v>5</v>
      </c>
      <c r="J19" s="399">
        <v>7</v>
      </c>
      <c r="K19" s="398">
        <v>7</v>
      </c>
      <c r="L19" s="399">
        <v>10</v>
      </c>
      <c r="M19" s="398">
        <v>0</v>
      </c>
      <c r="N19" s="399">
        <v>7</v>
      </c>
      <c r="O19" s="398">
        <v>13</v>
      </c>
      <c r="P19" s="399">
        <v>23</v>
      </c>
      <c r="Q19" s="398">
        <v>4</v>
      </c>
      <c r="R19" s="399">
        <v>2</v>
      </c>
      <c r="S19" s="398">
        <v>6</v>
      </c>
      <c r="T19" s="399">
        <v>2</v>
      </c>
      <c r="U19" s="398">
        <v>5</v>
      </c>
      <c r="V19" s="399">
        <v>9</v>
      </c>
      <c r="W19" s="398">
        <v>9</v>
      </c>
      <c r="X19" s="32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</row>
    <row r="20" spans="1:51" s="473" customFormat="1" ht="20.100000000000001" customHeight="1" x14ac:dyDescent="0.25">
      <c r="A20" s="358" t="s">
        <v>694</v>
      </c>
      <c r="B20" s="319">
        <f>SUM(B19)/SUM(B13)*100</f>
        <v>6.3063063063063058</v>
      </c>
      <c r="C20" s="358">
        <f t="shared" ref="C20:W20" si="2">SUM(C19)/SUM(C13)*100</f>
        <v>10.309278350515463</v>
      </c>
      <c r="D20" s="319">
        <f t="shared" si="2"/>
        <v>2.4390243902439024</v>
      </c>
      <c r="E20" s="358">
        <f t="shared" si="2"/>
        <v>7.6923076923076925</v>
      </c>
      <c r="F20" s="319">
        <f t="shared" si="2"/>
        <v>8.1967213114754092</v>
      </c>
      <c r="G20" s="465">
        <f t="shared" si="2"/>
        <v>3.7037037037037033</v>
      </c>
      <c r="H20" s="319">
        <f t="shared" si="2"/>
        <v>1.7543859649122806</v>
      </c>
      <c r="I20" s="358">
        <f t="shared" si="2"/>
        <v>5.7471264367816088</v>
      </c>
      <c r="J20" s="319">
        <f t="shared" si="2"/>
        <v>10</v>
      </c>
      <c r="K20" s="239">
        <f t="shared" si="2"/>
        <v>3.4146341463414638</v>
      </c>
      <c r="L20" s="300">
        <f t="shared" si="2"/>
        <v>9.8039215686274517</v>
      </c>
      <c r="M20" s="469">
        <f t="shared" si="2"/>
        <v>0</v>
      </c>
      <c r="N20" s="472">
        <f t="shared" si="2"/>
        <v>8.0459770114942533</v>
      </c>
      <c r="O20" s="239">
        <f t="shared" si="2"/>
        <v>9.1549295774647899</v>
      </c>
      <c r="P20" s="300">
        <f t="shared" si="2"/>
        <v>12.432432432432433</v>
      </c>
      <c r="Q20" s="239">
        <f t="shared" si="2"/>
        <v>4</v>
      </c>
      <c r="R20" s="300">
        <f t="shared" si="2"/>
        <v>3.225806451612903</v>
      </c>
      <c r="S20" s="239">
        <f t="shared" si="2"/>
        <v>5.1724137931034484</v>
      </c>
      <c r="T20" s="300">
        <f t="shared" si="2"/>
        <v>1.834862385321101</v>
      </c>
      <c r="U20" s="471">
        <f t="shared" si="2"/>
        <v>5.7471264367816088</v>
      </c>
      <c r="V20" s="300">
        <f t="shared" si="2"/>
        <v>6.3380281690140841</v>
      </c>
      <c r="W20" s="239">
        <f t="shared" si="2"/>
        <v>6.6176470588235299</v>
      </c>
      <c r="X20" s="98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</row>
    <row r="21" spans="1:51" ht="20.100000000000001" customHeight="1" x14ac:dyDescent="0.25">
      <c r="A21" s="411"/>
      <c r="B21" s="410"/>
      <c r="C21" s="411"/>
      <c r="D21" s="410"/>
      <c r="E21" s="411"/>
      <c r="F21" s="410"/>
      <c r="G21" s="413"/>
      <c r="H21" s="410"/>
      <c r="I21" s="411" t="s">
        <v>920</v>
      </c>
      <c r="J21" s="410"/>
      <c r="K21" s="241"/>
      <c r="L21" s="392"/>
      <c r="M21" s="241"/>
      <c r="N21" s="412"/>
      <c r="O21" s="241"/>
      <c r="P21" s="392"/>
      <c r="Q21" s="241"/>
      <c r="R21" s="392"/>
      <c r="S21" s="241"/>
      <c r="T21" s="392"/>
      <c r="U21" s="241"/>
      <c r="V21" s="392"/>
      <c r="W21" s="241"/>
      <c r="X21" s="32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</row>
    <row r="22" spans="1:51" ht="20.100000000000001" customHeight="1" x14ac:dyDescent="0.25">
      <c r="A22" s="411"/>
      <c r="B22" s="410"/>
      <c r="C22" s="411"/>
      <c r="D22" s="410"/>
      <c r="E22" s="411"/>
      <c r="F22" s="410"/>
      <c r="G22" s="413"/>
      <c r="H22" s="410"/>
      <c r="I22" s="411"/>
      <c r="J22" s="410"/>
      <c r="K22" s="241"/>
      <c r="L22" s="392"/>
      <c r="M22" s="241"/>
      <c r="N22" s="412"/>
      <c r="O22" s="241"/>
      <c r="P22" s="392"/>
      <c r="Q22" s="241"/>
      <c r="R22" s="392"/>
      <c r="S22" s="241"/>
      <c r="T22" s="392"/>
      <c r="U22" s="241"/>
      <c r="V22" s="392"/>
      <c r="W22" s="241"/>
      <c r="X22" s="32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</row>
    <row r="23" spans="1:51" ht="20.100000000000001" customHeight="1" x14ac:dyDescent="0.25">
      <c r="A23" s="411"/>
      <c r="B23" s="109" t="s">
        <v>530</v>
      </c>
      <c r="C23" s="414" t="s">
        <v>528</v>
      </c>
      <c r="D23" s="109" t="s">
        <v>531</v>
      </c>
      <c r="E23" s="414" t="s">
        <v>236</v>
      </c>
      <c r="F23" s="109" t="s">
        <v>536</v>
      </c>
      <c r="G23" s="414" t="s">
        <v>242</v>
      </c>
      <c r="H23" s="109" t="s">
        <v>249</v>
      </c>
      <c r="I23" s="414" t="s">
        <v>537</v>
      </c>
      <c r="J23" s="109" t="s">
        <v>269</v>
      </c>
      <c r="K23" s="415" t="s">
        <v>283</v>
      </c>
      <c r="L23" s="416" t="s">
        <v>321</v>
      </c>
      <c r="M23" s="415" t="s">
        <v>538</v>
      </c>
      <c r="N23" s="416" t="s">
        <v>339</v>
      </c>
      <c r="O23" s="415" t="s">
        <v>363</v>
      </c>
      <c r="P23" s="416" t="s">
        <v>529</v>
      </c>
      <c r="Q23" s="415" t="s">
        <v>533</v>
      </c>
      <c r="R23" s="416" t="s">
        <v>390</v>
      </c>
      <c r="S23" s="415" t="s">
        <v>534</v>
      </c>
      <c r="T23" s="416" t="s">
        <v>414</v>
      </c>
      <c r="U23" s="415" t="s">
        <v>535</v>
      </c>
      <c r="V23" s="416" t="s">
        <v>442</v>
      </c>
      <c r="W23" s="415" t="s">
        <v>532</v>
      </c>
      <c r="X23" s="32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</row>
    <row r="24" spans="1:51" ht="20.100000000000001" customHeight="1" x14ac:dyDescent="0.25">
      <c r="A24" s="410"/>
      <c r="B24" s="410"/>
      <c r="C24" s="410"/>
      <c r="D24" s="410"/>
      <c r="E24" s="410"/>
      <c r="F24" s="410"/>
      <c r="G24" s="388"/>
      <c r="H24" s="410"/>
      <c r="I24" s="410"/>
      <c r="J24" s="410"/>
      <c r="K24" s="392"/>
      <c r="L24" s="392"/>
      <c r="M24" s="392"/>
      <c r="N24" s="412"/>
      <c r="O24" s="392"/>
      <c r="P24" s="392"/>
      <c r="Q24" s="392"/>
      <c r="R24" s="392"/>
      <c r="S24" s="392"/>
      <c r="T24" s="392"/>
      <c r="U24" s="392"/>
      <c r="V24" s="392"/>
      <c r="W24" s="392"/>
      <c r="X24" s="32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</row>
    <row r="25" spans="1:51" ht="20.100000000000001" customHeight="1" x14ac:dyDescent="0.25">
      <c r="A25" s="410"/>
      <c r="B25" s="410"/>
      <c r="C25" s="410"/>
      <c r="D25" s="410"/>
      <c r="E25" s="410"/>
      <c r="F25" s="410"/>
      <c r="G25" s="388"/>
      <c r="H25" s="410"/>
      <c r="I25" s="410"/>
      <c r="J25" s="410"/>
      <c r="K25" s="392"/>
      <c r="L25" s="392"/>
      <c r="M25" s="392"/>
      <c r="N25" s="412"/>
      <c r="O25" s="392"/>
      <c r="P25" s="392"/>
      <c r="Q25" s="392"/>
      <c r="R25" s="392"/>
      <c r="S25" s="392"/>
      <c r="T25" s="392"/>
      <c r="U25" s="392"/>
      <c r="V25" s="392"/>
      <c r="W25" s="392"/>
      <c r="X25" s="32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</row>
    <row r="26" spans="1:51" ht="20.100000000000001" customHeight="1" x14ac:dyDescent="0.25">
      <c r="A26" s="392"/>
      <c r="B26" s="392"/>
      <c r="C26" s="392"/>
      <c r="D26" s="392"/>
      <c r="E26" s="392"/>
      <c r="F26" s="392"/>
      <c r="G26" s="412"/>
      <c r="H26" s="392"/>
      <c r="I26" s="392"/>
      <c r="J26" s="392"/>
      <c r="K26" s="392"/>
      <c r="L26" s="392"/>
      <c r="M26" s="392"/>
      <c r="N26" s="412"/>
      <c r="O26" s="392"/>
      <c r="P26" s="392"/>
      <c r="Q26" s="392"/>
      <c r="R26" s="392"/>
      <c r="S26" s="392"/>
      <c r="T26" s="392"/>
      <c r="U26" s="392"/>
      <c r="V26" s="392"/>
      <c r="W26" s="392"/>
      <c r="X26" s="32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</row>
    <row r="27" spans="1:51" ht="20.100000000000001" customHeight="1" x14ac:dyDescent="0.25">
      <c r="A27" s="392"/>
      <c r="B27" s="392"/>
      <c r="C27" s="392"/>
      <c r="D27" s="392"/>
      <c r="E27" s="392"/>
      <c r="F27" s="392"/>
      <c r="G27" s="412"/>
      <c r="H27" s="392"/>
      <c r="I27" s="392"/>
      <c r="J27" s="392"/>
      <c r="K27" s="392"/>
      <c r="L27" s="392"/>
      <c r="M27" s="392"/>
      <c r="N27" s="412"/>
      <c r="O27" s="392"/>
      <c r="P27" s="392"/>
      <c r="Q27" s="392"/>
      <c r="R27" s="392"/>
      <c r="S27" s="392"/>
      <c r="T27" s="392"/>
      <c r="U27" s="392"/>
      <c r="V27" s="392"/>
      <c r="W27" s="392"/>
      <c r="X27" s="32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</row>
    <row r="28" spans="1:51" ht="20.100000000000001" customHeight="1" x14ac:dyDescent="0.25">
      <c r="A28" s="32"/>
      <c r="B28" s="32"/>
      <c r="C28" s="32"/>
      <c r="D28" s="32"/>
      <c r="E28" s="32"/>
      <c r="F28" s="32"/>
      <c r="G28" s="35"/>
      <c r="H28" s="32"/>
      <c r="I28" s="32"/>
      <c r="J28" s="32"/>
      <c r="K28" s="32"/>
      <c r="L28" s="32"/>
      <c r="M28" s="32"/>
      <c r="N28" s="35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</row>
    <row r="29" spans="1:51" ht="20.100000000000001" customHeight="1" x14ac:dyDescent="0.25">
      <c r="A29" s="32"/>
      <c r="B29" s="32"/>
      <c r="C29" s="32"/>
      <c r="D29" s="32"/>
      <c r="E29" s="32"/>
      <c r="F29" s="32"/>
      <c r="G29" s="35"/>
      <c r="H29" s="32"/>
      <c r="I29" s="32"/>
      <c r="J29" s="32"/>
      <c r="K29" s="32"/>
      <c r="L29" s="32"/>
      <c r="M29" s="32"/>
      <c r="N29" s="35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</row>
    <row r="30" spans="1:51" ht="20.100000000000001" customHeight="1" x14ac:dyDescent="0.25">
      <c r="A30" s="32"/>
      <c r="B30" s="32"/>
      <c r="C30" s="32"/>
      <c r="D30" s="32"/>
      <c r="E30" s="32"/>
      <c r="F30" s="32"/>
      <c r="G30" s="35"/>
      <c r="H30" s="32"/>
      <c r="I30" s="32"/>
      <c r="J30" s="32"/>
      <c r="K30" s="32"/>
      <c r="L30" s="32"/>
      <c r="M30" s="32"/>
      <c r="N30" s="35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</row>
    <row r="31" spans="1:51" ht="20.100000000000001" customHeight="1" x14ac:dyDescent="0.25">
      <c r="A31" s="32"/>
      <c r="B31" s="32"/>
      <c r="C31" s="32"/>
      <c r="D31" s="32"/>
      <c r="E31" s="32"/>
      <c r="F31" s="32"/>
      <c r="G31" s="35"/>
      <c r="H31" s="32"/>
      <c r="I31" s="32"/>
      <c r="J31" s="32"/>
      <c r="K31" s="32"/>
      <c r="L31" s="32"/>
      <c r="M31" s="32"/>
      <c r="N31" s="35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</row>
    <row r="32" spans="1:51" ht="20.100000000000001" customHeight="1" x14ac:dyDescent="0.25">
      <c r="A32" s="32"/>
      <c r="B32" s="32"/>
      <c r="C32" s="32"/>
      <c r="D32" s="32"/>
      <c r="E32" s="32"/>
      <c r="F32" s="32"/>
      <c r="G32" s="35"/>
      <c r="H32" s="32"/>
      <c r="I32" s="32"/>
      <c r="J32" s="32"/>
      <c r="K32" s="32"/>
      <c r="L32" s="32"/>
      <c r="M32" s="32"/>
      <c r="N32" s="35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</row>
    <row r="33" spans="1:51" ht="20.100000000000001" customHeight="1" x14ac:dyDescent="0.25">
      <c r="A33" s="32"/>
      <c r="B33" s="32"/>
      <c r="C33" s="32"/>
      <c r="D33" s="32"/>
      <c r="E33" s="32"/>
      <c r="F33" s="32"/>
      <c r="G33" s="35"/>
      <c r="H33" s="32"/>
      <c r="I33" s="32"/>
      <c r="J33" s="32"/>
      <c r="K33" s="32"/>
      <c r="L33" s="32"/>
      <c r="M33" s="32"/>
      <c r="N33" s="35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</row>
    <row r="34" spans="1:51" ht="20.100000000000001" customHeight="1" x14ac:dyDescent="0.25">
      <c r="A34" s="32"/>
      <c r="B34" s="32"/>
      <c r="C34" s="32"/>
      <c r="D34" s="32"/>
      <c r="E34" s="32"/>
      <c r="F34" s="32"/>
      <c r="G34" s="35"/>
      <c r="H34" s="32"/>
      <c r="I34" s="32"/>
      <c r="J34" s="32"/>
      <c r="K34" s="32"/>
      <c r="L34" s="32"/>
      <c r="M34" s="32"/>
      <c r="N34" s="35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</row>
    <row r="35" spans="1:51" ht="20.100000000000001" customHeight="1" x14ac:dyDescent="0.25">
      <c r="A35" s="32"/>
      <c r="B35" s="32"/>
      <c r="C35" s="32"/>
      <c r="D35" s="32"/>
      <c r="E35" s="32"/>
      <c r="F35" s="32"/>
      <c r="G35" s="35"/>
      <c r="H35" s="32"/>
      <c r="I35" s="32"/>
      <c r="J35" s="32"/>
      <c r="K35" s="32"/>
      <c r="L35" s="32"/>
      <c r="M35" s="32"/>
      <c r="N35" s="35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</row>
    <row r="36" spans="1:51" ht="20.100000000000001" customHeight="1" x14ac:dyDescent="0.25">
      <c r="A36" s="32"/>
      <c r="B36" s="32"/>
      <c r="C36" s="32"/>
      <c r="D36" s="32"/>
      <c r="E36" s="32"/>
      <c r="F36" s="32"/>
      <c r="G36" s="35"/>
      <c r="H36" s="32"/>
      <c r="I36" s="32"/>
      <c r="J36" s="32"/>
      <c r="K36" s="32"/>
      <c r="L36" s="32"/>
      <c r="M36" s="32"/>
      <c r="N36" s="35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</row>
    <row r="37" spans="1:51" ht="20.100000000000001" customHeight="1" x14ac:dyDescent="0.25">
      <c r="A37" s="32"/>
      <c r="B37" s="32"/>
      <c r="C37" s="32"/>
      <c r="D37" s="32"/>
      <c r="E37" s="32"/>
      <c r="F37" s="32"/>
      <c r="G37" s="35"/>
      <c r="H37" s="32"/>
      <c r="I37" s="32"/>
      <c r="J37" s="32"/>
      <c r="K37" s="32"/>
      <c r="L37" s="32"/>
      <c r="M37" s="32"/>
      <c r="N37" s="35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</row>
    <row r="38" spans="1:51" ht="20.100000000000001" customHeight="1" x14ac:dyDescent="0.25">
      <c r="A38" s="32"/>
      <c r="B38" s="32"/>
      <c r="C38" s="32"/>
      <c r="D38" s="32"/>
      <c r="E38" s="32"/>
      <c r="F38" s="32"/>
      <c r="G38" s="35"/>
      <c r="H38" s="32"/>
      <c r="I38" s="32"/>
      <c r="J38" s="32"/>
      <c r="K38" s="32"/>
      <c r="L38" s="32"/>
      <c r="M38" s="32"/>
      <c r="N38" s="35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</row>
    <row r="39" spans="1:51" ht="20.100000000000001" customHeight="1" x14ac:dyDescent="0.25">
      <c r="A39" s="32"/>
      <c r="B39" s="32"/>
      <c r="C39" s="32"/>
      <c r="D39" s="32"/>
      <c r="E39" s="32"/>
      <c r="F39" s="32"/>
      <c r="G39" s="35"/>
      <c r="H39" s="32"/>
      <c r="I39" s="32"/>
      <c r="J39" s="32"/>
      <c r="K39" s="32"/>
      <c r="L39" s="32"/>
      <c r="M39" s="32"/>
      <c r="N39" s="35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</row>
    <row r="40" spans="1:51" ht="20.100000000000001" customHeight="1" x14ac:dyDescent="0.25">
      <c r="A40" s="32"/>
      <c r="B40" s="32"/>
      <c r="C40" s="32"/>
      <c r="D40" s="32"/>
      <c r="E40" s="32"/>
      <c r="F40" s="32"/>
      <c r="G40" s="35"/>
      <c r="H40" s="32"/>
      <c r="I40" s="32"/>
      <c r="J40" s="32"/>
      <c r="K40" s="32"/>
      <c r="L40" s="32"/>
      <c r="M40" s="32"/>
      <c r="N40" s="35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</row>
    <row r="41" spans="1:51" ht="20.100000000000001" customHeight="1" x14ac:dyDescent="0.25">
      <c r="A41" s="32"/>
      <c r="B41" s="32"/>
      <c r="C41" s="32"/>
      <c r="D41" s="32"/>
      <c r="E41" s="32"/>
      <c r="F41" s="32"/>
      <c r="G41" s="35"/>
      <c r="H41" s="32"/>
      <c r="I41" s="32"/>
      <c r="J41" s="32"/>
      <c r="K41" s="32"/>
      <c r="L41" s="32"/>
      <c r="M41" s="32"/>
      <c r="N41" s="35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</row>
    <row r="42" spans="1:51" ht="20.100000000000001" customHeight="1" x14ac:dyDescent="0.25">
      <c r="A42" s="32"/>
      <c r="B42" s="32"/>
      <c r="C42" s="32"/>
      <c r="D42" s="32"/>
      <c r="E42" s="32"/>
      <c r="F42" s="32"/>
      <c r="G42" s="35"/>
      <c r="H42" s="32"/>
      <c r="I42" s="32"/>
      <c r="J42" s="32"/>
      <c r="K42" s="32"/>
      <c r="L42" s="32"/>
      <c r="M42" s="32"/>
      <c r="N42" s="35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</row>
    <row r="43" spans="1:51" ht="20.100000000000001" customHeight="1" x14ac:dyDescent="0.25">
      <c r="A43" s="32"/>
      <c r="B43" s="32"/>
      <c r="C43" s="32"/>
      <c r="D43" s="32"/>
      <c r="E43" s="32"/>
      <c r="F43" s="32"/>
      <c r="G43" s="35"/>
      <c r="H43" s="32"/>
      <c r="I43" s="32"/>
      <c r="J43" s="32"/>
      <c r="K43" s="32"/>
      <c r="L43" s="32"/>
      <c r="M43" s="32"/>
      <c r="N43" s="35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</row>
    <row r="44" spans="1:51" ht="20.100000000000001" customHeight="1" x14ac:dyDescent="0.25">
      <c r="A44" s="32"/>
      <c r="B44" s="32"/>
      <c r="C44" s="32"/>
      <c r="D44" s="32"/>
      <c r="E44" s="32"/>
      <c r="F44" s="32"/>
      <c r="G44" s="35"/>
      <c r="H44" s="32"/>
      <c r="I44" s="32"/>
      <c r="J44" s="32"/>
      <c r="K44" s="32"/>
      <c r="L44" s="32"/>
      <c r="M44" s="32"/>
      <c r="N44" s="35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</row>
    <row r="45" spans="1:51" ht="20.100000000000001" customHeight="1" x14ac:dyDescent="0.25">
      <c r="A45" s="32"/>
      <c r="B45" s="32"/>
      <c r="C45" s="32"/>
      <c r="D45" s="32"/>
      <c r="E45" s="32"/>
      <c r="F45" s="32"/>
      <c r="G45" s="35"/>
      <c r="H45" s="32"/>
      <c r="I45" s="32"/>
      <c r="J45" s="32"/>
      <c r="K45" s="32"/>
      <c r="L45" s="32"/>
      <c r="M45" s="32"/>
      <c r="N45" s="35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</row>
    <row r="46" spans="1:51" ht="20.100000000000001" customHeight="1" x14ac:dyDescent="0.25">
      <c r="A46" s="32"/>
      <c r="B46" s="32"/>
      <c r="C46" s="32"/>
      <c r="D46" s="32"/>
      <c r="E46" s="32"/>
      <c r="F46" s="32"/>
      <c r="G46" s="35"/>
      <c r="H46" s="32"/>
      <c r="I46" s="32"/>
      <c r="J46" s="32"/>
      <c r="K46" s="32"/>
      <c r="L46" s="32"/>
      <c r="M46" s="32"/>
      <c r="N46" s="35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</row>
    <row r="47" spans="1:51" ht="20.100000000000001" customHeight="1" x14ac:dyDescent="0.25">
      <c r="A47" s="32"/>
      <c r="B47" s="32"/>
      <c r="C47" s="32"/>
      <c r="D47" s="32"/>
      <c r="E47" s="32"/>
      <c r="F47" s="32"/>
      <c r="G47" s="35"/>
      <c r="H47" s="32"/>
      <c r="I47" s="32"/>
      <c r="J47" s="32"/>
      <c r="K47" s="32"/>
      <c r="L47" s="32"/>
      <c r="M47" s="32"/>
      <c r="N47" s="35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</row>
    <row r="48" spans="1:51" ht="20.100000000000001" customHeight="1" x14ac:dyDescent="0.25">
      <c r="A48" s="32"/>
      <c r="B48" s="32"/>
      <c r="C48" s="32"/>
      <c r="D48" s="32"/>
      <c r="E48" s="32"/>
      <c r="F48" s="32"/>
      <c r="G48" s="35"/>
      <c r="H48" s="32"/>
      <c r="I48" s="32"/>
      <c r="J48" s="32"/>
      <c r="K48" s="32"/>
      <c r="L48" s="32"/>
      <c r="M48" s="32"/>
      <c r="N48" s="35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</row>
    <row r="49" spans="1:51" ht="20.100000000000001" customHeight="1" x14ac:dyDescent="0.25">
      <c r="A49" s="32"/>
      <c r="B49" s="32"/>
      <c r="C49" s="32"/>
      <c r="D49" s="32"/>
      <c r="E49" s="32"/>
      <c r="F49" s="32"/>
      <c r="G49" s="35"/>
      <c r="H49" s="32"/>
      <c r="I49" s="32"/>
      <c r="J49" s="32"/>
      <c r="K49" s="32"/>
      <c r="L49" s="32"/>
      <c r="M49" s="32"/>
      <c r="N49" s="35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</row>
    <row r="50" spans="1:51" ht="20.100000000000001" customHeight="1" x14ac:dyDescent="0.25">
      <c r="A50" s="32"/>
      <c r="B50" s="32"/>
      <c r="C50" s="32"/>
      <c r="D50" s="32"/>
      <c r="E50" s="32"/>
      <c r="F50" s="32"/>
      <c r="G50" s="35"/>
      <c r="H50" s="32"/>
      <c r="I50" s="32"/>
      <c r="J50" s="32"/>
      <c r="K50" s="32"/>
      <c r="L50" s="32"/>
      <c r="M50" s="32"/>
      <c r="N50" s="35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</row>
    <row r="51" spans="1:51" ht="20.100000000000001" customHeight="1" x14ac:dyDescent="0.25">
      <c r="A51" s="32"/>
      <c r="B51" s="32"/>
      <c r="C51" s="32"/>
      <c r="D51" s="32"/>
      <c r="E51" s="32"/>
      <c r="F51" s="32"/>
      <c r="G51" s="35"/>
      <c r="H51" s="32"/>
      <c r="I51" s="32"/>
      <c r="J51" s="32"/>
      <c r="K51" s="32"/>
      <c r="L51" s="32"/>
      <c r="M51" s="32"/>
      <c r="N51" s="35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</row>
    <row r="52" spans="1:51" ht="20.100000000000001" customHeight="1" x14ac:dyDescent="0.25">
      <c r="A52" s="32"/>
      <c r="B52" s="32"/>
      <c r="C52" s="32"/>
      <c r="D52" s="32"/>
      <c r="E52" s="32"/>
      <c r="F52" s="32"/>
      <c r="G52" s="35"/>
      <c r="H52" s="32"/>
      <c r="I52" s="32"/>
      <c r="J52" s="32"/>
      <c r="K52" s="32"/>
      <c r="L52" s="32"/>
      <c r="M52" s="32"/>
      <c r="N52" s="35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</row>
    <row r="53" spans="1:51" ht="20.100000000000001" customHeight="1" x14ac:dyDescent="0.25">
      <c r="A53" s="32"/>
      <c r="B53" s="32"/>
      <c r="C53" s="32"/>
      <c r="D53" s="32"/>
      <c r="E53" s="32"/>
      <c r="F53" s="32"/>
      <c r="G53" s="35"/>
      <c r="H53" s="32"/>
      <c r="I53" s="32"/>
      <c r="J53" s="32"/>
      <c r="K53" s="32"/>
      <c r="L53" s="32"/>
      <c r="M53" s="32"/>
      <c r="N53" s="35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</row>
    <row r="54" spans="1:51" ht="20.100000000000001" customHeight="1" x14ac:dyDescent="0.25">
      <c r="A54" s="32"/>
      <c r="B54" s="32"/>
      <c r="C54" s="32"/>
      <c r="D54" s="32"/>
      <c r="E54" s="32"/>
      <c r="F54" s="32"/>
      <c r="G54" s="35"/>
      <c r="H54" s="32"/>
      <c r="I54" s="32"/>
      <c r="J54" s="32"/>
      <c r="K54" s="32"/>
      <c r="L54" s="32"/>
      <c r="M54" s="32"/>
      <c r="N54" s="35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</row>
    <row r="55" spans="1:51" ht="20.100000000000001" customHeight="1" x14ac:dyDescent="0.25">
      <c r="B55" s="34"/>
      <c r="C55" s="34"/>
      <c r="D55" s="34"/>
      <c r="E55" s="32"/>
      <c r="F55" s="34"/>
      <c r="G55" s="34"/>
      <c r="H55" s="34"/>
      <c r="I55" s="32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</row>
    <row r="56" spans="1:51" ht="20.100000000000001" customHeight="1" x14ac:dyDescent="0.25">
      <c r="A56" s="32"/>
      <c r="B56" s="32"/>
      <c r="C56" s="32"/>
      <c r="D56" s="32"/>
      <c r="E56" s="34"/>
      <c r="F56" s="34"/>
      <c r="G56" s="35"/>
      <c r="H56" s="34"/>
      <c r="I56" s="34"/>
      <c r="J56" s="34"/>
      <c r="K56" s="34"/>
      <c r="L56" s="34"/>
      <c r="M56" s="34"/>
      <c r="N56" s="35"/>
      <c r="O56" s="34"/>
      <c r="P56" s="34"/>
      <c r="Q56" s="34"/>
      <c r="R56" s="34"/>
      <c r="S56" s="34"/>
      <c r="T56" s="34"/>
      <c r="U56" s="34"/>
      <c r="V56" s="32"/>
      <c r="W56" s="34"/>
      <c r="X56" s="32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</row>
    <row r="57" spans="1:51" ht="20.100000000000001" customHeight="1" x14ac:dyDescent="0.25">
      <c r="A57" s="32"/>
      <c r="B57" s="32"/>
      <c r="C57" s="32"/>
      <c r="D57" s="32"/>
      <c r="E57" s="34"/>
      <c r="F57" s="34"/>
      <c r="G57" s="35"/>
      <c r="H57" s="34"/>
      <c r="I57" s="34"/>
      <c r="J57" s="34"/>
      <c r="K57" s="34"/>
      <c r="L57" s="34"/>
      <c r="M57" s="34"/>
      <c r="N57" s="35"/>
      <c r="O57" s="34"/>
      <c r="P57" s="34"/>
      <c r="Q57" s="34"/>
      <c r="R57" s="34"/>
      <c r="S57" s="34"/>
      <c r="T57" s="34"/>
      <c r="U57" s="34"/>
      <c r="V57" s="32"/>
      <c r="W57" s="34"/>
      <c r="X57" s="32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</row>
    <row r="58" spans="1:51" ht="20.100000000000001" customHeight="1" x14ac:dyDescent="0.25">
      <c r="A58" s="32"/>
      <c r="B58" s="32"/>
      <c r="C58" s="32"/>
      <c r="D58" s="32"/>
      <c r="E58" s="34"/>
      <c r="F58" s="34"/>
      <c r="G58" s="35"/>
      <c r="H58" s="34"/>
      <c r="I58" s="34"/>
      <c r="J58" s="34"/>
      <c r="K58" s="34"/>
      <c r="L58" s="34"/>
      <c r="M58" s="34"/>
      <c r="N58" s="35"/>
      <c r="O58" s="34"/>
      <c r="P58" s="34"/>
      <c r="Q58" s="34"/>
      <c r="R58" s="34"/>
      <c r="S58" s="34"/>
      <c r="T58" s="34"/>
      <c r="U58" s="34"/>
      <c r="V58" s="32"/>
      <c r="W58" s="34"/>
      <c r="X58" s="32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</row>
    <row r="59" spans="1:51" ht="20.100000000000001" customHeight="1" x14ac:dyDescent="0.25">
      <c r="A59" s="32"/>
      <c r="B59" s="32"/>
      <c r="C59" s="32"/>
      <c r="D59" s="32"/>
      <c r="E59" s="34"/>
      <c r="F59" s="34"/>
      <c r="G59" s="35"/>
      <c r="H59" s="34"/>
      <c r="I59" s="34"/>
      <c r="J59" s="34"/>
      <c r="K59" s="34"/>
      <c r="L59" s="34"/>
      <c r="M59" s="34"/>
      <c r="N59" s="35"/>
      <c r="O59" s="34"/>
      <c r="P59" s="34"/>
      <c r="Q59" s="34"/>
      <c r="R59" s="34"/>
      <c r="S59" s="34"/>
      <c r="T59" s="34"/>
      <c r="U59" s="34"/>
      <c r="V59" s="32"/>
      <c r="W59" s="34"/>
      <c r="X59" s="3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</row>
    <row r="60" spans="1:51" ht="20.100000000000001" customHeight="1" x14ac:dyDescent="0.25">
      <c r="A60" s="32"/>
      <c r="B60" s="32"/>
      <c r="C60" s="32"/>
      <c r="D60" s="32"/>
      <c r="E60" s="34"/>
      <c r="F60" s="34"/>
      <c r="G60" s="35"/>
      <c r="H60" s="34"/>
      <c r="I60" s="34"/>
      <c r="J60" s="34"/>
      <c r="K60" s="34"/>
      <c r="L60" s="34"/>
      <c r="M60" s="34"/>
      <c r="N60" s="35"/>
      <c r="O60" s="34"/>
      <c r="P60" s="34"/>
      <c r="Q60" s="34"/>
      <c r="R60" s="34"/>
      <c r="S60" s="34"/>
      <c r="T60" s="34"/>
      <c r="U60" s="34"/>
      <c r="V60" s="32"/>
      <c r="W60" s="34"/>
      <c r="X60" s="32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</row>
    <row r="61" spans="1:51" ht="20.100000000000001" customHeight="1" x14ac:dyDescent="0.25">
      <c r="A61" s="32"/>
      <c r="B61" s="32"/>
      <c r="C61" s="32"/>
      <c r="D61" s="32"/>
      <c r="E61" s="34"/>
      <c r="F61" s="34"/>
      <c r="G61" s="35"/>
      <c r="H61" s="34"/>
      <c r="I61" s="34"/>
      <c r="J61" s="34"/>
      <c r="K61" s="34"/>
      <c r="L61" s="34"/>
      <c r="M61" s="34"/>
      <c r="N61" s="35"/>
      <c r="O61" s="34"/>
      <c r="P61" s="34"/>
      <c r="Q61" s="34"/>
      <c r="R61" s="34"/>
      <c r="S61" s="34"/>
      <c r="T61" s="34"/>
      <c r="U61" s="34"/>
      <c r="V61" s="32"/>
      <c r="W61" s="34"/>
      <c r="X61" s="3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</row>
    <row r="62" spans="1:51" ht="20.100000000000001" customHeight="1" x14ac:dyDescent="0.25">
      <c r="A62" s="32"/>
      <c r="B62" s="32"/>
      <c r="C62" s="32"/>
      <c r="D62" s="32"/>
      <c r="E62" s="34"/>
      <c r="F62" s="34"/>
      <c r="G62" s="35"/>
      <c r="H62" s="34"/>
      <c r="I62" s="34"/>
      <c r="J62" s="34"/>
      <c r="K62" s="34"/>
      <c r="L62" s="34"/>
      <c r="M62" s="34"/>
      <c r="N62" s="35"/>
      <c r="O62" s="34"/>
      <c r="P62" s="34"/>
      <c r="Q62" s="34"/>
      <c r="R62" s="34"/>
      <c r="S62" s="34"/>
      <c r="T62" s="34"/>
      <c r="U62" s="34"/>
      <c r="V62" s="32"/>
      <c r="W62" s="34"/>
      <c r="X62" s="3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</row>
    <row r="63" spans="1:51" ht="20.100000000000001" customHeight="1" x14ac:dyDescent="0.25">
      <c r="A63" s="32"/>
      <c r="B63" s="32"/>
      <c r="C63" s="32"/>
      <c r="D63" s="32"/>
      <c r="E63" s="34"/>
      <c r="F63" s="34"/>
      <c r="G63" s="35"/>
      <c r="H63" s="34"/>
      <c r="I63" s="34"/>
      <c r="J63" s="34"/>
      <c r="K63" s="34"/>
      <c r="L63" s="34"/>
      <c r="M63" s="34"/>
      <c r="N63" s="35"/>
      <c r="O63" s="34"/>
      <c r="P63" s="34"/>
      <c r="Q63" s="34"/>
      <c r="R63" s="34"/>
      <c r="S63" s="34"/>
      <c r="T63" s="34"/>
      <c r="U63" s="34"/>
      <c r="V63" s="32"/>
      <c r="W63" s="34"/>
      <c r="X63" s="3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</row>
    <row r="64" spans="1:51" ht="20.100000000000001" customHeight="1" x14ac:dyDescent="0.25">
      <c r="A64" s="32"/>
      <c r="B64" s="32"/>
      <c r="C64" s="32"/>
      <c r="D64" s="32"/>
      <c r="E64" s="34"/>
      <c r="F64" s="34"/>
      <c r="G64" s="35"/>
      <c r="H64" s="34"/>
      <c r="I64" s="34"/>
      <c r="J64" s="34"/>
      <c r="K64" s="34"/>
      <c r="L64" s="34"/>
      <c r="M64" s="34"/>
      <c r="N64" s="35"/>
      <c r="O64" s="34"/>
      <c r="P64" s="34"/>
      <c r="Q64" s="34"/>
      <c r="R64" s="34"/>
      <c r="S64" s="34"/>
      <c r="T64" s="34"/>
      <c r="U64" s="34"/>
      <c r="V64" s="32"/>
      <c r="W64" s="34"/>
      <c r="X64" s="3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</row>
    <row r="65" spans="1:51" ht="20.100000000000001" customHeight="1" x14ac:dyDescent="0.25">
      <c r="A65" s="32"/>
      <c r="B65" s="32"/>
      <c r="C65" s="32"/>
      <c r="D65" s="32"/>
      <c r="E65" s="34"/>
      <c r="F65" s="34"/>
      <c r="G65" s="35"/>
      <c r="H65" s="34"/>
      <c r="I65" s="34"/>
      <c r="J65" s="34"/>
      <c r="K65" s="34"/>
      <c r="L65" s="34"/>
      <c r="M65" s="34"/>
      <c r="N65" s="35"/>
      <c r="O65" s="34"/>
      <c r="P65" s="34"/>
      <c r="Q65" s="34"/>
      <c r="R65" s="34"/>
      <c r="S65" s="34"/>
      <c r="T65" s="34"/>
      <c r="U65" s="34"/>
      <c r="V65" s="32"/>
      <c r="W65" s="34"/>
      <c r="X65" s="32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</row>
    <row r="66" spans="1:51" ht="20.100000000000001" customHeight="1" x14ac:dyDescent="0.25">
      <c r="A66" s="32"/>
      <c r="B66" s="32"/>
      <c r="C66" s="32"/>
      <c r="D66" s="32"/>
      <c r="E66" s="34"/>
      <c r="F66" s="34"/>
      <c r="G66" s="35"/>
      <c r="H66" s="34"/>
      <c r="I66" s="34"/>
      <c r="J66" s="34"/>
      <c r="K66" s="34"/>
      <c r="L66" s="34"/>
      <c r="M66" s="34"/>
      <c r="N66" s="35"/>
      <c r="O66" s="34"/>
      <c r="P66" s="34"/>
      <c r="Q66" s="34"/>
      <c r="R66" s="34"/>
      <c r="S66" s="34"/>
      <c r="T66" s="34"/>
      <c r="U66" s="34"/>
      <c r="V66" s="32"/>
      <c r="W66" s="34"/>
      <c r="X66" s="32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</row>
    <row r="67" spans="1:51" ht="20.100000000000001" customHeight="1" x14ac:dyDescent="0.25">
      <c r="A67" s="32"/>
      <c r="B67" s="32"/>
      <c r="C67" s="32"/>
      <c r="D67" s="32"/>
      <c r="E67" s="34"/>
      <c r="F67" s="34"/>
      <c r="G67" s="35"/>
      <c r="H67" s="34"/>
      <c r="I67" s="34"/>
      <c r="J67" s="34"/>
      <c r="K67" s="34"/>
      <c r="L67" s="34"/>
      <c r="M67" s="34"/>
      <c r="N67" s="35"/>
      <c r="O67" s="34"/>
      <c r="P67" s="34"/>
      <c r="Q67" s="34"/>
      <c r="R67" s="34"/>
      <c r="S67" s="34"/>
      <c r="T67" s="34"/>
      <c r="U67" s="34"/>
      <c r="V67" s="34"/>
      <c r="W67" s="34"/>
      <c r="X67" s="32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</row>
    <row r="68" spans="1:51" ht="20.100000000000001" customHeight="1" x14ac:dyDescent="0.25">
      <c r="A68" s="32"/>
      <c r="B68" s="32"/>
      <c r="C68" s="32"/>
      <c r="D68" s="32"/>
      <c r="E68" s="34"/>
      <c r="F68" s="34"/>
      <c r="G68" s="35"/>
      <c r="H68" s="34"/>
      <c r="I68" s="34"/>
      <c r="J68" s="34"/>
      <c r="K68" s="34"/>
      <c r="L68" s="34"/>
      <c r="M68" s="34"/>
      <c r="N68" s="35"/>
      <c r="O68" s="34"/>
      <c r="P68" s="34"/>
      <c r="Q68" s="34"/>
      <c r="R68" s="34"/>
      <c r="S68" s="34"/>
      <c r="T68" s="34"/>
      <c r="U68" s="34"/>
      <c r="V68" s="32"/>
      <c r="W68" s="34"/>
      <c r="X68" s="32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</row>
    <row r="69" spans="1:51" ht="20.100000000000001" customHeight="1" x14ac:dyDescent="0.25">
      <c r="A69" s="32"/>
      <c r="B69" s="32"/>
      <c r="C69" s="32"/>
      <c r="D69" s="32"/>
      <c r="E69" s="34"/>
      <c r="F69" s="34"/>
      <c r="G69" s="35"/>
      <c r="H69" s="34"/>
      <c r="I69" s="34"/>
      <c r="J69" s="34"/>
      <c r="K69" s="34"/>
      <c r="L69" s="34"/>
      <c r="M69" s="34"/>
      <c r="N69" s="35"/>
      <c r="O69" s="34"/>
      <c r="P69" s="34"/>
      <c r="Q69" s="34"/>
      <c r="R69" s="34"/>
      <c r="S69" s="34"/>
      <c r="T69" s="34"/>
      <c r="U69" s="34"/>
      <c r="V69" s="32"/>
      <c r="W69" s="34"/>
      <c r="X69" s="3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</row>
    <row r="70" spans="1:51" ht="20.100000000000001" customHeight="1" x14ac:dyDescent="0.25">
      <c r="A70" s="32"/>
      <c r="B70" s="32"/>
      <c r="C70" s="32"/>
      <c r="D70" s="32"/>
      <c r="E70" s="34"/>
      <c r="F70" s="34"/>
      <c r="G70" s="35"/>
      <c r="H70" s="34"/>
      <c r="I70" s="34"/>
      <c r="J70" s="34"/>
      <c r="K70" s="34"/>
      <c r="L70" s="34"/>
      <c r="M70" s="34"/>
      <c r="N70" s="35"/>
      <c r="O70" s="34"/>
      <c r="P70" s="34"/>
      <c r="Q70" s="34"/>
      <c r="R70" s="34"/>
      <c r="S70" s="34"/>
      <c r="T70" s="34"/>
      <c r="U70" s="34"/>
      <c r="V70" s="32"/>
      <c r="W70" s="34"/>
      <c r="X70" s="3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</row>
    <row r="71" spans="1:51" ht="20.100000000000001" customHeight="1" x14ac:dyDescent="0.25">
      <c r="A71" s="32"/>
      <c r="B71" s="32"/>
      <c r="C71" s="32"/>
      <c r="D71" s="32"/>
      <c r="E71" s="34"/>
      <c r="F71" s="34"/>
      <c r="G71" s="35"/>
      <c r="H71" s="34"/>
      <c r="I71" s="34"/>
      <c r="J71" s="34"/>
      <c r="K71" s="34"/>
      <c r="L71" s="34"/>
      <c r="M71" s="34"/>
      <c r="N71" s="35"/>
      <c r="O71" s="34"/>
      <c r="P71" s="34"/>
      <c r="Q71" s="34"/>
      <c r="R71" s="34"/>
      <c r="S71" s="34"/>
      <c r="T71" s="34"/>
      <c r="U71" s="34"/>
      <c r="V71" s="32"/>
      <c r="W71" s="34"/>
      <c r="X71" s="3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</row>
    <row r="72" spans="1:51" ht="20.100000000000001" customHeight="1" x14ac:dyDescent="0.25">
      <c r="A72" s="32"/>
      <c r="B72" s="32"/>
      <c r="C72" s="32"/>
      <c r="D72" s="32"/>
      <c r="E72" s="34"/>
      <c r="F72" s="34"/>
      <c r="G72" s="35"/>
      <c r="H72" s="34"/>
      <c r="I72" s="34"/>
      <c r="J72" s="34"/>
      <c r="K72" s="34"/>
      <c r="L72" s="34"/>
      <c r="M72" s="34"/>
      <c r="N72" s="35"/>
      <c r="O72" s="34"/>
      <c r="P72" s="34"/>
      <c r="Q72" s="34"/>
      <c r="R72" s="34"/>
      <c r="S72" s="34"/>
      <c r="T72" s="34"/>
      <c r="U72" s="34"/>
      <c r="V72" s="32"/>
      <c r="W72" s="34"/>
      <c r="X72" s="32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</row>
    <row r="73" spans="1:51" ht="20.100000000000001" customHeight="1" x14ac:dyDescent="0.25">
      <c r="A73" s="32"/>
      <c r="B73" s="32"/>
      <c r="C73" s="32"/>
      <c r="D73" s="32"/>
      <c r="E73" s="34"/>
      <c r="F73" s="34"/>
      <c r="G73" s="35"/>
      <c r="H73" s="34"/>
      <c r="I73" s="34"/>
      <c r="J73" s="34"/>
      <c r="K73" s="34"/>
      <c r="L73" s="34"/>
      <c r="M73" s="34"/>
      <c r="N73" s="35"/>
      <c r="O73" s="34"/>
      <c r="P73" s="34"/>
      <c r="Q73" s="34"/>
      <c r="R73" s="34"/>
      <c r="S73" s="34"/>
      <c r="T73" s="34"/>
      <c r="U73" s="34"/>
      <c r="V73" s="32"/>
      <c r="W73" s="34"/>
      <c r="X73" s="32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</row>
    <row r="74" spans="1:51" ht="20.100000000000001" customHeight="1" x14ac:dyDescent="0.25">
      <c r="A74" s="32"/>
      <c r="B74" s="32"/>
      <c r="C74" s="32"/>
      <c r="D74" s="32"/>
      <c r="E74" s="34"/>
      <c r="F74" s="34"/>
      <c r="G74" s="35"/>
      <c r="H74" s="34"/>
      <c r="I74" s="34"/>
      <c r="J74" s="34"/>
      <c r="K74" s="34"/>
      <c r="L74" s="34"/>
      <c r="M74" s="34"/>
      <c r="N74" s="35"/>
      <c r="O74" s="34"/>
      <c r="P74" s="34"/>
      <c r="Q74" s="34"/>
      <c r="R74" s="34"/>
      <c r="S74" s="34"/>
      <c r="T74" s="34"/>
      <c r="U74" s="34"/>
      <c r="V74" s="32"/>
      <c r="W74" s="34"/>
      <c r="X74" s="32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</row>
    <row r="75" spans="1:51" ht="20.100000000000001" customHeight="1" x14ac:dyDescent="0.25">
      <c r="A75" s="32"/>
      <c r="B75" s="32"/>
      <c r="C75" s="32"/>
      <c r="D75" s="32"/>
      <c r="E75" s="34"/>
      <c r="F75" s="34"/>
      <c r="G75" s="35"/>
      <c r="H75" s="34"/>
      <c r="I75" s="34"/>
      <c r="J75" s="34"/>
      <c r="K75" s="34"/>
      <c r="L75" s="34"/>
      <c r="M75" s="34"/>
      <c r="N75" s="35"/>
      <c r="O75" s="34"/>
      <c r="P75" s="34"/>
      <c r="Q75" s="34"/>
      <c r="R75" s="34"/>
      <c r="S75" s="34"/>
      <c r="T75" s="34"/>
      <c r="U75" s="34"/>
      <c r="V75" s="32"/>
      <c r="W75" s="34"/>
      <c r="X75" s="32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</row>
    <row r="76" spans="1:51" ht="20.100000000000001" customHeight="1" x14ac:dyDescent="0.25">
      <c r="A76" s="32"/>
      <c r="B76" s="32"/>
      <c r="C76" s="32"/>
      <c r="D76" s="32"/>
      <c r="E76" s="34"/>
      <c r="F76" s="34"/>
      <c r="G76" s="35"/>
      <c r="H76" s="34"/>
      <c r="I76" s="34"/>
      <c r="J76" s="34"/>
      <c r="K76" s="34"/>
      <c r="L76" s="34"/>
      <c r="M76" s="34"/>
      <c r="N76" s="35"/>
      <c r="O76" s="34"/>
      <c r="P76" s="34"/>
      <c r="Q76" s="34"/>
      <c r="R76" s="34"/>
      <c r="S76" s="34"/>
      <c r="T76" s="34"/>
      <c r="U76" s="34"/>
      <c r="V76" s="32"/>
      <c r="W76" s="34"/>
      <c r="X76" s="32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</row>
    <row r="77" spans="1:51" ht="20.100000000000001" customHeight="1" x14ac:dyDescent="0.25">
      <c r="A77" s="32"/>
      <c r="B77" s="32"/>
      <c r="C77" s="32"/>
      <c r="D77" s="32"/>
      <c r="E77" s="34"/>
      <c r="F77" s="34"/>
      <c r="G77" s="35"/>
      <c r="H77" s="34"/>
      <c r="I77" s="34"/>
      <c r="J77" s="34"/>
      <c r="K77" s="34"/>
      <c r="L77" s="34"/>
      <c r="M77" s="34"/>
      <c r="N77" s="35"/>
      <c r="O77" s="34"/>
      <c r="P77" s="34"/>
      <c r="Q77" s="34"/>
      <c r="R77" s="34"/>
      <c r="S77" s="34"/>
      <c r="T77" s="34"/>
      <c r="U77" s="34"/>
      <c r="V77" s="32"/>
      <c r="W77" s="34"/>
      <c r="X77" s="32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</row>
    <row r="78" spans="1:51" ht="20.100000000000001" customHeight="1" x14ac:dyDescent="0.25">
      <c r="A78" s="32"/>
      <c r="B78" s="32"/>
      <c r="C78" s="32"/>
      <c r="D78" s="32"/>
      <c r="E78" s="34"/>
      <c r="F78" s="34"/>
      <c r="G78" s="35"/>
      <c r="H78" s="34"/>
      <c r="I78" s="34"/>
      <c r="J78" s="34"/>
      <c r="K78" s="34"/>
      <c r="L78" s="34"/>
      <c r="M78" s="34"/>
      <c r="N78" s="35"/>
      <c r="O78" s="34"/>
      <c r="P78" s="34"/>
      <c r="Q78" s="34"/>
      <c r="R78" s="34"/>
      <c r="S78" s="34"/>
      <c r="T78" s="34"/>
      <c r="U78" s="34"/>
      <c r="V78" s="32"/>
      <c r="W78" s="34"/>
      <c r="X78" s="32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</row>
    <row r="79" spans="1:51" ht="20.100000000000001" customHeight="1" x14ac:dyDescent="0.25">
      <c r="A79" s="32"/>
      <c r="B79" s="34"/>
      <c r="C79" s="34"/>
      <c r="D79" s="34"/>
      <c r="E79" s="34"/>
      <c r="F79" s="34"/>
      <c r="G79" s="35"/>
      <c r="H79" s="34"/>
      <c r="I79" s="34"/>
      <c r="J79" s="34"/>
      <c r="K79" s="34"/>
      <c r="L79" s="34"/>
      <c r="M79" s="34"/>
      <c r="N79" s="35"/>
      <c r="O79" s="34"/>
      <c r="P79" s="34"/>
      <c r="Q79" s="34"/>
      <c r="R79" s="34"/>
      <c r="S79" s="34"/>
      <c r="T79" s="34"/>
      <c r="U79" s="34"/>
      <c r="V79" s="34"/>
      <c r="W79" s="34"/>
      <c r="X79" s="32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</row>
    <row r="80" spans="1:51" ht="20.100000000000001" customHeight="1" x14ac:dyDescent="0.25">
      <c r="A80" s="32"/>
      <c r="B80" s="32"/>
      <c r="C80" s="34"/>
      <c r="D80" s="34"/>
      <c r="E80" s="34"/>
      <c r="F80" s="34"/>
      <c r="G80" s="35"/>
      <c r="H80" s="34"/>
      <c r="I80" s="34"/>
      <c r="J80" s="34"/>
      <c r="K80" s="34"/>
      <c r="L80" s="34"/>
      <c r="M80" s="34"/>
      <c r="N80" s="35"/>
      <c r="O80" s="34"/>
      <c r="P80" s="34"/>
      <c r="Q80" s="34"/>
      <c r="R80" s="34"/>
      <c r="S80" s="34"/>
      <c r="T80" s="34"/>
      <c r="U80" s="34"/>
      <c r="V80" s="34"/>
      <c r="W80" s="34"/>
      <c r="X80" s="3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</row>
    <row r="81" spans="1:51" ht="20.100000000000001" customHeight="1" x14ac:dyDescent="0.25">
      <c r="A81" s="32"/>
      <c r="B81" s="34"/>
      <c r="C81" s="34"/>
      <c r="D81" s="34"/>
      <c r="E81" s="34"/>
      <c r="F81" s="34"/>
      <c r="G81" s="35"/>
      <c r="H81" s="34"/>
      <c r="I81" s="34"/>
      <c r="J81" s="34"/>
      <c r="K81" s="34"/>
      <c r="L81" s="34"/>
      <c r="M81" s="34"/>
      <c r="N81" s="35"/>
      <c r="O81" s="34"/>
      <c r="P81" s="34"/>
      <c r="Q81" s="34"/>
      <c r="R81" s="34"/>
      <c r="S81" s="34"/>
      <c r="T81" s="34"/>
      <c r="U81" s="34"/>
      <c r="V81" s="34"/>
      <c r="W81" s="34"/>
      <c r="X81" s="3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</row>
    <row r="82" spans="1:51" ht="20.100000000000001" customHeight="1" x14ac:dyDescent="0.25">
      <c r="A82" s="3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2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</row>
    <row r="83" spans="1:51" ht="20.100000000000001" customHeight="1" x14ac:dyDescent="0.25">
      <c r="A83" s="3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</row>
    <row r="84" spans="1:51" ht="20.100000000000001" customHeight="1" x14ac:dyDescent="0.25">
      <c r="A84" s="3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</row>
    <row r="85" spans="1:51" ht="20.100000000000001" customHeight="1" x14ac:dyDescent="0.25">
      <c r="A85" s="3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</row>
    <row r="86" spans="1:51" ht="20.100000000000001" customHeight="1" x14ac:dyDescent="0.25">
      <c r="A86" s="32" t="s">
        <v>474</v>
      </c>
      <c r="B86" s="34" t="s">
        <v>0</v>
      </c>
      <c r="C86" s="34" t="s">
        <v>1</v>
      </c>
      <c r="D86" s="34" t="s">
        <v>2</v>
      </c>
      <c r="E86" s="34" t="s">
        <v>3</v>
      </c>
      <c r="F86" s="34" t="s">
        <v>4</v>
      </c>
      <c r="G86" s="34" t="s">
        <v>5</v>
      </c>
      <c r="H86" s="34" t="s">
        <v>521</v>
      </c>
      <c r="I86" s="34" t="s">
        <v>6</v>
      </c>
      <c r="J86" s="34" t="s">
        <v>7</v>
      </c>
      <c r="K86" s="34" t="s">
        <v>18</v>
      </c>
      <c r="L86" s="34" t="s">
        <v>8</v>
      </c>
      <c r="M86" s="34" t="s">
        <v>9</v>
      </c>
      <c r="N86" s="34" t="s">
        <v>10</v>
      </c>
      <c r="O86" s="34" t="s">
        <v>11</v>
      </c>
      <c r="P86" s="34" t="s">
        <v>12</v>
      </c>
      <c r="Q86" s="34" t="s">
        <v>522</v>
      </c>
      <c r="R86" s="34" t="s">
        <v>17</v>
      </c>
      <c r="S86" s="34" t="s">
        <v>404</v>
      </c>
      <c r="T86" s="34" t="s">
        <v>16</v>
      </c>
      <c r="U86" s="34" t="s">
        <v>15</v>
      </c>
      <c r="V86" s="34" t="s">
        <v>14</v>
      </c>
      <c r="W86" s="34" t="s">
        <v>13</v>
      </c>
      <c r="X86" s="32" t="s">
        <v>474</v>
      </c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</row>
    <row r="87" spans="1:51" ht="20.100000000000001" customHeight="1" x14ac:dyDescent="0.25"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</row>
    <row r="88" spans="1:51" ht="20.100000000000001" customHeight="1" x14ac:dyDescent="0.25">
      <c r="A88" s="34" t="s">
        <v>19</v>
      </c>
      <c r="B88" s="34">
        <f>SUM(B6:B83)</f>
        <v>385.47747747747746</v>
      </c>
      <c r="C88" s="34">
        <f t="shared" ref="C88:W88" si="3">SUM(C6:C83)</f>
        <v>334.13402061855669</v>
      </c>
      <c r="D88" s="34">
        <f t="shared" si="3"/>
        <v>317.14634146341461</v>
      </c>
      <c r="E88" s="34">
        <f t="shared" si="3"/>
        <v>153.76923076923075</v>
      </c>
      <c r="F88" s="34">
        <f t="shared" si="3"/>
        <v>238.13114754098362</v>
      </c>
      <c r="G88" s="34">
        <f t="shared" si="3"/>
        <v>227.77777777777777</v>
      </c>
      <c r="H88" s="34">
        <f t="shared" si="3"/>
        <v>232.43859649122805</v>
      </c>
      <c r="I88" s="34">
        <f t="shared" si="3"/>
        <v>313.71264367816093</v>
      </c>
      <c r="J88" s="34">
        <f t="shared" si="3"/>
        <v>254.14285714285714</v>
      </c>
      <c r="K88" s="34">
        <f t="shared" si="3"/>
        <v>659.95121951219505</v>
      </c>
      <c r="L88" s="34">
        <f t="shared" si="3"/>
        <v>372.33333333333331</v>
      </c>
      <c r="M88" s="34">
        <f t="shared" si="3"/>
        <v>112.81818181818183</v>
      </c>
      <c r="N88" s="34">
        <f t="shared" si="3"/>
        <v>315.86206896551721</v>
      </c>
      <c r="O88" s="34">
        <f t="shared" si="3"/>
        <v>473.16901408450701</v>
      </c>
      <c r="P88" s="34">
        <f t="shared" si="3"/>
        <v>584.1351351351351</v>
      </c>
      <c r="Q88" s="34">
        <f t="shared" si="3"/>
        <v>338</v>
      </c>
      <c r="R88" s="34">
        <f t="shared" si="3"/>
        <v>218.06451612903226</v>
      </c>
      <c r="S88" s="34">
        <f t="shared" si="3"/>
        <v>390.27586206896552</v>
      </c>
      <c r="T88" s="34">
        <f t="shared" si="3"/>
        <v>371.39449541284404</v>
      </c>
      <c r="U88" s="34">
        <f t="shared" si="3"/>
        <v>283.62068965517244</v>
      </c>
      <c r="V88" s="34">
        <f t="shared" si="3"/>
        <v>479.98591549295776</v>
      </c>
      <c r="W88" s="34">
        <f t="shared" si="3"/>
        <v>452.47058823529414</v>
      </c>
      <c r="X88" s="34" t="s">
        <v>19</v>
      </c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</row>
    <row r="89" spans="1:51" ht="20.100000000000001" customHeigh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</row>
    <row r="90" spans="1:51" ht="20.100000000000001" customHeight="1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</row>
    <row r="91" spans="1:51" ht="20.100000000000001" customHeigh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</row>
    <row r="92" spans="1:51" ht="20.100000000000001" customHeight="1" x14ac:dyDescent="0.25"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</row>
    <row r="93" spans="1:51" ht="20.100000000000001" customHeight="1" x14ac:dyDescent="0.25"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</row>
    <row r="94" spans="1:51" ht="20.100000000000001" customHeight="1" x14ac:dyDescent="0.25"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</row>
    <row r="95" spans="1:51" ht="20.100000000000001" customHeight="1" x14ac:dyDescent="0.25"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</row>
    <row r="96" spans="1:51" ht="20.100000000000001" customHeight="1" x14ac:dyDescent="0.25"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</row>
    <row r="97" spans="2:51" ht="20.100000000000001" customHeight="1" x14ac:dyDescent="0.25"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</row>
    <row r="98" spans="2:51" ht="20.100000000000001" customHeight="1" x14ac:dyDescent="0.25"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2:51" ht="20.100000000000001" customHeight="1" x14ac:dyDescent="0.25"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</row>
    <row r="100" spans="2:51" ht="20.100000000000001" customHeight="1" x14ac:dyDescent="0.25"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</row>
    <row r="101" spans="2:51" ht="20.100000000000001" customHeight="1" x14ac:dyDescent="0.25"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</row>
    <row r="102" spans="2:51" ht="20.100000000000001" customHeight="1" x14ac:dyDescent="0.25"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</row>
    <row r="103" spans="2:51" ht="20.100000000000001" customHeight="1" x14ac:dyDescent="0.25"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</row>
    <row r="104" spans="2:51" ht="20.100000000000001" customHeight="1" x14ac:dyDescent="0.25"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</row>
    <row r="105" spans="2:51" ht="20.100000000000001" customHeight="1" x14ac:dyDescent="0.25"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</row>
    <row r="106" spans="2:51" ht="20.100000000000001" customHeight="1" x14ac:dyDescent="0.25"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</row>
    <row r="107" spans="2:51" ht="20.100000000000001" customHeight="1" x14ac:dyDescent="0.25"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</row>
    <row r="108" spans="2:51" ht="20.100000000000001" customHeight="1" x14ac:dyDescent="0.25"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</row>
    <row r="109" spans="2:51" ht="20.100000000000001" customHeight="1" x14ac:dyDescent="0.25"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</row>
    <row r="110" spans="2:51" ht="20.100000000000001" customHeight="1" x14ac:dyDescent="0.25"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</row>
    <row r="111" spans="2:51" ht="20.100000000000001" customHeight="1" x14ac:dyDescent="0.25"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</row>
    <row r="112" spans="2:51" ht="20.100000000000001" customHeight="1" x14ac:dyDescent="0.25"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</row>
    <row r="113" spans="2:51" ht="20.100000000000001" customHeight="1" x14ac:dyDescent="0.25"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</row>
    <row r="114" spans="2:51" ht="20.100000000000001" customHeight="1" x14ac:dyDescent="0.25"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</row>
    <row r="115" spans="2:51" ht="20.100000000000001" customHeight="1" x14ac:dyDescent="0.25"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</row>
    <row r="116" spans="2:51" ht="20.100000000000001" customHeight="1" x14ac:dyDescent="0.25"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</row>
    <row r="117" spans="2:51" ht="20.100000000000001" customHeight="1" x14ac:dyDescent="0.25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</row>
    <row r="118" spans="2:51" ht="20.100000000000001" customHeight="1" x14ac:dyDescent="0.25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</row>
    <row r="119" spans="2:51" ht="20.100000000000001" customHeight="1" x14ac:dyDescent="0.25"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</row>
    <row r="120" spans="2:51" ht="20.100000000000001" customHeight="1" x14ac:dyDescent="0.25"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</row>
    <row r="121" spans="2:51" ht="20.100000000000001" customHeight="1" x14ac:dyDescent="0.25"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</row>
    <row r="122" spans="2:51" ht="20.100000000000001" customHeight="1" x14ac:dyDescent="0.25"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</row>
    <row r="123" spans="2:51" ht="20.100000000000001" customHeight="1" x14ac:dyDescent="0.25"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</row>
    <row r="124" spans="2:51" ht="20.100000000000001" customHeight="1" x14ac:dyDescent="0.25"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</row>
    <row r="125" spans="2:51" ht="20.100000000000001" customHeight="1" x14ac:dyDescent="0.25"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</row>
    <row r="126" spans="2:51" ht="20.100000000000001" customHeight="1" x14ac:dyDescent="0.25"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</row>
    <row r="127" spans="2:51" ht="20.100000000000001" customHeight="1" x14ac:dyDescent="0.25"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</row>
    <row r="128" spans="2:51" ht="20.100000000000001" customHeight="1" x14ac:dyDescent="0.25"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</row>
    <row r="129" spans="2:51" ht="20.100000000000001" customHeight="1" x14ac:dyDescent="0.25"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</row>
    <row r="130" spans="2:51" ht="20.100000000000001" customHeight="1" x14ac:dyDescent="0.25"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</row>
    <row r="131" spans="2:51" ht="20.100000000000001" customHeight="1" x14ac:dyDescent="0.25"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</row>
    <row r="132" spans="2:51" ht="20.100000000000001" customHeight="1" x14ac:dyDescent="0.25"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</row>
    <row r="133" spans="2:51" ht="20.100000000000001" customHeight="1" x14ac:dyDescent="0.25"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</row>
    <row r="134" spans="2:51" ht="20.100000000000001" customHeight="1" x14ac:dyDescent="0.25"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</row>
    <row r="135" spans="2:51" ht="20.100000000000001" customHeight="1" x14ac:dyDescent="0.25"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</row>
    <row r="136" spans="2:51" ht="20.100000000000001" customHeight="1" x14ac:dyDescent="0.25"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</row>
    <row r="137" spans="2:51" ht="20.100000000000001" customHeight="1" x14ac:dyDescent="0.25"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</row>
    <row r="138" spans="2:51" ht="20.100000000000001" customHeight="1" x14ac:dyDescent="0.25"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</row>
    <row r="139" spans="2:51" ht="20.100000000000001" customHeight="1" x14ac:dyDescent="0.25"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</row>
    <row r="140" spans="2:51" ht="20.100000000000001" customHeight="1" x14ac:dyDescent="0.25"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</row>
    <row r="141" spans="2:51" ht="20.100000000000001" customHeight="1" x14ac:dyDescent="0.25"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</row>
    <row r="142" spans="2:51" ht="20.100000000000001" customHeight="1" x14ac:dyDescent="0.25"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</row>
    <row r="143" spans="2:51" ht="20.100000000000001" customHeight="1" x14ac:dyDescent="0.25"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</row>
    <row r="144" spans="2:51" ht="20.100000000000001" customHeight="1" x14ac:dyDescent="0.25"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</row>
    <row r="145" spans="2:51" ht="20.100000000000001" customHeight="1" x14ac:dyDescent="0.25"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</row>
    <row r="146" spans="2:51" ht="20.100000000000001" customHeight="1" x14ac:dyDescent="0.25"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</row>
    <row r="147" spans="2:51" ht="20.100000000000001" customHeight="1" x14ac:dyDescent="0.25"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</row>
    <row r="148" spans="2:51" ht="20.100000000000001" customHeight="1" x14ac:dyDescent="0.25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</row>
    <row r="149" spans="2:51" ht="20.100000000000001" customHeight="1" x14ac:dyDescent="0.25"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</row>
    <row r="150" spans="2:51" ht="20.100000000000001" customHeight="1" x14ac:dyDescent="0.25"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</row>
    <row r="151" spans="2:51" ht="20.100000000000001" customHeight="1" x14ac:dyDescent="0.25"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</row>
    <row r="152" spans="2:51" ht="20.100000000000001" customHeight="1" x14ac:dyDescent="0.25"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</row>
    <row r="153" spans="2:51" ht="20.100000000000001" customHeight="1" x14ac:dyDescent="0.25"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</row>
    <row r="154" spans="2:51" ht="20.100000000000001" customHeight="1" x14ac:dyDescent="0.25"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</row>
    <row r="155" spans="2:51" ht="20.100000000000001" customHeight="1" x14ac:dyDescent="0.25"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</row>
    <row r="156" spans="2:51" ht="20.100000000000001" customHeight="1" x14ac:dyDescent="0.25"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</row>
    <row r="157" spans="2:51" ht="20.100000000000001" customHeight="1" x14ac:dyDescent="0.25"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</row>
    <row r="158" spans="2:51" ht="20.100000000000001" customHeight="1" x14ac:dyDescent="0.25"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</row>
    <row r="159" spans="2:51" ht="20.100000000000001" customHeight="1" x14ac:dyDescent="0.25"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</row>
    <row r="160" spans="2:51" ht="20.100000000000001" customHeight="1" x14ac:dyDescent="0.25"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</row>
    <row r="161" spans="2:51" ht="20.100000000000001" customHeight="1" x14ac:dyDescent="0.25"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</row>
    <row r="162" spans="2:51" ht="20.100000000000001" customHeight="1" x14ac:dyDescent="0.25"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</row>
    <row r="163" spans="2:51" ht="20.100000000000001" customHeight="1" x14ac:dyDescent="0.25"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</row>
    <row r="164" spans="2:51" ht="20.100000000000001" customHeight="1" x14ac:dyDescent="0.25"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</row>
    <row r="165" spans="2:51" ht="20.100000000000001" customHeight="1" x14ac:dyDescent="0.25"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</row>
    <row r="166" spans="2:51" ht="20.100000000000001" customHeight="1" x14ac:dyDescent="0.25"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</row>
    <row r="167" spans="2:51" ht="20.100000000000001" customHeight="1" x14ac:dyDescent="0.25"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</row>
    <row r="168" spans="2:51" ht="20.100000000000001" customHeight="1" x14ac:dyDescent="0.25"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</row>
    <row r="169" spans="2:51" ht="20.100000000000001" customHeight="1" x14ac:dyDescent="0.25"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</row>
    <row r="170" spans="2:51" ht="20.100000000000001" customHeight="1" x14ac:dyDescent="0.25"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</row>
    <row r="171" spans="2:51" ht="20.100000000000001" customHeight="1" x14ac:dyDescent="0.25"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</row>
    <row r="172" spans="2:51" ht="20.100000000000001" customHeight="1" x14ac:dyDescent="0.25"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</row>
    <row r="173" spans="2:51" ht="20.100000000000001" customHeight="1" x14ac:dyDescent="0.25"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</row>
    <row r="174" spans="2:51" ht="20.100000000000001" customHeight="1" x14ac:dyDescent="0.25"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</row>
    <row r="175" spans="2:51" ht="20.100000000000001" customHeight="1" x14ac:dyDescent="0.25"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</row>
    <row r="176" spans="2:51" ht="20.100000000000001" customHeight="1" x14ac:dyDescent="0.25"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</row>
    <row r="177" spans="2:51" ht="20.100000000000001" customHeight="1" x14ac:dyDescent="0.25"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</row>
    <row r="178" spans="2:51" ht="20.100000000000001" customHeight="1" x14ac:dyDescent="0.25"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</row>
    <row r="179" spans="2:51" ht="20.100000000000001" customHeight="1" x14ac:dyDescent="0.25"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</row>
    <row r="180" spans="2:51" ht="20.100000000000001" customHeight="1" x14ac:dyDescent="0.25"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</row>
    <row r="181" spans="2:51" ht="20.100000000000001" customHeight="1" x14ac:dyDescent="0.25"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</row>
    <row r="182" spans="2:51" ht="20.100000000000001" customHeight="1" x14ac:dyDescent="0.25"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</row>
    <row r="183" spans="2:51" ht="20.100000000000001" customHeight="1" x14ac:dyDescent="0.25"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</row>
    <row r="184" spans="2:51" ht="20.100000000000001" customHeight="1" x14ac:dyDescent="0.25"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</row>
    <row r="185" spans="2:51" ht="20.100000000000001" customHeight="1" x14ac:dyDescent="0.25"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</row>
    <row r="186" spans="2:51" ht="20.100000000000001" customHeight="1" x14ac:dyDescent="0.25"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</row>
    <row r="187" spans="2:51" ht="20.100000000000001" customHeight="1" x14ac:dyDescent="0.25"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</row>
    <row r="188" spans="2:51" ht="20.100000000000001" customHeight="1" x14ac:dyDescent="0.25"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</row>
    <row r="189" spans="2:51" ht="20.100000000000001" customHeight="1" x14ac:dyDescent="0.25"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</row>
    <row r="190" spans="2:51" ht="20.100000000000001" customHeight="1" x14ac:dyDescent="0.25"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</row>
    <row r="191" spans="2:51" ht="20.100000000000001" customHeight="1" x14ac:dyDescent="0.25"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</row>
    <row r="192" spans="2:51" ht="20.100000000000001" customHeight="1" x14ac:dyDescent="0.25"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</row>
    <row r="193" spans="2:51" ht="20.100000000000001" customHeight="1" x14ac:dyDescent="0.25"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</row>
    <row r="194" spans="2:51" ht="20.100000000000001" customHeight="1" x14ac:dyDescent="0.25"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</row>
    <row r="195" spans="2:51" ht="20.100000000000001" customHeight="1" x14ac:dyDescent="0.25"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</row>
    <row r="196" spans="2:51" ht="20.100000000000001" customHeight="1" x14ac:dyDescent="0.25"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</row>
    <row r="197" spans="2:51" ht="20.100000000000001" customHeight="1" x14ac:dyDescent="0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</row>
    <row r="198" spans="2:51" ht="20.100000000000001" customHeight="1" x14ac:dyDescent="0.25"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</row>
    <row r="199" spans="2:51" ht="20.100000000000001" customHeight="1" x14ac:dyDescent="0.25"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</row>
    <row r="200" spans="2:51" ht="20.100000000000001" customHeight="1" x14ac:dyDescent="0.25"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</row>
    <row r="201" spans="2:51" ht="20.100000000000001" customHeight="1" x14ac:dyDescent="0.25"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</row>
    <row r="202" spans="2:51" ht="20.100000000000001" customHeight="1" x14ac:dyDescent="0.25"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</row>
    <row r="203" spans="2:51" ht="20.100000000000001" customHeight="1" x14ac:dyDescent="0.25"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</row>
    <row r="204" spans="2:51" ht="20.100000000000001" customHeight="1" x14ac:dyDescent="0.25"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</row>
    <row r="205" spans="2:51" ht="20.100000000000001" customHeight="1" x14ac:dyDescent="0.25"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</row>
    <row r="206" spans="2:51" ht="20.100000000000001" customHeight="1" x14ac:dyDescent="0.25"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</row>
    <row r="207" spans="2:51" ht="20.100000000000001" customHeight="1" x14ac:dyDescent="0.25"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</row>
    <row r="208" spans="2:51" ht="20.100000000000001" customHeight="1" x14ac:dyDescent="0.25"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</row>
    <row r="209" spans="2:51" ht="20.100000000000001" customHeight="1" x14ac:dyDescent="0.25"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</row>
    <row r="210" spans="2:51" ht="20.100000000000001" customHeight="1" x14ac:dyDescent="0.25"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</row>
    <row r="211" spans="2:51" ht="20.100000000000001" customHeight="1" x14ac:dyDescent="0.25"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</row>
    <row r="212" spans="2:51" ht="20.100000000000001" customHeight="1" x14ac:dyDescent="0.25"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</row>
    <row r="213" spans="2:51" ht="20.100000000000001" customHeight="1" x14ac:dyDescent="0.25"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</row>
    <row r="214" spans="2:51" ht="20.100000000000001" customHeight="1" x14ac:dyDescent="0.25"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</row>
    <row r="215" spans="2:51" ht="20.100000000000001" customHeight="1" x14ac:dyDescent="0.25"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</row>
    <row r="216" spans="2:51" ht="20.100000000000001" customHeight="1" x14ac:dyDescent="0.25"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</row>
    <row r="217" spans="2:51" ht="20.100000000000001" customHeight="1" x14ac:dyDescent="0.25"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</row>
    <row r="218" spans="2:51" ht="20.100000000000001" customHeight="1" x14ac:dyDescent="0.25"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</row>
    <row r="219" spans="2:51" ht="20.100000000000001" customHeight="1" x14ac:dyDescent="0.25"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</row>
    <row r="220" spans="2:51" ht="20.100000000000001" customHeight="1" x14ac:dyDescent="0.25"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</row>
    <row r="221" spans="2:51" ht="20.100000000000001" customHeight="1" x14ac:dyDescent="0.25"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</row>
    <row r="222" spans="2:51" ht="20.100000000000001" customHeight="1" x14ac:dyDescent="0.25"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</row>
    <row r="223" spans="2:51" ht="20.100000000000001" customHeight="1" x14ac:dyDescent="0.25"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</row>
    <row r="224" spans="2:51" ht="20.100000000000001" customHeight="1" x14ac:dyDescent="0.25"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</row>
    <row r="225" spans="2:51" ht="20.100000000000001" customHeight="1" x14ac:dyDescent="0.25"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</row>
    <row r="226" spans="2:51" ht="20.100000000000001" customHeight="1" x14ac:dyDescent="0.25"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</row>
    <row r="227" spans="2:51" ht="20.100000000000001" customHeight="1" x14ac:dyDescent="0.25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</row>
    <row r="228" spans="2:51" ht="20.100000000000001" customHeight="1" x14ac:dyDescent="0.25"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</row>
    <row r="229" spans="2:51" ht="20.100000000000001" customHeight="1" x14ac:dyDescent="0.25"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</row>
    <row r="230" spans="2:51" ht="20.100000000000001" customHeight="1" x14ac:dyDescent="0.25"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</row>
    <row r="231" spans="2:51" ht="20.100000000000001" customHeight="1" x14ac:dyDescent="0.25"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</row>
    <row r="232" spans="2:51" ht="20.100000000000001" customHeight="1" x14ac:dyDescent="0.25"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</row>
    <row r="233" spans="2:51" ht="20.100000000000001" customHeight="1" x14ac:dyDescent="0.25"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</row>
    <row r="234" spans="2:51" ht="20.100000000000001" customHeight="1" x14ac:dyDescent="0.25"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</row>
    <row r="235" spans="2:51" ht="20.100000000000001" customHeight="1" x14ac:dyDescent="0.25"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</row>
    <row r="236" spans="2:51" ht="20.100000000000001" customHeight="1" x14ac:dyDescent="0.25"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</row>
    <row r="237" spans="2:51" ht="20.100000000000001" customHeight="1" x14ac:dyDescent="0.25"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</row>
    <row r="238" spans="2:51" ht="20.100000000000001" customHeight="1" x14ac:dyDescent="0.25"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</row>
    <row r="239" spans="2:51" ht="20.100000000000001" customHeight="1" x14ac:dyDescent="0.25"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</row>
    <row r="240" spans="2:51" ht="20.100000000000001" customHeight="1" x14ac:dyDescent="0.25"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</row>
    <row r="241" spans="2:51" ht="20.100000000000001" customHeight="1" x14ac:dyDescent="0.25"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</row>
    <row r="242" spans="2:51" ht="20.100000000000001" customHeight="1" x14ac:dyDescent="0.25"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</row>
    <row r="243" spans="2:51" ht="20.100000000000001" customHeight="1" x14ac:dyDescent="0.25"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</row>
    <row r="244" spans="2:51" ht="20.100000000000001" customHeight="1" x14ac:dyDescent="0.25"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</row>
    <row r="245" spans="2:51" ht="20.100000000000001" customHeight="1" x14ac:dyDescent="0.25"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</row>
    <row r="246" spans="2:51" ht="20.100000000000001" customHeight="1" x14ac:dyDescent="0.25"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</row>
    <row r="247" spans="2:51" ht="20.100000000000001" customHeight="1" x14ac:dyDescent="0.25"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</row>
    <row r="248" spans="2:51" ht="20.100000000000001" customHeight="1" x14ac:dyDescent="0.25"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</row>
    <row r="249" spans="2:51" ht="20.100000000000001" customHeight="1" x14ac:dyDescent="0.25"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</row>
    <row r="250" spans="2:51" ht="20.100000000000001" customHeight="1" x14ac:dyDescent="0.25"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</row>
    <row r="251" spans="2:51" ht="20.100000000000001" customHeight="1" x14ac:dyDescent="0.25"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</row>
    <row r="252" spans="2:51" ht="20.100000000000001" customHeight="1" x14ac:dyDescent="0.25"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</row>
    <row r="253" spans="2:51" ht="20.100000000000001" customHeight="1" x14ac:dyDescent="0.25"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</row>
    <row r="254" spans="2:51" ht="20.100000000000001" customHeight="1" x14ac:dyDescent="0.25"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</row>
    <row r="255" spans="2:51" ht="20.100000000000001" customHeight="1" x14ac:dyDescent="0.25"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</row>
    <row r="256" spans="2:51" ht="20.100000000000001" customHeight="1" x14ac:dyDescent="0.25"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</row>
    <row r="257" spans="2:51" ht="20.100000000000001" customHeight="1" x14ac:dyDescent="0.25"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</row>
    <row r="258" spans="2:51" ht="20.100000000000001" customHeight="1" x14ac:dyDescent="0.25"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</row>
    <row r="259" spans="2:51" ht="20.100000000000001" customHeight="1" x14ac:dyDescent="0.25"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</row>
    <row r="260" spans="2:51" ht="20.100000000000001" customHeight="1" x14ac:dyDescent="0.25"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</row>
    <row r="261" spans="2:51" ht="20.100000000000001" customHeight="1" x14ac:dyDescent="0.25"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</row>
    <row r="262" spans="2:51" ht="20.100000000000001" customHeight="1" x14ac:dyDescent="0.25"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</row>
    <row r="263" spans="2:51" ht="20.100000000000001" customHeight="1" x14ac:dyDescent="0.25"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</row>
    <row r="264" spans="2:51" ht="20.100000000000001" customHeight="1" x14ac:dyDescent="0.25"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</row>
    <row r="265" spans="2:51" ht="20.100000000000001" customHeight="1" x14ac:dyDescent="0.25"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</row>
    <row r="266" spans="2:51" ht="20.100000000000001" customHeight="1" x14ac:dyDescent="0.25"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</row>
    <row r="267" spans="2:51" ht="20.100000000000001" customHeight="1" x14ac:dyDescent="0.25"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</row>
    <row r="268" spans="2:51" ht="20.100000000000001" customHeight="1" x14ac:dyDescent="0.25"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</row>
    <row r="269" spans="2:51" ht="20.100000000000001" customHeight="1" x14ac:dyDescent="0.25"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</row>
    <row r="270" spans="2:51" ht="20.100000000000001" customHeight="1" x14ac:dyDescent="0.25"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</row>
    <row r="271" spans="2:51" ht="20.100000000000001" customHeight="1" x14ac:dyDescent="0.25"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</row>
    <row r="272" spans="2:51" ht="20.100000000000001" customHeight="1" x14ac:dyDescent="0.25"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</row>
    <row r="273" spans="2:51" ht="20.100000000000001" customHeight="1" x14ac:dyDescent="0.25"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</row>
    <row r="274" spans="2:51" ht="20.100000000000001" customHeight="1" x14ac:dyDescent="0.25"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</row>
    <row r="275" spans="2:51" ht="20.100000000000001" customHeight="1" x14ac:dyDescent="0.25"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</row>
    <row r="276" spans="2:51" ht="20.100000000000001" customHeight="1" x14ac:dyDescent="0.25"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</row>
    <row r="277" spans="2:51" ht="20.100000000000001" customHeight="1" x14ac:dyDescent="0.25"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</row>
    <row r="278" spans="2:51" ht="20.100000000000001" customHeight="1" x14ac:dyDescent="0.25"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</row>
    <row r="279" spans="2:51" ht="20.100000000000001" customHeight="1" x14ac:dyDescent="0.25"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</row>
    <row r="280" spans="2:51" ht="20.100000000000001" customHeight="1" x14ac:dyDescent="0.25"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</row>
    <row r="281" spans="2:51" ht="20.100000000000001" customHeight="1" x14ac:dyDescent="0.25"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</row>
    <row r="282" spans="2:51" ht="20.100000000000001" customHeight="1" x14ac:dyDescent="0.25"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</row>
    <row r="283" spans="2:51" ht="20.100000000000001" customHeight="1" x14ac:dyDescent="0.25"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</row>
    <row r="284" spans="2:51" ht="20.100000000000001" customHeight="1" x14ac:dyDescent="0.25"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</row>
    <row r="285" spans="2:51" ht="20.100000000000001" customHeight="1" x14ac:dyDescent="0.25"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</row>
    <row r="286" spans="2:51" ht="20.100000000000001" customHeight="1" x14ac:dyDescent="0.25"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</row>
    <row r="287" spans="2:51" ht="20.100000000000001" customHeight="1" x14ac:dyDescent="0.25"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</row>
    <row r="288" spans="2:51" ht="20.100000000000001" customHeight="1" x14ac:dyDescent="0.25"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</row>
    <row r="289" spans="2:51" ht="20.100000000000001" customHeight="1" x14ac:dyDescent="0.25"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</row>
    <row r="290" spans="2:51" ht="20.100000000000001" customHeight="1" x14ac:dyDescent="0.25"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</row>
    <row r="291" spans="2:51" ht="20.100000000000001" customHeight="1" x14ac:dyDescent="0.25"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</row>
    <row r="292" spans="2:51" ht="20.100000000000001" customHeight="1" x14ac:dyDescent="0.25"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</row>
    <row r="293" spans="2:51" ht="20.100000000000001" customHeight="1" x14ac:dyDescent="0.25"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</row>
    <row r="294" spans="2:51" ht="20.100000000000001" customHeight="1" x14ac:dyDescent="0.25"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</row>
    <row r="295" spans="2:51" ht="20.100000000000001" customHeight="1" x14ac:dyDescent="0.25"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</row>
    <row r="296" spans="2:51" ht="20.100000000000001" customHeight="1" x14ac:dyDescent="0.25"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</row>
    <row r="297" spans="2:51" ht="20.100000000000001" customHeight="1" x14ac:dyDescent="0.25"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</row>
    <row r="298" spans="2:51" ht="20.100000000000001" customHeight="1" x14ac:dyDescent="0.25"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</row>
    <row r="299" spans="2:51" ht="20.100000000000001" customHeight="1" x14ac:dyDescent="0.25"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</row>
    <row r="300" spans="2:51" ht="20.100000000000001" customHeight="1" x14ac:dyDescent="0.25"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</row>
    <row r="301" spans="2:51" ht="20.100000000000001" customHeight="1" x14ac:dyDescent="0.25"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</row>
    <row r="302" spans="2:51" ht="20.100000000000001" customHeight="1" x14ac:dyDescent="0.25"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</row>
    <row r="303" spans="2:51" ht="20.100000000000001" customHeight="1" x14ac:dyDescent="0.25"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</row>
    <row r="304" spans="2:51" ht="20.100000000000001" customHeight="1" x14ac:dyDescent="0.25"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</row>
    <row r="305" spans="2:51" ht="20.100000000000001" customHeight="1" x14ac:dyDescent="0.25"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</row>
    <row r="306" spans="2:51" ht="20.100000000000001" customHeight="1" x14ac:dyDescent="0.25"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</row>
    <row r="307" spans="2:51" ht="20.100000000000001" customHeight="1" x14ac:dyDescent="0.25"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</row>
    <row r="308" spans="2:51" ht="20.100000000000001" customHeight="1" x14ac:dyDescent="0.25"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</row>
    <row r="309" spans="2:51" ht="20.100000000000001" customHeight="1" x14ac:dyDescent="0.25"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</row>
    <row r="310" spans="2:51" ht="20.100000000000001" customHeight="1" x14ac:dyDescent="0.25"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</row>
    <row r="311" spans="2:51" ht="20.100000000000001" customHeight="1" x14ac:dyDescent="0.25"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</row>
    <row r="312" spans="2:51" ht="20.100000000000001" customHeight="1" x14ac:dyDescent="0.25"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</row>
    <row r="313" spans="2:51" ht="20.100000000000001" customHeight="1" x14ac:dyDescent="0.25"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</row>
    <row r="314" spans="2:51" ht="20.100000000000001" customHeight="1" x14ac:dyDescent="0.25"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</row>
    <row r="315" spans="2:51" ht="20.100000000000001" customHeight="1" x14ac:dyDescent="0.25"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</row>
    <row r="316" spans="2:51" ht="20.100000000000001" customHeight="1" x14ac:dyDescent="0.25"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</row>
    <row r="317" spans="2:51" ht="20.100000000000001" customHeight="1" x14ac:dyDescent="0.25"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</row>
    <row r="318" spans="2:51" ht="20.100000000000001" customHeight="1" x14ac:dyDescent="0.25"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</row>
    <row r="319" spans="2:51" ht="20.100000000000001" customHeight="1" x14ac:dyDescent="0.25"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</row>
    <row r="320" spans="2:51" ht="20.100000000000001" customHeight="1" x14ac:dyDescent="0.25"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</row>
    <row r="321" spans="2:51" ht="20.100000000000001" customHeight="1" x14ac:dyDescent="0.25"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</row>
    <row r="322" spans="2:51" ht="20.100000000000001" customHeight="1" x14ac:dyDescent="0.25"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</row>
    <row r="323" spans="2:51" ht="20.100000000000001" customHeight="1" x14ac:dyDescent="0.25"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</row>
    <row r="324" spans="2:51" ht="20.100000000000001" customHeight="1" x14ac:dyDescent="0.25"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</row>
    <row r="325" spans="2:51" ht="20.100000000000001" customHeight="1" x14ac:dyDescent="0.25"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</row>
    <row r="326" spans="2:51" ht="20.100000000000001" customHeight="1" x14ac:dyDescent="0.25"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</row>
    <row r="327" spans="2:51" ht="20.100000000000001" customHeight="1" x14ac:dyDescent="0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</row>
    <row r="328" spans="2:51" ht="20.100000000000001" customHeight="1" x14ac:dyDescent="0.25"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</row>
    <row r="329" spans="2:51" ht="20.100000000000001" customHeight="1" x14ac:dyDescent="0.25"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</row>
    <row r="330" spans="2:51" ht="20.100000000000001" customHeight="1" x14ac:dyDescent="0.25"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</row>
    <row r="331" spans="2:51" ht="20.100000000000001" customHeight="1" x14ac:dyDescent="0.25"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</row>
    <row r="332" spans="2:51" ht="20.100000000000001" customHeight="1" x14ac:dyDescent="0.25"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</row>
    <row r="333" spans="2:51" ht="20.100000000000001" customHeight="1" x14ac:dyDescent="0.25"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</row>
    <row r="334" spans="2:51" ht="20.100000000000001" customHeight="1" x14ac:dyDescent="0.25"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</row>
    <row r="335" spans="2:51" ht="20.100000000000001" customHeight="1" x14ac:dyDescent="0.25"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</row>
    <row r="336" spans="2:51" ht="20.100000000000001" customHeight="1" x14ac:dyDescent="0.25"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</row>
    <row r="337" spans="2:51" ht="20.100000000000001" customHeight="1" x14ac:dyDescent="0.25"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</row>
    <row r="338" spans="2:51" ht="20.100000000000001" customHeight="1" x14ac:dyDescent="0.25"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</row>
    <row r="339" spans="2:51" ht="20.100000000000001" customHeight="1" x14ac:dyDescent="0.25"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</row>
    <row r="340" spans="2:51" ht="20.100000000000001" customHeight="1" x14ac:dyDescent="0.25"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</row>
    <row r="341" spans="2:51" ht="20.100000000000001" customHeight="1" x14ac:dyDescent="0.25"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</row>
    <row r="342" spans="2:51" ht="20.100000000000001" customHeight="1" x14ac:dyDescent="0.25"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</row>
    <row r="343" spans="2:51" ht="20.100000000000001" customHeight="1" x14ac:dyDescent="0.25"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</row>
  </sheetData>
  <mergeCells count="1">
    <mergeCell ref="A1:W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EA14A-7509-4135-86E0-CB749D78DE51}">
  <dimension ref="A1"/>
  <sheetViews>
    <sheetView topLeftCell="A85" workbookViewId="0">
      <selection activeCell="D98" sqref="D98"/>
    </sheetView>
  </sheetViews>
  <sheetFormatPr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753"/>
  <sheetViews>
    <sheetView zoomScaleNormal="100" workbookViewId="0">
      <selection sqref="A1:O2"/>
    </sheetView>
  </sheetViews>
  <sheetFormatPr defaultColWidth="11.6640625" defaultRowHeight="20.100000000000001" customHeight="1" x14ac:dyDescent="0.3"/>
  <cols>
    <col min="1" max="1" width="15.6640625" style="9" customWidth="1"/>
    <col min="2" max="6" width="10.6640625" style="10" customWidth="1"/>
    <col min="7" max="7" width="15.6640625" style="104" customWidth="1"/>
    <col min="8" max="8" width="45.6640625" style="10" customWidth="1"/>
    <col min="9" max="12" width="11.6640625" style="105"/>
    <col min="13" max="16384" width="11.6640625" style="10"/>
  </cols>
  <sheetData>
    <row r="1" spans="1:15" s="9" customFormat="1" ht="20.100000000000001" customHeight="1" x14ac:dyDescent="0.3">
      <c r="A1" s="909" t="s">
        <v>786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9"/>
    </row>
    <row r="2" spans="1:15" s="9" customFormat="1" ht="20.100000000000001" customHeight="1" x14ac:dyDescent="0.3">
      <c r="A2" s="950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2"/>
    </row>
    <row r="3" spans="1:15" s="219" customFormat="1" ht="30" customHeight="1" x14ac:dyDescent="0.3">
      <c r="A3" s="929" t="s">
        <v>530</v>
      </c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4"/>
    </row>
    <row r="4" spans="1:15" ht="21.9" customHeight="1" x14ac:dyDescent="0.3">
      <c r="A4" s="238"/>
      <c r="B4" s="241" t="s">
        <v>909</v>
      </c>
      <c r="C4" s="241"/>
      <c r="D4" s="937" t="s">
        <v>911</v>
      </c>
      <c r="E4" s="937"/>
      <c r="F4" s="937"/>
      <c r="G4" s="240" t="s">
        <v>910</v>
      </c>
      <c r="H4" s="241"/>
      <c r="I4" s="242" t="s">
        <v>916</v>
      </c>
      <c r="J4" s="242" t="s">
        <v>916</v>
      </c>
      <c r="K4" s="242" t="s">
        <v>919</v>
      </c>
      <c r="L4" s="242" t="s">
        <v>919</v>
      </c>
      <c r="M4" s="241" t="s">
        <v>952</v>
      </c>
      <c r="N4" s="364"/>
      <c r="O4" s="364"/>
    </row>
    <row r="5" spans="1:15" ht="21.9" customHeight="1" x14ac:dyDescent="0.3">
      <c r="A5" s="238" t="s">
        <v>908</v>
      </c>
      <c r="B5" s="241" t="s">
        <v>475</v>
      </c>
      <c r="C5" s="241"/>
      <c r="D5" s="241" t="s">
        <v>912</v>
      </c>
      <c r="E5" s="241" t="s">
        <v>913</v>
      </c>
      <c r="F5" s="241" t="s">
        <v>774</v>
      </c>
      <c r="G5" s="240" t="s">
        <v>476</v>
      </c>
      <c r="H5" s="241" t="s">
        <v>4877</v>
      </c>
      <c r="I5" s="242" t="s">
        <v>917</v>
      </c>
      <c r="J5" s="242" t="s">
        <v>918</v>
      </c>
      <c r="K5" s="242" t="s">
        <v>917</v>
      </c>
      <c r="L5" s="242" t="s">
        <v>918</v>
      </c>
      <c r="M5" s="241" t="s">
        <v>951</v>
      </c>
      <c r="N5" s="364" t="s">
        <v>926</v>
      </c>
      <c r="O5" s="238" t="s">
        <v>927</v>
      </c>
    </row>
    <row r="6" spans="1:15" s="9" customFormat="1" ht="21.9" customHeight="1" x14ac:dyDescent="0.3">
      <c r="A6" s="246"/>
      <c r="B6" s="249"/>
      <c r="C6" s="249"/>
      <c r="D6" s="249"/>
      <c r="E6" s="249"/>
      <c r="F6" s="249"/>
      <c r="G6" s="248"/>
      <c r="H6" s="249"/>
      <c r="I6" s="250"/>
      <c r="J6" s="250"/>
      <c r="K6" s="250"/>
      <c r="L6" s="250"/>
      <c r="M6" s="249"/>
      <c r="N6" s="246"/>
      <c r="O6" s="246"/>
    </row>
    <row r="7" spans="1:15" ht="21.9" customHeight="1" x14ac:dyDescent="0.3">
      <c r="A7" s="238" t="s">
        <v>530</v>
      </c>
      <c r="B7" s="227">
        <v>1</v>
      </c>
      <c r="C7" s="227"/>
      <c r="D7" s="227">
        <v>9</v>
      </c>
      <c r="E7" s="227">
        <v>1</v>
      </c>
      <c r="F7" s="227">
        <v>1960</v>
      </c>
      <c r="G7" s="512">
        <v>0.45833333333333331</v>
      </c>
      <c r="H7" s="227" t="s">
        <v>50</v>
      </c>
      <c r="I7" s="461">
        <v>44.34</v>
      </c>
      <c r="J7" s="461">
        <v>-87.83</v>
      </c>
      <c r="K7" s="461">
        <v>44.34</v>
      </c>
      <c r="L7" s="461">
        <v>-87.83</v>
      </c>
      <c r="M7" s="227" t="s">
        <v>890</v>
      </c>
      <c r="N7" s="227">
        <v>0</v>
      </c>
      <c r="O7" s="227">
        <v>0</v>
      </c>
    </row>
    <row r="8" spans="1:15" s="34" customFormat="1" ht="21.9" customHeight="1" x14ac:dyDescent="0.3">
      <c r="A8" s="259" t="s">
        <v>530</v>
      </c>
      <c r="B8" s="231">
        <v>2</v>
      </c>
      <c r="C8" s="231"/>
      <c r="D8" s="780">
        <v>5</v>
      </c>
      <c r="E8" s="231">
        <v>14</v>
      </c>
      <c r="F8" s="231">
        <v>1961</v>
      </c>
      <c r="G8" s="781">
        <v>0.7104166666666667</v>
      </c>
      <c r="H8" s="231" t="s">
        <v>21</v>
      </c>
      <c r="I8" s="656">
        <v>44.5</v>
      </c>
      <c r="J8" s="656">
        <v>-88.08</v>
      </c>
      <c r="K8" s="656">
        <v>44.5</v>
      </c>
      <c r="L8" s="656">
        <v>-88.08</v>
      </c>
      <c r="M8" s="231">
        <v>52</v>
      </c>
      <c r="N8" s="231">
        <v>0</v>
      </c>
      <c r="O8" s="231">
        <v>0</v>
      </c>
    </row>
    <row r="9" spans="1:15" ht="21.9" customHeight="1" x14ac:dyDescent="0.3">
      <c r="A9" s="238" t="s">
        <v>530</v>
      </c>
      <c r="B9" s="227">
        <v>3</v>
      </c>
      <c r="C9" s="227"/>
      <c r="D9" s="498">
        <v>4</v>
      </c>
      <c r="E9" s="227">
        <v>30</v>
      </c>
      <c r="F9" s="227">
        <v>1962</v>
      </c>
      <c r="G9" s="512">
        <v>0.75</v>
      </c>
      <c r="H9" s="227" t="s">
        <v>28</v>
      </c>
      <c r="I9" s="461">
        <v>44.52</v>
      </c>
      <c r="J9" s="461">
        <v>-88.02</v>
      </c>
      <c r="K9" s="461">
        <v>44.52</v>
      </c>
      <c r="L9" s="461">
        <v>-88.02</v>
      </c>
      <c r="M9" s="227">
        <v>50</v>
      </c>
      <c r="N9" s="227">
        <v>0</v>
      </c>
      <c r="O9" s="227">
        <v>0</v>
      </c>
    </row>
    <row r="10" spans="1:15" s="34" customFormat="1" ht="21.9" customHeight="1" x14ac:dyDescent="0.3">
      <c r="A10" s="259" t="s">
        <v>530</v>
      </c>
      <c r="B10" s="231">
        <v>4</v>
      </c>
      <c r="C10" s="231"/>
      <c r="D10" s="780">
        <v>4</v>
      </c>
      <c r="E10" s="231">
        <v>18</v>
      </c>
      <c r="F10" s="231">
        <v>1963</v>
      </c>
      <c r="G10" s="781">
        <v>0.97916666666666663</v>
      </c>
      <c r="H10" s="231" t="s">
        <v>1668</v>
      </c>
      <c r="I10" s="656">
        <v>44.38</v>
      </c>
      <c r="J10" s="656">
        <v>-88.08</v>
      </c>
      <c r="K10" s="656">
        <v>44.38</v>
      </c>
      <c r="L10" s="656">
        <v>-88.08</v>
      </c>
      <c r="M10" s="231">
        <v>53</v>
      </c>
      <c r="N10" s="231">
        <v>0</v>
      </c>
      <c r="O10" s="231">
        <v>0</v>
      </c>
    </row>
    <row r="11" spans="1:15" ht="21.9" customHeight="1" x14ac:dyDescent="0.3">
      <c r="A11" s="238" t="s">
        <v>530</v>
      </c>
      <c r="B11" s="227">
        <v>5</v>
      </c>
      <c r="C11" s="227"/>
      <c r="D11" s="498">
        <v>5</v>
      </c>
      <c r="E11" s="227">
        <v>23</v>
      </c>
      <c r="F11" s="227">
        <v>1964</v>
      </c>
      <c r="G11" s="512">
        <v>0.95486111111111116</v>
      </c>
      <c r="H11" s="227" t="s">
        <v>21</v>
      </c>
      <c r="I11" s="461">
        <v>44.5</v>
      </c>
      <c r="J11" s="461">
        <v>-88.08</v>
      </c>
      <c r="K11" s="461">
        <v>44.5</v>
      </c>
      <c r="L11" s="461">
        <v>-88.08</v>
      </c>
      <c r="M11" s="227">
        <v>53</v>
      </c>
      <c r="N11" s="227">
        <v>0</v>
      </c>
      <c r="O11" s="227">
        <v>0</v>
      </c>
    </row>
    <row r="12" spans="1:15" s="34" customFormat="1" ht="21.9" customHeight="1" x14ac:dyDescent="0.3">
      <c r="A12" s="259" t="s">
        <v>530</v>
      </c>
      <c r="B12" s="231">
        <v>6</v>
      </c>
      <c r="C12" s="231"/>
      <c r="D12" s="780">
        <v>6</v>
      </c>
      <c r="E12" s="231">
        <v>20</v>
      </c>
      <c r="F12" s="231">
        <v>1965</v>
      </c>
      <c r="G12" s="781">
        <v>0.59027777777777779</v>
      </c>
      <c r="H12" s="231" t="s">
        <v>21</v>
      </c>
      <c r="I12" s="656">
        <v>44.5</v>
      </c>
      <c r="J12" s="656">
        <v>-88.08</v>
      </c>
      <c r="K12" s="656">
        <v>44.5</v>
      </c>
      <c r="L12" s="656">
        <v>-88.08</v>
      </c>
      <c r="M12" s="231">
        <v>50</v>
      </c>
      <c r="N12" s="231">
        <v>0</v>
      </c>
      <c r="O12" s="231">
        <v>0</v>
      </c>
    </row>
    <row r="13" spans="1:15" ht="21.9" customHeight="1" x14ac:dyDescent="0.3">
      <c r="A13" s="238" t="s">
        <v>530</v>
      </c>
      <c r="B13" s="227">
        <v>7</v>
      </c>
      <c r="C13" s="227"/>
      <c r="D13" s="498">
        <v>6</v>
      </c>
      <c r="E13" s="227">
        <v>20</v>
      </c>
      <c r="F13" s="227">
        <v>1965</v>
      </c>
      <c r="G13" s="512">
        <v>0.61458333333333337</v>
      </c>
      <c r="H13" s="227" t="s">
        <v>1669</v>
      </c>
      <c r="I13" s="461">
        <v>44.38</v>
      </c>
      <c r="J13" s="461">
        <v>-88</v>
      </c>
      <c r="K13" s="461">
        <v>44.38</v>
      </c>
      <c r="L13" s="461">
        <v>-88</v>
      </c>
      <c r="M13" s="227" t="s">
        <v>890</v>
      </c>
      <c r="N13" s="227">
        <v>0</v>
      </c>
      <c r="O13" s="227">
        <v>0</v>
      </c>
    </row>
    <row r="14" spans="1:15" s="34" customFormat="1" ht="21.9" customHeight="1" x14ac:dyDescent="0.3">
      <c r="A14" s="259" t="s">
        <v>530</v>
      </c>
      <c r="B14" s="231">
        <v>8</v>
      </c>
      <c r="C14" s="231"/>
      <c r="D14" s="780">
        <v>1</v>
      </c>
      <c r="E14" s="231">
        <v>24</v>
      </c>
      <c r="F14" s="231">
        <v>1967</v>
      </c>
      <c r="G14" s="781">
        <v>0.85416666666666663</v>
      </c>
      <c r="H14" s="231" t="s">
        <v>51</v>
      </c>
      <c r="I14" s="656">
        <v>44.28</v>
      </c>
      <c r="J14" s="656">
        <v>-87.9</v>
      </c>
      <c r="K14" s="656">
        <v>44.28</v>
      </c>
      <c r="L14" s="656">
        <v>-87.9</v>
      </c>
      <c r="M14" s="231" t="s">
        <v>890</v>
      </c>
      <c r="N14" s="231">
        <v>0</v>
      </c>
      <c r="O14" s="231">
        <v>0</v>
      </c>
    </row>
    <row r="15" spans="1:15" ht="21.9" customHeight="1" x14ac:dyDescent="0.3">
      <c r="A15" s="238" t="s">
        <v>530</v>
      </c>
      <c r="B15" s="227">
        <v>9</v>
      </c>
      <c r="C15" s="227"/>
      <c r="D15" s="498">
        <v>5</v>
      </c>
      <c r="E15" s="227">
        <v>18</v>
      </c>
      <c r="F15" s="227">
        <v>1967</v>
      </c>
      <c r="G15" s="512">
        <v>0.72916666666666663</v>
      </c>
      <c r="H15" s="227" t="s">
        <v>21</v>
      </c>
      <c r="I15" s="461">
        <v>44.5</v>
      </c>
      <c r="J15" s="461">
        <v>-88.08</v>
      </c>
      <c r="K15" s="461">
        <v>44.5</v>
      </c>
      <c r="L15" s="461">
        <v>-88.08</v>
      </c>
      <c r="M15" s="227">
        <v>55</v>
      </c>
      <c r="N15" s="227">
        <v>0</v>
      </c>
      <c r="O15" s="227">
        <v>0</v>
      </c>
    </row>
    <row r="16" spans="1:15" s="34" customFormat="1" ht="21.9" customHeight="1" x14ac:dyDescent="0.3">
      <c r="A16" s="259" t="s">
        <v>530</v>
      </c>
      <c r="B16" s="231">
        <v>10</v>
      </c>
      <c r="C16" s="231"/>
      <c r="D16" s="780">
        <v>7</v>
      </c>
      <c r="E16" s="231">
        <v>21</v>
      </c>
      <c r="F16" s="231">
        <v>1968</v>
      </c>
      <c r="G16" s="781">
        <v>0.80208333333333337</v>
      </c>
      <c r="H16" s="231" t="s">
        <v>21</v>
      </c>
      <c r="I16" s="656">
        <v>44.5</v>
      </c>
      <c r="J16" s="656">
        <v>-88.08</v>
      </c>
      <c r="K16" s="656">
        <v>44.5</v>
      </c>
      <c r="L16" s="656">
        <v>-88.08</v>
      </c>
      <c r="M16" s="231" t="s">
        <v>890</v>
      </c>
      <c r="N16" s="231">
        <v>0</v>
      </c>
      <c r="O16" s="231">
        <v>0</v>
      </c>
    </row>
    <row r="17" spans="1:15" ht="21.9" customHeight="1" x14ac:dyDescent="0.3">
      <c r="A17" s="238" t="s">
        <v>530</v>
      </c>
      <c r="B17" s="227">
        <v>11</v>
      </c>
      <c r="C17" s="227"/>
      <c r="D17" s="498">
        <v>8</v>
      </c>
      <c r="E17" s="227">
        <v>6</v>
      </c>
      <c r="F17" s="227">
        <v>1968</v>
      </c>
      <c r="G17" s="512">
        <v>0.61805555555555558</v>
      </c>
      <c r="H17" s="227" t="s">
        <v>21</v>
      </c>
      <c r="I17" s="461">
        <v>44.5</v>
      </c>
      <c r="J17" s="461">
        <v>-88.08</v>
      </c>
      <c r="K17" s="461">
        <v>44.5</v>
      </c>
      <c r="L17" s="461">
        <v>-88.08</v>
      </c>
      <c r="M17" s="227">
        <v>50</v>
      </c>
      <c r="N17" s="227">
        <v>0</v>
      </c>
      <c r="O17" s="227">
        <v>0</v>
      </c>
    </row>
    <row r="18" spans="1:15" s="34" customFormat="1" ht="21.9" customHeight="1" x14ac:dyDescent="0.3">
      <c r="A18" s="259" t="s">
        <v>530</v>
      </c>
      <c r="B18" s="231">
        <v>12</v>
      </c>
      <c r="C18" s="231"/>
      <c r="D18" s="780">
        <v>5</v>
      </c>
      <c r="E18" s="231">
        <v>21</v>
      </c>
      <c r="F18" s="231">
        <v>1970</v>
      </c>
      <c r="G18" s="781">
        <v>0.84375</v>
      </c>
      <c r="H18" s="231" t="s">
        <v>21</v>
      </c>
      <c r="I18" s="656">
        <v>44.5</v>
      </c>
      <c r="J18" s="656">
        <v>-88.08</v>
      </c>
      <c r="K18" s="656">
        <v>44.5</v>
      </c>
      <c r="L18" s="656">
        <v>-88.08</v>
      </c>
      <c r="M18" s="231" t="s">
        <v>890</v>
      </c>
      <c r="N18" s="231">
        <v>0</v>
      </c>
      <c r="O18" s="231">
        <v>0</v>
      </c>
    </row>
    <row r="19" spans="1:15" ht="21.9" customHeight="1" x14ac:dyDescent="0.3">
      <c r="A19" s="238" t="s">
        <v>530</v>
      </c>
      <c r="B19" s="227">
        <v>13</v>
      </c>
      <c r="C19" s="227"/>
      <c r="D19" s="498">
        <v>6</v>
      </c>
      <c r="E19" s="227">
        <v>17</v>
      </c>
      <c r="F19" s="227">
        <v>1970</v>
      </c>
      <c r="G19" s="512">
        <v>0.86458333333333337</v>
      </c>
      <c r="H19" s="227" t="s">
        <v>21</v>
      </c>
      <c r="I19" s="461">
        <v>44.5</v>
      </c>
      <c r="J19" s="461">
        <v>-88.08</v>
      </c>
      <c r="K19" s="461">
        <v>44.5</v>
      </c>
      <c r="L19" s="461">
        <v>-88.08</v>
      </c>
      <c r="M19" s="227" t="s">
        <v>890</v>
      </c>
      <c r="N19" s="227">
        <v>0</v>
      </c>
      <c r="O19" s="227">
        <v>0</v>
      </c>
    </row>
    <row r="20" spans="1:15" s="34" customFormat="1" ht="21.9" customHeight="1" x14ac:dyDescent="0.3">
      <c r="A20" s="259" t="s">
        <v>530</v>
      </c>
      <c r="B20" s="231">
        <v>14</v>
      </c>
      <c r="C20" s="231"/>
      <c r="D20" s="780">
        <v>8</v>
      </c>
      <c r="E20" s="231">
        <v>16</v>
      </c>
      <c r="F20" s="231">
        <v>1972</v>
      </c>
      <c r="G20" s="781">
        <v>0.72916666666666663</v>
      </c>
      <c r="H20" s="231" t="s">
        <v>29</v>
      </c>
      <c r="I20" s="656">
        <v>44.45</v>
      </c>
      <c r="J20" s="656">
        <v>-88.05</v>
      </c>
      <c r="K20" s="656">
        <v>44.45</v>
      </c>
      <c r="L20" s="656">
        <v>-88.05</v>
      </c>
      <c r="M20" s="231" t="s">
        <v>890</v>
      </c>
      <c r="N20" s="231">
        <v>0</v>
      </c>
      <c r="O20" s="231">
        <v>0</v>
      </c>
    </row>
    <row r="21" spans="1:15" ht="21.9" customHeight="1" x14ac:dyDescent="0.3">
      <c r="A21" s="238" t="s">
        <v>530</v>
      </c>
      <c r="B21" s="227">
        <v>15</v>
      </c>
      <c r="C21" s="227"/>
      <c r="D21" s="498">
        <v>8</v>
      </c>
      <c r="E21" s="227">
        <v>30</v>
      </c>
      <c r="F21" s="227">
        <v>1973</v>
      </c>
      <c r="G21" s="512">
        <v>0.48958333333333331</v>
      </c>
      <c r="H21" s="227" t="s">
        <v>52</v>
      </c>
      <c r="I21" s="461">
        <v>44.35</v>
      </c>
      <c r="J21" s="461">
        <v>-87.95</v>
      </c>
      <c r="K21" s="461">
        <v>44.35</v>
      </c>
      <c r="L21" s="461">
        <v>-87.95</v>
      </c>
      <c r="M21" s="227" t="s">
        <v>890</v>
      </c>
      <c r="N21" s="227">
        <v>0</v>
      </c>
      <c r="O21" s="227">
        <v>0</v>
      </c>
    </row>
    <row r="22" spans="1:15" s="34" customFormat="1" ht="21.9" customHeight="1" x14ac:dyDescent="0.3">
      <c r="A22" s="259" t="s">
        <v>530</v>
      </c>
      <c r="B22" s="231">
        <v>16</v>
      </c>
      <c r="C22" s="231"/>
      <c r="D22" s="780">
        <v>6</v>
      </c>
      <c r="E22" s="231">
        <v>12</v>
      </c>
      <c r="F22" s="231">
        <v>1976</v>
      </c>
      <c r="G22" s="781">
        <v>0.97569444444444453</v>
      </c>
      <c r="H22" s="231" t="s">
        <v>53</v>
      </c>
      <c r="I22" s="656">
        <v>44.52</v>
      </c>
      <c r="J22" s="656">
        <v>-88.02</v>
      </c>
      <c r="K22" s="656">
        <v>44.52</v>
      </c>
      <c r="L22" s="656">
        <v>-88.02</v>
      </c>
      <c r="M22" s="231">
        <v>61</v>
      </c>
      <c r="N22" s="231">
        <v>0</v>
      </c>
      <c r="O22" s="231">
        <v>0</v>
      </c>
    </row>
    <row r="23" spans="1:15" ht="21.9" customHeight="1" x14ac:dyDescent="0.3">
      <c r="A23" s="238" t="s">
        <v>530</v>
      </c>
      <c r="B23" s="227">
        <v>17</v>
      </c>
      <c r="C23" s="227"/>
      <c r="D23" s="498">
        <v>8</v>
      </c>
      <c r="E23" s="227">
        <v>7</v>
      </c>
      <c r="F23" s="227">
        <v>1977</v>
      </c>
      <c r="G23" s="512">
        <v>0.58333333333333337</v>
      </c>
      <c r="H23" s="227" t="s">
        <v>54</v>
      </c>
      <c r="I23" s="461">
        <v>44.38</v>
      </c>
      <c r="J23" s="461">
        <v>-87.93</v>
      </c>
      <c r="K23" s="461">
        <v>44.38</v>
      </c>
      <c r="L23" s="461">
        <v>-87.93</v>
      </c>
      <c r="M23" s="227" t="s">
        <v>890</v>
      </c>
      <c r="N23" s="227">
        <v>0</v>
      </c>
      <c r="O23" s="227">
        <v>0</v>
      </c>
    </row>
    <row r="24" spans="1:15" s="34" customFormat="1" ht="21.9" customHeight="1" x14ac:dyDescent="0.3">
      <c r="A24" s="259" t="s">
        <v>530</v>
      </c>
      <c r="B24" s="231">
        <v>18</v>
      </c>
      <c r="C24" s="231"/>
      <c r="D24" s="780">
        <v>6</v>
      </c>
      <c r="E24" s="231">
        <v>20</v>
      </c>
      <c r="F24" s="231">
        <v>1979</v>
      </c>
      <c r="G24" s="781">
        <v>0.60069444444444442</v>
      </c>
      <c r="H24" s="231" t="s">
        <v>55</v>
      </c>
      <c r="I24" s="656">
        <v>44.25</v>
      </c>
      <c r="J24" s="656">
        <v>-88.17</v>
      </c>
      <c r="K24" s="656">
        <v>44.25</v>
      </c>
      <c r="L24" s="656">
        <v>-88.17</v>
      </c>
      <c r="M24" s="231" t="s">
        <v>890</v>
      </c>
      <c r="N24" s="231">
        <v>0</v>
      </c>
      <c r="O24" s="231">
        <v>0</v>
      </c>
    </row>
    <row r="25" spans="1:15" ht="21.9" customHeight="1" x14ac:dyDescent="0.3">
      <c r="A25" s="238" t="s">
        <v>530</v>
      </c>
      <c r="B25" s="227">
        <v>19</v>
      </c>
      <c r="C25" s="227"/>
      <c r="D25" s="498">
        <v>6</v>
      </c>
      <c r="E25" s="227">
        <v>14</v>
      </c>
      <c r="F25" s="227">
        <v>1980</v>
      </c>
      <c r="G25" s="512">
        <v>0.5625</v>
      </c>
      <c r="H25" s="227" t="s">
        <v>23</v>
      </c>
      <c r="I25" s="461">
        <v>44.5</v>
      </c>
      <c r="J25" s="461">
        <v>-87.78</v>
      </c>
      <c r="K25" s="461">
        <v>44.5</v>
      </c>
      <c r="L25" s="461">
        <v>-87.78</v>
      </c>
      <c r="M25" s="227" t="s">
        <v>890</v>
      </c>
      <c r="N25" s="227">
        <v>0</v>
      </c>
      <c r="O25" s="227">
        <v>0</v>
      </c>
    </row>
    <row r="26" spans="1:15" s="34" customFormat="1" ht="21.9" customHeight="1" x14ac:dyDescent="0.3">
      <c r="A26" s="259" t="s">
        <v>530</v>
      </c>
      <c r="B26" s="231">
        <v>20</v>
      </c>
      <c r="C26" s="231"/>
      <c r="D26" s="780">
        <v>7</v>
      </c>
      <c r="E26" s="231">
        <v>20</v>
      </c>
      <c r="F26" s="231">
        <v>1980</v>
      </c>
      <c r="G26" s="782" t="s">
        <v>953</v>
      </c>
      <c r="H26" s="231" t="s">
        <v>21</v>
      </c>
      <c r="I26" s="656">
        <v>44.48</v>
      </c>
      <c r="J26" s="656">
        <v>-88.13</v>
      </c>
      <c r="K26" s="656">
        <v>44.48</v>
      </c>
      <c r="L26" s="656">
        <v>-88.13</v>
      </c>
      <c r="M26" s="231">
        <v>52</v>
      </c>
      <c r="N26" s="231">
        <v>0</v>
      </c>
      <c r="O26" s="231">
        <v>0</v>
      </c>
    </row>
    <row r="27" spans="1:15" ht="21.9" customHeight="1" x14ac:dyDescent="0.3">
      <c r="A27" s="238" t="s">
        <v>530</v>
      </c>
      <c r="B27" s="227">
        <v>21</v>
      </c>
      <c r="C27" s="227"/>
      <c r="D27" s="498">
        <v>8</v>
      </c>
      <c r="E27" s="227">
        <v>3</v>
      </c>
      <c r="F27" s="227">
        <v>1982</v>
      </c>
      <c r="G27" s="512">
        <v>0.72916666666666663</v>
      </c>
      <c r="H27" s="227" t="s">
        <v>56</v>
      </c>
      <c r="I27" s="461">
        <v>44.52</v>
      </c>
      <c r="J27" s="461">
        <v>-87.78</v>
      </c>
      <c r="K27" s="461">
        <v>44.52</v>
      </c>
      <c r="L27" s="461">
        <v>-87.78</v>
      </c>
      <c r="M27" s="227" t="s">
        <v>890</v>
      </c>
      <c r="N27" s="227">
        <v>0</v>
      </c>
      <c r="O27" s="227">
        <v>0</v>
      </c>
    </row>
    <row r="28" spans="1:15" s="34" customFormat="1" ht="21.9" customHeight="1" x14ac:dyDescent="0.3">
      <c r="A28" s="259" t="s">
        <v>530</v>
      </c>
      <c r="B28" s="419">
        <v>22</v>
      </c>
      <c r="C28" s="419"/>
      <c r="D28" s="503">
        <v>8</v>
      </c>
      <c r="E28" s="419">
        <v>3</v>
      </c>
      <c r="F28" s="419">
        <v>1982</v>
      </c>
      <c r="G28" s="513">
        <v>0.75</v>
      </c>
      <c r="H28" s="419" t="s">
        <v>21</v>
      </c>
      <c r="I28" s="459">
        <v>44.45</v>
      </c>
      <c r="J28" s="459">
        <v>-88</v>
      </c>
      <c r="K28" s="459">
        <v>44.45</v>
      </c>
      <c r="L28" s="459">
        <v>-88</v>
      </c>
      <c r="M28" s="419" t="s">
        <v>890</v>
      </c>
      <c r="N28" s="419">
        <v>0</v>
      </c>
      <c r="O28" s="419">
        <v>0</v>
      </c>
    </row>
    <row r="29" spans="1:15" ht="21.9" customHeight="1" x14ac:dyDescent="0.3">
      <c r="A29" s="238" t="s">
        <v>530</v>
      </c>
      <c r="B29" s="227">
        <v>23</v>
      </c>
      <c r="C29" s="227"/>
      <c r="D29" s="498">
        <v>8</v>
      </c>
      <c r="E29" s="227">
        <v>3</v>
      </c>
      <c r="F29" s="227">
        <v>1982</v>
      </c>
      <c r="G29" s="512">
        <v>0.79166666666666663</v>
      </c>
      <c r="H29" s="227" t="s">
        <v>21</v>
      </c>
      <c r="I29" s="461">
        <v>44.45</v>
      </c>
      <c r="J29" s="461">
        <v>-88</v>
      </c>
      <c r="K29" s="461">
        <v>44.45</v>
      </c>
      <c r="L29" s="461">
        <v>-88</v>
      </c>
      <c r="M29" s="227">
        <v>78</v>
      </c>
      <c r="N29" s="227">
        <v>0</v>
      </c>
      <c r="O29" s="227">
        <v>0</v>
      </c>
    </row>
    <row r="30" spans="1:15" s="34" customFormat="1" ht="21.9" customHeight="1" x14ac:dyDescent="0.3">
      <c r="A30" s="259" t="s">
        <v>530</v>
      </c>
      <c r="B30" s="419">
        <v>24</v>
      </c>
      <c r="C30" s="419"/>
      <c r="D30" s="503">
        <v>8</v>
      </c>
      <c r="E30" s="419">
        <v>3</v>
      </c>
      <c r="F30" s="419">
        <v>1982</v>
      </c>
      <c r="G30" s="513">
        <v>0.83333333333333337</v>
      </c>
      <c r="H30" s="419" t="s">
        <v>21</v>
      </c>
      <c r="I30" s="459">
        <v>44.45</v>
      </c>
      <c r="J30" s="459">
        <v>-88</v>
      </c>
      <c r="K30" s="459">
        <v>44.45</v>
      </c>
      <c r="L30" s="459">
        <v>-88</v>
      </c>
      <c r="M30" s="419" t="s">
        <v>890</v>
      </c>
      <c r="N30" s="419">
        <v>0</v>
      </c>
      <c r="O30" s="419">
        <v>0</v>
      </c>
    </row>
    <row r="31" spans="1:15" ht="21.9" customHeight="1" x14ac:dyDescent="0.3">
      <c r="A31" s="238" t="s">
        <v>530</v>
      </c>
      <c r="B31" s="227">
        <v>25</v>
      </c>
      <c r="C31" s="227"/>
      <c r="D31" s="498">
        <v>8</v>
      </c>
      <c r="E31" s="227">
        <v>6</v>
      </c>
      <c r="F31" s="227">
        <v>1983</v>
      </c>
      <c r="G31" s="512">
        <v>0.61111111111111105</v>
      </c>
      <c r="H31" s="227" t="s">
        <v>21</v>
      </c>
      <c r="I31" s="461">
        <v>44.45</v>
      </c>
      <c r="J31" s="461">
        <v>-88.08</v>
      </c>
      <c r="K31" s="461">
        <v>44.45</v>
      </c>
      <c r="L31" s="461">
        <v>-88.08</v>
      </c>
      <c r="M31" s="227" t="s">
        <v>890</v>
      </c>
      <c r="N31" s="227">
        <v>0</v>
      </c>
      <c r="O31" s="227">
        <v>0</v>
      </c>
    </row>
    <row r="32" spans="1:15" s="34" customFormat="1" ht="21.9" customHeight="1" x14ac:dyDescent="0.3">
      <c r="A32" s="259" t="s">
        <v>530</v>
      </c>
      <c r="B32" s="419">
        <v>26</v>
      </c>
      <c r="C32" s="419"/>
      <c r="D32" s="503">
        <v>6</v>
      </c>
      <c r="E32" s="419">
        <v>7</v>
      </c>
      <c r="F32" s="419">
        <v>1984</v>
      </c>
      <c r="G32" s="513">
        <v>0.54166666666666663</v>
      </c>
      <c r="H32" s="419" t="s">
        <v>31</v>
      </c>
      <c r="I32" s="459">
        <v>44.67</v>
      </c>
      <c r="J32" s="459">
        <v>-88.23</v>
      </c>
      <c r="K32" s="459">
        <v>44.67</v>
      </c>
      <c r="L32" s="459">
        <v>-88.23</v>
      </c>
      <c r="M32" s="419" t="s">
        <v>890</v>
      </c>
      <c r="N32" s="419">
        <v>0</v>
      </c>
      <c r="O32" s="419">
        <v>0</v>
      </c>
    </row>
    <row r="33" spans="1:15" ht="21.9" customHeight="1" x14ac:dyDescent="0.3">
      <c r="A33" s="238" t="s">
        <v>530</v>
      </c>
      <c r="B33" s="227">
        <v>27</v>
      </c>
      <c r="C33" s="227"/>
      <c r="D33" s="498">
        <v>6</v>
      </c>
      <c r="E33" s="227">
        <v>26</v>
      </c>
      <c r="F33" s="227">
        <v>1984</v>
      </c>
      <c r="G33" s="512">
        <v>0.79999999999999993</v>
      </c>
      <c r="H33" s="227" t="s">
        <v>31</v>
      </c>
      <c r="I33" s="461">
        <v>44.65</v>
      </c>
      <c r="J33" s="461">
        <v>-88.23</v>
      </c>
      <c r="K33" s="461">
        <v>44.65</v>
      </c>
      <c r="L33" s="461">
        <v>-88.23</v>
      </c>
      <c r="M33" s="227" t="s">
        <v>890</v>
      </c>
      <c r="N33" s="227">
        <v>0</v>
      </c>
      <c r="O33" s="227">
        <v>0</v>
      </c>
    </row>
    <row r="34" spans="1:15" s="34" customFormat="1" ht="21.9" customHeight="1" x14ac:dyDescent="0.3">
      <c r="A34" s="259" t="s">
        <v>530</v>
      </c>
      <c r="B34" s="419">
        <v>28</v>
      </c>
      <c r="C34" s="419"/>
      <c r="D34" s="503">
        <v>7</v>
      </c>
      <c r="E34" s="419">
        <v>23</v>
      </c>
      <c r="F34" s="419">
        <v>1984</v>
      </c>
      <c r="G34" s="513">
        <v>0.54861111111111105</v>
      </c>
      <c r="H34" s="419" t="s">
        <v>26</v>
      </c>
      <c r="I34" s="459">
        <v>44.45</v>
      </c>
      <c r="J34" s="459">
        <v>-88</v>
      </c>
      <c r="K34" s="459">
        <v>44.45</v>
      </c>
      <c r="L34" s="459">
        <v>-88</v>
      </c>
      <c r="M34" s="419" t="s">
        <v>890</v>
      </c>
      <c r="N34" s="419">
        <v>0</v>
      </c>
      <c r="O34" s="419">
        <v>0</v>
      </c>
    </row>
    <row r="35" spans="1:15" ht="21.9" customHeight="1" x14ac:dyDescent="0.3">
      <c r="A35" s="238" t="s">
        <v>530</v>
      </c>
      <c r="B35" s="227">
        <v>29</v>
      </c>
      <c r="C35" s="227"/>
      <c r="D35" s="498">
        <v>7</v>
      </c>
      <c r="E35" s="227">
        <v>23</v>
      </c>
      <c r="F35" s="227">
        <v>1984</v>
      </c>
      <c r="G35" s="512">
        <v>0.55208333333333337</v>
      </c>
      <c r="H35" s="227" t="s">
        <v>57</v>
      </c>
      <c r="I35" s="461">
        <v>44.64</v>
      </c>
      <c r="J35" s="461">
        <v>-87.77</v>
      </c>
      <c r="K35" s="461">
        <v>44.64</v>
      </c>
      <c r="L35" s="461">
        <v>-87.77</v>
      </c>
      <c r="M35" s="227" t="s">
        <v>890</v>
      </c>
      <c r="N35" s="227">
        <v>0</v>
      </c>
      <c r="O35" s="227">
        <v>0</v>
      </c>
    </row>
    <row r="36" spans="1:15" s="34" customFormat="1" ht="21.9" customHeight="1" x14ac:dyDescent="0.3">
      <c r="A36" s="259" t="s">
        <v>530</v>
      </c>
      <c r="B36" s="419">
        <v>30</v>
      </c>
      <c r="C36" s="419"/>
      <c r="D36" s="503">
        <v>6</v>
      </c>
      <c r="E36" s="419">
        <v>7</v>
      </c>
      <c r="F36" s="419">
        <v>1985</v>
      </c>
      <c r="G36" s="513">
        <v>0.80555555555555547</v>
      </c>
      <c r="H36" s="419" t="s">
        <v>28</v>
      </c>
      <c r="I36" s="459">
        <v>44.52</v>
      </c>
      <c r="J36" s="459">
        <v>-88.02</v>
      </c>
      <c r="K36" s="459">
        <v>44.52</v>
      </c>
      <c r="L36" s="459">
        <v>-88.02</v>
      </c>
      <c r="M36" s="419" t="s">
        <v>890</v>
      </c>
      <c r="N36" s="419">
        <v>0</v>
      </c>
      <c r="O36" s="419">
        <v>0</v>
      </c>
    </row>
    <row r="37" spans="1:15" ht="21.9" customHeight="1" x14ac:dyDescent="0.3">
      <c r="A37" s="238" t="s">
        <v>530</v>
      </c>
      <c r="B37" s="227">
        <v>31</v>
      </c>
      <c r="C37" s="227"/>
      <c r="D37" s="498">
        <v>6</v>
      </c>
      <c r="E37" s="227">
        <v>7</v>
      </c>
      <c r="F37" s="227">
        <v>1985</v>
      </c>
      <c r="G37" s="512">
        <v>0.82291666666666663</v>
      </c>
      <c r="H37" s="227" t="s">
        <v>28</v>
      </c>
      <c r="I37" s="461">
        <v>44.52</v>
      </c>
      <c r="J37" s="461">
        <v>-88.02</v>
      </c>
      <c r="K37" s="461">
        <v>44.52</v>
      </c>
      <c r="L37" s="461">
        <v>-88.02</v>
      </c>
      <c r="M37" s="227" t="s">
        <v>890</v>
      </c>
      <c r="N37" s="227">
        <v>0</v>
      </c>
      <c r="O37" s="227">
        <v>0</v>
      </c>
    </row>
    <row r="38" spans="1:15" s="34" customFormat="1" ht="21.9" customHeight="1" x14ac:dyDescent="0.3">
      <c r="A38" s="259" t="s">
        <v>530</v>
      </c>
      <c r="B38" s="231">
        <v>32</v>
      </c>
      <c r="C38" s="231"/>
      <c r="D38" s="780">
        <v>7</v>
      </c>
      <c r="E38" s="231">
        <v>24</v>
      </c>
      <c r="F38" s="231">
        <v>1986</v>
      </c>
      <c r="G38" s="781">
        <v>0.71527777777777779</v>
      </c>
      <c r="H38" s="231" t="s">
        <v>21</v>
      </c>
      <c r="I38" s="656">
        <v>44.47</v>
      </c>
      <c r="J38" s="656">
        <v>-88.08</v>
      </c>
      <c r="K38" s="656">
        <v>44.47</v>
      </c>
      <c r="L38" s="656">
        <v>-88.08</v>
      </c>
      <c r="M38" s="231" t="s">
        <v>890</v>
      </c>
      <c r="N38" s="231">
        <v>0</v>
      </c>
      <c r="O38" s="231">
        <v>0</v>
      </c>
    </row>
    <row r="39" spans="1:15" ht="21.9" customHeight="1" x14ac:dyDescent="0.3">
      <c r="A39" s="238" t="s">
        <v>530</v>
      </c>
      <c r="B39" s="227">
        <v>33</v>
      </c>
      <c r="C39" s="227"/>
      <c r="D39" s="498">
        <v>7</v>
      </c>
      <c r="E39" s="227">
        <v>11</v>
      </c>
      <c r="F39" s="227">
        <v>1987</v>
      </c>
      <c r="G39" s="512">
        <v>0.57986111111111105</v>
      </c>
      <c r="H39" s="227" t="s">
        <v>37</v>
      </c>
      <c r="I39" s="461">
        <v>44.56</v>
      </c>
      <c r="J39" s="461">
        <v>-88.06</v>
      </c>
      <c r="K39" s="461">
        <v>44.56</v>
      </c>
      <c r="L39" s="461">
        <v>-88.06</v>
      </c>
      <c r="M39" s="227" t="s">
        <v>890</v>
      </c>
      <c r="N39" s="227">
        <v>0</v>
      </c>
      <c r="O39" s="227">
        <v>0</v>
      </c>
    </row>
    <row r="40" spans="1:15" s="34" customFormat="1" ht="21.9" customHeight="1" x14ac:dyDescent="0.3">
      <c r="A40" s="259" t="s">
        <v>530</v>
      </c>
      <c r="B40" s="231">
        <v>34</v>
      </c>
      <c r="C40" s="231"/>
      <c r="D40" s="780">
        <v>7</v>
      </c>
      <c r="E40" s="231">
        <v>11</v>
      </c>
      <c r="F40" s="231">
        <v>1987</v>
      </c>
      <c r="G40" s="781">
        <v>0.58333333333333337</v>
      </c>
      <c r="H40" s="231" t="s">
        <v>28</v>
      </c>
      <c r="I40" s="656">
        <v>44.52</v>
      </c>
      <c r="J40" s="656">
        <v>-88.02</v>
      </c>
      <c r="K40" s="656">
        <v>44.52</v>
      </c>
      <c r="L40" s="656">
        <v>-88.02</v>
      </c>
      <c r="M40" s="231" t="s">
        <v>890</v>
      </c>
      <c r="N40" s="231">
        <v>0</v>
      </c>
      <c r="O40" s="231">
        <v>0</v>
      </c>
    </row>
    <row r="41" spans="1:15" ht="21.9" customHeight="1" x14ac:dyDescent="0.3">
      <c r="A41" s="238" t="s">
        <v>530</v>
      </c>
      <c r="B41" s="227">
        <v>35</v>
      </c>
      <c r="C41" s="227"/>
      <c r="D41" s="498">
        <v>7</v>
      </c>
      <c r="E41" s="227">
        <v>20</v>
      </c>
      <c r="F41" s="227">
        <v>1987</v>
      </c>
      <c r="G41" s="512">
        <v>0.54513888888888895</v>
      </c>
      <c r="H41" s="227" t="s">
        <v>29</v>
      </c>
      <c r="I41" s="461">
        <v>44.45</v>
      </c>
      <c r="J41" s="461">
        <v>-88.08</v>
      </c>
      <c r="K41" s="461">
        <v>44.45</v>
      </c>
      <c r="L41" s="461">
        <v>-88.084999999999994</v>
      </c>
      <c r="M41" s="227" t="s">
        <v>890</v>
      </c>
      <c r="N41" s="227">
        <v>0</v>
      </c>
      <c r="O41" s="227">
        <v>0</v>
      </c>
    </row>
    <row r="42" spans="1:15" s="34" customFormat="1" ht="21.9" customHeight="1" x14ac:dyDescent="0.3">
      <c r="A42" s="259" t="s">
        <v>530</v>
      </c>
      <c r="B42" s="231">
        <v>36</v>
      </c>
      <c r="C42" s="231"/>
      <c r="D42" s="780">
        <v>7</v>
      </c>
      <c r="E42" s="231">
        <v>20</v>
      </c>
      <c r="F42" s="231">
        <v>1987</v>
      </c>
      <c r="G42" s="781">
        <v>0.54513888888888895</v>
      </c>
      <c r="H42" s="231" t="s">
        <v>1670</v>
      </c>
      <c r="I42" s="656">
        <v>44.35</v>
      </c>
      <c r="J42" s="656">
        <v>-88.05</v>
      </c>
      <c r="K42" s="656">
        <v>44.35</v>
      </c>
      <c r="L42" s="656">
        <v>-88.05</v>
      </c>
      <c r="M42" s="231" t="s">
        <v>890</v>
      </c>
      <c r="N42" s="231">
        <v>0</v>
      </c>
      <c r="O42" s="231">
        <v>0</v>
      </c>
    </row>
    <row r="43" spans="1:15" ht="21.9" customHeight="1" x14ac:dyDescent="0.3">
      <c r="A43" s="238" t="s">
        <v>530</v>
      </c>
      <c r="B43" s="227">
        <v>37</v>
      </c>
      <c r="C43" s="227"/>
      <c r="D43" s="498">
        <v>5</v>
      </c>
      <c r="E43" s="227">
        <v>24</v>
      </c>
      <c r="F43" s="227">
        <v>1989</v>
      </c>
      <c r="G43" s="512">
        <v>0.90069444444444446</v>
      </c>
      <c r="H43" s="227" t="s">
        <v>28</v>
      </c>
      <c r="I43" s="461">
        <v>44.52</v>
      </c>
      <c r="J43" s="461">
        <v>-88.02</v>
      </c>
      <c r="K43" s="461">
        <v>44.52</v>
      </c>
      <c r="L43" s="461">
        <v>-88.02</v>
      </c>
      <c r="M43" s="227">
        <v>76</v>
      </c>
      <c r="N43" s="227">
        <v>0</v>
      </c>
      <c r="O43" s="227">
        <v>0</v>
      </c>
    </row>
    <row r="44" spans="1:15" s="34" customFormat="1" ht="21.9" customHeight="1" x14ac:dyDescent="0.3">
      <c r="A44" s="259" t="s">
        <v>530</v>
      </c>
      <c r="B44" s="231">
        <v>38</v>
      </c>
      <c r="C44" s="231"/>
      <c r="D44" s="780">
        <v>5</v>
      </c>
      <c r="E44" s="231">
        <v>24</v>
      </c>
      <c r="F44" s="231">
        <v>1989</v>
      </c>
      <c r="G44" s="781">
        <v>0.90416666666666667</v>
      </c>
      <c r="H44" s="231" t="s">
        <v>40</v>
      </c>
      <c r="I44" s="656">
        <v>44.33</v>
      </c>
      <c r="J44" s="656">
        <v>-88.16</v>
      </c>
      <c r="K44" s="656">
        <v>44.33</v>
      </c>
      <c r="L44" s="656">
        <v>-88.16</v>
      </c>
      <c r="M44" s="231" t="s">
        <v>890</v>
      </c>
      <c r="N44" s="231">
        <v>0</v>
      </c>
      <c r="O44" s="231">
        <v>0</v>
      </c>
    </row>
    <row r="45" spans="1:15" ht="21.9" customHeight="1" x14ac:dyDescent="0.3">
      <c r="A45" s="238" t="s">
        <v>530</v>
      </c>
      <c r="B45" s="227">
        <v>39</v>
      </c>
      <c r="C45" s="227"/>
      <c r="D45" s="498">
        <v>5</v>
      </c>
      <c r="E45" s="227">
        <v>24</v>
      </c>
      <c r="F45" s="227">
        <v>1989</v>
      </c>
      <c r="G45" s="512">
        <v>0.90625</v>
      </c>
      <c r="H45" s="227" t="s">
        <v>34</v>
      </c>
      <c r="I45" s="461">
        <v>44.32</v>
      </c>
      <c r="J45" s="461">
        <v>-88.1</v>
      </c>
      <c r="K45" s="461">
        <v>44.32</v>
      </c>
      <c r="L45" s="461">
        <v>-88.1</v>
      </c>
      <c r="M45" s="227" t="s">
        <v>890</v>
      </c>
      <c r="N45" s="227">
        <v>0</v>
      </c>
      <c r="O45" s="227">
        <v>0</v>
      </c>
    </row>
    <row r="46" spans="1:15" s="34" customFormat="1" ht="21.9" customHeight="1" x14ac:dyDescent="0.3">
      <c r="A46" s="259" t="s">
        <v>530</v>
      </c>
      <c r="B46" s="231">
        <v>40</v>
      </c>
      <c r="C46" s="231"/>
      <c r="D46" s="780">
        <v>5</v>
      </c>
      <c r="E46" s="231">
        <v>24</v>
      </c>
      <c r="F46" s="231">
        <v>1989</v>
      </c>
      <c r="G46" s="781">
        <v>0.90972222222222221</v>
      </c>
      <c r="H46" s="231" t="s">
        <v>39</v>
      </c>
      <c r="I46" s="656">
        <v>44.53</v>
      </c>
      <c r="J46" s="656">
        <v>-87.83</v>
      </c>
      <c r="K46" s="656">
        <v>44.53</v>
      </c>
      <c r="L46" s="656">
        <v>-87.83</v>
      </c>
      <c r="M46" s="231" t="s">
        <v>890</v>
      </c>
      <c r="N46" s="231">
        <v>0</v>
      </c>
      <c r="O46" s="231">
        <v>0</v>
      </c>
    </row>
    <row r="47" spans="1:15" ht="21.9" customHeight="1" x14ac:dyDescent="0.3">
      <c r="A47" s="238" t="s">
        <v>530</v>
      </c>
      <c r="B47" s="227">
        <v>41</v>
      </c>
      <c r="C47" s="227"/>
      <c r="D47" s="498">
        <v>9</v>
      </c>
      <c r="E47" s="227">
        <v>9</v>
      </c>
      <c r="F47" s="227">
        <v>1991</v>
      </c>
      <c r="G47" s="512">
        <v>0.75347222222222221</v>
      </c>
      <c r="H47" s="227" t="s">
        <v>43</v>
      </c>
      <c r="I47" s="461">
        <v>44.63</v>
      </c>
      <c r="J47" s="461">
        <v>-88.05</v>
      </c>
      <c r="K47" s="461">
        <v>44.63</v>
      </c>
      <c r="L47" s="461">
        <v>-88.05</v>
      </c>
      <c r="M47" s="227" t="s">
        <v>890</v>
      </c>
      <c r="N47" s="227">
        <v>0</v>
      </c>
      <c r="O47" s="227">
        <v>0</v>
      </c>
    </row>
    <row r="48" spans="1:15" s="34" customFormat="1" ht="21.9" customHeight="1" x14ac:dyDescent="0.3">
      <c r="A48" s="259" t="s">
        <v>530</v>
      </c>
      <c r="B48" s="231">
        <v>42</v>
      </c>
      <c r="C48" s="231"/>
      <c r="D48" s="780">
        <v>5</v>
      </c>
      <c r="E48" s="231">
        <v>17</v>
      </c>
      <c r="F48" s="231">
        <v>1992</v>
      </c>
      <c r="G48" s="782" t="s">
        <v>954</v>
      </c>
      <c r="H48" s="231" t="s">
        <v>39</v>
      </c>
      <c r="I48" s="656">
        <v>44.53</v>
      </c>
      <c r="J48" s="656">
        <v>-87.83</v>
      </c>
      <c r="K48" s="656">
        <v>44.53</v>
      </c>
      <c r="L48" s="656">
        <v>-87.83</v>
      </c>
      <c r="M48" s="231" t="s">
        <v>890</v>
      </c>
      <c r="N48" s="231">
        <v>0</v>
      </c>
      <c r="O48" s="231">
        <v>0</v>
      </c>
    </row>
    <row r="49" spans="1:15" ht="21.9" customHeight="1" x14ac:dyDescent="0.3">
      <c r="A49" s="238" t="s">
        <v>530</v>
      </c>
      <c r="B49" s="227">
        <v>43</v>
      </c>
      <c r="C49" s="227"/>
      <c r="D49" s="498">
        <v>6</v>
      </c>
      <c r="E49" s="227">
        <v>17</v>
      </c>
      <c r="F49" s="227">
        <v>1992</v>
      </c>
      <c r="G49" s="511" t="s">
        <v>955</v>
      </c>
      <c r="H49" s="227" t="s">
        <v>36</v>
      </c>
      <c r="I49" s="461">
        <v>44.43</v>
      </c>
      <c r="J49" s="461">
        <v>-87.91</v>
      </c>
      <c r="K49" s="461">
        <v>44.43</v>
      </c>
      <c r="L49" s="461">
        <v>-87.91</v>
      </c>
      <c r="M49" s="227" t="s">
        <v>890</v>
      </c>
      <c r="N49" s="227">
        <v>0</v>
      </c>
      <c r="O49" s="227">
        <v>0</v>
      </c>
    </row>
    <row r="50" spans="1:15" s="34" customFormat="1" ht="21.9" customHeight="1" x14ac:dyDescent="0.3">
      <c r="A50" s="259" t="s">
        <v>530</v>
      </c>
      <c r="B50" s="231">
        <v>44</v>
      </c>
      <c r="C50" s="231"/>
      <c r="D50" s="780">
        <v>6</v>
      </c>
      <c r="E50" s="231">
        <v>17</v>
      </c>
      <c r="F50" s="231">
        <v>1992</v>
      </c>
      <c r="G50" s="782" t="s">
        <v>955</v>
      </c>
      <c r="H50" s="231" t="s">
        <v>58</v>
      </c>
      <c r="I50" s="656">
        <v>44.41</v>
      </c>
      <c r="J50" s="656">
        <v>-87.88</v>
      </c>
      <c r="K50" s="656">
        <v>44.41</v>
      </c>
      <c r="L50" s="656">
        <v>-87.88</v>
      </c>
      <c r="M50" s="231" t="s">
        <v>890</v>
      </c>
      <c r="N50" s="231">
        <v>0</v>
      </c>
      <c r="O50" s="231">
        <v>0</v>
      </c>
    </row>
    <row r="51" spans="1:15" ht="21.9" customHeight="1" x14ac:dyDescent="0.3">
      <c r="A51" s="238" t="s">
        <v>530</v>
      </c>
      <c r="B51" s="227">
        <v>45</v>
      </c>
      <c r="C51" s="227"/>
      <c r="D51" s="498">
        <v>6</v>
      </c>
      <c r="E51" s="227">
        <v>17</v>
      </c>
      <c r="F51" s="227">
        <v>1992</v>
      </c>
      <c r="G51" s="511" t="s">
        <v>954</v>
      </c>
      <c r="H51" s="227" t="s">
        <v>39</v>
      </c>
      <c r="I51" s="461">
        <v>44.53</v>
      </c>
      <c r="J51" s="461">
        <v>-87.83</v>
      </c>
      <c r="K51" s="461">
        <v>44.53</v>
      </c>
      <c r="L51" s="461">
        <v>-87.83</v>
      </c>
      <c r="M51" s="227" t="s">
        <v>890</v>
      </c>
      <c r="N51" s="227">
        <v>0</v>
      </c>
      <c r="O51" s="227">
        <v>0</v>
      </c>
    </row>
    <row r="52" spans="1:15" s="34" customFormat="1" ht="21.9" customHeight="1" x14ac:dyDescent="0.3">
      <c r="A52" s="259" t="s">
        <v>530</v>
      </c>
      <c r="B52" s="231">
        <v>46</v>
      </c>
      <c r="C52" s="231"/>
      <c r="D52" s="780">
        <v>4</v>
      </c>
      <c r="E52" s="231">
        <v>24</v>
      </c>
      <c r="F52" s="231">
        <v>1994</v>
      </c>
      <c r="G52" s="781">
        <v>0.63194444444444442</v>
      </c>
      <c r="H52" s="231" t="s">
        <v>28</v>
      </c>
      <c r="I52" s="656">
        <v>44.51</v>
      </c>
      <c r="J52" s="656">
        <v>-88</v>
      </c>
      <c r="K52" s="656">
        <v>44.51</v>
      </c>
      <c r="L52" s="656">
        <v>-88</v>
      </c>
      <c r="M52" s="231" t="s">
        <v>890</v>
      </c>
      <c r="N52" s="231">
        <v>0</v>
      </c>
      <c r="O52" s="231">
        <v>0</v>
      </c>
    </row>
    <row r="53" spans="1:15" ht="21.9" customHeight="1" x14ac:dyDescent="0.3">
      <c r="A53" s="238" t="s">
        <v>530</v>
      </c>
      <c r="B53" s="227">
        <v>47</v>
      </c>
      <c r="C53" s="227"/>
      <c r="D53" s="498">
        <v>4</v>
      </c>
      <c r="E53" s="227">
        <v>24</v>
      </c>
      <c r="F53" s="227">
        <v>1994</v>
      </c>
      <c r="G53" s="512">
        <v>0.77430555555555547</v>
      </c>
      <c r="H53" s="227" t="s">
        <v>21</v>
      </c>
      <c r="I53" s="461">
        <v>44.46</v>
      </c>
      <c r="J53" s="461">
        <v>-88.08</v>
      </c>
      <c r="K53" s="461">
        <v>44.46</v>
      </c>
      <c r="L53" s="461">
        <v>-88.08</v>
      </c>
      <c r="M53" s="227" t="s">
        <v>890</v>
      </c>
      <c r="N53" s="227">
        <v>0</v>
      </c>
      <c r="O53" s="227">
        <v>0</v>
      </c>
    </row>
    <row r="54" spans="1:15" s="34" customFormat="1" ht="21.9" customHeight="1" x14ac:dyDescent="0.3">
      <c r="A54" s="259" t="s">
        <v>530</v>
      </c>
      <c r="B54" s="231">
        <v>48</v>
      </c>
      <c r="C54" s="231"/>
      <c r="D54" s="780">
        <v>7</v>
      </c>
      <c r="E54" s="231">
        <v>23</v>
      </c>
      <c r="F54" s="231">
        <v>1994</v>
      </c>
      <c r="G54" s="781">
        <v>0.71875</v>
      </c>
      <c r="H54" s="231" t="s">
        <v>26</v>
      </c>
      <c r="I54" s="656">
        <v>44.46</v>
      </c>
      <c r="J54" s="656">
        <v>-87.98</v>
      </c>
      <c r="K54" s="656">
        <v>44.46</v>
      </c>
      <c r="L54" s="656">
        <v>-87.98</v>
      </c>
      <c r="M54" s="231" t="s">
        <v>890</v>
      </c>
      <c r="N54" s="231">
        <v>0</v>
      </c>
      <c r="O54" s="231">
        <v>0</v>
      </c>
    </row>
    <row r="55" spans="1:15" ht="21.9" customHeight="1" x14ac:dyDescent="0.3">
      <c r="A55" s="238" t="s">
        <v>530</v>
      </c>
      <c r="B55" s="227">
        <v>49</v>
      </c>
      <c r="C55" s="227"/>
      <c r="D55" s="498">
        <v>7</v>
      </c>
      <c r="E55" s="227">
        <v>23</v>
      </c>
      <c r="F55" s="227">
        <v>1994</v>
      </c>
      <c r="G55" s="512">
        <v>0.71875</v>
      </c>
      <c r="H55" s="227" t="s">
        <v>36</v>
      </c>
      <c r="I55" s="461">
        <v>44.43</v>
      </c>
      <c r="J55" s="461">
        <v>-87.91</v>
      </c>
      <c r="K55" s="461">
        <v>44.43</v>
      </c>
      <c r="L55" s="461">
        <v>-87.91</v>
      </c>
      <c r="M55" s="227">
        <v>52</v>
      </c>
      <c r="N55" s="227">
        <v>0</v>
      </c>
      <c r="O55" s="227">
        <v>0</v>
      </c>
    </row>
    <row r="56" spans="1:15" s="34" customFormat="1" ht="21.9" customHeight="1" x14ac:dyDescent="0.3">
      <c r="A56" s="259" t="s">
        <v>530</v>
      </c>
      <c r="B56" s="231">
        <v>50</v>
      </c>
      <c r="C56" s="231"/>
      <c r="D56" s="780">
        <v>7</v>
      </c>
      <c r="E56" s="231">
        <v>23</v>
      </c>
      <c r="F56" s="231">
        <v>1994</v>
      </c>
      <c r="G56" s="781">
        <v>0.72499999999999998</v>
      </c>
      <c r="H56" s="231" t="s">
        <v>59</v>
      </c>
      <c r="I56" s="656">
        <v>44.34</v>
      </c>
      <c r="J56" s="656">
        <v>-87.83</v>
      </c>
      <c r="K56" s="656">
        <v>44.34</v>
      </c>
      <c r="L56" s="656">
        <v>-87.83</v>
      </c>
      <c r="M56" s="231" t="s">
        <v>890</v>
      </c>
      <c r="N56" s="231">
        <v>0</v>
      </c>
      <c r="O56" s="231">
        <v>0</v>
      </c>
    </row>
    <row r="57" spans="1:15" ht="21.9" customHeight="1" x14ac:dyDescent="0.3">
      <c r="A57" s="238" t="s">
        <v>530</v>
      </c>
      <c r="B57" s="227">
        <v>51</v>
      </c>
      <c r="C57" s="227"/>
      <c r="D57" s="498">
        <v>7</v>
      </c>
      <c r="E57" s="227">
        <v>31</v>
      </c>
      <c r="F57" s="227">
        <v>1995</v>
      </c>
      <c r="G57" s="512">
        <v>0.71527777777777779</v>
      </c>
      <c r="H57" s="227" t="s">
        <v>39</v>
      </c>
      <c r="I57" s="461">
        <v>44.53</v>
      </c>
      <c r="J57" s="461">
        <v>-87.83</v>
      </c>
      <c r="K57" s="461">
        <v>44.53</v>
      </c>
      <c r="L57" s="461">
        <v>-87.83</v>
      </c>
      <c r="M57" s="227">
        <v>52</v>
      </c>
      <c r="N57" s="227">
        <v>0</v>
      </c>
      <c r="O57" s="227">
        <v>0</v>
      </c>
    </row>
    <row r="58" spans="1:15" s="34" customFormat="1" ht="21.9" customHeight="1" x14ac:dyDescent="0.3">
      <c r="A58" s="259" t="s">
        <v>530</v>
      </c>
      <c r="B58" s="231">
        <v>52</v>
      </c>
      <c r="C58" s="231"/>
      <c r="D58" s="780">
        <v>8</v>
      </c>
      <c r="E58" s="231">
        <v>11</v>
      </c>
      <c r="F58" s="231">
        <v>1995</v>
      </c>
      <c r="G58" s="781">
        <v>0.49305555555555558</v>
      </c>
      <c r="H58" s="231" t="s">
        <v>26</v>
      </c>
      <c r="I58" s="656">
        <v>44.48</v>
      </c>
      <c r="J58" s="656">
        <v>-88.01</v>
      </c>
      <c r="K58" s="656">
        <v>44.48</v>
      </c>
      <c r="L58" s="656">
        <v>-88.01</v>
      </c>
      <c r="M58" s="231">
        <v>52</v>
      </c>
      <c r="N58" s="231">
        <v>0</v>
      </c>
      <c r="O58" s="231">
        <v>0</v>
      </c>
    </row>
    <row r="59" spans="1:15" ht="21.9" customHeight="1" x14ac:dyDescent="0.3">
      <c r="A59" s="238" t="s">
        <v>530</v>
      </c>
      <c r="B59" s="227">
        <v>53</v>
      </c>
      <c r="C59" s="227"/>
      <c r="D59" s="498">
        <v>8</v>
      </c>
      <c r="E59" s="227">
        <v>11</v>
      </c>
      <c r="F59" s="227">
        <v>1995</v>
      </c>
      <c r="G59" s="512">
        <v>0.50347222222222221</v>
      </c>
      <c r="H59" s="227" t="s">
        <v>28</v>
      </c>
      <c r="I59" s="461">
        <v>44.5</v>
      </c>
      <c r="J59" s="461">
        <v>-87.95</v>
      </c>
      <c r="K59" s="461">
        <v>44.5</v>
      </c>
      <c r="L59" s="461">
        <v>-87.95</v>
      </c>
      <c r="M59" s="227">
        <v>52</v>
      </c>
      <c r="N59" s="227">
        <v>0</v>
      </c>
      <c r="O59" s="227">
        <v>0</v>
      </c>
    </row>
    <row r="60" spans="1:15" s="34" customFormat="1" ht="21.9" customHeight="1" x14ac:dyDescent="0.3">
      <c r="A60" s="259" t="s">
        <v>530</v>
      </c>
      <c r="B60" s="231">
        <v>54</v>
      </c>
      <c r="C60" s="231"/>
      <c r="D60" s="780">
        <v>8</v>
      </c>
      <c r="E60" s="231">
        <v>7</v>
      </c>
      <c r="F60" s="231">
        <v>1996</v>
      </c>
      <c r="G60" s="782" t="s">
        <v>956</v>
      </c>
      <c r="H60" s="231" t="s">
        <v>28</v>
      </c>
      <c r="I60" s="656">
        <v>44.52</v>
      </c>
      <c r="J60" s="656">
        <v>-88.02</v>
      </c>
      <c r="K60" s="656">
        <v>44.52</v>
      </c>
      <c r="L60" s="656">
        <v>-88.02</v>
      </c>
      <c r="M60" s="231" t="s">
        <v>890</v>
      </c>
      <c r="N60" s="231">
        <v>0</v>
      </c>
      <c r="O60" s="231">
        <v>0</v>
      </c>
    </row>
    <row r="61" spans="1:15" ht="21.9" customHeight="1" x14ac:dyDescent="0.3">
      <c r="A61" s="238" t="s">
        <v>530</v>
      </c>
      <c r="B61" s="227">
        <v>55</v>
      </c>
      <c r="C61" s="227"/>
      <c r="D61" s="498">
        <v>8</v>
      </c>
      <c r="E61" s="227">
        <v>25</v>
      </c>
      <c r="F61" s="227">
        <v>1996</v>
      </c>
      <c r="G61" s="512">
        <v>0.74652777777777779</v>
      </c>
      <c r="H61" s="227" t="s">
        <v>31</v>
      </c>
      <c r="I61" s="461">
        <v>44.67</v>
      </c>
      <c r="J61" s="461">
        <v>-88.23</v>
      </c>
      <c r="K61" s="461">
        <v>44.67</v>
      </c>
      <c r="L61" s="461">
        <v>-88.23</v>
      </c>
      <c r="M61" s="227" t="s">
        <v>890</v>
      </c>
      <c r="N61" s="227">
        <v>0</v>
      </c>
      <c r="O61" s="227">
        <v>0</v>
      </c>
    </row>
    <row r="62" spans="1:15" s="34" customFormat="1" ht="21.9" customHeight="1" x14ac:dyDescent="0.3">
      <c r="A62" s="259" t="s">
        <v>530</v>
      </c>
      <c r="B62" s="231">
        <v>56</v>
      </c>
      <c r="C62" s="231"/>
      <c r="D62" s="780">
        <v>8</v>
      </c>
      <c r="E62" s="231">
        <v>25</v>
      </c>
      <c r="F62" s="231">
        <v>1996</v>
      </c>
      <c r="G62" s="781">
        <v>0.74930555555555556</v>
      </c>
      <c r="H62" s="231" t="s">
        <v>43</v>
      </c>
      <c r="I62" s="656">
        <v>44.63</v>
      </c>
      <c r="J62" s="656">
        <v>-88.05</v>
      </c>
      <c r="K62" s="656">
        <v>44.63</v>
      </c>
      <c r="L62" s="656">
        <v>-88.05</v>
      </c>
      <c r="M62" s="231" t="s">
        <v>890</v>
      </c>
      <c r="N62" s="231">
        <v>0</v>
      </c>
      <c r="O62" s="231">
        <v>1</v>
      </c>
    </row>
    <row r="63" spans="1:15" ht="21.9" customHeight="1" x14ac:dyDescent="0.3">
      <c r="A63" s="238" t="s">
        <v>530</v>
      </c>
      <c r="B63" s="227">
        <v>57</v>
      </c>
      <c r="C63" s="227"/>
      <c r="D63" s="498">
        <v>6</v>
      </c>
      <c r="E63" s="227">
        <v>25</v>
      </c>
      <c r="F63" s="227">
        <v>1998</v>
      </c>
      <c r="G63" s="511" t="s">
        <v>957</v>
      </c>
      <c r="H63" s="227" t="s">
        <v>60</v>
      </c>
      <c r="I63" s="461">
        <v>44.63</v>
      </c>
      <c r="J63" s="461">
        <v>-88.17</v>
      </c>
      <c r="K63" s="461">
        <v>44.63</v>
      </c>
      <c r="L63" s="461">
        <v>-88.17</v>
      </c>
      <c r="M63" s="227" t="s">
        <v>890</v>
      </c>
      <c r="N63" s="227">
        <v>0</v>
      </c>
      <c r="O63" s="227">
        <v>0</v>
      </c>
    </row>
    <row r="64" spans="1:15" s="34" customFormat="1" ht="21.9" customHeight="1" x14ac:dyDescent="0.3">
      <c r="A64" s="259" t="s">
        <v>530</v>
      </c>
      <c r="B64" s="231">
        <v>58</v>
      </c>
      <c r="C64" s="231"/>
      <c r="D64" s="780">
        <v>6</v>
      </c>
      <c r="E64" s="231">
        <v>25</v>
      </c>
      <c r="F64" s="231">
        <v>1998</v>
      </c>
      <c r="G64" s="782" t="s">
        <v>958</v>
      </c>
      <c r="H64" s="231" t="s">
        <v>43</v>
      </c>
      <c r="I64" s="656">
        <v>44.63</v>
      </c>
      <c r="J64" s="656">
        <v>-88.05</v>
      </c>
      <c r="K64" s="656">
        <v>44.63</v>
      </c>
      <c r="L64" s="656">
        <v>-88.05</v>
      </c>
      <c r="M64" s="231" t="s">
        <v>890</v>
      </c>
      <c r="N64" s="231">
        <v>0</v>
      </c>
      <c r="O64" s="231">
        <v>0</v>
      </c>
    </row>
    <row r="65" spans="1:15" ht="21.9" customHeight="1" x14ac:dyDescent="0.3">
      <c r="A65" s="238" t="s">
        <v>530</v>
      </c>
      <c r="B65" s="227">
        <v>59</v>
      </c>
      <c r="C65" s="227"/>
      <c r="D65" s="498">
        <v>6</v>
      </c>
      <c r="E65" s="227">
        <v>25</v>
      </c>
      <c r="F65" s="227">
        <v>1998</v>
      </c>
      <c r="G65" s="511" t="s">
        <v>959</v>
      </c>
      <c r="H65" s="227" t="s">
        <v>61</v>
      </c>
      <c r="I65" s="461">
        <v>44.6</v>
      </c>
      <c r="J65" s="461">
        <v>-88.02</v>
      </c>
      <c r="K65" s="461">
        <v>44.6</v>
      </c>
      <c r="L65" s="461">
        <v>-88.02</v>
      </c>
      <c r="M65" s="227" t="s">
        <v>890</v>
      </c>
      <c r="N65" s="227">
        <v>0</v>
      </c>
      <c r="O65" s="227">
        <v>0</v>
      </c>
    </row>
    <row r="66" spans="1:15" s="34" customFormat="1" ht="21.9" customHeight="1" x14ac:dyDescent="0.3">
      <c r="A66" s="259" t="s">
        <v>530</v>
      </c>
      <c r="B66" s="231">
        <v>60</v>
      </c>
      <c r="C66" s="231"/>
      <c r="D66" s="780">
        <v>6</v>
      </c>
      <c r="E66" s="231">
        <v>25</v>
      </c>
      <c r="F66" s="231">
        <v>1998</v>
      </c>
      <c r="G66" s="782" t="s">
        <v>960</v>
      </c>
      <c r="H66" s="231" t="s">
        <v>43</v>
      </c>
      <c r="I66" s="656">
        <v>44.63</v>
      </c>
      <c r="J66" s="656">
        <v>-88.05</v>
      </c>
      <c r="K66" s="656">
        <v>44.63</v>
      </c>
      <c r="L66" s="656">
        <v>-88.05</v>
      </c>
      <c r="M66" s="231">
        <v>61</v>
      </c>
      <c r="N66" s="231">
        <v>0</v>
      </c>
      <c r="O66" s="231">
        <v>0</v>
      </c>
    </row>
    <row r="67" spans="1:15" ht="21.9" customHeight="1" x14ac:dyDescent="0.3">
      <c r="A67" s="238" t="s">
        <v>530</v>
      </c>
      <c r="B67" s="227">
        <v>61</v>
      </c>
      <c r="C67" s="227"/>
      <c r="D67" s="498">
        <v>6</v>
      </c>
      <c r="E67" s="227">
        <v>25</v>
      </c>
      <c r="F67" s="227">
        <v>1998</v>
      </c>
      <c r="G67" s="512">
        <v>0.68402777777777779</v>
      </c>
      <c r="H67" s="227" t="s">
        <v>43</v>
      </c>
      <c r="I67" s="461">
        <v>44.63</v>
      </c>
      <c r="J67" s="461">
        <v>-88.05</v>
      </c>
      <c r="K67" s="461">
        <v>44.63</v>
      </c>
      <c r="L67" s="461">
        <v>-88.05</v>
      </c>
      <c r="M67" s="479">
        <v>50</v>
      </c>
      <c r="N67" s="227">
        <v>0</v>
      </c>
      <c r="O67" s="227">
        <v>0</v>
      </c>
    </row>
    <row r="68" spans="1:15" s="34" customFormat="1" ht="21.9" customHeight="1" x14ac:dyDescent="0.3">
      <c r="A68" s="259" t="s">
        <v>530</v>
      </c>
      <c r="B68" s="231">
        <v>62</v>
      </c>
      <c r="C68" s="231"/>
      <c r="D68" s="780">
        <v>6</v>
      </c>
      <c r="E68" s="231">
        <v>27</v>
      </c>
      <c r="F68" s="231">
        <v>1998</v>
      </c>
      <c r="G68" s="781">
        <v>0.95833333333333337</v>
      </c>
      <c r="H68" s="231" t="s">
        <v>28</v>
      </c>
      <c r="I68" s="656">
        <v>44.5</v>
      </c>
      <c r="J68" s="656">
        <v>-87.99</v>
      </c>
      <c r="K68" s="656">
        <v>44.5</v>
      </c>
      <c r="L68" s="656">
        <v>-87.99</v>
      </c>
      <c r="M68" s="231">
        <v>61</v>
      </c>
      <c r="N68" s="231">
        <v>0</v>
      </c>
      <c r="O68" s="231">
        <v>0</v>
      </c>
    </row>
    <row r="69" spans="1:15" ht="21.9" customHeight="1" x14ac:dyDescent="0.3">
      <c r="A69" s="238" t="s">
        <v>530</v>
      </c>
      <c r="B69" s="227">
        <v>63</v>
      </c>
      <c r="C69" s="227"/>
      <c r="D69" s="498">
        <v>9</v>
      </c>
      <c r="E69" s="227">
        <v>26</v>
      </c>
      <c r="F69" s="227">
        <v>1998</v>
      </c>
      <c r="G69" s="511" t="s">
        <v>961</v>
      </c>
      <c r="H69" s="227" t="s">
        <v>37</v>
      </c>
      <c r="I69" s="461">
        <v>44.57</v>
      </c>
      <c r="J69" s="461">
        <v>-88.07</v>
      </c>
      <c r="K69" s="461">
        <v>44.57</v>
      </c>
      <c r="L69" s="461">
        <v>-88.07</v>
      </c>
      <c r="M69" s="227">
        <v>50</v>
      </c>
      <c r="N69" s="227">
        <v>0</v>
      </c>
      <c r="O69" s="227">
        <v>0</v>
      </c>
    </row>
    <row r="70" spans="1:15" s="34" customFormat="1" ht="21.9" customHeight="1" x14ac:dyDescent="0.3">
      <c r="A70" s="259" t="s">
        <v>530</v>
      </c>
      <c r="B70" s="231">
        <v>64</v>
      </c>
      <c r="C70" s="231"/>
      <c r="D70" s="780">
        <v>6</v>
      </c>
      <c r="E70" s="231">
        <v>6</v>
      </c>
      <c r="F70" s="231">
        <v>1999</v>
      </c>
      <c r="G70" s="781">
        <v>0.69791666666666663</v>
      </c>
      <c r="H70" s="231" t="s">
        <v>21</v>
      </c>
      <c r="I70" s="656">
        <v>44.47</v>
      </c>
      <c r="J70" s="656">
        <v>-88.08</v>
      </c>
      <c r="K70" s="656">
        <v>44.47</v>
      </c>
      <c r="L70" s="656">
        <v>-88.08</v>
      </c>
      <c r="M70" s="231">
        <v>54</v>
      </c>
      <c r="N70" s="231">
        <v>0</v>
      </c>
      <c r="O70" s="231">
        <v>0</v>
      </c>
    </row>
    <row r="71" spans="1:15" ht="21.9" customHeight="1" x14ac:dyDescent="0.3">
      <c r="A71" s="238" t="s">
        <v>530</v>
      </c>
      <c r="B71" s="227">
        <v>65</v>
      </c>
      <c r="C71" s="227"/>
      <c r="D71" s="498">
        <v>6</v>
      </c>
      <c r="E71" s="227">
        <v>6</v>
      </c>
      <c r="F71" s="227">
        <v>1999</v>
      </c>
      <c r="G71" s="512">
        <v>0.70486111111111116</v>
      </c>
      <c r="H71" s="227" t="s">
        <v>1671</v>
      </c>
      <c r="I71" s="461">
        <v>44.38</v>
      </c>
      <c r="J71" s="461">
        <v>-88.05</v>
      </c>
      <c r="K71" s="461">
        <v>44.38</v>
      </c>
      <c r="L71" s="461">
        <v>-88.05</v>
      </c>
      <c r="M71" s="227">
        <v>50</v>
      </c>
      <c r="N71" s="227">
        <v>0</v>
      </c>
      <c r="O71" s="227">
        <v>0</v>
      </c>
    </row>
    <row r="72" spans="1:15" s="34" customFormat="1" ht="21.9" customHeight="1" x14ac:dyDescent="0.3">
      <c r="A72" s="259" t="s">
        <v>530</v>
      </c>
      <c r="B72" s="231">
        <v>66</v>
      </c>
      <c r="C72" s="231"/>
      <c r="D72" s="780">
        <v>6</v>
      </c>
      <c r="E72" s="231">
        <v>6</v>
      </c>
      <c r="F72" s="231">
        <v>1999</v>
      </c>
      <c r="G72" s="781">
        <v>0.70486111111111116</v>
      </c>
      <c r="H72" s="231" t="s">
        <v>28</v>
      </c>
      <c r="I72" s="656">
        <v>44.52</v>
      </c>
      <c r="J72" s="656">
        <v>-88.02</v>
      </c>
      <c r="K72" s="656">
        <v>44.52</v>
      </c>
      <c r="L72" s="656">
        <v>-88.02</v>
      </c>
      <c r="M72" s="231">
        <v>50</v>
      </c>
      <c r="N72" s="231">
        <v>0</v>
      </c>
      <c r="O72" s="231">
        <v>0</v>
      </c>
    </row>
    <row r="73" spans="1:15" ht="21.9" customHeight="1" x14ac:dyDescent="0.3">
      <c r="A73" s="238" t="s">
        <v>530</v>
      </c>
      <c r="B73" s="227">
        <v>67</v>
      </c>
      <c r="C73" s="227"/>
      <c r="D73" s="498">
        <v>6</v>
      </c>
      <c r="E73" s="227">
        <v>6</v>
      </c>
      <c r="F73" s="227">
        <v>1999</v>
      </c>
      <c r="G73" s="512">
        <v>0.71180555555555547</v>
      </c>
      <c r="H73" s="227" t="s">
        <v>1672</v>
      </c>
      <c r="I73" s="461">
        <v>44.62</v>
      </c>
      <c r="J73" s="461">
        <v>-87.85</v>
      </c>
      <c r="K73" s="461">
        <v>44.62</v>
      </c>
      <c r="L73" s="461">
        <v>-87.85</v>
      </c>
      <c r="M73" s="227">
        <v>50</v>
      </c>
      <c r="N73" s="227">
        <v>0</v>
      </c>
      <c r="O73" s="227">
        <v>0</v>
      </c>
    </row>
    <row r="74" spans="1:15" s="34" customFormat="1" ht="21.9" customHeight="1" x14ac:dyDescent="0.3">
      <c r="A74" s="259" t="s">
        <v>530</v>
      </c>
      <c r="B74" s="231">
        <v>68</v>
      </c>
      <c r="C74" s="231"/>
      <c r="D74" s="780">
        <v>7</v>
      </c>
      <c r="E74" s="231">
        <v>30</v>
      </c>
      <c r="F74" s="231">
        <v>1999</v>
      </c>
      <c r="G74" s="781">
        <v>0.92708333333333337</v>
      </c>
      <c r="H74" s="231" t="s">
        <v>1673</v>
      </c>
      <c r="I74" s="656">
        <v>44.6</v>
      </c>
      <c r="J74" s="656">
        <v>-87.9</v>
      </c>
      <c r="K74" s="656">
        <v>44.6</v>
      </c>
      <c r="L74" s="656">
        <v>-87.9</v>
      </c>
      <c r="M74" s="231">
        <v>50</v>
      </c>
      <c r="N74" s="231">
        <v>0</v>
      </c>
      <c r="O74" s="231">
        <v>0</v>
      </c>
    </row>
    <row r="75" spans="1:15" ht="21.9" customHeight="1" x14ac:dyDescent="0.3">
      <c r="A75" s="238" t="s">
        <v>530</v>
      </c>
      <c r="B75" s="227">
        <v>69</v>
      </c>
      <c r="C75" s="227"/>
      <c r="D75" s="498">
        <v>4</v>
      </c>
      <c r="E75" s="227">
        <v>23</v>
      </c>
      <c r="F75" s="227">
        <v>2001</v>
      </c>
      <c r="G75" s="512">
        <v>0.55069444444444449</v>
      </c>
      <c r="H75" s="227" t="s">
        <v>21</v>
      </c>
      <c r="I75" s="461">
        <v>44.47</v>
      </c>
      <c r="J75" s="461">
        <v>-88.08</v>
      </c>
      <c r="K75" s="461">
        <v>44.47</v>
      </c>
      <c r="L75" s="461">
        <v>-88.08</v>
      </c>
      <c r="M75" s="227">
        <v>50</v>
      </c>
      <c r="N75" s="227">
        <v>0</v>
      </c>
      <c r="O75" s="227">
        <v>0</v>
      </c>
    </row>
    <row r="76" spans="1:15" s="34" customFormat="1" ht="21.9" customHeight="1" x14ac:dyDescent="0.3">
      <c r="A76" s="259" t="s">
        <v>530</v>
      </c>
      <c r="B76" s="231">
        <v>70</v>
      </c>
      <c r="C76" s="231"/>
      <c r="D76" s="780">
        <v>6</v>
      </c>
      <c r="E76" s="231">
        <v>30</v>
      </c>
      <c r="F76" s="231">
        <v>2001</v>
      </c>
      <c r="G76" s="781">
        <v>0.60416666666666663</v>
      </c>
      <c r="H76" s="231" t="s">
        <v>62</v>
      </c>
      <c r="I76" s="656">
        <v>44.58</v>
      </c>
      <c r="J76" s="656">
        <v>-87.8</v>
      </c>
      <c r="K76" s="656">
        <v>44.58</v>
      </c>
      <c r="L76" s="656">
        <v>-87.8</v>
      </c>
      <c r="M76" s="231">
        <v>50</v>
      </c>
      <c r="N76" s="231">
        <v>0</v>
      </c>
      <c r="O76" s="231">
        <v>0</v>
      </c>
    </row>
    <row r="77" spans="1:15" ht="21.9" customHeight="1" x14ac:dyDescent="0.3">
      <c r="A77" s="238" t="s">
        <v>530</v>
      </c>
      <c r="B77" s="227">
        <v>71</v>
      </c>
      <c r="C77" s="227"/>
      <c r="D77" s="498">
        <v>9</v>
      </c>
      <c r="E77" s="227">
        <v>7</v>
      </c>
      <c r="F77" s="227">
        <v>2001</v>
      </c>
      <c r="G77" s="512">
        <v>0.53888888888888886</v>
      </c>
      <c r="H77" s="227" t="s">
        <v>1674</v>
      </c>
      <c r="I77" s="461">
        <v>44.42</v>
      </c>
      <c r="J77" s="461">
        <v>-88.1</v>
      </c>
      <c r="K77" s="461">
        <v>44.42</v>
      </c>
      <c r="L77" s="461">
        <v>-88.1</v>
      </c>
      <c r="M77" s="227">
        <v>50</v>
      </c>
      <c r="N77" s="227">
        <v>0</v>
      </c>
      <c r="O77" s="227">
        <v>0</v>
      </c>
    </row>
    <row r="78" spans="1:15" s="34" customFormat="1" ht="21.9" customHeight="1" x14ac:dyDescent="0.3">
      <c r="A78" s="259" t="s">
        <v>530</v>
      </c>
      <c r="B78" s="231">
        <v>72</v>
      </c>
      <c r="C78" s="231"/>
      <c r="D78" s="780">
        <v>9</v>
      </c>
      <c r="E78" s="231">
        <v>7</v>
      </c>
      <c r="F78" s="231">
        <v>2001</v>
      </c>
      <c r="G78" s="781">
        <v>0.55208333333333337</v>
      </c>
      <c r="H78" s="231" t="s">
        <v>28</v>
      </c>
      <c r="I78" s="656">
        <v>44.52</v>
      </c>
      <c r="J78" s="656">
        <v>-88.02</v>
      </c>
      <c r="K78" s="656">
        <v>44.52</v>
      </c>
      <c r="L78" s="656">
        <v>-88.02</v>
      </c>
      <c r="M78" s="231">
        <v>50</v>
      </c>
      <c r="N78" s="231">
        <v>0</v>
      </c>
      <c r="O78" s="231">
        <v>0</v>
      </c>
    </row>
    <row r="79" spans="1:15" ht="21.9" customHeight="1" x14ac:dyDescent="0.3">
      <c r="A79" s="238" t="s">
        <v>530</v>
      </c>
      <c r="B79" s="227">
        <v>73</v>
      </c>
      <c r="C79" s="227"/>
      <c r="D79" s="498">
        <v>7</v>
      </c>
      <c r="E79" s="227">
        <v>30</v>
      </c>
      <c r="F79" s="227">
        <v>2002</v>
      </c>
      <c r="G79" s="512">
        <v>0.82638888888888884</v>
      </c>
      <c r="H79" s="227" t="s">
        <v>26</v>
      </c>
      <c r="I79" s="461">
        <v>44.45</v>
      </c>
      <c r="J79" s="461">
        <v>-87.98</v>
      </c>
      <c r="K79" s="461">
        <v>44.45</v>
      </c>
      <c r="L79" s="461">
        <v>-87.98</v>
      </c>
      <c r="M79" s="227">
        <v>50</v>
      </c>
      <c r="N79" s="227">
        <v>0</v>
      </c>
      <c r="O79" s="227">
        <v>0</v>
      </c>
    </row>
    <row r="80" spans="1:15" s="34" customFormat="1" ht="21.9" customHeight="1" x14ac:dyDescent="0.3">
      <c r="A80" s="259" t="s">
        <v>530</v>
      </c>
      <c r="B80" s="231">
        <v>74</v>
      </c>
      <c r="C80" s="231"/>
      <c r="D80" s="780">
        <v>8</v>
      </c>
      <c r="E80" s="231">
        <v>6</v>
      </c>
      <c r="F80" s="231">
        <v>2003</v>
      </c>
      <c r="G80" s="781">
        <v>0.60416666666666663</v>
      </c>
      <c r="H80" s="231" t="s">
        <v>28</v>
      </c>
      <c r="I80" s="656">
        <v>44.52</v>
      </c>
      <c r="J80" s="656">
        <v>-88.02</v>
      </c>
      <c r="K80" s="656">
        <v>44.52</v>
      </c>
      <c r="L80" s="656">
        <v>-88.02</v>
      </c>
      <c r="M80" s="231">
        <v>50</v>
      </c>
      <c r="N80" s="231">
        <v>0</v>
      </c>
      <c r="O80" s="231">
        <v>0</v>
      </c>
    </row>
    <row r="81" spans="1:15" ht="21.9" customHeight="1" x14ac:dyDescent="0.3">
      <c r="A81" s="238" t="s">
        <v>530</v>
      </c>
      <c r="B81" s="227">
        <v>75</v>
      </c>
      <c r="C81" s="227"/>
      <c r="D81" s="498">
        <v>8</v>
      </c>
      <c r="E81" s="227">
        <v>21</v>
      </c>
      <c r="F81" s="227">
        <v>2003</v>
      </c>
      <c r="G81" s="511" t="s">
        <v>962</v>
      </c>
      <c r="H81" s="227" t="s">
        <v>28</v>
      </c>
      <c r="I81" s="461">
        <v>44.52</v>
      </c>
      <c r="J81" s="461">
        <v>-88.02</v>
      </c>
      <c r="K81" s="461">
        <v>44.52</v>
      </c>
      <c r="L81" s="461">
        <v>-88.02</v>
      </c>
      <c r="M81" s="227">
        <v>50</v>
      </c>
      <c r="N81" s="227">
        <v>0</v>
      </c>
      <c r="O81" s="227">
        <v>0</v>
      </c>
    </row>
    <row r="82" spans="1:15" s="34" customFormat="1" ht="21.9" customHeight="1" x14ac:dyDescent="0.3">
      <c r="A82" s="259" t="s">
        <v>530</v>
      </c>
      <c r="B82" s="231">
        <v>76</v>
      </c>
      <c r="C82" s="231"/>
      <c r="D82" s="780">
        <v>8</v>
      </c>
      <c r="E82" s="231">
        <v>27</v>
      </c>
      <c r="F82" s="231">
        <v>2004</v>
      </c>
      <c r="G82" s="782" t="s">
        <v>963</v>
      </c>
      <c r="H82" s="231" t="s">
        <v>28</v>
      </c>
      <c r="I82" s="656">
        <v>44.52</v>
      </c>
      <c r="J82" s="656">
        <v>-88.02</v>
      </c>
      <c r="K82" s="656">
        <v>44.52</v>
      </c>
      <c r="L82" s="656">
        <v>-88.02</v>
      </c>
      <c r="M82" s="231">
        <v>52</v>
      </c>
      <c r="N82" s="231">
        <v>0</v>
      </c>
      <c r="O82" s="231">
        <v>0</v>
      </c>
    </row>
    <row r="83" spans="1:15" ht="21.9" customHeight="1" x14ac:dyDescent="0.3">
      <c r="A83" s="238" t="s">
        <v>530</v>
      </c>
      <c r="B83" s="227">
        <v>77</v>
      </c>
      <c r="C83" s="227"/>
      <c r="D83" s="498">
        <v>10</v>
      </c>
      <c r="E83" s="227">
        <v>23</v>
      </c>
      <c r="F83" s="227">
        <v>2004</v>
      </c>
      <c r="G83" s="512">
        <v>0.59097222222222223</v>
      </c>
      <c r="H83" s="227" t="s">
        <v>28</v>
      </c>
      <c r="I83" s="461">
        <v>44.52</v>
      </c>
      <c r="J83" s="461">
        <v>-88.02</v>
      </c>
      <c r="K83" s="461">
        <v>44.52</v>
      </c>
      <c r="L83" s="461">
        <v>-88.02</v>
      </c>
      <c r="M83" s="227">
        <v>52</v>
      </c>
      <c r="N83" s="227">
        <v>0</v>
      </c>
      <c r="O83" s="227">
        <v>0</v>
      </c>
    </row>
    <row r="84" spans="1:15" s="34" customFormat="1" ht="21.9" customHeight="1" x14ac:dyDescent="0.3">
      <c r="A84" s="259" t="s">
        <v>530</v>
      </c>
      <c r="B84" s="231">
        <v>78</v>
      </c>
      <c r="C84" s="231"/>
      <c r="D84" s="231">
        <v>6</v>
      </c>
      <c r="E84" s="231">
        <v>7</v>
      </c>
      <c r="F84" s="231">
        <v>2005</v>
      </c>
      <c r="G84" s="781">
        <v>0.92361111111111116</v>
      </c>
      <c r="H84" s="231" t="s">
        <v>26</v>
      </c>
      <c r="I84" s="656">
        <v>44.45</v>
      </c>
      <c r="J84" s="656">
        <v>-88.03</v>
      </c>
      <c r="K84" s="656">
        <v>44.45</v>
      </c>
      <c r="L84" s="656">
        <v>-88.03</v>
      </c>
      <c r="M84" s="231">
        <v>55</v>
      </c>
      <c r="N84" s="231">
        <v>0</v>
      </c>
      <c r="O84" s="231">
        <v>0</v>
      </c>
    </row>
    <row r="85" spans="1:15" ht="21.9" customHeight="1" x14ac:dyDescent="0.3">
      <c r="A85" s="238" t="s">
        <v>530</v>
      </c>
      <c r="B85" s="227">
        <v>79</v>
      </c>
      <c r="C85" s="227"/>
      <c r="D85" s="227">
        <v>6</v>
      </c>
      <c r="E85" s="227">
        <v>10</v>
      </c>
      <c r="F85" s="227">
        <v>2005</v>
      </c>
      <c r="G85" s="512">
        <v>0.875</v>
      </c>
      <c r="H85" s="227" t="s">
        <v>63</v>
      </c>
      <c r="I85" s="461">
        <v>44.43</v>
      </c>
      <c r="J85" s="461">
        <v>-87.83</v>
      </c>
      <c r="K85" s="461">
        <v>44.43</v>
      </c>
      <c r="L85" s="461">
        <v>-87.83</v>
      </c>
      <c r="M85" s="227">
        <v>57</v>
      </c>
      <c r="N85" s="227">
        <v>0</v>
      </c>
      <c r="O85" s="227">
        <v>0</v>
      </c>
    </row>
    <row r="86" spans="1:15" s="34" customFormat="1" ht="21.9" customHeight="1" x14ac:dyDescent="0.3">
      <c r="A86" s="259" t="s">
        <v>530</v>
      </c>
      <c r="B86" s="231">
        <v>80</v>
      </c>
      <c r="C86" s="231"/>
      <c r="D86" s="231">
        <v>6</v>
      </c>
      <c r="E86" s="231">
        <v>11</v>
      </c>
      <c r="F86" s="231">
        <v>2005</v>
      </c>
      <c r="G86" s="781">
        <v>0.71527777777777779</v>
      </c>
      <c r="H86" s="231" t="s">
        <v>1675</v>
      </c>
      <c r="I86" s="656">
        <v>44.47</v>
      </c>
      <c r="J86" s="656">
        <v>-88.08</v>
      </c>
      <c r="K86" s="656">
        <v>44.52</v>
      </c>
      <c r="L86" s="656">
        <v>-88.02</v>
      </c>
      <c r="M86" s="231">
        <v>50</v>
      </c>
      <c r="N86" s="231">
        <v>0</v>
      </c>
      <c r="O86" s="231">
        <v>0</v>
      </c>
    </row>
    <row r="87" spans="1:15" ht="21.9" customHeight="1" x14ac:dyDescent="0.3">
      <c r="A87" s="238" t="s">
        <v>530</v>
      </c>
      <c r="B87" s="227">
        <v>81</v>
      </c>
      <c r="C87" s="227"/>
      <c r="D87" s="227">
        <v>9</v>
      </c>
      <c r="E87" s="227">
        <v>13</v>
      </c>
      <c r="F87" s="227">
        <v>2005</v>
      </c>
      <c r="G87" s="512">
        <v>0.71388888888888891</v>
      </c>
      <c r="H87" s="227" t="s">
        <v>64</v>
      </c>
      <c r="I87" s="461">
        <v>44.55</v>
      </c>
      <c r="J87" s="461">
        <v>-88.1</v>
      </c>
      <c r="K87" s="461">
        <v>44.55</v>
      </c>
      <c r="L87" s="461">
        <v>-88.1</v>
      </c>
      <c r="M87" s="227">
        <v>55</v>
      </c>
      <c r="N87" s="227">
        <v>0</v>
      </c>
      <c r="O87" s="227">
        <v>0</v>
      </c>
    </row>
    <row r="88" spans="1:15" s="34" customFormat="1" ht="21.9" customHeight="1" x14ac:dyDescent="0.3">
      <c r="A88" s="259" t="s">
        <v>530</v>
      </c>
      <c r="B88" s="231">
        <v>82</v>
      </c>
      <c r="C88" s="231"/>
      <c r="D88" s="231">
        <v>9</v>
      </c>
      <c r="E88" s="231">
        <v>13</v>
      </c>
      <c r="F88" s="231">
        <v>2005</v>
      </c>
      <c r="G88" s="781">
        <v>0.71458333333333324</v>
      </c>
      <c r="H88" s="231" t="s">
        <v>65</v>
      </c>
      <c r="I88" s="656">
        <v>44.38</v>
      </c>
      <c r="J88" s="656">
        <v>-88.17</v>
      </c>
      <c r="K88" s="656">
        <v>44.38</v>
      </c>
      <c r="L88" s="656">
        <v>-88.17</v>
      </c>
      <c r="M88" s="231">
        <v>56</v>
      </c>
      <c r="N88" s="231">
        <v>0</v>
      </c>
      <c r="O88" s="231">
        <v>0</v>
      </c>
    </row>
    <row r="89" spans="1:15" ht="21.9" customHeight="1" x14ac:dyDescent="0.3">
      <c r="A89" s="238" t="s">
        <v>530</v>
      </c>
      <c r="B89" s="227">
        <v>83</v>
      </c>
      <c r="C89" s="227"/>
      <c r="D89" s="227">
        <v>9</v>
      </c>
      <c r="E89" s="227">
        <v>13</v>
      </c>
      <c r="F89" s="227">
        <v>2005</v>
      </c>
      <c r="G89" s="512">
        <v>0.71597222222222223</v>
      </c>
      <c r="H89" s="227" t="s">
        <v>21</v>
      </c>
      <c r="I89" s="461">
        <v>44.47</v>
      </c>
      <c r="J89" s="461">
        <v>-88.08</v>
      </c>
      <c r="K89" s="461">
        <v>44.47</v>
      </c>
      <c r="L89" s="461">
        <v>-88.08</v>
      </c>
      <c r="M89" s="227">
        <v>70</v>
      </c>
      <c r="N89" s="227">
        <v>0</v>
      </c>
      <c r="O89" s="227">
        <v>0</v>
      </c>
    </row>
    <row r="90" spans="1:15" s="34" customFormat="1" ht="21.9" customHeight="1" x14ac:dyDescent="0.3">
      <c r="A90" s="259" t="s">
        <v>530</v>
      </c>
      <c r="B90" s="231">
        <v>84</v>
      </c>
      <c r="C90" s="231"/>
      <c r="D90" s="231">
        <v>9</v>
      </c>
      <c r="E90" s="231">
        <v>13</v>
      </c>
      <c r="F90" s="231">
        <v>2005</v>
      </c>
      <c r="G90" s="781">
        <v>0.71597222222222223</v>
      </c>
      <c r="H90" s="231" t="s">
        <v>29</v>
      </c>
      <c r="I90" s="656">
        <v>44.45</v>
      </c>
      <c r="J90" s="656">
        <v>-88.05</v>
      </c>
      <c r="K90" s="656">
        <v>44.45</v>
      </c>
      <c r="L90" s="656">
        <v>-88.05</v>
      </c>
      <c r="M90" s="231">
        <v>65</v>
      </c>
      <c r="N90" s="231">
        <v>0</v>
      </c>
      <c r="O90" s="231">
        <v>0</v>
      </c>
    </row>
    <row r="91" spans="1:15" ht="21.9" customHeight="1" x14ac:dyDescent="0.3">
      <c r="A91" s="238" t="s">
        <v>530</v>
      </c>
      <c r="B91" s="227">
        <v>85</v>
      </c>
      <c r="C91" s="227"/>
      <c r="D91" s="227">
        <v>9</v>
      </c>
      <c r="E91" s="227">
        <v>13</v>
      </c>
      <c r="F91" s="227">
        <v>2005</v>
      </c>
      <c r="G91" s="512">
        <v>0.71875</v>
      </c>
      <c r="H91" s="227" t="s">
        <v>28</v>
      </c>
      <c r="I91" s="461">
        <v>44.52</v>
      </c>
      <c r="J91" s="461">
        <v>-88.02</v>
      </c>
      <c r="K91" s="461">
        <v>44.52</v>
      </c>
      <c r="L91" s="461">
        <v>-88.02</v>
      </c>
      <c r="M91" s="227">
        <v>59</v>
      </c>
      <c r="N91" s="227">
        <v>0</v>
      </c>
      <c r="O91" s="227">
        <v>0</v>
      </c>
    </row>
    <row r="92" spans="1:15" s="34" customFormat="1" ht="21.9" customHeight="1" x14ac:dyDescent="0.3">
      <c r="A92" s="259" t="s">
        <v>530</v>
      </c>
      <c r="B92" s="231">
        <v>86</v>
      </c>
      <c r="C92" s="231"/>
      <c r="D92" s="231">
        <v>5</v>
      </c>
      <c r="E92" s="231">
        <v>28</v>
      </c>
      <c r="F92" s="231">
        <v>2006</v>
      </c>
      <c r="G92" s="782" t="s">
        <v>964</v>
      </c>
      <c r="H92" s="231" t="s">
        <v>43</v>
      </c>
      <c r="I92" s="656">
        <v>44.63</v>
      </c>
      <c r="J92" s="656">
        <v>-88.05</v>
      </c>
      <c r="K92" s="656">
        <v>44.63</v>
      </c>
      <c r="L92" s="656">
        <v>-88.05</v>
      </c>
      <c r="M92" s="231">
        <v>50</v>
      </c>
      <c r="N92" s="231">
        <v>0</v>
      </c>
      <c r="O92" s="231">
        <v>0</v>
      </c>
    </row>
    <row r="93" spans="1:15" ht="21.9" customHeight="1" x14ac:dyDescent="0.3">
      <c r="A93" s="238" t="s">
        <v>530</v>
      </c>
      <c r="B93" s="227">
        <v>87</v>
      </c>
      <c r="C93" s="227"/>
      <c r="D93" s="227">
        <v>7</v>
      </c>
      <c r="E93" s="227">
        <v>24</v>
      </c>
      <c r="F93" s="227">
        <v>2006</v>
      </c>
      <c r="G93" s="512">
        <v>0.73472222222222217</v>
      </c>
      <c r="H93" s="227" t="s">
        <v>21</v>
      </c>
      <c r="I93" s="461">
        <v>44.47</v>
      </c>
      <c r="J93" s="461">
        <v>-88.08</v>
      </c>
      <c r="K93" s="461">
        <v>44.47</v>
      </c>
      <c r="L93" s="461">
        <v>-88.08</v>
      </c>
      <c r="M93" s="227">
        <v>50</v>
      </c>
      <c r="N93" s="227">
        <v>0</v>
      </c>
      <c r="O93" s="227">
        <v>0</v>
      </c>
    </row>
    <row r="94" spans="1:15" s="34" customFormat="1" ht="21.9" customHeight="1" x14ac:dyDescent="0.3">
      <c r="A94" s="259" t="s">
        <v>530</v>
      </c>
      <c r="B94" s="231">
        <v>88</v>
      </c>
      <c r="C94" s="231"/>
      <c r="D94" s="231">
        <v>7</v>
      </c>
      <c r="E94" s="231">
        <v>30</v>
      </c>
      <c r="F94" s="231">
        <v>2006</v>
      </c>
      <c r="G94" s="782" t="s">
        <v>965</v>
      </c>
      <c r="H94" s="231" t="s">
        <v>1676</v>
      </c>
      <c r="I94" s="656">
        <v>44.52</v>
      </c>
      <c r="J94" s="656">
        <v>-88.02</v>
      </c>
      <c r="K94" s="656">
        <v>44.45</v>
      </c>
      <c r="L94" s="656">
        <v>-88.05</v>
      </c>
      <c r="M94" s="231">
        <v>55</v>
      </c>
      <c r="N94" s="231">
        <v>0</v>
      </c>
      <c r="O94" s="231">
        <v>0</v>
      </c>
    </row>
    <row r="95" spans="1:15" ht="21.9" customHeight="1" x14ac:dyDescent="0.3">
      <c r="A95" s="238" t="s">
        <v>530</v>
      </c>
      <c r="B95" s="227">
        <v>89</v>
      </c>
      <c r="C95" s="227"/>
      <c r="D95" s="227">
        <v>7</v>
      </c>
      <c r="E95" s="227">
        <v>30</v>
      </c>
      <c r="F95" s="227">
        <v>2006</v>
      </c>
      <c r="G95" s="511" t="s">
        <v>966</v>
      </c>
      <c r="H95" s="227" t="s">
        <v>66</v>
      </c>
      <c r="I95" s="461">
        <v>44.62</v>
      </c>
      <c r="J95" s="461">
        <v>-87.82</v>
      </c>
      <c r="K95" s="461">
        <v>44.62</v>
      </c>
      <c r="L95" s="461">
        <v>-87.82</v>
      </c>
      <c r="M95" s="227">
        <v>50</v>
      </c>
      <c r="N95" s="227">
        <v>0</v>
      </c>
      <c r="O95" s="227">
        <v>0</v>
      </c>
    </row>
    <row r="96" spans="1:15" s="34" customFormat="1" ht="21.9" customHeight="1" x14ac:dyDescent="0.3">
      <c r="A96" s="259" t="s">
        <v>530</v>
      </c>
      <c r="B96" s="231">
        <v>90</v>
      </c>
      <c r="C96" s="231"/>
      <c r="D96" s="231">
        <v>9</v>
      </c>
      <c r="E96" s="231">
        <v>8</v>
      </c>
      <c r="F96" s="231">
        <v>2006</v>
      </c>
      <c r="G96" s="781">
        <v>0.65277777777777779</v>
      </c>
      <c r="H96" s="231" t="s">
        <v>1674</v>
      </c>
      <c r="I96" s="656">
        <v>44.42</v>
      </c>
      <c r="J96" s="656">
        <v>-88.1</v>
      </c>
      <c r="K96" s="656">
        <v>44.42</v>
      </c>
      <c r="L96" s="656">
        <v>-88.1</v>
      </c>
      <c r="M96" s="231">
        <v>52</v>
      </c>
      <c r="N96" s="231">
        <v>0</v>
      </c>
      <c r="O96" s="231">
        <v>0</v>
      </c>
    </row>
    <row r="97" spans="1:15" ht="21.9" customHeight="1" x14ac:dyDescent="0.3">
      <c r="A97" s="238" t="s">
        <v>530</v>
      </c>
      <c r="B97" s="227">
        <v>91</v>
      </c>
      <c r="C97" s="227"/>
      <c r="D97" s="227">
        <v>7</v>
      </c>
      <c r="E97" s="227">
        <v>5</v>
      </c>
      <c r="F97" s="227">
        <v>2007</v>
      </c>
      <c r="G97" s="512">
        <v>0.67638888888888893</v>
      </c>
      <c r="H97" s="227" t="s">
        <v>21</v>
      </c>
      <c r="I97" s="461">
        <v>44.47</v>
      </c>
      <c r="J97" s="461">
        <v>-88.08</v>
      </c>
      <c r="K97" s="461">
        <v>44.47</v>
      </c>
      <c r="L97" s="461">
        <v>-88.08</v>
      </c>
      <c r="M97" s="227">
        <v>52</v>
      </c>
      <c r="N97" s="227">
        <v>0</v>
      </c>
      <c r="O97" s="227">
        <v>0</v>
      </c>
    </row>
    <row r="98" spans="1:15" s="34" customFormat="1" ht="21.9" customHeight="1" x14ac:dyDescent="0.3">
      <c r="A98" s="259" t="s">
        <v>530</v>
      </c>
      <c r="B98" s="231">
        <v>92</v>
      </c>
      <c r="C98" s="231"/>
      <c r="D98" s="231">
        <v>7</v>
      </c>
      <c r="E98" s="231">
        <v>18</v>
      </c>
      <c r="F98" s="231">
        <v>2007</v>
      </c>
      <c r="G98" s="781">
        <v>0.59722222222222221</v>
      </c>
      <c r="H98" s="231" t="s">
        <v>43</v>
      </c>
      <c r="I98" s="656">
        <v>44.63</v>
      </c>
      <c r="J98" s="656">
        <v>-88.05</v>
      </c>
      <c r="K98" s="656">
        <v>44.63</v>
      </c>
      <c r="L98" s="656">
        <v>-88.05</v>
      </c>
      <c r="M98" s="231">
        <v>52</v>
      </c>
      <c r="N98" s="231">
        <v>0</v>
      </c>
      <c r="O98" s="231">
        <v>0</v>
      </c>
    </row>
    <row r="99" spans="1:15" ht="21.9" customHeight="1" x14ac:dyDescent="0.3">
      <c r="A99" s="238" t="s">
        <v>530</v>
      </c>
      <c r="B99" s="227">
        <v>93</v>
      </c>
      <c r="C99" s="227"/>
      <c r="D99" s="227">
        <v>7</v>
      </c>
      <c r="E99" s="227">
        <v>18</v>
      </c>
      <c r="F99" s="227">
        <v>2007</v>
      </c>
      <c r="G99" s="512">
        <v>0.62152777777777779</v>
      </c>
      <c r="H99" s="227" t="s">
        <v>28</v>
      </c>
      <c r="I99" s="461">
        <v>44.52</v>
      </c>
      <c r="J99" s="461">
        <v>-88.02</v>
      </c>
      <c r="K99" s="461">
        <v>44.52</v>
      </c>
      <c r="L99" s="461">
        <v>-88.02</v>
      </c>
      <c r="M99" s="227">
        <v>70</v>
      </c>
      <c r="N99" s="227">
        <v>0</v>
      </c>
      <c r="O99" s="227">
        <v>0</v>
      </c>
    </row>
    <row r="100" spans="1:15" s="34" customFormat="1" ht="21.9" customHeight="1" x14ac:dyDescent="0.3">
      <c r="A100" s="259" t="s">
        <v>530</v>
      </c>
      <c r="B100" s="231">
        <v>94</v>
      </c>
      <c r="C100" s="231"/>
      <c r="D100" s="231">
        <v>4</v>
      </c>
      <c r="E100" s="231">
        <v>25</v>
      </c>
      <c r="F100" s="231">
        <v>2008</v>
      </c>
      <c r="G100" s="781">
        <v>0.72569444444444453</v>
      </c>
      <c r="H100" s="231" t="s">
        <v>67</v>
      </c>
      <c r="I100" s="656">
        <v>44.5</v>
      </c>
      <c r="J100" s="656">
        <v>-88.06</v>
      </c>
      <c r="K100" s="656">
        <v>44.5</v>
      </c>
      <c r="L100" s="656">
        <v>-88.06</v>
      </c>
      <c r="M100" s="231">
        <v>52</v>
      </c>
      <c r="N100" s="231">
        <v>0</v>
      </c>
      <c r="O100" s="231">
        <v>0</v>
      </c>
    </row>
    <row r="101" spans="1:15" ht="21.9" customHeight="1" x14ac:dyDescent="0.3">
      <c r="A101" s="238" t="s">
        <v>530</v>
      </c>
      <c r="B101" s="227">
        <v>95</v>
      </c>
      <c r="C101" s="227"/>
      <c r="D101" s="227">
        <v>6</v>
      </c>
      <c r="E101" s="227">
        <v>12</v>
      </c>
      <c r="F101" s="227">
        <v>2008</v>
      </c>
      <c r="G101" s="512">
        <v>0.75</v>
      </c>
      <c r="H101" s="227" t="s">
        <v>68</v>
      </c>
      <c r="I101" s="461">
        <v>44.47</v>
      </c>
      <c r="J101" s="461">
        <v>-88.04</v>
      </c>
      <c r="K101" s="461">
        <v>44.47</v>
      </c>
      <c r="L101" s="461">
        <v>-88.04</v>
      </c>
      <c r="M101" s="227">
        <v>56</v>
      </c>
      <c r="N101" s="227">
        <v>0</v>
      </c>
      <c r="O101" s="227">
        <v>0</v>
      </c>
    </row>
    <row r="102" spans="1:15" s="34" customFormat="1" ht="21.9" customHeight="1" x14ac:dyDescent="0.3">
      <c r="A102" s="259" t="s">
        <v>530</v>
      </c>
      <c r="B102" s="231">
        <v>96</v>
      </c>
      <c r="C102" s="231"/>
      <c r="D102" s="231">
        <v>6</v>
      </c>
      <c r="E102" s="231">
        <v>12</v>
      </c>
      <c r="F102" s="231">
        <v>2008</v>
      </c>
      <c r="G102" s="781">
        <v>0.75624999999999998</v>
      </c>
      <c r="H102" s="231" t="s">
        <v>69</v>
      </c>
      <c r="I102" s="656">
        <v>44.35</v>
      </c>
      <c r="J102" s="656">
        <v>-87.83</v>
      </c>
      <c r="K102" s="656">
        <v>44.35</v>
      </c>
      <c r="L102" s="656">
        <v>-87.83</v>
      </c>
      <c r="M102" s="231">
        <v>52</v>
      </c>
      <c r="N102" s="231">
        <v>0</v>
      </c>
      <c r="O102" s="231">
        <v>0</v>
      </c>
    </row>
    <row r="103" spans="1:15" ht="21.9" customHeight="1" x14ac:dyDescent="0.3">
      <c r="A103" s="238" t="s">
        <v>530</v>
      </c>
      <c r="B103" s="227">
        <v>97</v>
      </c>
      <c r="C103" s="227"/>
      <c r="D103" s="227">
        <v>7</v>
      </c>
      <c r="E103" s="227">
        <v>12</v>
      </c>
      <c r="F103" s="227">
        <v>2008</v>
      </c>
      <c r="G103" s="511" t="s">
        <v>967</v>
      </c>
      <c r="H103" s="227" t="s">
        <v>70</v>
      </c>
      <c r="I103" s="461">
        <v>44.28</v>
      </c>
      <c r="J103" s="461">
        <v>-88.11</v>
      </c>
      <c r="K103" s="461">
        <v>44.28</v>
      </c>
      <c r="L103" s="461">
        <v>-88.11</v>
      </c>
      <c r="M103" s="227">
        <v>52</v>
      </c>
      <c r="N103" s="227">
        <v>0</v>
      </c>
      <c r="O103" s="227">
        <v>0</v>
      </c>
    </row>
    <row r="104" spans="1:15" s="34" customFormat="1" ht="21.9" customHeight="1" x14ac:dyDescent="0.3">
      <c r="A104" s="259" t="s">
        <v>530</v>
      </c>
      <c r="B104" s="231">
        <v>98</v>
      </c>
      <c r="C104" s="231"/>
      <c r="D104" s="231">
        <v>7</v>
      </c>
      <c r="E104" s="231">
        <v>29</v>
      </c>
      <c r="F104" s="231">
        <v>2008</v>
      </c>
      <c r="G104" s="781">
        <v>0.83333333333333337</v>
      </c>
      <c r="H104" s="231" t="s">
        <v>71</v>
      </c>
      <c r="I104" s="656">
        <v>44.5</v>
      </c>
      <c r="J104" s="656">
        <v>-88.19</v>
      </c>
      <c r="K104" s="656">
        <v>44.5</v>
      </c>
      <c r="L104" s="656">
        <v>-88.19</v>
      </c>
      <c r="M104" s="231">
        <v>50</v>
      </c>
      <c r="N104" s="231">
        <v>0</v>
      </c>
      <c r="O104" s="231">
        <v>0</v>
      </c>
    </row>
    <row r="105" spans="1:15" ht="21.9" customHeight="1" x14ac:dyDescent="0.3">
      <c r="A105" s="238" t="s">
        <v>530</v>
      </c>
      <c r="B105" s="227">
        <v>99</v>
      </c>
      <c r="C105" s="227"/>
      <c r="D105" s="227">
        <v>7</v>
      </c>
      <c r="E105" s="227">
        <v>29</v>
      </c>
      <c r="F105" s="227">
        <v>2008</v>
      </c>
      <c r="G105" s="512">
        <v>0.83333333333333337</v>
      </c>
      <c r="H105" s="227" t="s">
        <v>71</v>
      </c>
      <c r="I105" s="461">
        <v>44.5</v>
      </c>
      <c r="J105" s="461">
        <v>-88.19</v>
      </c>
      <c r="K105" s="461">
        <v>44.5</v>
      </c>
      <c r="L105" s="461">
        <v>-88.19</v>
      </c>
      <c r="M105" s="227">
        <v>50</v>
      </c>
      <c r="N105" s="227">
        <v>0</v>
      </c>
      <c r="O105" s="227">
        <v>0</v>
      </c>
    </row>
    <row r="106" spans="1:15" s="34" customFormat="1" ht="21.9" customHeight="1" x14ac:dyDescent="0.3">
      <c r="A106" s="259" t="s">
        <v>530</v>
      </c>
      <c r="B106" s="231">
        <v>100</v>
      </c>
      <c r="C106" s="231"/>
      <c r="D106" s="231">
        <v>7</v>
      </c>
      <c r="E106" s="231">
        <v>14</v>
      </c>
      <c r="F106" s="231">
        <v>2010</v>
      </c>
      <c r="G106" s="781">
        <v>0.77430555555555547</v>
      </c>
      <c r="H106" s="231" t="s">
        <v>566</v>
      </c>
      <c r="I106" s="656">
        <v>44.51</v>
      </c>
      <c r="J106" s="656">
        <v>-88.06</v>
      </c>
      <c r="K106" s="656">
        <v>44.51</v>
      </c>
      <c r="L106" s="656">
        <v>-88.06</v>
      </c>
      <c r="M106" s="231">
        <v>52</v>
      </c>
      <c r="N106" s="231">
        <v>0</v>
      </c>
      <c r="O106" s="231">
        <v>0</v>
      </c>
    </row>
    <row r="107" spans="1:15" ht="21.9" customHeight="1" x14ac:dyDescent="0.3">
      <c r="A107" s="238" t="s">
        <v>530</v>
      </c>
      <c r="B107" s="227">
        <v>101</v>
      </c>
      <c r="C107" s="227"/>
      <c r="D107" s="227">
        <v>8</v>
      </c>
      <c r="E107" s="227">
        <v>20</v>
      </c>
      <c r="F107" s="227">
        <v>2010</v>
      </c>
      <c r="G107" s="512">
        <v>0.62986111111111109</v>
      </c>
      <c r="H107" s="227" t="s">
        <v>567</v>
      </c>
      <c r="I107" s="461">
        <v>44.43</v>
      </c>
      <c r="J107" s="461">
        <v>-87.91</v>
      </c>
      <c r="K107" s="461">
        <v>44.43</v>
      </c>
      <c r="L107" s="461">
        <v>-87.91</v>
      </c>
      <c r="M107" s="227">
        <v>54</v>
      </c>
      <c r="N107" s="227">
        <v>0</v>
      </c>
      <c r="O107" s="227">
        <v>0</v>
      </c>
    </row>
    <row r="108" spans="1:15" s="34" customFormat="1" ht="21.9" customHeight="1" x14ac:dyDescent="0.3">
      <c r="A108" s="259" t="s">
        <v>530</v>
      </c>
      <c r="B108" s="231">
        <v>102</v>
      </c>
      <c r="C108" s="231"/>
      <c r="D108" s="231">
        <v>8</v>
      </c>
      <c r="E108" s="231">
        <v>20</v>
      </c>
      <c r="F108" s="231">
        <v>2010</v>
      </c>
      <c r="G108" s="781">
        <v>0.63888888888888895</v>
      </c>
      <c r="H108" s="231" t="s">
        <v>568</v>
      </c>
      <c r="I108" s="656">
        <v>44.31</v>
      </c>
      <c r="J108" s="656">
        <v>-88.09</v>
      </c>
      <c r="K108" s="656">
        <v>44.31</v>
      </c>
      <c r="L108" s="656">
        <v>-88.09</v>
      </c>
      <c r="M108" s="231">
        <v>74</v>
      </c>
      <c r="N108" s="231">
        <v>0</v>
      </c>
      <c r="O108" s="231">
        <v>0</v>
      </c>
    </row>
    <row r="109" spans="1:15" ht="21.9" customHeight="1" x14ac:dyDescent="0.3">
      <c r="A109" s="238" t="s">
        <v>530</v>
      </c>
      <c r="B109" s="227">
        <v>103</v>
      </c>
      <c r="C109" s="227"/>
      <c r="D109" s="227">
        <v>4</v>
      </c>
      <c r="E109" s="227">
        <v>10</v>
      </c>
      <c r="F109" s="227">
        <v>2011</v>
      </c>
      <c r="G109" s="512">
        <v>0.82500000000000007</v>
      </c>
      <c r="H109" s="227" t="s">
        <v>569</v>
      </c>
      <c r="I109" s="461">
        <v>44.28</v>
      </c>
      <c r="J109" s="461">
        <v>-88.16</v>
      </c>
      <c r="K109" s="461">
        <v>44.28</v>
      </c>
      <c r="L109" s="461">
        <v>-88.16</v>
      </c>
      <c r="M109" s="227">
        <v>61</v>
      </c>
      <c r="N109" s="227">
        <v>0</v>
      </c>
      <c r="O109" s="227">
        <v>0</v>
      </c>
    </row>
    <row r="110" spans="1:15" s="34" customFormat="1" ht="21.9" customHeight="1" x14ac:dyDescent="0.3">
      <c r="A110" s="259" t="s">
        <v>530</v>
      </c>
      <c r="B110" s="231">
        <v>104</v>
      </c>
      <c r="C110" s="231"/>
      <c r="D110" s="231">
        <v>5</v>
      </c>
      <c r="E110" s="231">
        <v>22</v>
      </c>
      <c r="F110" s="231">
        <v>2011</v>
      </c>
      <c r="G110" s="781">
        <v>0.67013888888888884</v>
      </c>
      <c r="H110" s="231" t="s">
        <v>570</v>
      </c>
      <c r="I110" s="656">
        <v>44.51</v>
      </c>
      <c r="J110" s="656">
        <v>-88</v>
      </c>
      <c r="K110" s="656">
        <v>44.51</v>
      </c>
      <c r="L110" s="656">
        <v>-88</v>
      </c>
      <c r="M110" s="231">
        <v>52</v>
      </c>
      <c r="N110" s="231">
        <v>0</v>
      </c>
      <c r="O110" s="231">
        <v>0</v>
      </c>
    </row>
    <row r="111" spans="1:15" ht="21.9" customHeight="1" x14ac:dyDescent="0.3">
      <c r="A111" s="238" t="s">
        <v>530</v>
      </c>
      <c r="B111" s="227">
        <v>105</v>
      </c>
      <c r="C111" s="227"/>
      <c r="D111" s="227">
        <v>5</v>
      </c>
      <c r="E111" s="227">
        <v>22</v>
      </c>
      <c r="F111" s="227">
        <v>2011</v>
      </c>
      <c r="G111" s="512">
        <v>0.6791666666666667</v>
      </c>
      <c r="H111" s="227" t="s">
        <v>571</v>
      </c>
      <c r="I111" s="461">
        <v>44.52</v>
      </c>
      <c r="J111" s="461">
        <v>-88.1</v>
      </c>
      <c r="K111" s="461">
        <v>44.52</v>
      </c>
      <c r="L111" s="461">
        <v>-88.1</v>
      </c>
      <c r="M111" s="227">
        <v>52</v>
      </c>
      <c r="N111" s="227">
        <v>0</v>
      </c>
      <c r="O111" s="227">
        <v>0</v>
      </c>
    </row>
    <row r="112" spans="1:15" s="34" customFormat="1" ht="21.9" customHeight="1" x14ac:dyDescent="0.3">
      <c r="A112" s="259" t="s">
        <v>530</v>
      </c>
      <c r="B112" s="231">
        <v>106</v>
      </c>
      <c r="C112" s="231"/>
      <c r="D112" s="231">
        <v>7</v>
      </c>
      <c r="E112" s="231">
        <v>18</v>
      </c>
      <c r="F112" s="231">
        <v>2011</v>
      </c>
      <c r="G112" s="782" t="s">
        <v>968</v>
      </c>
      <c r="H112" s="231" t="s">
        <v>572</v>
      </c>
      <c r="I112" s="656">
        <v>44.5</v>
      </c>
      <c r="J112" s="656">
        <v>-88.03</v>
      </c>
      <c r="K112" s="656">
        <v>44.5</v>
      </c>
      <c r="L112" s="656">
        <v>-88.03</v>
      </c>
      <c r="M112" s="231">
        <v>52</v>
      </c>
      <c r="N112" s="231">
        <v>0</v>
      </c>
      <c r="O112" s="231">
        <v>0</v>
      </c>
    </row>
    <row r="113" spans="1:15" ht="21.9" customHeight="1" x14ac:dyDescent="0.3">
      <c r="A113" s="238" t="s">
        <v>530</v>
      </c>
      <c r="B113" s="227">
        <v>107</v>
      </c>
      <c r="C113" s="227"/>
      <c r="D113" s="227">
        <v>9</v>
      </c>
      <c r="E113" s="227">
        <v>2</v>
      </c>
      <c r="F113" s="227">
        <v>2011</v>
      </c>
      <c r="G113" s="511" t="s">
        <v>969</v>
      </c>
      <c r="H113" s="227" t="s">
        <v>573</v>
      </c>
      <c r="I113" s="461">
        <v>44.35</v>
      </c>
      <c r="J113" s="461">
        <v>-88.19</v>
      </c>
      <c r="K113" s="461">
        <v>44.33</v>
      </c>
      <c r="L113" s="461">
        <v>-88.16</v>
      </c>
      <c r="M113" s="227">
        <v>68</v>
      </c>
      <c r="N113" s="227">
        <v>0</v>
      </c>
      <c r="O113" s="227">
        <v>0</v>
      </c>
    </row>
    <row r="114" spans="1:15" s="34" customFormat="1" ht="21.9" customHeight="1" x14ac:dyDescent="0.3">
      <c r="A114" s="259" t="s">
        <v>530</v>
      </c>
      <c r="B114" s="231">
        <v>108</v>
      </c>
      <c r="C114" s="231"/>
      <c r="D114" s="231">
        <v>9</v>
      </c>
      <c r="E114" s="231">
        <v>2</v>
      </c>
      <c r="F114" s="231">
        <v>2011</v>
      </c>
      <c r="G114" s="782" t="s">
        <v>932</v>
      </c>
      <c r="H114" s="231" t="s">
        <v>574</v>
      </c>
      <c r="I114" s="656">
        <v>44.63</v>
      </c>
      <c r="J114" s="656">
        <v>-88.19</v>
      </c>
      <c r="K114" s="656">
        <v>44.63</v>
      </c>
      <c r="L114" s="656">
        <v>-88.19</v>
      </c>
      <c r="M114" s="231">
        <v>50</v>
      </c>
      <c r="N114" s="231">
        <v>0</v>
      </c>
      <c r="O114" s="231">
        <v>0</v>
      </c>
    </row>
    <row r="115" spans="1:15" ht="21.9" customHeight="1" x14ac:dyDescent="0.3">
      <c r="A115" s="238" t="s">
        <v>530</v>
      </c>
      <c r="B115" s="227">
        <v>109</v>
      </c>
      <c r="C115" s="227"/>
      <c r="D115" s="227">
        <v>9</v>
      </c>
      <c r="E115" s="227">
        <v>2</v>
      </c>
      <c r="F115" s="227">
        <v>2011</v>
      </c>
      <c r="G115" s="511" t="s">
        <v>970</v>
      </c>
      <c r="H115" s="227" t="s">
        <v>575</v>
      </c>
      <c r="I115" s="461">
        <v>44.54</v>
      </c>
      <c r="J115" s="461">
        <v>-88.09</v>
      </c>
      <c r="K115" s="461">
        <v>44.49</v>
      </c>
      <c r="L115" s="461">
        <v>-87.97</v>
      </c>
      <c r="M115" s="227">
        <v>50</v>
      </c>
      <c r="N115" s="227">
        <v>0</v>
      </c>
      <c r="O115" s="227">
        <v>0</v>
      </c>
    </row>
    <row r="116" spans="1:15" s="34" customFormat="1" ht="21.9" customHeight="1" x14ac:dyDescent="0.3">
      <c r="A116" s="259" t="s">
        <v>530</v>
      </c>
      <c r="B116" s="231">
        <v>110</v>
      </c>
      <c r="C116" s="231"/>
      <c r="D116" s="231">
        <v>9</v>
      </c>
      <c r="E116" s="231">
        <v>2</v>
      </c>
      <c r="F116" s="231">
        <v>2011</v>
      </c>
      <c r="G116" s="782" t="s">
        <v>971</v>
      </c>
      <c r="H116" s="231" t="s">
        <v>576</v>
      </c>
      <c r="I116" s="656">
        <v>44.66</v>
      </c>
      <c r="J116" s="656">
        <v>-88.09</v>
      </c>
      <c r="K116" s="656">
        <v>44.66</v>
      </c>
      <c r="L116" s="656">
        <v>-88.09</v>
      </c>
      <c r="M116" s="231">
        <v>50</v>
      </c>
      <c r="N116" s="231">
        <v>0</v>
      </c>
      <c r="O116" s="231">
        <v>0</v>
      </c>
    </row>
    <row r="117" spans="1:15" ht="21.9" customHeight="1" x14ac:dyDescent="0.3">
      <c r="A117" s="238" t="s">
        <v>530</v>
      </c>
      <c r="B117" s="227">
        <v>111</v>
      </c>
      <c r="C117" s="227"/>
      <c r="D117" s="227">
        <v>7</v>
      </c>
      <c r="E117" s="227">
        <v>9</v>
      </c>
      <c r="F117" s="227">
        <v>2012</v>
      </c>
      <c r="G117" s="512">
        <v>0.6958333333333333</v>
      </c>
      <c r="H117" s="227" t="s">
        <v>666</v>
      </c>
      <c r="I117" s="461">
        <v>44.6</v>
      </c>
      <c r="J117" s="461">
        <v>-88.22</v>
      </c>
      <c r="K117" s="461">
        <v>44.6</v>
      </c>
      <c r="L117" s="461">
        <v>-88.22</v>
      </c>
      <c r="M117" s="227">
        <v>56</v>
      </c>
      <c r="N117" s="227">
        <v>0</v>
      </c>
      <c r="O117" s="227">
        <v>0</v>
      </c>
    </row>
    <row r="118" spans="1:15" s="114" customFormat="1" ht="21.9" customHeight="1" x14ac:dyDescent="0.3">
      <c r="A118" s="259" t="s">
        <v>530</v>
      </c>
      <c r="B118" s="231">
        <v>112</v>
      </c>
      <c r="C118" s="231"/>
      <c r="D118" s="231">
        <v>8</v>
      </c>
      <c r="E118" s="231">
        <v>7</v>
      </c>
      <c r="F118" s="231">
        <v>2013</v>
      </c>
      <c r="G118" s="782" t="s">
        <v>972</v>
      </c>
      <c r="H118" s="231" t="s">
        <v>764</v>
      </c>
      <c r="I118" s="656">
        <v>44.34</v>
      </c>
      <c r="J118" s="656">
        <v>-87.83</v>
      </c>
      <c r="K118" s="656">
        <v>44.34</v>
      </c>
      <c r="L118" s="656">
        <v>-87.83</v>
      </c>
      <c r="M118" s="231">
        <v>51</v>
      </c>
      <c r="N118" s="231">
        <v>0</v>
      </c>
      <c r="O118" s="231">
        <v>0</v>
      </c>
    </row>
    <row r="119" spans="1:15" s="5" customFormat="1" ht="21.9" customHeight="1" x14ac:dyDescent="0.3">
      <c r="A119" s="238" t="s">
        <v>530</v>
      </c>
      <c r="B119" s="227">
        <v>113</v>
      </c>
      <c r="C119" s="227"/>
      <c r="D119" s="227">
        <v>8</v>
      </c>
      <c r="E119" s="227">
        <v>21</v>
      </c>
      <c r="F119" s="227">
        <v>2013</v>
      </c>
      <c r="G119" s="512">
        <v>0.79166666666666663</v>
      </c>
      <c r="H119" s="227" t="s">
        <v>765</v>
      </c>
      <c r="I119" s="461">
        <v>44.53</v>
      </c>
      <c r="J119" s="461">
        <v>-88.12</v>
      </c>
      <c r="K119" s="461">
        <v>44.53</v>
      </c>
      <c r="L119" s="461">
        <v>-88.12</v>
      </c>
      <c r="M119" s="227">
        <v>70</v>
      </c>
      <c r="N119" s="227">
        <v>0</v>
      </c>
      <c r="O119" s="227">
        <v>0</v>
      </c>
    </row>
    <row r="120" spans="1:15" s="114" customFormat="1" ht="21.9" customHeight="1" x14ac:dyDescent="0.3">
      <c r="A120" s="259" t="s">
        <v>530</v>
      </c>
      <c r="B120" s="419">
        <v>114</v>
      </c>
      <c r="C120" s="419"/>
      <c r="D120" s="419">
        <v>8</v>
      </c>
      <c r="E120" s="419">
        <v>21</v>
      </c>
      <c r="F120" s="419">
        <v>2013</v>
      </c>
      <c r="G120" s="513">
        <v>0.79305555555555562</v>
      </c>
      <c r="H120" s="419" t="s">
        <v>766</v>
      </c>
      <c r="I120" s="459">
        <v>44.49</v>
      </c>
      <c r="J120" s="459">
        <v>-88.13</v>
      </c>
      <c r="K120" s="459">
        <v>44.49</v>
      </c>
      <c r="L120" s="459">
        <v>-88.13</v>
      </c>
      <c r="M120" s="419">
        <v>54</v>
      </c>
      <c r="N120" s="419">
        <v>0</v>
      </c>
      <c r="O120" s="419">
        <v>0</v>
      </c>
    </row>
    <row r="121" spans="1:15" s="5" customFormat="1" ht="21.9" customHeight="1" x14ac:dyDescent="0.3">
      <c r="A121" s="238" t="s">
        <v>530</v>
      </c>
      <c r="B121" s="227">
        <v>115</v>
      </c>
      <c r="C121" s="227"/>
      <c r="D121" s="227">
        <v>9</v>
      </c>
      <c r="E121" s="227">
        <v>7</v>
      </c>
      <c r="F121" s="227">
        <v>2013</v>
      </c>
      <c r="G121" s="512">
        <v>0.68055555555555547</v>
      </c>
      <c r="H121" s="227" t="s">
        <v>570</v>
      </c>
      <c r="I121" s="461">
        <v>44.51</v>
      </c>
      <c r="J121" s="461">
        <v>-88</v>
      </c>
      <c r="K121" s="461">
        <v>44.51</v>
      </c>
      <c r="L121" s="461">
        <v>-88</v>
      </c>
      <c r="M121" s="227">
        <v>52</v>
      </c>
      <c r="N121" s="227">
        <v>0</v>
      </c>
      <c r="O121" s="227">
        <v>0</v>
      </c>
    </row>
    <row r="122" spans="1:15" s="114" customFormat="1" ht="21.9" customHeight="1" x14ac:dyDescent="0.3">
      <c r="A122" s="259" t="s">
        <v>530</v>
      </c>
      <c r="B122" s="419">
        <v>116</v>
      </c>
      <c r="C122" s="419"/>
      <c r="D122" s="419">
        <v>9</v>
      </c>
      <c r="E122" s="419">
        <v>7</v>
      </c>
      <c r="F122" s="419">
        <v>2013</v>
      </c>
      <c r="G122" s="513">
        <v>0.68611111111111101</v>
      </c>
      <c r="H122" s="419" t="s">
        <v>767</v>
      </c>
      <c r="I122" s="459">
        <v>44.49</v>
      </c>
      <c r="J122" s="459">
        <v>-87.94</v>
      </c>
      <c r="K122" s="459">
        <v>44.49</v>
      </c>
      <c r="L122" s="459">
        <v>-87.94</v>
      </c>
      <c r="M122" s="419">
        <v>52</v>
      </c>
      <c r="N122" s="419">
        <v>0</v>
      </c>
      <c r="O122" s="419">
        <v>0</v>
      </c>
    </row>
    <row r="123" spans="1:15" ht="21.9" customHeight="1" x14ac:dyDescent="0.3">
      <c r="A123" s="238" t="s">
        <v>530</v>
      </c>
      <c r="B123" s="227">
        <v>117</v>
      </c>
      <c r="C123" s="227"/>
      <c r="D123" s="227">
        <v>7</v>
      </c>
      <c r="E123" s="227">
        <v>13</v>
      </c>
      <c r="F123" s="227">
        <v>2015</v>
      </c>
      <c r="G123" s="511" t="s">
        <v>973</v>
      </c>
      <c r="H123" s="227" t="s">
        <v>43</v>
      </c>
      <c r="I123" s="461">
        <v>44.63</v>
      </c>
      <c r="J123" s="461">
        <v>-88.05</v>
      </c>
      <c r="K123" s="461">
        <v>44.63</v>
      </c>
      <c r="L123" s="461">
        <v>-88.05</v>
      </c>
      <c r="M123" s="227">
        <v>52</v>
      </c>
      <c r="N123" s="227">
        <v>0</v>
      </c>
      <c r="O123" s="227">
        <v>0</v>
      </c>
    </row>
    <row r="124" spans="1:15" s="34" customFormat="1" ht="21.9" customHeight="1" x14ac:dyDescent="0.3">
      <c r="A124" s="259" t="s">
        <v>530</v>
      </c>
      <c r="B124" s="419">
        <v>118</v>
      </c>
      <c r="C124" s="419"/>
      <c r="D124" s="419">
        <v>7</v>
      </c>
      <c r="E124" s="419">
        <v>18</v>
      </c>
      <c r="F124" s="419">
        <v>2015</v>
      </c>
      <c r="G124" s="510" t="s">
        <v>974</v>
      </c>
      <c r="H124" s="419" t="s">
        <v>854</v>
      </c>
      <c r="I124" s="459">
        <v>44.51</v>
      </c>
      <c r="J124" s="459">
        <v>-88.06</v>
      </c>
      <c r="K124" s="459">
        <v>44.51</v>
      </c>
      <c r="L124" s="459">
        <v>-88.06</v>
      </c>
      <c r="M124" s="419">
        <v>52</v>
      </c>
      <c r="N124" s="419">
        <v>0</v>
      </c>
      <c r="O124" s="419">
        <v>0</v>
      </c>
    </row>
    <row r="125" spans="1:15" ht="21.9" customHeight="1" x14ac:dyDescent="0.3">
      <c r="A125" s="238" t="s">
        <v>530</v>
      </c>
      <c r="B125" s="227">
        <v>119</v>
      </c>
      <c r="C125" s="227"/>
      <c r="D125" s="227">
        <v>7</v>
      </c>
      <c r="E125" s="227">
        <v>18</v>
      </c>
      <c r="F125" s="227">
        <v>2015</v>
      </c>
      <c r="G125" s="511" t="s">
        <v>975</v>
      </c>
      <c r="H125" s="227" t="s">
        <v>764</v>
      </c>
      <c r="I125" s="461">
        <v>44.34</v>
      </c>
      <c r="J125" s="461">
        <v>-87.83</v>
      </c>
      <c r="K125" s="461">
        <v>44.34</v>
      </c>
      <c r="L125" s="461">
        <v>-87.83</v>
      </c>
      <c r="M125" s="227">
        <v>52</v>
      </c>
      <c r="N125" s="227">
        <v>0</v>
      </c>
      <c r="O125" s="227">
        <v>0</v>
      </c>
    </row>
    <row r="126" spans="1:15" s="34" customFormat="1" ht="21.9" customHeight="1" x14ac:dyDescent="0.3">
      <c r="A126" s="259" t="s">
        <v>530</v>
      </c>
      <c r="B126" s="419">
        <v>120</v>
      </c>
      <c r="C126" s="419"/>
      <c r="D126" s="419">
        <v>8</v>
      </c>
      <c r="E126" s="419">
        <v>14</v>
      </c>
      <c r="F126" s="419">
        <v>2015</v>
      </c>
      <c r="G126" s="513">
        <v>0.64930555555555558</v>
      </c>
      <c r="H126" s="419" t="s">
        <v>855</v>
      </c>
      <c r="I126" s="459">
        <v>44.52</v>
      </c>
      <c r="J126" s="459">
        <v>-88.1</v>
      </c>
      <c r="K126" s="459">
        <v>44.52</v>
      </c>
      <c r="L126" s="459">
        <v>-88.1</v>
      </c>
      <c r="M126" s="419">
        <v>56</v>
      </c>
      <c r="N126" s="419">
        <v>0</v>
      </c>
      <c r="O126" s="419">
        <v>0</v>
      </c>
    </row>
    <row r="127" spans="1:15" ht="21.9" customHeight="1" x14ac:dyDescent="0.3">
      <c r="A127" s="238" t="s">
        <v>530</v>
      </c>
      <c r="B127" s="227">
        <v>121</v>
      </c>
      <c r="C127" s="227"/>
      <c r="D127" s="227">
        <v>8</v>
      </c>
      <c r="E127" s="227">
        <v>14</v>
      </c>
      <c r="F127" s="227">
        <v>2015</v>
      </c>
      <c r="G127" s="512">
        <v>0.65069444444444446</v>
      </c>
      <c r="H127" s="227" t="s">
        <v>856</v>
      </c>
      <c r="I127" s="461">
        <v>44.51</v>
      </c>
      <c r="J127" s="461">
        <v>-88.04</v>
      </c>
      <c r="K127" s="461">
        <v>44.51</v>
      </c>
      <c r="L127" s="461">
        <v>-88.04</v>
      </c>
      <c r="M127" s="227">
        <v>56</v>
      </c>
      <c r="N127" s="227">
        <v>0</v>
      </c>
      <c r="O127" s="227">
        <v>0</v>
      </c>
    </row>
    <row r="128" spans="1:15" s="34" customFormat="1" ht="21.9" customHeight="1" x14ac:dyDescent="0.3">
      <c r="A128" s="259" t="s">
        <v>530</v>
      </c>
      <c r="B128" s="419">
        <v>122</v>
      </c>
      <c r="C128" s="419"/>
      <c r="D128" s="419">
        <v>8</v>
      </c>
      <c r="E128" s="419">
        <v>14</v>
      </c>
      <c r="F128" s="419">
        <v>2015</v>
      </c>
      <c r="G128" s="513">
        <v>0.65138888888888891</v>
      </c>
      <c r="H128" s="419" t="s">
        <v>857</v>
      </c>
      <c r="I128" s="459">
        <v>44.48</v>
      </c>
      <c r="J128" s="459">
        <v>-88.13</v>
      </c>
      <c r="K128" s="459">
        <v>44.48</v>
      </c>
      <c r="L128" s="459">
        <v>-88.13</v>
      </c>
      <c r="M128" s="419">
        <v>54</v>
      </c>
      <c r="N128" s="419">
        <v>0</v>
      </c>
      <c r="O128" s="419">
        <v>0</v>
      </c>
    </row>
    <row r="129" spans="1:15" ht="21.9" customHeight="1" x14ac:dyDescent="0.3">
      <c r="A129" s="238" t="s">
        <v>530</v>
      </c>
      <c r="B129" s="227">
        <v>123</v>
      </c>
      <c r="C129" s="227"/>
      <c r="D129" s="227">
        <v>8</v>
      </c>
      <c r="E129" s="227">
        <v>14</v>
      </c>
      <c r="F129" s="227">
        <v>2015</v>
      </c>
      <c r="G129" s="512">
        <v>0.65277777777777779</v>
      </c>
      <c r="H129" s="227" t="s">
        <v>29</v>
      </c>
      <c r="I129" s="461">
        <v>44.45</v>
      </c>
      <c r="J129" s="461">
        <v>-88.05</v>
      </c>
      <c r="K129" s="461">
        <v>44.45</v>
      </c>
      <c r="L129" s="461">
        <v>-88.05</v>
      </c>
      <c r="M129" s="227">
        <v>52</v>
      </c>
      <c r="N129" s="227">
        <v>0</v>
      </c>
      <c r="O129" s="227">
        <v>0</v>
      </c>
    </row>
    <row r="130" spans="1:15" s="34" customFormat="1" ht="21.9" customHeight="1" x14ac:dyDescent="0.3">
      <c r="A130" s="259" t="s">
        <v>530</v>
      </c>
      <c r="B130" s="419">
        <v>124</v>
      </c>
      <c r="C130" s="419"/>
      <c r="D130" s="419">
        <v>8</v>
      </c>
      <c r="E130" s="419">
        <v>14</v>
      </c>
      <c r="F130" s="419">
        <v>2015</v>
      </c>
      <c r="G130" s="513">
        <v>0.65625</v>
      </c>
      <c r="H130" s="419" t="s">
        <v>858</v>
      </c>
      <c r="I130" s="459">
        <v>44.55</v>
      </c>
      <c r="J130" s="459">
        <v>-88.11</v>
      </c>
      <c r="K130" s="459">
        <v>44.55</v>
      </c>
      <c r="L130" s="459">
        <v>-88.11</v>
      </c>
      <c r="M130" s="419">
        <v>52</v>
      </c>
      <c r="N130" s="419">
        <v>0</v>
      </c>
      <c r="O130" s="419">
        <v>0</v>
      </c>
    </row>
    <row r="131" spans="1:15" ht="21.9" customHeight="1" x14ac:dyDescent="0.3">
      <c r="A131" s="238" t="s">
        <v>530</v>
      </c>
      <c r="B131" s="227">
        <v>125</v>
      </c>
      <c r="C131" s="227"/>
      <c r="D131" s="227">
        <v>8</v>
      </c>
      <c r="E131" s="227">
        <v>14</v>
      </c>
      <c r="F131" s="227">
        <v>2015</v>
      </c>
      <c r="G131" s="512">
        <v>0.65625</v>
      </c>
      <c r="H131" s="227" t="s">
        <v>43</v>
      </c>
      <c r="I131" s="461">
        <v>44.63</v>
      </c>
      <c r="J131" s="461">
        <v>-88.05</v>
      </c>
      <c r="K131" s="461">
        <v>44.63</v>
      </c>
      <c r="L131" s="461">
        <v>-88.05</v>
      </c>
      <c r="M131" s="227">
        <v>52</v>
      </c>
      <c r="N131" s="227">
        <v>0</v>
      </c>
      <c r="O131" s="227">
        <v>0</v>
      </c>
    </row>
    <row r="132" spans="1:15" s="34" customFormat="1" ht="21.9" customHeight="1" x14ac:dyDescent="0.3">
      <c r="A132" s="259" t="s">
        <v>530</v>
      </c>
      <c r="B132" s="419">
        <v>126</v>
      </c>
      <c r="C132" s="419"/>
      <c r="D132" s="419">
        <v>6</v>
      </c>
      <c r="E132" s="419">
        <v>5</v>
      </c>
      <c r="F132" s="419">
        <v>2016</v>
      </c>
      <c r="G132" s="513">
        <v>0.70138888888888884</v>
      </c>
      <c r="H132" s="419" t="s">
        <v>570</v>
      </c>
      <c r="I132" s="459">
        <v>44.51</v>
      </c>
      <c r="J132" s="459">
        <v>-88</v>
      </c>
      <c r="K132" s="459">
        <v>44.51</v>
      </c>
      <c r="L132" s="459">
        <v>-88</v>
      </c>
      <c r="M132" s="419">
        <v>52</v>
      </c>
      <c r="N132" s="419">
        <v>0</v>
      </c>
      <c r="O132" s="419">
        <v>0</v>
      </c>
    </row>
    <row r="133" spans="1:15" ht="21.9" customHeight="1" x14ac:dyDescent="0.3">
      <c r="A133" s="238" t="s">
        <v>530</v>
      </c>
      <c r="B133" s="227">
        <v>127</v>
      </c>
      <c r="C133" s="227"/>
      <c r="D133" s="227">
        <v>6</v>
      </c>
      <c r="E133" s="227">
        <v>5</v>
      </c>
      <c r="F133" s="227">
        <v>2016</v>
      </c>
      <c r="G133" s="512">
        <v>0.70208333333333339</v>
      </c>
      <c r="H133" s="227" t="s">
        <v>47</v>
      </c>
      <c r="I133" s="461">
        <v>44.33</v>
      </c>
      <c r="J133" s="461">
        <v>-88.16</v>
      </c>
      <c r="K133" s="461">
        <v>44.33</v>
      </c>
      <c r="L133" s="461">
        <v>-88.16</v>
      </c>
      <c r="M133" s="227">
        <v>52</v>
      </c>
      <c r="N133" s="227">
        <v>0</v>
      </c>
      <c r="O133" s="227">
        <v>0</v>
      </c>
    </row>
    <row r="134" spans="1:15" s="34" customFormat="1" ht="21.9" customHeight="1" x14ac:dyDescent="0.3">
      <c r="A134" s="259" t="s">
        <v>530</v>
      </c>
      <c r="B134" s="419">
        <v>128</v>
      </c>
      <c r="C134" s="419"/>
      <c r="D134" s="419">
        <v>6</v>
      </c>
      <c r="E134" s="419">
        <v>5</v>
      </c>
      <c r="F134" s="419">
        <v>2016</v>
      </c>
      <c r="G134" s="513">
        <v>0.70416666666666661</v>
      </c>
      <c r="H134" s="419" t="s">
        <v>859</v>
      </c>
      <c r="I134" s="459">
        <v>44.5</v>
      </c>
      <c r="J134" s="459">
        <v>-88.08</v>
      </c>
      <c r="K134" s="459">
        <v>44.5</v>
      </c>
      <c r="L134" s="459">
        <v>-88.08</v>
      </c>
      <c r="M134" s="419">
        <v>52</v>
      </c>
      <c r="N134" s="419">
        <v>0</v>
      </c>
      <c r="O134" s="419">
        <v>0</v>
      </c>
    </row>
    <row r="135" spans="1:15" ht="21.9" customHeight="1" x14ac:dyDescent="0.3">
      <c r="A135" s="238" t="s">
        <v>530</v>
      </c>
      <c r="B135" s="227">
        <v>129</v>
      </c>
      <c r="C135" s="227"/>
      <c r="D135" s="227">
        <v>6</v>
      </c>
      <c r="E135" s="227">
        <v>10</v>
      </c>
      <c r="F135" s="227">
        <v>2016</v>
      </c>
      <c r="G135" s="512">
        <v>0.80208333333333337</v>
      </c>
      <c r="H135" s="227" t="s">
        <v>29</v>
      </c>
      <c r="I135" s="461">
        <v>44.45</v>
      </c>
      <c r="J135" s="461">
        <v>-88.05</v>
      </c>
      <c r="K135" s="461">
        <v>44.45</v>
      </c>
      <c r="L135" s="461">
        <v>-88.05</v>
      </c>
      <c r="M135" s="227">
        <v>52</v>
      </c>
      <c r="N135" s="227">
        <v>0</v>
      </c>
      <c r="O135" s="227">
        <v>0</v>
      </c>
    </row>
    <row r="136" spans="1:15" s="34" customFormat="1" ht="21.9" customHeight="1" x14ac:dyDescent="0.3">
      <c r="A136" s="259" t="s">
        <v>530</v>
      </c>
      <c r="B136" s="419">
        <v>130</v>
      </c>
      <c r="C136" s="419"/>
      <c r="D136" s="419">
        <v>7</v>
      </c>
      <c r="E136" s="419">
        <v>21</v>
      </c>
      <c r="F136" s="419">
        <v>2016</v>
      </c>
      <c r="G136" s="510" t="s">
        <v>976</v>
      </c>
      <c r="H136" s="419" t="s">
        <v>570</v>
      </c>
      <c r="I136" s="459">
        <v>44.51</v>
      </c>
      <c r="J136" s="459">
        <v>-88</v>
      </c>
      <c r="K136" s="459">
        <v>44.51</v>
      </c>
      <c r="L136" s="459">
        <v>-88</v>
      </c>
      <c r="M136" s="419">
        <v>52</v>
      </c>
      <c r="N136" s="419">
        <v>0</v>
      </c>
      <c r="O136" s="419">
        <v>0</v>
      </c>
    </row>
    <row r="137" spans="1:15" ht="21.9" customHeight="1" x14ac:dyDescent="0.3">
      <c r="A137" s="238" t="s">
        <v>530</v>
      </c>
      <c r="B137" s="227">
        <v>131</v>
      </c>
      <c r="C137" s="227"/>
      <c r="D137" s="227">
        <v>5</v>
      </c>
      <c r="E137" s="227">
        <v>17</v>
      </c>
      <c r="F137" s="227">
        <v>2017</v>
      </c>
      <c r="G137" s="512">
        <v>0.89583333333333337</v>
      </c>
      <c r="H137" s="227" t="s">
        <v>570</v>
      </c>
      <c r="I137" s="461">
        <v>44.51</v>
      </c>
      <c r="J137" s="461">
        <v>-88</v>
      </c>
      <c r="K137" s="461">
        <v>44.51</v>
      </c>
      <c r="L137" s="461">
        <v>-88</v>
      </c>
      <c r="M137" s="227">
        <v>52</v>
      </c>
      <c r="N137" s="227">
        <v>0</v>
      </c>
      <c r="O137" s="227">
        <v>0</v>
      </c>
    </row>
    <row r="138" spans="1:15" s="34" customFormat="1" ht="21.9" customHeight="1" x14ac:dyDescent="0.3">
      <c r="A138" s="259" t="s">
        <v>530</v>
      </c>
      <c r="B138" s="419">
        <v>132</v>
      </c>
      <c r="C138" s="419"/>
      <c r="D138" s="419">
        <v>6</v>
      </c>
      <c r="E138" s="419">
        <v>14</v>
      </c>
      <c r="F138" s="419">
        <v>2017</v>
      </c>
      <c r="G138" s="513">
        <v>0.61805555555555558</v>
      </c>
      <c r="H138" s="419" t="s">
        <v>860</v>
      </c>
      <c r="I138" s="459">
        <v>44.4</v>
      </c>
      <c r="J138" s="459">
        <v>-88.11</v>
      </c>
      <c r="K138" s="459">
        <v>44.4</v>
      </c>
      <c r="L138" s="459">
        <v>-88.11</v>
      </c>
      <c r="M138" s="419">
        <v>56</v>
      </c>
      <c r="N138" s="419">
        <v>0</v>
      </c>
      <c r="O138" s="419">
        <v>0</v>
      </c>
    </row>
    <row r="139" spans="1:15" ht="21.9" customHeight="1" x14ac:dyDescent="0.3">
      <c r="A139" s="238" t="s">
        <v>530</v>
      </c>
      <c r="B139" s="227">
        <v>133</v>
      </c>
      <c r="C139" s="227"/>
      <c r="D139" s="227">
        <v>7</v>
      </c>
      <c r="E139" s="227">
        <v>15</v>
      </c>
      <c r="F139" s="227">
        <v>2017</v>
      </c>
      <c r="G139" s="512">
        <v>0.79166666666666663</v>
      </c>
      <c r="H139" s="227" t="s">
        <v>861</v>
      </c>
      <c r="I139" s="461">
        <v>44.63</v>
      </c>
      <c r="J139" s="461">
        <v>-88.16</v>
      </c>
      <c r="K139" s="461">
        <v>44.63</v>
      </c>
      <c r="L139" s="461">
        <v>-88.16</v>
      </c>
      <c r="M139" s="227">
        <v>52</v>
      </c>
      <c r="N139" s="227">
        <v>0</v>
      </c>
      <c r="O139" s="227">
        <v>0</v>
      </c>
    </row>
    <row r="140" spans="1:15" s="34" customFormat="1" ht="21.9" customHeight="1" x14ac:dyDescent="0.3">
      <c r="A140" s="259" t="s">
        <v>530</v>
      </c>
      <c r="B140" s="419">
        <v>134</v>
      </c>
      <c r="C140" s="419"/>
      <c r="D140" s="419">
        <v>7</v>
      </c>
      <c r="E140" s="419">
        <v>15</v>
      </c>
      <c r="F140" s="419">
        <v>2017</v>
      </c>
      <c r="G140" s="513">
        <v>0.80694444444444446</v>
      </c>
      <c r="H140" s="419" t="s">
        <v>862</v>
      </c>
      <c r="I140" s="459">
        <v>44.48</v>
      </c>
      <c r="J140" s="459">
        <v>-88.13</v>
      </c>
      <c r="K140" s="459">
        <v>44.48</v>
      </c>
      <c r="L140" s="459">
        <v>-88.13</v>
      </c>
      <c r="M140" s="419">
        <v>56</v>
      </c>
      <c r="N140" s="419">
        <v>0</v>
      </c>
      <c r="O140" s="419">
        <v>0</v>
      </c>
    </row>
    <row r="141" spans="1:15" ht="21.9" customHeight="1" x14ac:dyDescent="0.3">
      <c r="A141" s="238" t="s">
        <v>530</v>
      </c>
      <c r="B141" s="227">
        <v>135</v>
      </c>
      <c r="C141" s="227"/>
      <c r="D141" s="227">
        <v>7</v>
      </c>
      <c r="E141" s="227">
        <v>18</v>
      </c>
      <c r="F141" s="227">
        <v>2017</v>
      </c>
      <c r="G141" s="512">
        <v>0.70486111111111116</v>
      </c>
      <c r="H141" s="227" t="s">
        <v>850</v>
      </c>
      <c r="I141" s="461">
        <v>44.66</v>
      </c>
      <c r="J141" s="461">
        <v>-88.23</v>
      </c>
      <c r="K141" s="461">
        <v>44.66</v>
      </c>
      <c r="L141" s="461">
        <v>-88.23</v>
      </c>
      <c r="M141" s="227">
        <v>52</v>
      </c>
      <c r="N141" s="227">
        <v>0</v>
      </c>
      <c r="O141" s="227">
        <v>0</v>
      </c>
    </row>
    <row r="142" spans="1:15" s="34" customFormat="1" ht="21.9" customHeight="1" x14ac:dyDescent="0.3">
      <c r="A142" s="259" t="s">
        <v>530</v>
      </c>
      <c r="B142" s="419">
        <v>136</v>
      </c>
      <c r="C142" s="419"/>
      <c r="D142" s="419">
        <v>7</v>
      </c>
      <c r="E142" s="419">
        <v>1</v>
      </c>
      <c r="F142" s="419">
        <v>2018</v>
      </c>
      <c r="G142" s="513">
        <v>0.58958333333333335</v>
      </c>
      <c r="H142" s="419" t="s">
        <v>570</v>
      </c>
      <c r="I142" s="459">
        <v>44.51</v>
      </c>
      <c r="J142" s="459">
        <v>-88</v>
      </c>
      <c r="K142" s="459">
        <v>44.51</v>
      </c>
      <c r="L142" s="459">
        <v>-88</v>
      </c>
      <c r="M142" s="419">
        <v>52</v>
      </c>
      <c r="N142" s="419">
        <v>0</v>
      </c>
      <c r="O142" s="419">
        <v>0</v>
      </c>
    </row>
    <row r="143" spans="1:15" ht="21.9" customHeight="1" x14ac:dyDescent="0.3">
      <c r="A143" s="238" t="s">
        <v>530</v>
      </c>
      <c r="B143" s="227">
        <v>137</v>
      </c>
      <c r="C143" s="227"/>
      <c r="D143" s="227">
        <v>7</v>
      </c>
      <c r="E143" s="227">
        <v>1</v>
      </c>
      <c r="F143" s="227">
        <v>2018</v>
      </c>
      <c r="G143" s="512">
        <v>0.59027777777777779</v>
      </c>
      <c r="H143" s="227" t="s">
        <v>863</v>
      </c>
      <c r="I143" s="461">
        <v>44.53</v>
      </c>
      <c r="J143" s="461">
        <v>-88.04</v>
      </c>
      <c r="K143" s="461">
        <v>44.53</v>
      </c>
      <c r="L143" s="461">
        <v>-88.04</v>
      </c>
      <c r="M143" s="227">
        <v>52</v>
      </c>
      <c r="N143" s="227">
        <v>0</v>
      </c>
      <c r="O143" s="227">
        <v>0</v>
      </c>
    </row>
    <row r="144" spans="1:15" s="34" customFormat="1" ht="21.9" customHeight="1" x14ac:dyDescent="0.3">
      <c r="A144" s="259" t="s">
        <v>530</v>
      </c>
      <c r="B144" s="419">
        <v>138</v>
      </c>
      <c r="C144" s="419"/>
      <c r="D144" s="419">
        <v>7</v>
      </c>
      <c r="E144" s="419">
        <v>1</v>
      </c>
      <c r="F144" s="419">
        <v>2018</v>
      </c>
      <c r="G144" s="513">
        <v>0.59097222222222223</v>
      </c>
      <c r="H144" s="419" t="s">
        <v>864</v>
      </c>
      <c r="I144" s="459">
        <v>44.52</v>
      </c>
      <c r="J144" s="459">
        <v>-88.12</v>
      </c>
      <c r="K144" s="459">
        <v>44.52</v>
      </c>
      <c r="L144" s="459">
        <v>-88.12</v>
      </c>
      <c r="M144" s="419">
        <v>52</v>
      </c>
      <c r="N144" s="419">
        <v>0</v>
      </c>
      <c r="O144" s="419">
        <v>0</v>
      </c>
    </row>
    <row r="145" spans="1:15" ht="21.9" customHeight="1" x14ac:dyDescent="0.3">
      <c r="A145" s="238" t="s">
        <v>530</v>
      </c>
      <c r="B145" s="227">
        <v>139</v>
      </c>
      <c r="C145" s="227"/>
      <c r="D145" s="227">
        <v>8</v>
      </c>
      <c r="E145" s="227">
        <v>27</v>
      </c>
      <c r="F145" s="227">
        <v>2018</v>
      </c>
      <c r="G145" s="512">
        <v>0.89236111111111116</v>
      </c>
      <c r="H145" s="227" t="s">
        <v>570</v>
      </c>
      <c r="I145" s="461">
        <v>44.51</v>
      </c>
      <c r="J145" s="461">
        <v>-88</v>
      </c>
      <c r="K145" s="461">
        <v>44.51</v>
      </c>
      <c r="L145" s="461">
        <v>-88</v>
      </c>
      <c r="M145" s="227">
        <v>52</v>
      </c>
      <c r="N145" s="227">
        <v>0</v>
      </c>
      <c r="O145" s="227">
        <v>0</v>
      </c>
    </row>
    <row r="146" spans="1:15" s="34" customFormat="1" ht="21.9" customHeight="1" x14ac:dyDescent="0.3">
      <c r="A146" s="259" t="s">
        <v>530</v>
      </c>
      <c r="B146" s="419">
        <v>140</v>
      </c>
      <c r="C146" s="419"/>
      <c r="D146" s="419">
        <v>8</v>
      </c>
      <c r="E146" s="419">
        <v>28</v>
      </c>
      <c r="F146" s="419">
        <v>2018</v>
      </c>
      <c r="G146" s="513">
        <v>0.58402777777777781</v>
      </c>
      <c r="H146" s="419" t="s">
        <v>865</v>
      </c>
      <c r="I146" s="459">
        <v>44.44</v>
      </c>
      <c r="J146" s="459">
        <v>-88.07</v>
      </c>
      <c r="K146" s="459">
        <v>44.44</v>
      </c>
      <c r="L146" s="459">
        <v>-88.07</v>
      </c>
      <c r="M146" s="419">
        <v>52</v>
      </c>
      <c r="N146" s="419">
        <v>0</v>
      </c>
      <c r="O146" s="419">
        <v>0</v>
      </c>
    </row>
    <row r="147" spans="1:15" ht="21.9" customHeight="1" x14ac:dyDescent="0.3">
      <c r="A147" s="238" t="s">
        <v>530</v>
      </c>
      <c r="B147" s="227">
        <v>141</v>
      </c>
      <c r="C147" s="227"/>
      <c r="D147" s="227">
        <v>9</v>
      </c>
      <c r="E147" s="227">
        <v>17</v>
      </c>
      <c r="F147" s="227">
        <v>2018</v>
      </c>
      <c r="G147" s="512">
        <v>0.7270833333333333</v>
      </c>
      <c r="H147" s="227" t="s">
        <v>43</v>
      </c>
      <c r="I147" s="461">
        <v>44.63</v>
      </c>
      <c r="J147" s="461">
        <v>-88.05</v>
      </c>
      <c r="K147" s="461">
        <v>44.63</v>
      </c>
      <c r="L147" s="461">
        <v>-88.05</v>
      </c>
      <c r="M147" s="227">
        <v>52</v>
      </c>
      <c r="N147" s="227">
        <v>0</v>
      </c>
      <c r="O147" s="227">
        <v>0</v>
      </c>
    </row>
    <row r="148" spans="1:15" s="34" customFormat="1" ht="21.9" customHeight="1" x14ac:dyDescent="0.3">
      <c r="A148" s="259" t="s">
        <v>530</v>
      </c>
      <c r="B148" s="231">
        <v>142</v>
      </c>
      <c r="C148" s="231"/>
      <c r="D148" s="231">
        <v>9</v>
      </c>
      <c r="E148" s="231">
        <v>17</v>
      </c>
      <c r="F148" s="231">
        <v>2018</v>
      </c>
      <c r="G148" s="781">
        <v>0.74305555555555547</v>
      </c>
      <c r="H148" s="231" t="s">
        <v>866</v>
      </c>
      <c r="I148" s="656">
        <v>44.48</v>
      </c>
      <c r="J148" s="656">
        <v>-87.91</v>
      </c>
      <c r="K148" s="656">
        <v>44.48</v>
      </c>
      <c r="L148" s="656">
        <v>-87.91</v>
      </c>
      <c r="M148" s="231">
        <v>50</v>
      </c>
      <c r="N148" s="231">
        <v>0</v>
      </c>
      <c r="O148" s="231">
        <v>0</v>
      </c>
    </row>
    <row r="149" spans="1:15" ht="21.9" customHeight="1" x14ac:dyDescent="0.3">
      <c r="A149" s="238" t="s">
        <v>530</v>
      </c>
      <c r="B149" s="227">
        <v>143</v>
      </c>
      <c r="C149" s="227"/>
      <c r="D149" s="227">
        <v>6</v>
      </c>
      <c r="E149" s="227">
        <v>27</v>
      </c>
      <c r="F149" s="227">
        <v>2019</v>
      </c>
      <c r="G149" s="512">
        <v>0.6875</v>
      </c>
      <c r="H149" s="227" t="s">
        <v>570</v>
      </c>
      <c r="I149" s="461">
        <v>44.51</v>
      </c>
      <c r="J149" s="461">
        <v>-88</v>
      </c>
      <c r="K149" s="461">
        <v>44.51</v>
      </c>
      <c r="L149" s="461">
        <v>-88</v>
      </c>
      <c r="M149" s="227">
        <v>52</v>
      </c>
      <c r="N149" s="227">
        <v>0</v>
      </c>
      <c r="O149" s="227">
        <v>0</v>
      </c>
    </row>
    <row r="150" spans="1:15" s="34" customFormat="1" ht="21.9" customHeight="1" x14ac:dyDescent="0.3">
      <c r="A150" s="259" t="s">
        <v>530</v>
      </c>
      <c r="B150" s="231">
        <v>144</v>
      </c>
      <c r="C150" s="231"/>
      <c r="D150" s="231">
        <v>7</v>
      </c>
      <c r="E150" s="231">
        <v>19</v>
      </c>
      <c r="F150" s="231">
        <v>2019</v>
      </c>
      <c r="G150" s="781">
        <v>0.86458333333333337</v>
      </c>
      <c r="H150" s="231" t="s">
        <v>1677</v>
      </c>
      <c r="I150" s="656">
        <v>44.39</v>
      </c>
      <c r="J150" s="656">
        <v>-87.86</v>
      </c>
      <c r="K150" s="656">
        <v>44.39</v>
      </c>
      <c r="L150" s="656">
        <v>-87.86</v>
      </c>
      <c r="M150" s="231">
        <v>52</v>
      </c>
      <c r="N150" s="231">
        <v>0</v>
      </c>
      <c r="O150" s="231">
        <v>0</v>
      </c>
    </row>
    <row r="151" spans="1:15" ht="21.9" customHeight="1" x14ac:dyDescent="0.3">
      <c r="A151" s="238" t="s">
        <v>530</v>
      </c>
      <c r="B151" s="227">
        <v>145</v>
      </c>
      <c r="C151" s="227"/>
      <c r="D151" s="227">
        <v>7</v>
      </c>
      <c r="E151" s="227">
        <v>19</v>
      </c>
      <c r="F151" s="227">
        <v>2019</v>
      </c>
      <c r="G151" s="512">
        <v>0.86458333333333337</v>
      </c>
      <c r="H151" s="227" t="s">
        <v>570</v>
      </c>
      <c r="I151" s="461">
        <v>44.51</v>
      </c>
      <c r="J151" s="461">
        <v>-88</v>
      </c>
      <c r="K151" s="461">
        <v>44.51</v>
      </c>
      <c r="L151" s="461">
        <v>-88</v>
      </c>
      <c r="M151" s="227">
        <v>52</v>
      </c>
      <c r="N151" s="227">
        <v>0</v>
      </c>
      <c r="O151" s="227">
        <v>0</v>
      </c>
    </row>
    <row r="152" spans="1:15" s="34" customFormat="1" ht="21.9" customHeight="1" x14ac:dyDescent="0.3">
      <c r="A152" s="259" t="s">
        <v>530</v>
      </c>
      <c r="B152" s="231">
        <v>146</v>
      </c>
      <c r="C152" s="231"/>
      <c r="D152" s="231">
        <v>7</v>
      </c>
      <c r="E152" s="231">
        <v>20</v>
      </c>
      <c r="F152" s="231">
        <v>2019</v>
      </c>
      <c r="G152" s="781">
        <v>0.44722222222222219</v>
      </c>
      <c r="H152" s="231" t="s">
        <v>47</v>
      </c>
      <c r="I152" s="656">
        <v>44.33</v>
      </c>
      <c r="J152" s="656">
        <v>-88.16</v>
      </c>
      <c r="K152" s="656">
        <v>44.33</v>
      </c>
      <c r="L152" s="656">
        <v>-88.16</v>
      </c>
      <c r="M152" s="231">
        <v>58</v>
      </c>
      <c r="N152" s="231">
        <v>0</v>
      </c>
      <c r="O152" s="231">
        <v>0</v>
      </c>
    </row>
    <row r="153" spans="1:15" ht="21.9" customHeight="1" x14ac:dyDescent="0.3">
      <c r="A153" s="238" t="s">
        <v>530</v>
      </c>
      <c r="B153" s="227">
        <v>147</v>
      </c>
      <c r="C153" s="227"/>
      <c r="D153" s="227">
        <v>7</v>
      </c>
      <c r="E153" s="227">
        <v>20</v>
      </c>
      <c r="F153" s="227">
        <v>2019</v>
      </c>
      <c r="G153" s="512">
        <v>0.44930555555555557</v>
      </c>
      <c r="H153" s="227" t="s">
        <v>47</v>
      </c>
      <c r="I153" s="461">
        <v>44.33</v>
      </c>
      <c r="J153" s="461">
        <v>-88.16</v>
      </c>
      <c r="K153" s="461">
        <v>44.33</v>
      </c>
      <c r="L153" s="461">
        <v>-88.16</v>
      </c>
      <c r="M153" s="227">
        <v>56</v>
      </c>
      <c r="N153" s="227">
        <v>0</v>
      </c>
      <c r="O153" s="227">
        <v>0</v>
      </c>
    </row>
    <row r="154" spans="1:15" s="34" customFormat="1" ht="21.9" customHeight="1" x14ac:dyDescent="0.3">
      <c r="A154" s="259" t="s">
        <v>530</v>
      </c>
      <c r="B154" s="231">
        <v>148</v>
      </c>
      <c r="C154" s="231"/>
      <c r="D154" s="231">
        <v>7</v>
      </c>
      <c r="E154" s="231">
        <v>20</v>
      </c>
      <c r="F154" s="231">
        <v>2019</v>
      </c>
      <c r="G154" s="781">
        <v>0.45763888888888887</v>
      </c>
      <c r="H154" s="231" t="s">
        <v>857</v>
      </c>
      <c r="I154" s="656">
        <v>44.48</v>
      </c>
      <c r="J154" s="656">
        <v>-88.13</v>
      </c>
      <c r="K154" s="656">
        <v>44.48</v>
      </c>
      <c r="L154" s="656">
        <v>-88.13</v>
      </c>
      <c r="M154" s="231">
        <v>51</v>
      </c>
      <c r="N154" s="231">
        <v>0</v>
      </c>
      <c r="O154" s="231">
        <v>0</v>
      </c>
    </row>
    <row r="155" spans="1:15" ht="21.9" customHeight="1" x14ac:dyDescent="0.3">
      <c r="A155" s="238" t="s">
        <v>530</v>
      </c>
      <c r="B155" s="227">
        <v>149</v>
      </c>
      <c r="C155" s="227"/>
      <c r="D155" s="227">
        <v>7</v>
      </c>
      <c r="E155" s="227">
        <v>20</v>
      </c>
      <c r="F155" s="227">
        <v>2019</v>
      </c>
      <c r="G155" s="512">
        <v>0.45902777777777781</v>
      </c>
      <c r="H155" s="227" t="s">
        <v>764</v>
      </c>
      <c r="I155" s="461">
        <v>44.34</v>
      </c>
      <c r="J155" s="461">
        <v>-87.83</v>
      </c>
      <c r="K155" s="461">
        <v>44.34</v>
      </c>
      <c r="L155" s="461">
        <v>-87.83</v>
      </c>
      <c r="M155" s="227">
        <v>56</v>
      </c>
      <c r="N155" s="227">
        <v>0</v>
      </c>
      <c r="O155" s="227">
        <v>0</v>
      </c>
    </row>
    <row r="156" spans="1:15" s="34" customFormat="1" ht="21.9" customHeight="1" x14ac:dyDescent="0.3">
      <c r="A156" s="259" t="s">
        <v>530</v>
      </c>
      <c r="B156" s="231">
        <v>150</v>
      </c>
      <c r="C156" s="231"/>
      <c r="D156" s="231">
        <v>8</v>
      </c>
      <c r="E156" s="231">
        <v>3</v>
      </c>
      <c r="F156" s="231">
        <v>2019</v>
      </c>
      <c r="G156" s="781">
        <v>0.63194444444444442</v>
      </c>
      <c r="H156" s="231" t="s">
        <v>579</v>
      </c>
      <c r="I156" s="656">
        <v>44.56</v>
      </c>
      <c r="J156" s="656">
        <v>-88.06</v>
      </c>
      <c r="K156" s="656">
        <v>44.56</v>
      </c>
      <c r="L156" s="656">
        <v>-88.06</v>
      </c>
      <c r="M156" s="231">
        <v>52</v>
      </c>
      <c r="N156" s="231">
        <v>0</v>
      </c>
      <c r="O156" s="231">
        <v>0</v>
      </c>
    </row>
    <row r="157" spans="1:15" ht="21.9" customHeight="1" x14ac:dyDescent="0.3">
      <c r="A157" s="238" t="s">
        <v>530</v>
      </c>
      <c r="B157" s="227">
        <v>151</v>
      </c>
      <c r="C157" s="227"/>
      <c r="D157" s="227">
        <v>8</v>
      </c>
      <c r="E157" s="227">
        <v>7</v>
      </c>
      <c r="F157" s="227">
        <v>2019</v>
      </c>
      <c r="G157" s="512">
        <v>0.70486111111111116</v>
      </c>
      <c r="H157" s="227" t="s">
        <v>977</v>
      </c>
      <c r="I157" s="461">
        <v>44.44</v>
      </c>
      <c r="J157" s="461">
        <v>-87.91</v>
      </c>
      <c r="K157" s="461">
        <v>44.44</v>
      </c>
      <c r="L157" s="461">
        <v>-87.91</v>
      </c>
      <c r="M157" s="227">
        <v>52</v>
      </c>
      <c r="N157" s="227">
        <v>0</v>
      </c>
      <c r="O157" s="227">
        <v>0</v>
      </c>
    </row>
    <row r="158" spans="1:15" s="34" customFormat="1" ht="21.9" customHeight="1" x14ac:dyDescent="0.3">
      <c r="A158" s="259" t="s">
        <v>530</v>
      </c>
      <c r="B158" s="231">
        <v>152</v>
      </c>
      <c r="C158" s="231"/>
      <c r="D158" s="231">
        <v>4</v>
      </c>
      <c r="E158" s="231">
        <v>20</v>
      </c>
      <c r="F158" s="231">
        <v>2020</v>
      </c>
      <c r="G158" s="231" t="s">
        <v>978</v>
      </c>
      <c r="H158" s="231" t="s">
        <v>570</v>
      </c>
      <c r="I158" s="656">
        <v>44.51</v>
      </c>
      <c r="J158" s="656">
        <v>-88</v>
      </c>
      <c r="K158" s="656">
        <v>44.51</v>
      </c>
      <c r="L158" s="656">
        <v>-88</v>
      </c>
      <c r="M158" s="231">
        <v>50</v>
      </c>
      <c r="N158" s="231">
        <v>0</v>
      </c>
      <c r="O158" s="231">
        <v>0</v>
      </c>
    </row>
    <row r="159" spans="1:15" ht="21.9" customHeight="1" x14ac:dyDescent="0.3">
      <c r="A159" s="238" t="s">
        <v>530</v>
      </c>
      <c r="B159" s="227" t="s">
        <v>1678</v>
      </c>
      <c r="C159" s="227"/>
      <c r="D159" s="227">
        <v>4</v>
      </c>
      <c r="E159" s="227">
        <v>20</v>
      </c>
      <c r="F159" s="227">
        <v>2020</v>
      </c>
      <c r="G159" s="227" t="s">
        <v>979</v>
      </c>
      <c r="H159" s="227" t="s">
        <v>47</v>
      </c>
      <c r="I159" s="461">
        <v>44.33</v>
      </c>
      <c r="J159" s="461">
        <v>-88.16</v>
      </c>
      <c r="K159" s="461">
        <v>44.33</v>
      </c>
      <c r="L159" s="461">
        <v>-88.16</v>
      </c>
      <c r="M159" s="227">
        <v>50</v>
      </c>
      <c r="N159" s="227">
        <v>0</v>
      </c>
      <c r="O159" s="227">
        <v>0</v>
      </c>
    </row>
    <row r="160" spans="1:15" s="34" customFormat="1" ht="21.9" customHeight="1" x14ac:dyDescent="0.3">
      <c r="A160" s="259" t="s">
        <v>530</v>
      </c>
      <c r="B160" s="231">
        <v>154</v>
      </c>
      <c r="C160" s="231"/>
      <c r="D160" s="231">
        <v>6</v>
      </c>
      <c r="E160" s="231">
        <v>11</v>
      </c>
      <c r="F160" s="231">
        <v>2020</v>
      </c>
      <c r="G160" s="781">
        <v>0.58750000000000002</v>
      </c>
      <c r="H160" s="231" t="s">
        <v>980</v>
      </c>
      <c r="I160" s="656">
        <v>44.37</v>
      </c>
      <c r="J160" s="656">
        <v>-87.81</v>
      </c>
      <c r="K160" s="656">
        <v>44.37</v>
      </c>
      <c r="L160" s="656">
        <v>-87.81</v>
      </c>
      <c r="M160" s="231">
        <v>52</v>
      </c>
      <c r="N160" s="231">
        <v>0</v>
      </c>
      <c r="O160" s="231">
        <v>0</v>
      </c>
    </row>
    <row r="161" spans="1:15" ht="21.9" customHeight="1" x14ac:dyDescent="0.3">
      <c r="A161" s="238" t="s">
        <v>530</v>
      </c>
      <c r="B161" s="227">
        <v>155</v>
      </c>
      <c r="C161" s="227"/>
      <c r="D161" s="227">
        <v>7</v>
      </c>
      <c r="E161" s="227">
        <v>19</v>
      </c>
      <c r="F161" s="227">
        <v>2020</v>
      </c>
      <c r="G161" s="511" t="s">
        <v>981</v>
      </c>
      <c r="H161" s="227" t="s">
        <v>764</v>
      </c>
      <c r="I161" s="461">
        <v>44.34</v>
      </c>
      <c r="J161" s="461">
        <v>-87.83</v>
      </c>
      <c r="K161" s="461">
        <v>44.34</v>
      </c>
      <c r="L161" s="461">
        <v>-87.83</v>
      </c>
      <c r="M161" s="227">
        <v>52</v>
      </c>
      <c r="N161" s="227">
        <v>0</v>
      </c>
      <c r="O161" s="227">
        <v>0</v>
      </c>
    </row>
    <row r="162" spans="1:15" s="219" customFormat="1" ht="21.9" customHeight="1" x14ac:dyDescent="0.3">
      <c r="A162" s="292" t="s">
        <v>530</v>
      </c>
      <c r="B162" s="231">
        <v>156</v>
      </c>
      <c r="C162" s="231"/>
      <c r="D162" s="231">
        <v>6</v>
      </c>
      <c r="E162" s="231">
        <v>13</v>
      </c>
      <c r="F162" s="231">
        <v>2021</v>
      </c>
      <c r="G162" s="781">
        <v>0.8652777777777777</v>
      </c>
      <c r="H162" s="231" t="s">
        <v>570</v>
      </c>
      <c r="I162" s="656">
        <v>44.51</v>
      </c>
      <c r="J162" s="656">
        <v>-88</v>
      </c>
      <c r="K162" s="656">
        <v>44.51</v>
      </c>
      <c r="L162" s="656">
        <v>-88</v>
      </c>
      <c r="M162" s="231">
        <v>52</v>
      </c>
      <c r="N162" s="231">
        <v>0</v>
      </c>
      <c r="O162" s="231">
        <v>0</v>
      </c>
    </row>
    <row r="163" spans="1:15" ht="21.9" customHeight="1" x14ac:dyDescent="0.3">
      <c r="A163" s="238" t="s">
        <v>530</v>
      </c>
      <c r="B163" s="227">
        <v>157</v>
      </c>
      <c r="C163" s="227"/>
      <c r="D163" s="227">
        <v>7</v>
      </c>
      <c r="E163" s="227">
        <v>14</v>
      </c>
      <c r="F163" s="227">
        <v>2021</v>
      </c>
      <c r="G163" s="512">
        <v>0.61111111111111105</v>
      </c>
      <c r="H163" s="227" t="s">
        <v>1679</v>
      </c>
      <c r="I163" s="461">
        <v>44.52</v>
      </c>
      <c r="J163" s="461">
        <v>-88.05</v>
      </c>
      <c r="K163" s="461">
        <v>44.52</v>
      </c>
      <c r="L163" s="461">
        <v>-88.05</v>
      </c>
      <c r="M163" s="227">
        <v>52</v>
      </c>
      <c r="N163" s="227">
        <v>0</v>
      </c>
      <c r="O163" s="227">
        <v>0</v>
      </c>
    </row>
    <row r="164" spans="1:15" s="34" customFormat="1" ht="21.9" customHeight="1" x14ac:dyDescent="0.3">
      <c r="A164" s="259" t="s">
        <v>530</v>
      </c>
      <c r="B164" s="231">
        <v>158</v>
      </c>
      <c r="C164" s="231"/>
      <c r="D164" s="231">
        <v>7</v>
      </c>
      <c r="E164" s="231">
        <v>26</v>
      </c>
      <c r="F164" s="231">
        <v>2021</v>
      </c>
      <c r="G164" s="231" t="s">
        <v>1680</v>
      </c>
      <c r="H164" s="231" t="s">
        <v>570</v>
      </c>
      <c r="I164" s="656">
        <v>44.51</v>
      </c>
      <c r="J164" s="656">
        <v>-88</v>
      </c>
      <c r="K164" s="656">
        <v>44.51</v>
      </c>
      <c r="L164" s="656">
        <v>-88</v>
      </c>
      <c r="M164" s="231">
        <v>52</v>
      </c>
      <c r="N164" s="231">
        <v>0</v>
      </c>
      <c r="O164" s="231">
        <v>0</v>
      </c>
    </row>
    <row r="165" spans="1:15" ht="21.9" customHeight="1" x14ac:dyDescent="0.3">
      <c r="A165" s="238" t="s">
        <v>530</v>
      </c>
      <c r="B165" s="227">
        <v>159</v>
      </c>
      <c r="C165" s="227"/>
      <c r="D165" s="227">
        <v>7</v>
      </c>
      <c r="E165" s="227">
        <v>26</v>
      </c>
      <c r="F165" s="227">
        <v>2021</v>
      </c>
      <c r="G165" s="227" t="s">
        <v>1681</v>
      </c>
      <c r="H165" s="227" t="s">
        <v>579</v>
      </c>
      <c r="I165" s="461">
        <v>44.56</v>
      </c>
      <c r="J165" s="461">
        <v>-88.06</v>
      </c>
      <c r="K165" s="461">
        <v>44.56</v>
      </c>
      <c r="L165" s="461">
        <v>-88.06</v>
      </c>
      <c r="M165" s="227">
        <v>52</v>
      </c>
      <c r="N165" s="227">
        <v>0</v>
      </c>
      <c r="O165" s="227">
        <v>0</v>
      </c>
    </row>
    <row r="166" spans="1:15" s="34" customFormat="1" ht="21.9" customHeight="1" x14ac:dyDescent="0.3">
      <c r="A166" s="259" t="s">
        <v>530</v>
      </c>
      <c r="B166" s="231">
        <v>160</v>
      </c>
      <c r="C166" s="231"/>
      <c r="D166" s="231">
        <v>7</v>
      </c>
      <c r="E166" s="231">
        <v>26</v>
      </c>
      <c r="F166" s="231">
        <v>2021</v>
      </c>
      <c r="G166" s="781">
        <v>0.99236111111111114</v>
      </c>
      <c r="H166" s="231" t="s">
        <v>570</v>
      </c>
      <c r="I166" s="656">
        <v>44.51</v>
      </c>
      <c r="J166" s="656">
        <v>-88</v>
      </c>
      <c r="K166" s="656">
        <v>44.51</v>
      </c>
      <c r="L166" s="656">
        <v>-88</v>
      </c>
      <c r="M166" s="231">
        <v>53</v>
      </c>
      <c r="N166" s="231">
        <v>0</v>
      </c>
      <c r="O166" s="231">
        <v>0</v>
      </c>
    </row>
    <row r="167" spans="1:15" ht="21.9" customHeight="1" x14ac:dyDescent="0.3">
      <c r="A167" s="238" t="s">
        <v>530</v>
      </c>
      <c r="B167" s="227">
        <v>161</v>
      </c>
      <c r="C167" s="227"/>
      <c r="D167" s="227">
        <v>7</v>
      </c>
      <c r="E167" s="227">
        <v>26</v>
      </c>
      <c r="F167" s="227">
        <v>2021</v>
      </c>
      <c r="G167" s="227" t="s">
        <v>1552</v>
      </c>
      <c r="H167" s="227" t="s">
        <v>1682</v>
      </c>
      <c r="I167" s="461">
        <v>44.62</v>
      </c>
      <c r="J167" s="461">
        <v>-88.08</v>
      </c>
      <c r="K167" s="461">
        <v>44.62</v>
      </c>
      <c r="L167" s="461">
        <v>-88.08</v>
      </c>
      <c r="M167" s="227">
        <v>52</v>
      </c>
      <c r="N167" s="227">
        <v>0</v>
      </c>
      <c r="O167" s="227">
        <v>0</v>
      </c>
    </row>
    <row r="168" spans="1:15" s="34" customFormat="1" ht="21.9" customHeight="1" x14ac:dyDescent="0.3">
      <c r="A168" s="259" t="s">
        <v>530</v>
      </c>
      <c r="B168" s="231">
        <v>162</v>
      </c>
      <c r="C168" s="231"/>
      <c r="D168" s="231">
        <v>7</v>
      </c>
      <c r="E168" s="231">
        <v>31</v>
      </c>
      <c r="F168" s="231">
        <v>2021</v>
      </c>
      <c r="G168" s="231" t="s">
        <v>1683</v>
      </c>
      <c r="H168" s="231" t="s">
        <v>1684</v>
      </c>
      <c r="I168" s="656">
        <v>44.54</v>
      </c>
      <c r="J168" s="656">
        <v>-88.04</v>
      </c>
      <c r="K168" s="656">
        <v>44.54</v>
      </c>
      <c r="L168" s="656">
        <v>-88.04</v>
      </c>
      <c r="M168" s="231">
        <v>52</v>
      </c>
      <c r="N168" s="231">
        <v>0</v>
      </c>
      <c r="O168" s="231">
        <v>0</v>
      </c>
    </row>
    <row r="169" spans="1:15" ht="21.9" customHeight="1" x14ac:dyDescent="0.3">
      <c r="A169" s="238" t="s">
        <v>530</v>
      </c>
      <c r="B169" s="227">
        <v>163</v>
      </c>
      <c r="C169" s="227"/>
      <c r="D169" s="227">
        <v>8</v>
      </c>
      <c r="E169" s="227">
        <v>10</v>
      </c>
      <c r="F169" s="227">
        <v>2021</v>
      </c>
      <c r="G169" s="227" t="s">
        <v>1685</v>
      </c>
      <c r="H169" s="227" t="s">
        <v>1686</v>
      </c>
      <c r="I169" s="461">
        <v>44.5</v>
      </c>
      <c r="J169" s="461">
        <v>-87.99</v>
      </c>
      <c r="K169" s="461">
        <v>44.5</v>
      </c>
      <c r="L169" s="461">
        <v>-87.99</v>
      </c>
      <c r="M169" s="227">
        <v>56</v>
      </c>
      <c r="N169" s="227">
        <v>0</v>
      </c>
      <c r="O169" s="227">
        <v>0</v>
      </c>
    </row>
    <row r="170" spans="1:15" s="34" customFormat="1" ht="21.9" customHeight="1" x14ac:dyDescent="0.3">
      <c r="A170" s="259" t="s">
        <v>530</v>
      </c>
      <c r="B170" s="231">
        <v>164</v>
      </c>
      <c r="C170" s="231"/>
      <c r="D170" s="231">
        <v>8</v>
      </c>
      <c r="E170" s="231">
        <v>10</v>
      </c>
      <c r="F170" s="231">
        <v>2021</v>
      </c>
      <c r="G170" s="231" t="s">
        <v>1687</v>
      </c>
      <c r="H170" s="231" t="s">
        <v>1688</v>
      </c>
      <c r="I170" s="656">
        <v>44.47</v>
      </c>
      <c r="J170" s="656">
        <v>-88</v>
      </c>
      <c r="K170" s="656">
        <v>44.47</v>
      </c>
      <c r="L170" s="656">
        <v>-88</v>
      </c>
      <c r="M170" s="231">
        <v>56</v>
      </c>
      <c r="N170" s="231">
        <v>0</v>
      </c>
      <c r="O170" s="231">
        <v>0</v>
      </c>
    </row>
    <row r="171" spans="1:15" ht="21.9" customHeight="1" x14ac:dyDescent="0.3">
      <c r="A171" s="238" t="s">
        <v>530</v>
      </c>
      <c r="B171" s="227">
        <v>165</v>
      </c>
      <c r="C171" s="227"/>
      <c r="D171" s="227">
        <v>8</v>
      </c>
      <c r="E171" s="227">
        <v>10</v>
      </c>
      <c r="F171" s="227">
        <v>2021</v>
      </c>
      <c r="G171" s="227" t="s">
        <v>1687</v>
      </c>
      <c r="H171" s="227" t="s">
        <v>1689</v>
      </c>
      <c r="I171" s="461">
        <v>44.51</v>
      </c>
      <c r="J171" s="461">
        <v>-87.94</v>
      </c>
      <c r="K171" s="461">
        <v>44.51</v>
      </c>
      <c r="L171" s="461">
        <v>-87.94</v>
      </c>
      <c r="M171" s="227">
        <v>52</v>
      </c>
      <c r="N171" s="227">
        <v>0</v>
      </c>
      <c r="O171" s="227">
        <v>0</v>
      </c>
    </row>
    <row r="172" spans="1:15" s="34" customFormat="1" ht="21.9" customHeight="1" x14ac:dyDescent="0.3">
      <c r="A172" s="259" t="s">
        <v>530</v>
      </c>
      <c r="B172" s="231">
        <v>166</v>
      </c>
      <c r="C172" s="231"/>
      <c r="D172" s="231">
        <v>8</v>
      </c>
      <c r="E172" s="231">
        <v>11</v>
      </c>
      <c r="F172" s="231">
        <v>2021</v>
      </c>
      <c r="G172" s="231" t="s">
        <v>1690</v>
      </c>
      <c r="H172" s="231" t="s">
        <v>1691</v>
      </c>
      <c r="I172" s="656">
        <v>44.58</v>
      </c>
      <c r="J172" s="656">
        <v>-88.07</v>
      </c>
      <c r="K172" s="656">
        <v>44.58</v>
      </c>
      <c r="L172" s="656">
        <v>-88.07</v>
      </c>
      <c r="M172" s="231">
        <v>52</v>
      </c>
      <c r="N172" s="231">
        <v>0</v>
      </c>
      <c r="O172" s="231">
        <v>0</v>
      </c>
    </row>
    <row r="173" spans="1:15" ht="21.9" customHeight="1" x14ac:dyDescent="0.3">
      <c r="A173" s="238" t="s">
        <v>530</v>
      </c>
      <c r="B173" s="227">
        <v>167</v>
      </c>
      <c r="C173" s="227"/>
      <c r="D173" s="227">
        <v>6</v>
      </c>
      <c r="E173" s="227">
        <v>15</v>
      </c>
      <c r="F173" s="227">
        <v>2022</v>
      </c>
      <c r="G173" s="227" t="s">
        <v>1692</v>
      </c>
      <c r="H173" s="227" t="s">
        <v>1693</v>
      </c>
      <c r="I173" s="461">
        <v>44.5</v>
      </c>
      <c r="J173" s="461">
        <v>-88.19</v>
      </c>
      <c r="K173" s="461">
        <v>44.5</v>
      </c>
      <c r="L173" s="461">
        <v>-88.19</v>
      </c>
      <c r="M173" s="227">
        <v>65</v>
      </c>
      <c r="N173" s="227">
        <v>0</v>
      </c>
      <c r="O173" s="227">
        <v>0</v>
      </c>
    </row>
    <row r="174" spans="1:15" s="34" customFormat="1" ht="21.9" customHeight="1" x14ac:dyDescent="0.3">
      <c r="A174" s="259" t="s">
        <v>530</v>
      </c>
      <c r="B174" s="231">
        <v>168</v>
      </c>
      <c r="C174" s="231"/>
      <c r="D174" s="231">
        <v>6</v>
      </c>
      <c r="E174" s="231">
        <v>15</v>
      </c>
      <c r="F174" s="231">
        <v>2022</v>
      </c>
      <c r="G174" s="231" t="s">
        <v>1694</v>
      </c>
      <c r="H174" s="231" t="s">
        <v>570</v>
      </c>
      <c r="I174" s="656">
        <v>44.51</v>
      </c>
      <c r="J174" s="656">
        <v>-88</v>
      </c>
      <c r="K174" s="656">
        <v>44.51</v>
      </c>
      <c r="L174" s="656">
        <v>-88</v>
      </c>
      <c r="M174" s="231">
        <v>51</v>
      </c>
      <c r="N174" s="231">
        <v>0</v>
      </c>
      <c r="O174" s="231">
        <v>0</v>
      </c>
    </row>
    <row r="175" spans="1:15" ht="21.9" customHeight="1" x14ac:dyDescent="0.3">
      <c r="A175" s="238" t="s">
        <v>530</v>
      </c>
      <c r="B175" s="227">
        <v>169</v>
      </c>
      <c r="C175" s="227"/>
      <c r="D175" s="227">
        <v>6</v>
      </c>
      <c r="E175" s="227">
        <v>15</v>
      </c>
      <c r="F175" s="227">
        <v>2022</v>
      </c>
      <c r="G175" s="227" t="s">
        <v>1694</v>
      </c>
      <c r="H175" s="227" t="s">
        <v>1695</v>
      </c>
      <c r="I175" s="461">
        <v>44.52</v>
      </c>
      <c r="J175" s="461">
        <v>-88.1</v>
      </c>
      <c r="K175" s="461">
        <v>44.52</v>
      </c>
      <c r="L175" s="461">
        <v>-88.1</v>
      </c>
      <c r="M175" s="227">
        <v>61</v>
      </c>
      <c r="N175" s="227">
        <v>0</v>
      </c>
      <c r="O175" s="227">
        <v>0</v>
      </c>
    </row>
    <row r="176" spans="1:15" s="34" customFormat="1" ht="21.9" customHeight="1" x14ac:dyDescent="0.3">
      <c r="A176" s="259" t="s">
        <v>530</v>
      </c>
      <c r="B176" s="231">
        <v>170</v>
      </c>
      <c r="C176" s="231"/>
      <c r="D176" s="231">
        <v>6</v>
      </c>
      <c r="E176" s="231">
        <v>15</v>
      </c>
      <c r="F176" s="231">
        <v>2022</v>
      </c>
      <c r="G176" s="231" t="s">
        <v>1696</v>
      </c>
      <c r="H176" s="231" t="s">
        <v>1697</v>
      </c>
      <c r="I176" s="656">
        <v>44.55</v>
      </c>
      <c r="J176" s="656">
        <v>-88.06</v>
      </c>
      <c r="K176" s="656">
        <v>44.55</v>
      </c>
      <c r="L176" s="656">
        <v>-88.06</v>
      </c>
      <c r="M176" s="231">
        <v>61</v>
      </c>
      <c r="N176" s="231">
        <v>0</v>
      </c>
      <c r="O176" s="231">
        <v>0</v>
      </c>
    </row>
    <row r="177" spans="1:15" ht="21.9" customHeight="1" x14ac:dyDescent="0.3">
      <c r="A177" s="238" t="s">
        <v>530</v>
      </c>
      <c r="B177" s="227">
        <v>171</v>
      </c>
      <c r="C177" s="227"/>
      <c r="D177" s="227">
        <v>6</v>
      </c>
      <c r="E177" s="227">
        <v>15</v>
      </c>
      <c r="F177" s="227">
        <v>2022</v>
      </c>
      <c r="G177" s="227" t="s">
        <v>1698</v>
      </c>
      <c r="H177" s="227" t="s">
        <v>570</v>
      </c>
      <c r="I177" s="461">
        <v>44.51</v>
      </c>
      <c r="J177" s="461">
        <v>-88</v>
      </c>
      <c r="K177" s="461">
        <v>44.51</v>
      </c>
      <c r="L177" s="461">
        <v>-88</v>
      </c>
      <c r="M177" s="227">
        <v>56</v>
      </c>
      <c r="N177" s="227">
        <v>0</v>
      </c>
      <c r="O177" s="227">
        <v>0</v>
      </c>
    </row>
    <row r="178" spans="1:15" s="34" customFormat="1" ht="21.9" customHeight="1" x14ac:dyDescent="0.3">
      <c r="A178" s="259" t="s">
        <v>530</v>
      </c>
      <c r="B178" s="231">
        <v>172</v>
      </c>
      <c r="C178" s="231"/>
      <c r="D178" s="231">
        <v>6</v>
      </c>
      <c r="E178" s="231">
        <v>15</v>
      </c>
      <c r="F178" s="231">
        <v>2022</v>
      </c>
      <c r="G178" s="231" t="s">
        <v>1699</v>
      </c>
      <c r="H178" s="231" t="s">
        <v>1700</v>
      </c>
      <c r="I178" s="656">
        <v>44.59</v>
      </c>
      <c r="J178" s="656">
        <v>-88.09</v>
      </c>
      <c r="K178" s="656">
        <v>44.59</v>
      </c>
      <c r="L178" s="656">
        <v>-88.09</v>
      </c>
      <c r="M178" s="231">
        <v>65</v>
      </c>
      <c r="N178" s="231">
        <v>0</v>
      </c>
      <c r="O178" s="231">
        <v>0</v>
      </c>
    </row>
    <row r="179" spans="1:15" ht="21.9" customHeight="1" x14ac:dyDescent="0.3">
      <c r="A179" s="238" t="s">
        <v>530</v>
      </c>
      <c r="B179" s="227">
        <v>173</v>
      </c>
      <c r="C179" s="227"/>
      <c r="D179" s="227">
        <v>7</v>
      </c>
      <c r="E179" s="227">
        <v>12</v>
      </c>
      <c r="F179" s="227">
        <v>2022</v>
      </c>
      <c r="G179" s="227" t="s">
        <v>1701</v>
      </c>
      <c r="H179" s="227" t="s">
        <v>857</v>
      </c>
      <c r="I179" s="461">
        <v>44.48</v>
      </c>
      <c r="J179" s="461">
        <v>-88.13</v>
      </c>
      <c r="K179" s="461">
        <v>44.48</v>
      </c>
      <c r="L179" s="461">
        <v>-88.13</v>
      </c>
      <c r="M179" s="227">
        <v>54</v>
      </c>
      <c r="N179" s="227">
        <v>0</v>
      </c>
      <c r="O179" s="227">
        <v>0</v>
      </c>
    </row>
    <row r="180" spans="1:15" s="34" customFormat="1" ht="21.9" customHeight="1" x14ac:dyDescent="0.3">
      <c r="A180" s="259" t="s">
        <v>530</v>
      </c>
      <c r="B180" s="231">
        <v>174</v>
      </c>
      <c r="C180" s="231"/>
      <c r="D180" s="231">
        <v>7</v>
      </c>
      <c r="E180" s="231">
        <v>23</v>
      </c>
      <c r="F180" s="231">
        <v>2022</v>
      </c>
      <c r="G180" s="231" t="s">
        <v>1702</v>
      </c>
      <c r="H180" s="231" t="s">
        <v>1703</v>
      </c>
      <c r="I180" s="656">
        <v>44.49</v>
      </c>
      <c r="J180" s="656">
        <v>-88.07</v>
      </c>
      <c r="K180" s="656">
        <v>44.49</v>
      </c>
      <c r="L180" s="656">
        <v>-88.07</v>
      </c>
      <c r="M180" s="231">
        <v>52</v>
      </c>
      <c r="N180" s="231">
        <v>0</v>
      </c>
      <c r="O180" s="231">
        <v>0</v>
      </c>
    </row>
    <row r="181" spans="1:15" ht="21.9" customHeight="1" x14ac:dyDescent="0.3">
      <c r="A181" s="238" t="s">
        <v>530</v>
      </c>
      <c r="B181" s="227">
        <v>175</v>
      </c>
      <c r="C181" s="227"/>
      <c r="D181" s="227">
        <v>8</v>
      </c>
      <c r="E181" s="227">
        <v>3</v>
      </c>
      <c r="F181" s="227">
        <v>2023</v>
      </c>
      <c r="G181" s="227" t="s">
        <v>1704</v>
      </c>
      <c r="H181" s="227" t="s">
        <v>764</v>
      </c>
      <c r="I181" s="461">
        <v>44.34</v>
      </c>
      <c r="J181" s="461">
        <v>-87.83</v>
      </c>
      <c r="K181" s="461">
        <v>44.34</v>
      </c>
      <c r="L181" s="461">
        <v>-87.83</v>
      </c>
      <c r="M181" s="227">
        <v>52</v>
      </c>
      <c r="N181" s="227">
        <v>0</v>
      </c>
      <c r="O181" s="227">
        <v>0</v>
      </c>
    </row>
    <row r="182" spans="1:15" s="34" customFormat="1" ht="21.9" customHeight="1" x14ac:dyDescent="0.3">
      <c r="A182" s="259" t="s">
        <v>530</v>
      </c>
      <c r="B182" s="231">
        <v>176</v>
      </c>
      <c r="C182" s="231"/>
      <c r="D182" s="231">
        <v>8</v>
      </c>
      <c r="E182" s="231">
        <v>3</v>
      </c>
      <c r="F182" s="231">
        <v>2023</v>
      </c>
      <c r="G182" s="231" t="s">
        <v>1705</v>
      </c>
      <c r="H182" s="231" t="s">
        <v>47</v>
      </c>
      <c r="I182" s="656">
        <v>44.33</v>
      </c>
      <c r="J182" s="656">
        <v>-88.16</v>
      </c>
      <c r="K182" s="656">
        <v>44.33</v>
      </c>
      <c r="L182" s="656">
        <v>-88.16</v>
      </c>
      <c r="M182" s="231">
        <v>56</v>
      </c>
      <c r="N182" s="231">
        <v>0</v>
      </c>
      <c r="O182" s="231">
        <v>0</v>
      </c>
    </row>
    <row r="183" spans="1:15" s="65" customFormat="1" ht="21.9" customHeight="1" x14ac:dyDescent="0.3">
      <c r="A183" s="238" t="s">
        <v>530</v>
      </c>
      <c r="B183" s="227">
        <v>177</v>
      </c>
      <c r="C183" s="227"/>
      <c r="D183" s="227">
        <v>5</v>
      </c>
      <c r="E183" s="227">
        <v>21</v>
      </c>
      <c r="F183" s="227">
        <v>2024</v>
      </c>
      <c r="G183" s="227" t="s">
        <v>4764</v>
      </c>
      <c r="H183" s="227" t="s">
        <v>4765</v>
      </c>
      <c r="I183" s="461">
        <v>44.51</v>
      </c>
      <c r="J183" s="461">
        <v>-88.01</v>
      </c>
      <c r="K183" s="461">
        <v>44.51</v>
      </c>
      <c r="L183" s="461">
        <v>-88.01</v>
      </c>
      <c r="M183" s="227">
        <v>52</v>
      </c>
      <c r="N183" s="227">
        <v>0</v>
      </c>
      <c r="O183" s="227">
        <v>0</v>
      </c>
    </row>
    <row r="184" spans="1:15" s="65" customFormat="1" ht="21.9" customHeight="1" x14ac:dyDescent="0.3">
      <c r="A184" s="259" t="s">
        <v>530</v>
      </c>
      <c r="B184" s="419">
        <v>178</v>
      </c>
      <c r="C184" s="419"/>
      <c r="D184" s="419">
        <v>5</v>
      </c>
      <c r="E184" s="419">
        <v>21</v>
      </c>
      <c r="F184" s="419">
        <v>2024</v>
      </c>
      <c r="G184" s="419" t="s">
        <v>4766</v>
      </c>
      <c r="H184" s="419" t="s">
        <v>4767</v>
      </c>
      <c r="I184" s="459">
        <v>44.57</v>
      </c>
      <c r="J184" s="459">
        <v>-88.1</v>
      </c>
      <c r="K184" s="459">
        <v>44.57</v>
      </c>
      <c r="L184" s="459">
        <v>-88.1</v>
      </c>
      <c r="M184" s="419">
        <v>59</v>
      </c>
      <c r="N184" s="419">
        <v>0</v>
      </c>
      <c r="O184" s="419">
        <v>0</v>
      </c>
    </row>
    <row r="185" spans="1:15" s="65" customFormat="1" ht="21.9" customHeight="1" x14ac:dyDescent="0.3">
      <c r="A185" s="238" t="s">
        <v>530</v>
      </c>
      <c r="B185" s="227">
        <v>179</v>
      </c>
      <c r="C185" s="227"/>
      <c r="D185" s="227">
        <v>6</v>
      </c>
      <c r="E185" s="227">
        <v>25</v>
      </c>
      <c r="F185" s="227">
        <v>2024</v>
      </c>
      <c r="G185" s="227" t="s">
        <v>4768</v>
      </c>
      <c r="H185" s="227" t="s">
        <v>4769</v>
      </c>
      <c r="I185" s="461">
        <v>44.49</v>
      </c>
      <c r="J185" s="461">
        <v>-88.13</v>
      </c>
      <c r="K185" s="461">
        <v>44.49</v>
      </c>
      <c r="L185" s="461">
        <v>-88.13</v>
      </c>
      <c r="M185" s="227">
        <v>53</v>
      </c>
      <c r="N185" s="227">
        <v>0</v>
      </c>
      <c r="O185" s="227">
        <v>0</v>
      </c>
    </row>
    <row r="186" spans="1:15" s="65" customFormat="1" ht="21.9" customHeight="1" x14ac:dyDescent="0.3">
      <c r="A186" s="259" t="s">
        <v>530</v>
      </c>
      <c r="B186" s="419">
        <v>180</v>
      </c>
      <c r="C186" s="419"/>
      <c r="D186" s="419">
        <v>6</v>
      </c>
      <c r="E186" s="419">
        <v>25</v>
      </c>
      <c r="F186" s="419">
        <v>2024</v>
      </c>
      <c r="G186" s="419" t="s">
        <v>4770</v>
      </c>
      <c r="H186" s="419" t="s">
        <v>28</v>
      </c>
      <c r="I186" s="459">
        <v>44.52</v>
      </c>
      <c r="J186" s="459">
        <v>-88.02</v>
      </c>
      <c r="K186" s="459">
        <v>44.52</v>
      </c>
      <c r="L186" s="459">
        <v>-88.02</v>
      </c>
      <c r="M186" s="419">
        <v>52</v>
      </c>
      <c r="N186" s="419">
        <v>0</v>
      </c>
      <c r="O186" s="419">
        <v>0</v>
      </c>
    </row>
    <row r="187" spans="1:15" s="65" customFormat="1" ht="21.9" customHeight="1" x14ac:dyDescent="0.3">
      <c r="A187" s="238" t="s">
        <v>530</v>
      </c>
      <c r="B187" s="227">
        <v>181</v>
      </c>
      <c r="C187" s="227"/>
      <c r="D187" s="227">
        <v>8</v>
      </c>
      <c r="E187" s="227">
        <v>26</v>
      </c>
      <c r="F187" s="227">
        <v>2024</v>
      </c>
      <c r="G187" s="227" t="s">
        <v>4771</v>
      </c>
      <c r="H187" s="227" t="s">
        <v>28</v>
      </c>
      <c r="I187" s="461">
        <v>44.52</v>
      </c>
      <c r="J187" s="461">
        <v>-88.02</v>
      </c>
      <c r="K187" s="461">
        <v>44.52</v>
      </c>
      <c r="L187" s="461">
        <v>-88.02</v>
      </c>
      <c r="M187" s="227">
        <v>52</v>
      </c>
      <c r="N187" s="227">
        <v>0</v>
      </c>
      <c r="O187" s="227">
        <v>0</v>
      </c>
    </row>
    <row r="188" spans="1:15" s="65" customFormat="1" ht="21.9" customHeight="1" x14ac:dyDescent="0.3">
      <c r="A188" s="259" t="s">
        <v>530</v>
      </c>
      <c r="B188" s="419">
        <v>182</v>
      </c>
      <c r="C188" s="419"/>
      <c r="D188" s="419">
        <v>8</v>
      </c>
      <c r="E188" s="419">
        <v>27</v>
      </c>
      <c r="F188" s="419">
        <v>2024</v>
      </c>
      <c r="G188" s="419" t="s">
        <v>1304</v>
      </c>
      <c r="H188" s="419" t="s">
        <v>4772</v>
      </c>
      <c r="I188" s="459">
        <v>44.33</v>
      </c>
      <c r="J188" s="459">
        <v>-87.97</v>
      </c>
      <c r="K188" s="459">
        <v>44.33</v>
      </c>
      <c r="L188" s="459">
        <v>-87.97</v>
      </c>
      <c r="M188" s="419">
        <v>51</v>
      </c>
      <c r="N188" s="419">
        <v>0</v>
      </c>
      <c r="O188" s="419">
        <v>0</v>
      </c>
    </row>
    <row r="189" spans="1:15" s="65" customFormat="1" ht="21.9" customHeight="1" x14ac:dyDescent="0.3">
      <c r="A189" s="238" t="s">
        <v>530</v>
      </c>
      <c r="B189" s="227">
        <v>183</v>
      </c>
      <c r="C189" s="227"/>
      <c r="D189" s="227">
        <v>8</v>
      </c>
      <c r="E189" s="227">
        <v>27</v>
      </c>
      <c r="F189" s="227">
        <v>2024</v>
      </c>
      <c r="G189" s="227" t="s">
        <v>4773</v>
      </c>
      <c r="H189" s="227" t="s">
        <v>570</v>
      </c>
      <c r="I189" s="461">
        <v>44.51</v>
      </c>
      <c r="J189" s="461">
        <v>-88</v>
      </c>
      <c r="K189" s="461">
        <v>44.51</v>
      </c>
      <c r="L189" s="461">
        <v>-88</v>
      </c>
      <c r="M189" s="227">
        <v>52</v>
      </c>
      <c r="N189" s="227">
        <v>0</v>
      </c>
      <c r="O189" s="227">
        <v>0</v>
      </c>
    </row>
    <row r="190" spans="1:15" s="65" customFormat="1" ht="21.9" customHeight="1" x14ac:dyDescent="0.3">
      <c r="A190" s="259" t="s">
        <v>530</v>
      </c>
      <c r="B190" s="419">
        <v>184</v>
      </c>
      <c r="C190" s="419"/>
      <c r="D190" s="419">
        <v>8</v>
      </c>
      <c r="E190" s="419">
        <v>27</v>
      </c>
      <c r="F190" s="419">
        <v>2024</v>
      </c>
      <c r="G190" s="419" t="s">
        <v>4774</v>
      </c>
      <c r="H190" s="419" t="s">
        <v>4775</v>
      </c>
      <c r="I190" s="459">
        <v>44.43</v>
      </c>
      <c r="J190" s="459">
        <v>-87.88</v>
      </c>
      <c r="K190" s="459">
        <v>44.43</v>
      </c>
      <c r="L190" s="459">
        <v>-87.88</v>
      </c>
      <c r="M190" s="419">
        <v>52</v>
      </c>
      <c r="N190" s="419">
        <v>0</v>
      </c>
      <c r="O190" s="419">
        <v>0</v>
      </c>
    </row>
    <row r="191" spans="1:15" s="65" customFormat="1" ht="21.9" customHeight="1" x14ac:dyDescent="0.3">
      <c r="A191" s="235"/>
      <c r="B191" s="227"/>
      <c r="C191" s="227"/>
      <c r="D191" s="227"/>
      <c r="E191" s="227"/>
      <c r="F191" s="227"/>
      <c r="G191" s="227"/>
      <c r="H191" s="227"/>
      <c r="I191" s="461"/>
      <c r="J191" s="461"/>
      <c r="K191" s="461"/>
      <c r="L191" s="461"/>
      <c r="M191" s="227"/>
      <c r="N191" s="227"/>
      <c r="O191" s="227"/>
    </row>
    <row r="192" spans="1:15" s="65" customFormat="1" ht="30" customHeight="1" x14ac:dyDescent="0.3">
      <c r="A192" s="929" t="s">
        <v>528</v>
      </c>
      <c r="B192" s="883"/>
      <c r="C192" s="883"/>
      <c r="D192" s="883"/>
      <c r="E192" s="883"/>
      <c r="F192" s="883"/>
      <c r="G192" s="883"/>
      <c r="H192" s="883"/>
      <c r="I192" s="883"/>
      <c r="J192" s="883"/>
      <c r="K192" s="883"/>
      <c r="L192" s="883"/>
      <c r="M192" s="883"/>
      <c r="N192" s="883"/>
      <c r="O192" s="884"/>
    </row>
    <row r="193" spans="1:15" s="65" customFormat="1" ht="21.9" customHeight="1" x14ac:dyDescent="0.3">
      <c r="A193" s="238"/>
      <c r="B193" s="241" t="s">
        <v>909</v>
      </c>
      <c r="C193" s="241"/>
      <c r="D193" s="937" t="s">
        <v>911</v>
      </c>
      <c r="E193" s="937"/>
      <c r="F193" s="937"/>
      <c r="G193" s="240" t="s">
        <v>910</v>
      </c>
      <c r="H193" s="241"/>
      <c r="I193" s="242" t="s">
        <v>916</v>
      </c>
      <c r="J193" s="242" t="s">
        <v>916</v>
      </c>
      <c r="K193" s="242" t="s">
        <v>919</v>
      </c>
      <c r="L193" s="242" t="s">
        <v>919</v>
      </c>
      <c r="M193" s="241" t="s">
        <v>952</v>
      </c>
      <c r="N193" s="364"/>
      <c r="O193" s="364"/>
    </row>
    <row r="194" spans="1:15" s="65" customFormat="1" ht="21.9" customHeight="1" x14ac:dyDescent="0.3">
      <c r="A194" s="238" t="s">
        <v>908</v>
      </c>
      <c r="B194" s="241" t="s">
        <v>475</v>
      </c>
      <c r="C194" s="241"/>
      <c r="D194" s="241" t="s">
        <v>912</v>
      </c>
      <c r="E194" s="241" t="s">
        <v>913</v>
      </c>
      <c r="F194" s="241" t="s">
        <v>774</v>
      </c>
      <c r="G194" s="240" t="s">
        <v>476</v>
      </c>
      <c r="H194" s="241" t="s">
        <v>4877</v>
      </c>
      <c r="I194" s="242" t="s">
        <v>917</v>
      </c>
      <c r="J194" s="242" t="s">
        <v>918</v>
      </c>
      <c r="K194" s="242" t="s">
        <v>917</v>
      </c>
      <c r="L194" s="242" t="s">
        <v>918</v>
      </c>
      <c r="M194" s="241" t="s">
        <v>951</v>
      </c>
      <c r="N194" s="364" t="s">
        <v>926</v>
      </c>
      <c r="O194" s="238" t="s">
        <v>927</v>
      </c>
    </row>
    <row r="195" spans="1:15" s="65" customFormat="1" ht="21.9" customHeight="1" x14ac:dyDescent="0.3">
      <c r="A195" s="292"/>
      <c r="B195" s="231"/>
      <c r="C195" s="231"/>
      <c r="D195" s="231"/>
      <c r="E195" s="231"/>
      <c r="F195" s="231"/>
      <c r="G195" s="231"/>
      <c r="H195" s="231"/>
      <c r="I195" s="656"/>
      <c r="J195" s="656"/>
      <c r="K195" s="656"/>
      <c r="L195" s="656"/>
      <c r="M195" s="231"/>
      <c r="N195" s="231"/>
      <c r="O195" s="231"/>
    </row>
    <row r="196" spans="1:15" ht="21.9" customHeight="1" x14ac:dyDescent="0.3">
      <c r="A196" s="238" t="s">
        <v>528</v>
      </c>
      <c r="B196" s="255">
        <v>1</v>
      </c>
      <c r="C196" s="255"/>
      <c r="D196" s="255">
        <v>5</v>
      </c>
      <c r="E196" s="255">
        <v>23</v>
      </c>
      <c r="F196" s="255">
        <v>1966</v>
      </c>
      <c r="G196" s="254">
        <v>0.54166666666666663</v>
      </c>
      <c r="H196" s="255" t="s">
        <v>90</v>
      </c>
      <c r="I196" s="256">
        <v>44</v>
      </c>
      <c r="J196" s="256">
        <v>-88.18</v>
      </c>
      <c r="K196" s="256">
        <v>44</v>
      </c>
      <c r="L196" s="256">
        <v>-88.18</v>
      </c>
      <c r="M196" s="255" t="s">
        <v>890</v>
      </c>
      <c r="N196" s="783">
        <v>0</v>
      </c>
      <c r="O196" s="364">
        <v>0</v>
      </c>
    </row>
    <row r="197" spans="1:15" s="34" customFormat="1" ht="21.9" customHeight="1" x14ac:dyDescent="0.3">
      <c r="A197" s="259" t="s">
        <v>528</v>
      </c>
      <c r="B197" s="262">
        <v>2</v>
      </c>
      <c r="C197" s="262"/>
      <c r="D197" s="262">
        <v>1</v>
      </c>
      <c r="E197" s="262">
        <v>24</v>
      </c>
      <c r="F197" s="262">
        <v>1967</v>
      </c>
      <c r="G197" s="261">
        <v>0.75</v>
      </c>
      <c r="H197" s="262" t="s">
        <v>127</v>
      </c>
      <c r="I197" s="263">
        <v>44.03</v>
      </c>
      <c r="J197" s="263">
        <v>-88.17</v>
      </c>
      <c r="K197" s="263">
        <v>44.03</v>
      </c>
      <c r="L197" s="263">
        <v>-88.17</v>
      </c>
      <c r="M197" s="262" t="s">
        <v>890</v>
      </c>
      <c r="N197" s="738">
        <v>0</v>
      </c>
      <c r="O197" s="369">
        <v>0</v>
      </c>
    </row>
    <row r="198" spans="1:15" ht="21.9" customHeight="1" x14ac:dyDescent="0.3">
      <c r="A198" s="238" t="s">
        <v>528</v>
      </c>
      <c r="B198" s="255">
        <v>3</v>
      </c>
      <c r="C198" s="255"/>
      <c r="D198" s="255">
        <v>6</v>
      </c>
      <c r="E198" s="255">
        <v>30</v>
      </c>
      <c r="F198" s="255">
        <v>1967</v>
      </c>
      <c r="G198" s="254">
        <v>0.97916666666666663</v>
      </c>
      <c r="H198" s="255" t="s">
        <v>127</v>
      </c>
      <c r="I198" s="256">
        <v>44.03</v>
      </c>
      <c r="J198" s="256">
        <v>-88.17</v>
      </c>
      <c r="K198" s="256">
        <v>44.03</v>
      </c>
      <c r="L198" s="256">
        <v>-88.17</v>
      </c>
      <c r="M198" s="255" t="s">
        <v>890</v>
      </c>
      <c r="N198" s="783">
        <v>0</v>
      </c>
      <c r="O198" s="364">
        <v>0</v>
      </c>
    </row>
    <row r="199" spans="1:15" s="34" customFormat="1" ht="21.9" customHeight="1" x14ac:dyDescent="0.3">
      <c r="A199" s="259" t="s">
        <v>528</v>
      </c>
      <c r="B199" s="262">
        <v>4</v>
      </c>
      <c r="C199" s="262"/>
      <c r="D199" s="262">
        <v>9</v>
      </c>
      <c r="E199" s="262">
        <v>2</v>
      </c>
      <c r="F199" s="262">
        <v>1970</v>
      </c>
      <c r="G199" s="261">
        <v>0.71875</v>
      </c>
      <c r="H199" s="262" t="s">
        <v>90</v>
      </c>
      <c r="I199" s="263">
        <v>44</v>
      </c>
      <c r="J199" s="263">
        <v>-88.18</v>
      </c>
      <c r="K199" s="263">
        <v>44</v>
      </c>
      <c r="L199" s="263">
        <v>-88.18</v>
      </c>
      <c r="M199" s="262" t="s">
        <v>890</v>
      </c>
      <c r="N199" s="738">
        <v>0</v>
      </c>
      <c r="O199" s="369">
        <v>0</v>
      </c>
    </row>
    <row r="200" spans="1:15" ht="21.9" customHeight="1" x14ac:dyDescent="0.3">
      <c r="A200" s="238" t="s">
        <v>528</v>
      </c>
      <c r="B200" s="255">
        <v>5</v>
      </c>
      <c r="C200" s="255"/>
      <c r="D200" s="255">
        <v>6</v>
      </c>
      <c r="E200" s="255">
        <v>12</v>
      </c>
      <c r="F200" s="255">
        <v>1971</v>
      </c>
      <c r="G200" s="254">
        <v>0.89583333333333337</v>
      </c>
      <c r="H200" s="255" t="s">
        <v>90</v>
      </c>
      <c r="I200" s="256">
        <v>44</v>
      </c>
      <c r="J200" s="256">
        <v>-88.18</v>
      </c>
      <c r="K200" s="256">
        <v>44</v>
      </c>
      <c r="L200" s="256">
        <v>-88.18</v>
      </c>
      <c r="M200" s="255" t="s">
        <v>890</v>
      </c>
      <c r="N200" s="783">
        <v>0</v>
      </c>
      <c r="O200" s="364">
        <v>0</v>
      </c>
    </row>
    <row r="201" spans="1:15" s="34" customFormat="1" ht="21.9" customHeight="1" x14ac:dyDescent="0.3">
      <c r="A201" s="259" t="s">
        <v>528</v>
      </c>
      <c r="B201" s="262">
        <v>6</v>
      </c>
      <c r="C201" s="262"/>
      <c r="D201" s="262">
        <v>6</v>
      </c>
      <c r="E201" s="262">
        <v>12</v>
      </c>
      <c r="F201" s="262">
        <v>1971</v>
      </c>
      <c r="G201" s="261">
        <v>0.89583333333333337</v>
      </c>
      <c r="H201" s="262" t="s">
        <v>92</v>
      </c>
      <c r="I201" s="263">
        <v>43.95</v>
      </c>
      <c r="J201" s="263">
        <v>-88.1</v>
      </c>
      <c r="K201" s="263">
        <v>43.95</v>
      </c>
      <c r="L201" s="263">
        <v>-88.1</v>
      </c>
      <c r="M201" s="262" t="s">
        <v>890</v>
      </c>
      <c r="N201" s="738">
        <v>0</v>
      </c>
      <c r="O201" s="369">
        <v>0</v>
      </c>
    </row>
    <row r="202" spans="1:15" ht="21.9" customHeight="1" x14ac:dyDescent="0.3">
      <c r="A202" s="238" t="s">
        <v>528</v>
      </c>
      <c r="B202" s="255">
        <v>7</v>
      </c>
      <c r="C202" s="255"/>
      <c r="D202" s="255">
        <v>8</v>
      </c>
      <c r="E202" s="255">
        <v>18</v>
      </c>
      <c r="F202" s="255">
        <v>1972</v>
      </c>
      <c r="G202" s="254">
        <v>0.76041666666666663</v>
      </c>
      <c r="H202" s="255" t="s">
        <v>128</v>
      </c>
      <c r="I202" s="256">
        <v>44</v>
      </c>
      <c r="J202" s="256">
        <v>-88.4</v>
      </c>
      <c r="K202" s="256">
        <v>44</v>
      </c>
      <c r="L202" s="256">
        <v>-88.4</v>
      </c>
      <c r="M202" s="255" t="s">
        <v>890</v>
      </c>
      <c r="N202" s="783">
        <v>0</v>
      </c>
      <c r="O202" s="364">
        <v>0</v>
      </c>
    </row>
    <row r="203" spans="1:15" s="34" customFormat="1" ht="21.9" customHeight="1" x14ac:dyDescent="0.3">
      <c r="A203" s="259" t="s">
        <v>528</v>
      </c>
      <c r="B203" s="262">
        <v>8</v>
      </c>
      <c r="C203" s="262"/>
      <c r="D203" s="262">
        <v>6</v>
      </c>
      <c r="E203" s="262">
        <v>8</v>
      </c>
      <c r="F203" s="262">
        <v>1973</v>
      </c>
      <c r="G203" s="261">
        <v>0.71875</v>
      </c>
      <c r="H203" s="262" t="s">
        <v>129</v>
      </c>
      <c r="I203" s="263">
        <v>44</v>
      </c>
      <c r="J203" s="263">
        <v>-88.2</v>
      </c>
      <c r="K203" s="263">
        <v>44</v>
      </c>
      <c r="L203" s="263">
        <v>-88.2</v>
      </c>
      <c r="M203" s="262" t="s">
        <v>890</v>
      </c>
      <c r="N203" s="738">
        <v>0</v>
      </c>
      <c r="O203" s="369">
        <v>0</v>
      </c>
    </row>
    <row r="204" spans="1:15" ht="21.9" customHeight="1" x14ac:dyDescent="0.3">
      <c r="A204" s="238" t="s">
        <v>528</v>
      </c>
      <c r="B204" s="255">
        <v>9</v>
      </c>
      <c r="C204" s="255"/>
      <c r="D204" s="255">
        <v>8</v>
      </c>
      <c r="E204" s="255">
        <v>17</v>
      </c>
      <c r="F204" s="255">
        <v>1973</v>
      </c>
      <c r="G204" s="254" t="s">
        <v>998</v>
      </c>
      <c r="H204" s="255" t="s">
        <v>100</v>
      </c>
      <c r="I204" s="256">
        <v>44.03</v>
      </c>
      <c r="J204" s="256">
        <v>-88.17</v>
      </c>
      <c r="K204" s="256">
        <v>44.03</v>
      </c>
      <c r="L204" s="256">
        <v>-88.17</v>
      </c>
      <c r="M204" s="255" t="s">
        <v>890</v>
      </c>
      <c r="N204" s="783">
        <v>0</v>
      </c>
      <c r="O204" s="364">
        <v>0</v>
      </c>
    </row>
    <row r="205" spans="1:15" s="34" customFormat="1" ht="21.9" customHeight="1" x14ac:dyDescent="0.3">
      <c r="A205" s="259" t="s">
        <v>528</v>
      </c>
      <c r="B205" s="262">
        <v>10</v>
      </c>
      <c r="C205" s="262"/>
      <c r="D205" s="262">
        <v>8</v>
      </c>
      <c r="E205" s="262">
        <v>30</v>
      </c>
      <c r="F205" s="262">
        <v>1974</v>
      </c>
      <c r="G205" s="261">
        <v>0.79166666666666663</v>
      </c>
      <c r="H205" s="262" t="s">
        <v>100</v>
      </c>
      <c r="I205" s="263">
        <v>44.03</v>
      </c>
      <c r="J205" s="263">
        <v>-88.17</v>
      </c>
      <c r="K205" s="263">
        <v>44.03</v>
      </c>
      <c r="L205" s="263">
        <v>-88.17</v>
      </c>
      <c r="M205" s="262" t="s">
        <v>890</v>
      </c>
      <c r="N205" s="738">
        <v>0</v>
      </c>
      <c r="O205" s="369">
        <v>0</v>
      </c>
    </row>
    <row r="206" spans="1:15" ht="21.9" customHeight="1" x14ac:dyDescent="0.3">
      <c r="A206" s="238" t="s">
        <v>528</v>
      </c>
      <c r="B206" s="255">
        <v>11</v>
      </c>
      <c r="C206" s="255"/>
      <c r="D206" s="255">
        <v>8</v>
      </c>
      <c r="E206" s="255">
        <v>21</v>
      </c>
      <c r="F206" s="255">
        <v>1975</v>
      </c>
      <c r="G206" s="254">
        <v>0.45833333333333331</v>
      </c>
      <c r="H206" s="255" t="s">
        <v>100</v>
      </c>
      <c r="I206" s="256">
        <v>44.03</v>
      </c>
      <c r="J206" s="256">
        <v>-88.17</v>
      </c>
      <c r="K206" s="256">
        <v>44.03</v>
      </c>
      <c r="L206" s="256">
        <v>-88.17</v>
      </c>
      <c r="M206" s="255" t="s">
        <v>890</v>
      </c>
      <c r="N206" s="783">
        <v>0</v>
      </c>
      <c r="O206" s="364">
        <v>0</v>
      </c>
    </row>
    <row r="207" spans="1:15" s="34" customFormat="1" ht="21.9" customHeight="1" x14ac:dyDescent="0.3">
      <c r="A207" s="259" t="s">
        <v>528</v>
      </c>
      <c r="B207" s="262">
        <v>12</v>
      </c>
      <c r="C207" s="262"/>
      <c r="D207" s="262">
        <v>6</v>
      </c>
      <c r="E207" s="262">
        <v>13</v>
      </c>
      <c r="F207" s="262">
        <v>1976</v>
      </c>
      <c r="G207" s="266" t="s">
        <v>1005</v>
      </c>
      <c r="H207" s="262" t="s">
        <v>100</v>
      </c>
      <c r="I207" s="263">
        <v>44.03</v>
      </c>
      <c r="J207" s="263">
        <v>-88.17</v>
      </c>
      <c r="K207" s="263">
        <v>44.03</v>
      </c>
      <c r="L207" s="263">
        <v>-88.17</v>
      </c>
      <c r="M207" s="262" t="s">
        <v>890</v>
      </c>
      <c r="N207" s="738">
        <v>0</v>
      </c>
      <c r="O207" s="369">
        <v>0</v>
      </c>
    </row>
    <row r="208" spans="1:15" ht="21.9" customHeight="1" x14ac:dyDescent="0.3">
      <c r="A208" s="238" t="s">
        <v>528</v>
      </c>
      <c r="B208" s="255">
        <v>13</v>
      </c>
      <c r="C208" s="255"/>
      <c r="D208" s="255">
        <v>6</v>
      </c>
      <c r="E208" s="255">
        <v>20</v>
      </c>
      <c r="F208" s="255">
        <v>1979</v>
      </c>
      <c r="G208" s="265">
        <v>0.59722222222222221</v>
      </c>
      <c r="H208" s="255" t="s">
        <v>100</v>
      </c>
      <c r="I208" s="256">
        <v>44.03</v>
      </c>
      <c r="J208" s="256">
        <v>-88.17</v>
      </c>
      <c r="K208" s="256">
        <v>44.03</v>
      </c>
      <c r="L208" s="256">
        <v>-88.17</v>
      </c>
      <c r="M208" s="255" t="s">
        <v>890</v>
      </c>
      <c r="N208" s="783">
        <v>0</v>
      </c>
      <c r="O208" s="364">
        <v>0</v>
      </c>
    </row>
    <row r="209" spans="1:15" s="34" customFormat="1" ht="21.9" customHeight="1" x14ac:dyDescent="0.3">
      <c r="A209" s="259" t="s">
        <v>528</v>
      </c>
      <c r="B209" s="262">
        <v>14</v>
      </c>
      <c r="C209" s="262"/>
      <c r="D209" s="262">
        <v>5</v>
      </c>
      <c r="E209" s="262">
        <v>30</v>
      </c>
      <c r="F209" s="262">
        <v>1980</v>
      </c>
      <c r="G209" s="266">
        <v>0.69791666666666663</v>
      </c>
      <c r="H209" s="262" t="s">
        <v>100</v>
      </c>
      <c r="I209" s="263">
        <v>44.03</v>
      </c>
      <c r="J209" s="263">
        <v>-88.17</v>
      </c>
      <c r="K209" s="263">
        <v>44.03</v>
      </c>
      <c r="L209" s="263">
        <v>-88.17</v>
      </c>
      <c r="M209" s="262" t="s">
        <v>890</v>
      </c>
      <c r="N209" s="738">
        <v>0</v>
      </c>
      <c r="O209" s="369">
        <v>0</v>
      </c>
    </row>
    <row r="210" spans="1:15" ht="21.9" customHeight="1" x14ac:dyDescent="0.3">
      <c r="A210" s="238" t="s">
        <v>528</v>
      </c>
      <c r="B210" s="255">
        <v>15</v>
      </c>
      <c r="C210" s="255"/>
      <c r="D210" s="255">
        <v>7</v>
      </c>
      <c r="E210" s="255">
        <v>5</v>
      </c>
      <c r="F210" s="255">
        <v>1980</v>
      </c>
      <c r="G210" s="254" t="s">
        <v>1000</v>
      </c>
      <c r="H210" s="255" t="s">
        <v>100</v>
      </c>
      <c r="I210" s="256">
        <v>44.03</v>
      </c>
      <c r="J210" s="256">
        <v>-88.17</v>
      </c>
      <c r="K210" s="256">
        <v>44.03</v>
      </c>
      <c r="L210" s="256">
        <v>-88.17</v>
      </c>
      <c r="M210" s="255" t="s">
        <v>890</v>
      </c>
      <c r="N210" s="783">
        <v>0</v>
      </c>
      <c r="O210" s="364">
        <v>0</v>
      </c>
    </row>
    <row r="211" spans="1:15" s="34" customFormat="1" ht="21.9" customHeight="1" x14ac:dyDescent="0.3">
      <c r="A211" s="259" t="s">
        <v>528</v>
      </c>
      <c r="B211" s="262">
        <v>16</v>
      </c>
      <c r="C211" s="262"/>
      <c r="D211" s="262">
        <v>8</v>
      </c>
      <c r="E211" s="262">
        <v>3</v>
      </c>
      <c r="F211" s="262">
        <v>1982</v>
      </c>
      <c r="G211" s="261">
        <v>0.80208333333333337</v>
      </c>
      <c r="H211" s="262" t="s">
        <v>130</v>
      </c>
      <c r="I211" s="263">
        <v>44.08</v>
      </c>
      <c r="J211" s="263">
        <v>-88.23</v>
      </c>
      <c r="K211" s="263">
        <v>44.08</v>
      </c>
      <c r="L211" s="263">
        <v>-88.23</v>
      </c>
      <c r="M211" s="262" t="s">
        <v>890</v>
      </c>
      <c r="N211" s="738">
        <v>0</v>
      </c>
      <c r="O211" s="369">
        <v>0</v>
      </c>
    </row>
    <row r="212" spans="1:15" ht="21.9" customHeight="1" x14ac:dyDescent="0.3">
      <c r="A212" s="238" t="s">
        <v>528</v>
      </c>
      <c r="B212" s="255">
        <v>17</v>
      </c>
      <c r="C212" s="255"/>
      <c r="D212" s="255">
        <v>7</v>
      </c>
      <c r="E212" s="255">
        <v>19</v>
      </c>
      <c r="F212" s="255">
        <v>1983</v>
      </c>
      <c r="G212" s="254">
        <v>0.79861111111111116</v>
      </c>
      <c r="H212" s="255" t="s">
        <v>114</v>
      </c>
      <c r="I212" s="256">
        <v>44.07</v>
      </c>
      <c r="J212" s="256">
        <v>-88.3</v>
      </c>
      <c r="K212" s="256">
        <v>44.07</v>
      </c>
      <c r="L212" s="256">
        <v>-88.3</v>
      </c>
      <c r="M212" s="255" t="s">
        <v>890</v>
      </c>
      <c r="N212" s="783">
        <v>0</v>
      </c>
      <c r="O212" s="364">
        <v>0</v>
      </c>
    </row>
    <row r="213" spans="1:15" s="34" customFormat="1" ht="21.9" customHeight="1" x14ac:dyDescent="0.3">
      <c r="A213" s="259" t="s">
        <v>528</v>
      </c>
      <c r="B213" s="262">
        <v>18</v>
      </c>
      <c r="C213" s="262"/>
      <c r="D213" s="262">
        <v>7</v>
      </c>
      <c r="E213" s="262">
        <v>19</v>
      </c>
      <c r="F213" s="262">
        <v>1983</v>
      </c>
      <c r="G213" s="261">
        <v>0.81944444444444453</v>
      </c>
      <c r="H213" s="262" t="s">
        <v>93</v>
      </c>
      <c r="I213" s="263">
        <v>44.13</v>
      </c>
      <c r="J213" s="263">
        <v>-88.17</v>
      </c>
      <c r="K213" s="263">
        <v>44.13</v>
      </c>
      <c r="L213" s="263">
        <v>-88.17</v>
      </c>
      <c r="M213" s="262" t="s">
        <v>890</v>
      </c>
      <c r="N213" s="738">
        <v>0</v>
      </c>
      <c r="O213" s="369">
        <v>0</v>
      </c>
    </row>
    <row r="214" spans="1:15" ht="21.9" customHeight="1" x14ac:dyDescent="0.3">
      <c r="A214" s="238" t="s">
        <v>528</v>
      </c>
      <c r="B214" s="255">
        <v>19</v>
      </c>
      <c r="C214" s="255"/>
      <c r="D214" s="255">
        <v>7</v>
      </c>
      <c r="E214" s="255">
        <v>19</v>
      </c>
      <c r="F214" s="255">
        <v>1983</v>
      </c>
      <c r="G214" s="254">
        <v>0.81944444444444453</v>
      </c>
      <c r="H214" s="255" t="s">
        <v>92</v>
      </c>
      <c r="I214" s="256">
        <v>43.95</v>
      </c>
      <c r="J214" s="256">
        <v>-88.08</v>
      </c>
      <c r="K214" s="256">
        <v>43.95</v>
      </c>
      <c r="L214" s="256">
        <v>-88.08</v>
      </c>
      <c r="M214" s="255" t="s">
        <v>890</v>
      </c>
      <c r="N214" s="783">
        <v>0</v>
      </c>
      <c r="O214" s="364">
        <v>0</v>
      </c>
    </row>
    <row r="215" spans="1:15" s="34" customFormat="1" ht="21.9" customHeight="1" x14ac:dyDescent="0.3">
      <c r="A215" s="259" t="s">
        <v>528</v>
      </c>
      <c r="B215" s="262">
        <v>20</v>
      </c>
      <c r="C215" s="262"/>
      <c r="D215" s="262">
        <v>10</v>
      </c>
      <c r="E215" s="262">
        <v>27</v>
      </c>
      <c r="F215" s="262">
        <v>1984</v>
      </c>
      <c r="G215" s="261">
        <v>0.85416666666666663</v>
      </c>
      <c r="H215" s="262" t="s">
        <v>92</v>
      </c>
      <c r="I215" s="263">
        <v>43.95</v>
      </c>
      <c r="J215" s="263">
        <v>-88.08</v>
      </c>
      <c r="K215" s="263">
        <v>43.95</v>
      </c>
      <c r="L215" s="263">
        <v>-88.08</v>
      </c>
      <c r="M215" s="262" t="s">
        <v>890</v>
      </c>
      <c r="N215" s="738">
        <v>0</v>
      </c>
      <c r="O215" s="369">
        <v>0</v>
      </c>
    </row>
    <row r="216" spans="1:15" ht="21.9" customHeight="1" x14ac:dyDescent="0.3">
      <c r="A216" s="238" t="s">
        <v>528</v>
      </c>
      <c r="B216" s="255">
        <v>21</v>
      </c>
      <c r="C216" s="255"/>
      <c r="D216" s="255">
        <v>9</v>
      </c>
      <c r="E216" s="255">
        <v>22</v>
      </c>
      <c r="F216" s="255">
        <v>1986</v>
      </c>
      <c r="G216" s="254" t="s">
        <v>967</v>
      </c>
      <c r="H216" s="255" t="s">
        <v>100</v>
      </c>
      <c r="I216" s="256">
        <v>44.03</v>
      </c>
      <c r="J216" s="256">
        <v>-88.17</v>
      </c>
      <c r="K216" s="256">
        <v>44.03</v>
      </c>
      <c r="L216" s="256">
        <v>-88.17</v>
      </c>
      <c r="M216" s="255" t="s">
        <v>890</v>
      </c>
      <c r="N216" s="783">
        <v>0</v>
      </c>
      <c r="O216" s="364">
        <v>0</v>
      </c>
    </row>
    <row r="217" spans="1:15" s="34" customFormat="1" ht="21.9" customHeight="1" x14ac:dyDescent="0.3">
      <c r="A217" s="259" t="s">
        <v>528</v>
      </c>
      <c r="B217" s="262">
        <v>22</v>
      </c>
      <c r="C217" s="262"/>
      <c r="D217" s="262">
        <v>7</v>
      </c>
      <c r="E217" s="262">
        <v>20</v>
      </c>
      <c r="F217" s="262">
        <v>1987</v>
      </c>
      <c r="G217" s="266">
        <v>0.58333333333333337</v>
      </c>
      <c r="H217" s="262" t="s">
        <v>104</v>
      </c>
      <c r="I217" s="263">
        <v>44.18</v>
      </c>
      <c r="J217" s="263">
        <v>-88.07</v>
      </c>
      <c r="K217" s="263">
        <v>44.18</v>
      </c>
      <c r="L217" s="263">
        <v>-88.07</v>
      </c>
      <c r="M217" s="262" t="s">
        <v>890</v>
      </c>
      <c r="N217" s="738">
        <v>0</v>
      </c>
      <c r="O217" s="369">
        <v>0</v>
      </c>
    </row>
    <row r="218" spans="1:15" ht="21.9" customHeight="1" x14ac:dyDescent="0.3">
      <c r="A218" s="238" t="s">
        <v>528</v>
      </c>
      <c r="B218" s="255">
        <v>23</v>
      </c>
      <c r="C218" s="255"/>
      <c r="D218" s="255">
        <v>7</v>
      </c>
      <c r="E218" s="255">
        <v>20</v>
      </c>
      <c r="F218" s="255">
        <v>1987</v>
      </c>
      <c r="G218" s="254">
        <v>0.59027777777777779</v>
      </c>
      <c r="H218" s="255" t="s">
        <v>100</v>
      </c>
      <c r="I218" s="256">
        <v>44.03</v>
      </c>
      <c r="J218" s="256">
        <v>-88.17</v>
      </c>
      <c r="K218" s="256">
        <v>44.03</v>
      </c>
      <c r="L218" s="256">
        <v>-88.17</v>
      </c>
      <c r="M218" s="255" t="s">
        <v>890</v>
      </c>
      <c r="N218" s="783">
        <v>0</v>
      </c>
      <c r="O218" s="364">
        <v>0</v>
      </c>
    </row>
    <row r="219" spans="1:15" s="34" customFormat="1" ht="21.9" customHeight="1" x14ac:dyDescent="0.3">
      <c r="A219" s="259" t="s">
        <v>528</v>
      </c>
      <c r="B219" s="262">
        <v>24</v>
      </c>
      <c r="C219" s="262"/>
      <c r="D219" s="262">
        <v>8</v>
      </c>
      <c r="E219" s="262">
        <v>4</v>
      </c>
      <c r="F219" s="262">
        <v>1988</v>
      </c>
      <c r="G219" s="261">
        <v>0.58333333333333337</v>
      </c>
      <c r="H219" s="262" t="s">
        <v>100</v>
      </c>
      <c r="I219" s="263">
        <v>44.03</v>
      </c>
      <c r="J219" s="263">
        <v>-88.17</v>
      </c>
      <c r="K219" s="263">
        <v>44.03</v>
      </c>
      <c r="L219" s="263">
        <v>-88.17</v>
      </c>
      <c r="M219" s="262">
        <v>52</v>
      </c>
      <c r="N219" s="738">
        <v>0</v>
      </c>
      <c r="O219" s="369">
        <v>0</v>
      </c>
    </row>
    <row r="220" spans="1:15" ht="21.9" customHeight="1" x14ac:dyDescent="0.3">
      <c r="A220" s="238" t="s">
        <v>528</v>
      </c>
      <c r="B220" s="255">
        <v>25</v>
      </c>
      <c r="C220" s="255"/>
      <c r="D220" s="255">
        <v>8</v>
      </c>
      <c r="E220" s="255">
        <v>17</v>
      </c>
      <c r="F220" s="255">
        <v>1988</v>
      </c>
      <c r="G220" s="254">
        <v>0.64583333333333337</v>
      </c>
      <c r="H220" s="255" t="s">
        <v>131</v>
      </c>
      <c r="I220" s="256">
        <v>44.13</v>
      </c>
      <c r="J220" s="256">
        <v>-88.28</v>
      </c>
      <c r="K220" s="256">
        <v>44.13</v>
      </c>
      <c r="L220" s="256">
        <v>-88.28</v>
      </c>
      <c r="M220" s="255" t="s">
        <v>890</v>
      </c>
      <c r="N220" s="783">
        <v>0</v>
      </c>
      <c r="O220" s="364">
        <v>1</v>
      </c>
    </row>
    <row r="221" spans="1:15" s="34" customFormat="1" ht="21.9" customHeight="1" x14ac:dyDescent="0.3">
      <c r="A221" s="259" t="s">
        <v>528</v>
      </c>
      <c r="B221" s="262">
        <v>26</v>
      </c>
      <c r="C221" s="262"/>
      <c r="D221" s="262">
        <v>8</v>
      </c>
      <c r="E221" s="262">
        <v>17</v>
      </c>
      <c r="F221" s="262">
        <v>1988</v>
      </c>
      <c r="G221" s="261">
        <v>0.65625</v>
      </c>
      <c r="H221" s="262" t="s">
        <v>132</v>
      </c>
      <c r="I221" s="263">
        <v>44.13</v>
      </c>
      <c r="J221" s="263">
        <v>-88.17</v>
      </c>
      <c r="K221" s="263">
        <v>44.13</v>
      </c>
      <c r="L221" s="263">
        <v>-88.17</v>
      </c>
      <c r="M221" s="262" t="s">
        <v>890</v>
      </c>
      <c r="N221" s="738">
        <v>0</v>
      </c>
      <c r="O221" s="369">
        <v>0</v>
      </c>
    </row>
    <row r="222" spans="1:15" ht="21.9" customHeight="1" x14ac:dyDescent="0.3">
      <c r="A222" s="238" t="s">
        <v>528</v>
      </c>
      <c r="B222" s="255">
        <v>27</v>
      </c>
      <c r="C222" s="255"/>
      <c r="D222" s="255">
        <v>5</v>
      </c>
      <c r="E222" s="255">
        <v>24</v>
      </c>
      <c r="F222" s="255">
        <v>1989</v>
      </c>
      <c r="G222" s="254">
        <v>0.90972222222222221</v>
      </c>
      <c r="H222" s="255" t="s">
        <v>92</v>
      </c>
      <c r="I222" s="256">
        <v>43.95</v>
      </c>
      <c r="J222" s="256">
        <v>-88.1</v>
      </c>
      <c r="K222" s="256">
        <v>43.95</v>
      </c>
      <c r="L222" s="256">
        <v>-88.1</v>
      </c>
      <c r="M222" s="255" t="s">
        <v>890</v>
      </c>
      <c r="N222" s="783">
        <v>0</v>
      </c>
      <c r="O222" s="364">
        <v>0</v>
      </c>
    </row>
    <row r="223" spans="1:15" s="34" customFormat="1" ht="21.9" customHeight="1" x14ac:dyDescent="0.3">
      <c r="A223" s="259" t="s">
        <v>528</v>
      </c>
      <c r="B223" s="262">
        <v>28</v>
      </c>
      <c r="C223" s="262"/>
      <c r="D223" s="262">
        <v>8</v>
      </c>
      <c r="E223" s="262">
        <v>1</v>
      </c>
      <c r="F223" s="262">
        <v>1992</v>
      </c>
      <c r="G223" s="266">
        <v>0.82291666666666663</v>
      </c>
      <c r="H223" s="262" t="s">
        <v>100</v>
      </c>
      <c r="I223" s="263">
        <v>44.03</v>
      </c>
      <c r="J223" s="263">
        <v>-88.17</v>
      </c>
      <c r="K223" s="263">
        <v>44.03</v>
      </c>
      <c r="L223" s="263">
        <v>-88.17</v>
      </c>
      <c r="M223" s="262" t="s">
        <v>890</v>
      </c>
      <c r="N223" s="738">
        <v>0</v>
      </c>
      <c r="O223" s="369">
        <v>0</v>
      </c>
    </row>
    <row r="224" spans="1:15" ht="21.9" customHeight="1" x14ac:dyDescent="0.3">
      <c r="A224" s="238" t="s">
        <v>528</v>
      </c>
      <c r="B224" s="255">
        <v>29</v>
      </c>
      <c r="C224" s="255"/>
      <c r="D224" s="255">
        <v>6</v>
      </c>
      <c r="E224" s="255">
        <v>8</v>
      </c>
      <c r="F224" s="255">
        <v>1993</v>
      </c>
      <c r="G224" s="265">
        <v>0.8125</v>
      </c>
      <c r="H224" s="255" t="s">
        <v>93</v>
      </c>
      <c r="I224" s="256">
        <v>44.13</v>
      </c>
      <c r="J224" s="256">
        <v>-88.17</v>
      </c>
      <c r="K224" s="256">
        <v>44.13</v>
      </c>
      <c r="L224" s="256">
        <v>-88.17</v>
      </c>
      <c r="M224" s="255" t="s">
        <v>890</v>
      </c>
      <c r="N224" s="783">
        <v>0</v>
      </c>
      <c r="O224" s="364">
        <v>0</v>
      </c>
    </row>
    <row r="225" spans="1:15" s="34" customFormat="1" ht="21.9" customHeight="1" x14ac:dyDescent="0.3">
      <c r="A225" s="259" t="s">
        <v>528</v>
      </c>
      <c r="B225" s="262">
        <v>30</v>
      </c>
      <c r="C225" s="262"/>
      <c r="D225" s="262">
        <v>6</v>
      </c>
      <c r="E225" s="262">
        <v>29</v>
      </c>
      <c r="F225" s="262">
        <v>1996</v>
      </c>
      <c r="G225" s="266">
        <v>0.79166666666666663</v>
      </c>
      <c r="H225" s="262" t="s">
        <v>100</v>
      </c>
      <c r="I225" s="263">
        <v>44.03</v>
      </c>
      <c r="J225" s="263">
        <v>-88.17</v>
      </c>
      <c r="K225" s="263">
        <v>44.03</v>
      </c>
      <c r="L225" s="263">
        <v>-88.17</v>
      </c>
      <c r="M225" s="262" t="s">
        <v>890</v>
      </c>
      <c r="N225" s="738">
        <v>0</v>
      </c>
      <c r="O225" s="369">
        <v>0</v>
      </c>
    </row>
    <row r="226" spans="1:15" ht="21.9" customHeight="1" x14ac:dyDescent="0.3">
      <c r="A226" s="238" t="s">
        <v>528</v>
      </c>
      <c r="B226" s="255">
        <v>31</v>
      </c>
      <c r="C226" s="255"/>
      <c r="D226" s="255">
        <v>8</v>
      </c>
      <c r="E226" s="255">
        <v>5</v>
      </c>
      <c r="F226" s="255">
        <v>1996</v>
      </c>
      <c r="G226" s="254">
        <v>0.67361111111111116</v>
      </c>
      <c r="H226" s="255" t="s">
        <v>133</v>
      </c>
      <c r="I226" s="256">
        <v>44.03</v>
      </c>
      <c r="J226" s="256">
        <v>-88.2</v>
      </c>
      <c r="K226" s="256">
        <v>44.03</v>
      </c>
      <c r="L226" s="256">
        <v>-88.2</v>
      </c>
      <c r="M226" s="255" t="s">
        <v>890</v>
      </c>
      <c r="N226" s="783">
        <v>0</v>
      </c>
      <c r="O226" s="364">
        <v>0</v>
      </c>
    </row>
    <row r="227" spans="1:15" s="34" customFormat="1" ht="21.9" customHeight="1" x14ac:dyDescent="0.3">
      <c r="A227" s="259" t="s">
        <v>528</v>
      </c>
      <c r="B227" s="262">
        <v>32</v>
      </c>
      <c r="C227" s="262"/>
      <c r="D227" s="262">
        <v>8</v>
      </c>
      <c r="E227" s="262">
        <v>5</v>
      </c>
      <c r="F227" s="262">
        <v>1996</v>
      </c>
      <c r="G227" s="261">
        <v>0.77083333333333337</v>
      </c>
      <c r="H227" s="262" t="s">
        <v>869</v>
      </c>
      <c r="I227" s="263">
        <v>44</v>
      </c>
      <c r="J227" s="263">
        <v>-88.17</v>
      </c>
      <c r="K227" s="263">
        <v>44</v>
      </c>
      <c r="L227" s="263">
        <v>-88.17</v>
      </c>
      <c r="M227" s="262" t="s">
        <v>890</v>
      </c>
      <c r="N227" s="738">
        <v>0</v>
      </c>
      <c r="O227" s="369">
        <v>0</v>
      </c>
    </row>
    <row r="228" spans="1:15" s="5" customFormat="1" ht="21.9" customHeight="1" x14ac:dyDescent="0.3">
      <c r="A228" s="238" t="s">
        <v>528</v>
      </c>
      <c r="B228" s="255">
        <v>33</v>
      </c>
      <c r="C228" s="255"/>
      <c r="D228" s="255">
        <v>8</v>
      </c>
      <c r="E228" s="255">
        <v>5</v>
      </c>
      <c r="F228" s="255">
        <v>1996</v>
      </c>
      <c r="G228" s="254">
        <v>0.77083333333333337</v>
      </c>
      <c r="H228" s="255" t="s">
        <v>92</v>
      </c>
      <c r="I228" s="256">
        <v>43.95</v>
      </c>
      <c r="J228" s="256">
        <v>-88.08</v>
      </c>
      <c r="K228" s="256">
        <v>43.95</v>
      </c>
      <c r="L228" s="256">
        <v>-88.08</v>
      </c>
      <c r="M228" s="255" t="s">
        <v>890</v>
      </c>
      <c r="N228" s="783">
        <v>0</v>
      </c>
      <c r="O228" s="784">
        <v>0</v>
      </c>
    </row>
    <row r="229" spans="1:15" s="114" customFormat="1" ht="21.9" customHeight="1" x14ac:dyDescent="0.3">
      <c r="A229" s="259" t="s">
        <v>528</v>
      </c>
      <c r="B229" s="262">
        <v>34</v>
      </c>
      <c r="C229" s="262"/>
      <c r="D229" s="262">
        <v>6</v>
      </c>
      <c r="E229" s="262">
        <v>24</v>
      </c>
      <c r="F229" s="262">
        <v>1997</v>
      </c>
      <c r="G229" s="261">
        <v>0.71527777777777779</v>
      </c>
      <c r="H229" s="262" t="s">
        <v>134</v>
      </c>
      <c r="I229" s="263">
        <v>43.92</v>
      </c>
      <c r="J229" s="263">
        <v>-88.05</v>
      </c>
      <c r="K229" s="263">
        <v>43.92</v>
      </c>
      <c r="L229" s="263">
        <v>-88.05</v>
      </c>
      <c r="M229" s="262" t="s">
        <v>890</v>
      </c>
      <c r="N229" s="738">
        <v>0</v>
      </c>
      <c r="O229" s="785">
        <v>0</v>
      </c>
    </row>
    <row r="230" spans="1:15" s="5" customFormat="1" ht="21.9" customHeight="1" x14ac:dyDescent="0.3">
      <c r="A230" s="238" t="s">
        <v>528</v>
      </c>
      <c r="B230" s="255">
        <v>35</v>
      </c>
      <c r="C230" s="255"/>
      <c r="D230" s="255">
        <v>6</v>
      </c>
      <c r="E230" s="255">
        <v>24</v>
      </c>
      <c r="F230" s="255">
        <v>1997</v>
      </c>
      <c r="G230" s="254">
        <v>0.72916666666666663</v>
      </c>
      <c r="H230" s="255" t="s">
        <v>107</v>
      </c>
      <c r="I230" s="256">
        <v>44.18</v>
      </c>
      <c r="J230" s="256">
        <v>-88.27</v>
      </c>
      <c r="K230" s="256">
        <v>44.18</v>
      </c>
      <c r="L230" s="256">
        <v>-88.27</v>
      </c>
      <c r="M230" s="255" t="s">
        <v>890</v>
      </c>
      <c r="N230" s="783">
        <v>0</v>
      </c>
      <c r="O230" s="784">
        <v>0</v>
      </c>
    </row>
    <row r="231" spans="1:15" s="114" customFormat="1" ht="21.9" customHeight="1" x14ac:dyDescent="0.3">
      <c r="A231" s="259" t="s">
        <v>528</v>
      </c>
      <c r="B231" s="262">
        <v>36</v>
      </c>
      <c r="C231" s="262"/>
      <c r="D231" s="262">
        <v>7</v>
      </c>
      <c r="E231" s="262">
        <v>16</v>
      </c>
      <c r="F231" s="262">
        <v>1997</v>
      </c>
      <c r="G231" s="261">
        <v>0.70833333333333337</v>
      </c>
      <c r="H231" s="262" t="s">
        <v>135</v>
      </c>
      <c r="I231" s="263">
        <v>44.13</v>
      </c>
      <c r="J231" s="263">
        <v>-88.45</v>
      </c>
      <c r="K231" s="263">
        <v>44.13</v>
      </c>
      <c r="L231" s="263">
        <v>-88.45</v>
      </c>
      <c r="M231" s="262" t="s">
        <v>890</v>
      </c>
      <c r="N231" s="738">
        <v>0</v>
      </c>
      <c r="O231" s="785">
        <v>0</v>
      </c>
    </row>
    <row r="232" spans="1:15" ht="21.9" customHeight="1" x14ac:dyDescent="0.3">
      <c r="A232" s="238" t="s">
        <v>528</v>
      </c>
      <c r="B232" s="255">
        <v>37</v>
      </c>
      <c r="C232" s="255"/>
      <c r="D232" s="255">
        <v>7</v>
      </c>
      <c r="E232" s="255">
        <v>16</v>
      </c>
      <c r="F232" s="255">
        <v>1997</v>
      </c>
      <c r="G232" s="254">
        <v>0.71180555555555547</v>
      </c>
      <c r="H232" s="255" t="s">
        <v>136</v>
      </c>
      <c r="I232" s="256">
        <v>43.93</v>
      </c>
      <c r="J232" s="256">
        <v>-88.05</v>
      </c>
      <c r="K232" s="256">
        <v>43.93</v>
      </c>
      <c r="L232" s="256">
        <v>-88.05</v>
      </c>
      <c r="M232" s="255" t="s">
        <v>890</v>
      </c>
      <c r="N232" s="783">
        <v>0</v>
      </c>
      <c r="O232" s="364">
        <v>0</v>
      </c>
    </row>
    <row r="233" spans="1:15" s="34" customFormat="1" ht="21.9" customHeight="1" x14ac:dyDescent="0.3">
      <c r="A233" s="259" t="s">
        <v>528</v>
      </c>
      <c r="B233" s="262">
        <v>38</v>
      </c>
      <c r="C233" s="262"/>
      <c r="D233" s="262">
        <v>5</v>
      </c>
      <c r="E233" s="262">
        <v>15</v>
      </c>
      <c r="F233" s="262">
        <v>1998</v>
      </c>
      <c r="G233" s="261">
        <v>0.90972222222222221</v>
      </c>
      <c r="H233" s="262" t="s">
        <v>137</v>
      </c>
      <c r="I233" s="263">
        <v>44.1</v>
      </c>
      <c r="J233" s="263">
        <v>-88.3</v>
      </c>
      <c r="K233" s="263">
        <v>44.1</v>
      </c>
      <c r="L233" s="263">
        <v>-88.3</v>
      </c>
      <c r="M233" s="262" t="s">
        <v>890</v>
      </c>
      <c r="N233" s="369">
        <v>0</v>
      </c>
      <c r="O233" s="369">
        <v>0</v>
      </c>
    </row>
    <row r="234" spans="1:15" ht="21.9" customHeight="1" x14ac:dyDescent="0.3">
      <c r="A234" s="238" t="s">
        <v>528</v>
      </c>
      <c r="B234" s="255">
        <v>39</v>
      </c>
      <c r="C234" s="255"/>
      <c r="D234" s="561">
        <v>5</v>
      </c>
      <c r="E234" s="561">
        <v>15</v>
      </c>
      <c r="F234" s="562">
        <v>1998</v>
      </c>
      <c r="G234" s="279">
        <v>0.92708333333333337</v>
      </c>
      <c r="H234" s="281" t="s">
        <v>92</v>
      </c>
      <c r="I234" s="281">
        <v>43.95</v>
      </c>
      <c r="J234" s="281">
        <v>-88.08</v>
      </c>
      <c r="K234" s="281">
        <v>43.95</v>
      </c>
      <c r="L234" s="281">
        <v>-88.08</v>
      </c>
      <c r="M234" s="280" t="s">
        <v>890</v>
      </c>
      <c r="N234" s="364">
        <v>0</v>
      </c>
      <c r="O234" s="364">
        <v>0</v>
      </c>
    </row>
    <row r="235" spans="1:15" s="34" customFormat="1" ht="21.9" customHeight="1" x14ac:dyDescent="0.3">
      <c r="A235" s="259" t="s">
        <v>528</v>
      </c>
      <c r="B235" s="262">
        <v>40</v>
      </c>
      <c r="C235" s="262"/>
      <c r="D235" s="559">
        <v>5</v>
      </c>
      <c r="E235" s="559">
        <v>15</v>
      </c>
      <c r="F235" s="560">
        <v>1998</v>
      </c>
      <c r="G235" s="274">
        <v>0.93055555555555547</v>
      </c>
      <c r="H235" s="276" t="s">
        <v>138</v>
      </c>
      <c r="I235" s="276">
        <v>43.98</v>
      </c>
      <c r="J235" s="276">
        <v>-88.03</v>
      </c>
      <c r="K235" s="276">
        <v>43.98</v>
      </c>
      <c r="L235" s="276">
        <v>-88.03</v>
      </c>
      <c r="M235" s="275" t="s">
        <v>890</v>
      </c>
      <c r="N235" s="369">
        <v>0</v>
      </c>
      <c r="O235" s="369">
        <v>0</v>
      </c>
    </row>
    <row r="236" spans="1:15" ht="21.9" customHeight="1" x14ac:dyDescent="0.3">
      <c r="A236" s="238" t="s">
        <v>528</v>
      </c>
      <c r="B236" s="255">
        <v>41</v>
      </c>
      <c r="C236" s="255"/>
      <c r="D236" s="561">
        <v>5</v>
      </c>
      <c r="E236" s="561">
        <v>31</v>
      </c>
      <c r="F236" s="562">
        <v>1998</v>
      </c>
      <c r="G236" s="279" t="s">
        <v>1006</v>
      </c>
      <c r="H236" s="281" t="s">
        <v>139</v>
      </c>
      <c r="I236" s="281">
        <v>44.2</v>
      </c>
      <c r="J236" s="281">
        <v>-88.25</v>
      </c>
      <c r="K236" s="281">
        <v>44.2</v>
      </c>
      <c r="L236" s="281">
        <v>-88.25</v>
      </c>
      <c r="M236" s="280">
        <v>75</v>
      </c>
      <c r="N236" s="364">
        <v>0</v>
      </c>
      <c r="O236" s="364">
        <v>0</v>
      </c>
    </row>
    <row r="237" spans="1:15" s="34" customFormat="1" ht="21.9" customHeight="1" x14ac:dyDescent="0.3">
      <c r="A237" s="259" t="s">
        <v>528</v>
      </c>
      <c r="B237" s="262">
        <v>42</v>
      </c>
      <c r="C237" s="262"/>
      <c r="D237" s="559">
        <v>5</v>
      </c>
      <c r="E237" s="559">
        <v>31</v>
      </c>
      <c r="F237" s="560">
        <v>1998</v>
      </c>
      <c r="G237" s="274" t="s">
        <v>1007</v>
      </c>
      <c r="H237" s="276" t="s">
        <v>140</v>
      </c>
      <c r="I237" s="276">
        <v>44.07</v>
      </c>
      <c r="J237" s="276">
        <v>-88.17</v>
      </c>
      <c r="K237" s="276">
        <v>44.07</v>
      </c>
      <c r="L237" s="276">
        <v>-88.17</v>
      </c>
      <c r="M237" s="275">
        <v>60</v>
      </c>
      <c r="N237" s="369">
        <v>0</v>
      </c>
      <c r="O237" s="369">
        <v>0</v>
      </c>
    </row>
    <row r="238" spans="1:15" ht="21.9" customHeight="1" x14ac:dyDescent="0.3">
      <c r="A238" s="238" t="s">
        <v>528</v>
      </c>
      <c r="B238" s="255">
        <v>43</v>
      </c>
      <c r="C238" s="255"/>
      <c r="D238" s="561">
        <v>5</v>
      </c>
      <c r="E238" s="561">
        <v>31</v>
      </c>
      <c r="F238" s="562">
        <v>1998</v>
      </c>
      <c r="G238" s="279" t="s">
        <v>962</v>
      </c>
      <c r="H238" s="281" t="s">
        <v>141</v>
      </c>
      <c r="I238" s="281">
        <v>43.92</v>
      </c>
      <c r="J238" s="281">
        <v>-88.03</v>
      </c>
      <c r="K238" s="281">
        <v>43.92</v>
      </c>
      <c r="L238" s="281">
        <v>-88.03</v>
      </c>
      <c r="M238" s="280">
        <v>55</v>
      </c>
      <c r="N238" s="364">
        <v>0</v>
      </c>
      <c r="O238" s="364">
        <v>0</v>
      </c>
    </row>
    <row r="239" spans="1:15" s="34" customFormat="1" ht="21.9" customHeight="1" x14ac:dyDescent="0.3">
      <c r="A239" s="259" t="s">
        <v>528</v>
      </c>
      <c r="B239" s="262">
        <v>44</v>
      </c>
      <c r="C239" s="262"/>
      <c r="D239" s="559">
        <v>8</v>
      </c>
      <c r="E239" s="559">
        <v>23</v>
      </c>
      <c r="F239" s="560">
        <v>1998</v>
      </c>
      <c r="G239" s="274">
        <v>0.66249999999999998</v>
      </c>
      <c r="H239" s="276" t="s">
        <v>142</v>
      </c>
      <c r="I239" s="276">
        <v>44.22</v>
      </c>
      <c r="J239" s="276">
        <v>-88.07</v>
      </c>
      <c r="K239" s="276">
        <v>44.22</v>
      </c>
      <c r="L239" s="276">
        <v>-88.07</v>
      </c>
      <c r="M239" s="275">
        <v>50</v>
      </c>
      <c r="N239" s="369">
        <v>0</v>
      </c>
      <c r="O239" s="369">
        <v>0</v>
      </c>
    </row>
    <row r="240" spans="1:15" ht="21.9" customHeight="1" x14ac:dyDescent="0.3">
      <c r="A240" s="238" t="s">
        <v>528</v>
      </c>
      <c r="B240" s="255">
        <v>45</v>
      </c>
      <c r="C240" s="255"/>
      <c r="D240" s="561">
        <v>8</v>
      </c>
      <c r="E240" s="561">
        <v>23</v>
      </c>
      <c r="F240" s="562">
        <v>1998</v>
      </c>
      <c r="G240" s="283">
        <v>0.66597222222222219</v>
      </c>
      <c r="H240" s="281" t="s">
        <v>104</v>
      </c>
      <c r="I240" s="281">
        <v>44.18</v>
      </c>
      <c r="J240" s="281">
        <v>-88.07</v>
      </c>
      <c r="K240" s="281">
        <v>44.18</v>
      </c>
      <c r="L240" s="281">
        <v>-88.07</v>
      </c>
      <c r="M240" s="280">
        <v>52</v>
      </c>
      <c r="N240" s="364">
        <v>0</v>
      </c>
      <c r="O240" s="364">
        <v>0</v>
      </c>
    </row>
    <row r="241" spans="1:15" s="34" customFormat="1" ht="21.9" customHeight="1" x14ac:dyDescent="0.3">
      <c r="A241" s="259" t="s">
        <v>528</v>
      </c>
      <c r="B241" s="262">
        <v>46</v>
      </c>
      <c r="C241" s="262"/>
      <c r="D241" s="559">
        <v>6</v>
      </c>
      <c r="E241" s="559">
        <v>6</v>
      </c>
      <c r="F241" s="560">
        <v>1999</v>
      </c>
      <c r="G241" s="284">
        <v>0.67361111111111116</v>
      </c>
      <c r="H241" s="276" t="s">
        <v>100</v>
      </c>
      <c r="I241" s="276">
        <v>44.03</v>
      </c>
      <c r="J241" s="276">
        <v>-88.17</v>
      </c>
      <c r="K241" s="276">
        <v>44.03</v>
      </c>
      <c r="L241" s="276">
        <v>-88.17</v>
      </c>
      <c r="M241" s="275">
        <v>50</v>
      </c>
      <c r="N241" s="369">
        <v>0</v>
      </c>
      <c r="O241" s="369">
        <v>0</v>
      </c>
    </row>
    <row r="242" spans="1:15" ht="21.9" customHeight="1" x14ac:dyDescent="0.3">
      <c r="A242" s="238" t="s">
        <v>528</v>
      </c>
      <c r="B242" s="255">
        <v>47</v>
      </c>
      <c r="C242" s="255"/>
      <c r="D242" s="561">
        <v>6</v>
      </c>
      <c r="E242" s="561">
        <v>6</v>
      </c>
      <c r="F242" s="562">
        <v>1999</v>
      </c>
      <c r="G242" s="283">
        <v>0.6875</v>
      </c>
      <c r="H242" s="281" t="s">
        <v>143</v>
      </c>
      <c r="I242" s="281">
        <v>44.05</v>
      </c>
      <c r="J242" s="281">
        <v>-88.2</v>
      </c>
      <c r="K242" s="281">
        <v>44.05</v>
      </c>
      <c r="L242" s="281">
        <v>-88.2</v>
      </c>
      <c r="M242" s="280">
        <v>50</v>
      </c>
      <c r="N242" s="364">
        <v>0</v>
      </c>
      <c r="O242" s="364">
        <v>0</v>
      </c>
    </row>
    <row r="243" spans="1:15" s="34" customFormat="1" ht="21.9" customHeight="1" x14ac:dyDescent="0.3">
      <c r="A243" s="259" t="s">
        <v>528</v>
      </c>
      <c r="B243" s="262">
        <v>48</v>
      </c>
      <c r="C243" s="262"/>
      <c r="D243" s="559">
        <v>7</v>
      </c>
      <c r="E243" s="559">
        <v>8</v>
      </c>
      <c r="F243" s="560">
        <v>1999</v>
      </c>
      <c r="G243" s="274">
        <v>0.82291666666666663</v>
      </c>
      <c r="H243" s="276" t="s">
        <v>100</v>
      </c>
      <c r="I243" s="276">
        <v>44.03</v>
      </c>
      <c r="J243" s="276">
        <v>-88.17</v>
      </c>
      <c r="K243" s="276">
        <v>44.03</v>
      </c>
      <c r="L243" s="276">
        <v>-88.17</v>
      </c>
      <c r="M243" s="275">
        <v>50</v>
      </c>
      <c r="N243" s="369">
        <v>0</v>
      </c>
      <c r="O243" s="369">
        <v>0</v>
      </c>
    </row>
    <row r="244" spans="1:15" ht="21.9" customHeight="1" x14ac:dyDescent="0.3">
      <c r="A244" s="238" t="s">
        <v>528</v>
      </c>
      <c r="B244" s="255">
        <v>49</v>
      </c>
      <c r="C244" s="255"/>
      <c r="D244" s="561">
        <v>7</v>
      </c>
      <c r="E244" s="561">
        <v>30</v>
      </c>
      <c r="F244" s="562">
        <v>1999</v>
      </c>
      <c r="G244" s="283">
        <v>0.90625</v>
      </c>
      <c r="H244" s="281" t="s">
        <v>144</v>
      </c>
      <c r="I244" s="281">
        <v>43.97</v>
      </c>
      <c r="J244" s="281">
        <v>-88.27</v>
      </c>
      <c r="K244" s="281">
        <v>43.97</v>
      </c>
      <c r="L244" s="281">
        <v>-88.27</v>
      </c>
      <c r="M244" s="280">
        <v>50</v>
      </c>
      <c r="N244" s="364">
        <v>0</v>
      </c>
      <c r="O244" s="364">
        <v>0</v>
      </c>
    </row>
    <row r="245" spans="1:15" s="34" customFormat="1" ht="21.9" customHeight="1" x14ac:dyDescent="0.3">
      <c r="A245" s="259" t="s">
        <v>528</v>
      </c>
      <c r="B245" s="262">
        <v>50</v>
      </c>
      <c r="C245" s="262"/>
      <c r="D245" s="559">
        <v>7</v>
      </c>
      <c r="E245" s="559">
        <v>30</v>
      </c>
      <c r="F245" s="560">
        <v>1999</v>
      </c>
      <c r="G245" s="274">
        <v>0.90972222222222221</v>
      </c>
      <c r="H245" s="276" t="s">
        <v>100</v>
      </c>
      <c r="I245" s="276">
        <v>44.03</v>
      </c>
      <c r="J245" s="276">
        <v>-88.17</v>
      </c>
      <c r="K245" s="276">
        <v>44.03</v>
      </c>
      <c r="L245" s="276">
        <v>-88.17</v>
      </c>
      <c r="M245" s="275">
        <v>50</v>
      </c>
      <c r="N245" s="369">
        <v>0</v>
      </c>
      <c r="O245" s="369">
        <v>0</v>
      </c>
    </row>
    <row r="246" spans="1:15" ht="21.9" customHeight="1" x14ac:dyDescent="0.3">
      <c r="A246" s="238" t="s">
        <v>528</v>
      </c>
      <c r="B246" s="255">
        <v>51</v>
      </c>
      <c r="C246" s="255"/>
      <c r="D246" s="561">
        <v>6</v>
      </c>
      <c r="E246" s="561">
        <v>11</v>
      </c>
      <c r="F246" s="562">
        <v>2001</v>
      </c>
      <c r="G246" s="279">
        <v>0.89236111111111116</v>
      </c>
      <c r="H246" s="281" t="s">
        <v>100</v>
      </c>
      <c r="I246" s="281">
        <v>44.03</v>
      </c>
      <c r="J246" s="281">
        <v>-88.17</v>
      </c>
      <c r="K246" s="281">
        <v>44.03</v>
      </c>
      <c r="L246" s="281">
        <v>-88.17</v>
      </c>
      <c r="M246" s="280">
        <v>52</v>
      </c>
      <c r="N246" s="364">
        <v>0</v>
      </c>
      <c r="O246" s="364">
        <v>0</v>
      </c>
    </row>
    <row r="247" spans="1:15" s="34" customFormat="1" ht="21.9" customHeight="1" x14ac:dyDescent="0.3">
      <c r="A247" s="259" t="s">
        <v>528</v>
      </c>
      <c r="B247" s="262">
        <v>52</v>
      </c>
      <c r="C247" s="262"/>
      <c r="D247" s="559">
        <v>9</v>
      </c>
      <c r="E247" s="559">
        <v>7</v>
      </c>
      <c r="F247" s="560">
        <v>2001</v>
      </c>
      <c r="G247" s="274">
        <v>0.52777777777777779</v>
      </c>
      <c r="H247" s="276" t="s">
        <v>145</v>
      </c>
      <c r="I247" s="276">
        <v>44.2</v>
      </c>
      <c r="J247" s="276">
        <v>-88.32</v>
      </c>
      <c r="K247" s="276">
        <v>44.2</v>
      </c>
      <c r="L247" s="276">
        <v>-88.32</v>
      </c>
      <c r="M247" s="275">
        <v>50</v>
      </c>
      <c r="N247" s="369">
        <v>0</v>
      </c>
      <c r="O247" s="369">
        <v>0</v>
      </c>
    </row>
    <row r="248" spans="1:15" ht="21.9" customHeight="1" x14ac:dyDescent="0.3">
      <c r="A248" s="238" t="s">
        <v>528</v>
      </c>
      <c r="B248" s="255">
        <v>53</v>
      </c>
      <c r="C248" s="255"/>
      <c r="D248" s="561">
        <v>9</v>
      </c>
      <c r="E248" s="561">
        <v>7</v>
      </c>
      <c r="F248" s="562">
        <v>2001</v>
      </c>
      <c r="G248" s="279" t="s">
        <v>1008</v>
      </c>
      <c r="H248" s="281" t="s">
        <v>1719</v>
      </c>
      <c r="I248" s="281">
        <v>44.03</v>
      </c>
      <c r="J248" s="281">
        <v>-88.17</v>
      </c>
      <c r="K248" s="281">
        <v>44.18</v>
      </c>
      <c r="L248" s="281">
        <v>-88.07</v>
      </c>
      <c r="M248" s="280">
        <v>55</v>
      </c>
      <c r="N248" s="364">
        <v>0</v>
      </c>
      <c r="O248" s="364">
        <v>0</v>
      </c>
    </row>
    <row r="249" spans="1:15" s="34" customFormat="1" ht="21.9" customHeight="1" x14ac:dyDescent="0.3">
      <c r="A249" s="259" t="s">
        <v>528</v>
      </c>
      <c r="B249" s="262">
        <v>54</v>
      </c>
      <c r="C249" s="262"/>
      <c r="D249" s="559">
        <v>4</v>
      </c>
      <c r="E249" s="559">
        <v>18</v>
      </c>
      <c r="F249" s="560">
        <v>2002</v>
      </c>
      <c r="G249" s="274">
        <v>0.84027777777777779</v>
      </c>
      <c r="H249" s="276" t="s">
        <v>146</v>
      </c>
      <c r="I249" s="276">
        <v>43.97</v>
      </c>
      <c r="J249" s="276">
        <v>-88.3</v>
      </c>
      <c r="K249" s="276">
        <v>43.97</v>
      </c>
      <c r="L249" s="276">
        <v>-88.3</v>
      </c>
      <c r="M249" s="275">
        <v>50</v>
      </c>
      <c r="N249" s="369">
        <v>0</v>
      </c>
      <c r="O249" s="369">
        <v>0</v>
      </c>
    </row>
    <row r="250" spans="1:15" ht="21.9" customHeight="1" x14ac:dyDescent="0.3">
      <c r="A250" s="238" t="s">
        <v>528</v>
      </c>
      <c r="B250" s="255">
        <v>55</v>
      </c>
      <c r="C250" s="255"/>
      <c r="D250" s="561">
        <v>4</v>
      </c>
      <c r="E250" s="561">
        <v>18</v>
      </c>
      <c r="F250" s="562">
        <v>2002</v>
      </c>
      <c r="G250" s="279">
        <v>0.85763888888888884</v>
      </c>
      <c r="H250" s="281" t="s">
        <v>100</v>
      </c>
      <c r="I250" s="281">
        <v>44.03</v>
      </c>
      <c r="J250" s="281">
        <v>-88.17</v>
      </c>
      <c r="K250" s="281">
        <v>44.03</v>
      </c>
      <c r="L250" s="281">
        <v>-88.17</v>
      </c>
      <c r="M250" s="280">
        <v>55</v>
      </c>
      <c r="N250" s="364">
        <v>0</v>
      </c>
      <c r="O250" s="364">
        <v>0</v>
      </c>
    </row>
    <row r="251" spans="1:15" s="34" customFormat="1" ht="21.9" customHeight="1" x14ac:dyDescent="0.3">
      <c r="A251" s="259" t="s">
        <v>528</v>
      </c>
      <c r="B251" s="262">
        <v>56</v>
      </c>
      <c r="C251" s="262"/>
      <c r="D251" s="559">
        <v>7</v>
      </c>
      <c r="E251" s="559">
        <v>30</v>
      </c>
      <c r="F251" s="560">
        <v>2002</v>
      </c>
      <c r="G251" s="284">
        <v>0.84027777777777779</v>
      </c>
      <c r="H251" s="276" t="s">
        <v>107</v>
      </c>
      <c r="I251" s="276">
        <v>44.18</v>
      </c>
      <c r="J251" s="276">
        <v>-88.27</v>
      </c>
      <c r="K251" s="276">
        <v>44.18</v>
      </c>
      <c r="L251" s="276">
        <v>-88.27</v>
      </c>
      <c r="M251" s="275">
        <v>57</v>
      </c>
      <c r="N251" s="369">
        <v>0</v>
      </c>
      <c r="O251" s="369">
        <v>0</v>
      </c>
    </row>
    <row r="252" spans="1:15" ht="21.9" customHeight="1" x14ac:dyDescent="0.3">
      <c r="A252" s="238" t="s">
        <v>528</v>
      </c>
      <c r="B252" s="255">
        <v>57</v>
      </c>
      <c r="C252" s="255"/>
      <c r="D252" s="561">
        <v>9</v>
      </c>
      <c r="E252" s="561">
        <v>2</v>
      </c>
      <c r="F252" s="562">
        <v>2002</v>
      </c>
      <c r="G252" s="279">
        <v>0.83333333333333337</v>
      </c>
      <c r="H252" s="281" t="s">
        <v>100</v>
      </c>
      <c r="I252" s="281">
        <v>44.03</v>
      </c>
      <c r="J252" s="281">
        <v>-88.17</v>
      </c>
      <c r="K252" s="281">
        <v>44.03</v>
      </c>
      <c r="L252" s="281">
        <v>-88.17</v>
      </c>
      <c r="M252" s="280">
        <v>50</v>
      </c>
      <c r="N252" s="364">
        <v>0</v>
      </c>
      <c r="O252" s="364">
        <v>0</v>
      </c>
    </row>
    <row r="253" spans="1:15" s="34" customFormat="1" ht="21.9" customHeight="1" x14ac:dyDescent="0.3">
      <c r="A253" s="259" t="s">
        <v>528</v>
      </c>
      <c r="B253" s="262">
        <v>58</v>
      </c>
      <c r="C253" s="262"/>
      <c r="D253" s="559">
        <v>7</v>
      </c>
      <c r="E253" s="559">
        <v>4</v>
      </c>
      <c r="F253" s="560">
        <v>2003</v>
      </c>
      <c r="G253" s="274" t="s">
        <v>1009</v>
      </c>
      <c r="H253" s="276" t="s">
        <v>107</v>
      </c>
      <c r="I253" s="276">
        <v>44.18</v>
      </c>
      <c r="J253" s="276">
        <v>-88.27</v>
      </c>
      <c r="K253" s="276">
        <v>44.18</v>
      </c>
      <c r="L253" s="276">
        <v>-88.27</v>
      </c>
      <c r="M253" s="275">
        <v>58</v>
      </c>
      <c r="N253" s="369">
        <v>0</v>
      </c>
      <c r="O253" s="369">
        <v>0</v>
      </c>
    </row>
    <row r="254" spans="1:15" ht="21.9" customHeight="1" x14ac:dyDescent="0.3">
      <c r="A254" s="238" t="s">
        <v>528</v>
      </c>
      <c r="B254" s="255">
        <v>59</v>
      </c>
      <c r="C254" s="255"/>
      <c r="D254" s="561">
        <v>6</v>
      </c>
      <c r="E254" s="561">
        <v>13</v>
      </c>
      <c r="F254" s="562">
        <v>2005</v>
      </c>
      <c r="G254" s="279">
        <v>0.625</v>
      </c>
      <c r="H254" s="281" t="s">
        <v>147</v>
      </c>
      <c r="I254" s="281">
        <v>44.08</v>
      </c>
      <c r="J254" s="281">
        <v>-88.3</v>
      </c>
      <c r="K254" s="281">
        <v>44.08</v>
      </c>
      <c r="L254" s="281">
        <v>-88.3</v>
      </c>
      <c r="M254" s="280">
        <v>55</v>
      </c>
      <c r="N254" s="364">
        <v>0</v>
      </c>
      <c r="O254" s="364">
        <v>0</v>
      </c>
    </row>
    <row r="255" spans="1:15" s="34" customFormat="1" ht="21.9" customHeight="1" x14ac:dyDescent="0.3">
      <c r="A255" s="259" t="s">
        <v>528</v>
      </c>
      <c r="B255" s="262">
        <v>60</v>
      </c>
      <c r="C255" s="262"/>
      <c r="D255" s="559">
        <v>7</v>
      </c>
      <c r="E255" s="559">
        <v>25</v>
      </c>
      <c r="F255" s="560">
        <v>2005</v>
      </c>
      <c r="G255" s="274">
        <v>0.8534722222222223</v>
      </c>
      <c r="H255" s="276" t="s">
        <v>107</v>
      </c>
      <c r="I255" s="276">
        <v>44.18</v>
      </c>
      <c r="J255" s="276">
        <v>-88.28</v>
      </c>
      <c r="K255" s="276">
        <v>44.18</v>
      </c>
      <c r="L255" s="276">
        <v>-88.28</v>
      </c>
      <c r="M255" s="275">
        <v>50</v>
      </c>
      <c r="N255" s="369">
        <v>0</v>
      </c>
      <c r="O255" s="369">
        <v>0</v>
      </c>
    </row>
    <row r="256" spans="1:15" ht="21.9" customHeight="1" x14ac:dyDescent="0.3">
      <c r="A256" s="238" t="s">
        <v>528</v>
      </c>
      <c r="B256" s="255">
        <v>61</v>
      </c>
      <c r="C256" s="255"/>
      <c r="D256" s="561">
        <v>9</v>
      </c>
      <c r="E256" s="561">
        <v>13</v>
      </c>
      <c r="F256" s="562">
        <v>2005</v>
      </c>
      <c r="G256" s="283" t="s">
        <v>1010</v>
      </c>
      <c r="H256" s="281" t="s">
        <v>1720</v>
      </c>
      <c r="I256" s="281">
        <v>44.23</v>
      </c>
      <c r="J256" s="281">
        <v>-88.38</v>
      </c>
      <c r="K256" s="281">
        <v>44.18</v>
      </c>
      <c r="L256" s="281">
        <v>-88.27</v>
      </c>
      <c r="M256" s="280">
        <v>66</v>
      </c>
      <c r="N256" s="364">
        <v>0</v>
      </c>
      <c r="O256" s="364">
        <v>0</v>
      </c>
    </row>
    <row r="257" spans="1:15" s="34" customFormat="1" ht="21.9" customHeight="1" x14ac:dyDescent="0.3">
      <c r="A257" s="259" t="s">
        <v>528</v>
      </c>
      <c r="B257" s="262">
        <v>62</v>
      </c>
      <c r="C257" s="262"/>
      <c r="D257" s="559">
        <v>9</v>
      </c>
      <c r="E257" s="559">
        <v>13</v>
      </c>
      <c r="F257" s="560">
        <v>2005</v>
      </c>
      <c r="G257" s="284">
        <v>0.70833333333333337</v>
      </c>
      <c r="H257" s="276" t="s">
        <v>92</v>
      </c>
      <c r="I257" s="276">
        <v>43.95</v>
      </c>
      <c r="J257" s="276">
        <v>-88.08</v>
      </c>
      <c r="K257" s="276">
        <v>43.95</v>
      </c>
      <c r="L257" s="276">
        <v>-88.08</v>
      </c>
      <c r="M257" s="275">
        <v>50</v>
      </c>
      <c r="N257" s="369">
        <v>0</v>
      </c>
      <c r="O257" s="369">
        <v>0</v>
      </c>
    </row>
    <row r="258" spans="1:15" ht="21.9" customHeight="1" x14ac:dyDescent="0.3">
      <c r="A258" s="238" t="s">
        <v>528</v>
      </c>
      <c r="B258" s="255">
        <v>63</v>
      </c>
      <c r="C258" s="255"/>
      <c r="D258" s="561">
        <v>4</v>
      </c>
      <c r="E258" s="561">
        <v>13</v>
      </c>
      <c r="F258" s="562">
        <v>2006</v>
      </c>
      <c r="G258" s="283">
        <v>0.95624999999999993</v>
      </c>
      <c r="H258" s="281" t="s">
        <v>116</v>
      </c>
      <c r="I258" s="281">
        <v>44.08</v>
      </c>
      <c r="J258" s="281">
        <v>-88.23</v>
      </c>
      <c r="K258" s="281">
        <v>44.08</v>
      </c>
      <c r="L258" s="281">
        <v>-88.23</v>
      </c>
      <c r="M258" s="280">
        <v>85</v>
      </c>
      <c r="N258" s="364">
        <v>0</v>
      </c>
      <c r="O258" s="364">
        <v>0</v>
      </c>
    </row>
    <row r="259" spans="1:15" s="34" customFormat="1" ht="21.9" customHeight="1" x14ac:dyDescent="0.3">
      <c r="A259" s="259" t="s">
        <v>528</v>
      </c>
      <c r="B259" s="262">
        <v>64</v>
      </c>
      <c r="C259" s="262"/>
      <c r="D259" s="559">
        <v>4</v>
      </c>
      <c r="E259" s="559">
        <v>13</v>
      </c>
      <c r="F259" s="560">
        <v>2006</v>
      </c>
      <c r="G259" s="284">
        <v>0.96736111111111101</v>
      </c>
      <c r="H259" s="276" t="s">
        <v>148</v>
      </c>
      <c r="I259" s="276">
        <v>43.9</v>
      </c>
      <c r="J259" s="276">
        <v>-88.15</v>
      </c>
      <c r="K259" s="276">
        <v>43.9</v>
      </c>
      <c r="L259" s="276">
        <v>-88.15</v>
      </c>
      <c r="M259" s="275">
        <v>70</v>
      </c>
      <c r="N259" s="369">
        <v>0</v>
      </c>
      <c r="O259" s="369">
        <v>0</v>
      </c>
    </row>
    <row r="260" spans="1:15" ht="21.9" customHeight="1" x14ac:dyDescent="0.3">
      <c r="A260" s="238" t="s">
        <v>528</v>
      </c>
      <c r="B260" s="255">
        <v>65</v>
      </c>
      <c r="C260" s="255"/>
      <c r="D260" s="561">
        <v>4</v>
      </c>
      <c r="E260" s="561">
        <v>13</v>
      </c>
      <c r="F260" s="562">
        <v>2006</v>
      </c>
      <c r="G260" s="279" t="s">
        <v>1011</v>
      </c>
      <c r="H260" s="281" t="s">
        <v>1721</v>
      </c>
      <c r="I260" s="281">
        <v>43.98</v>
      </c>
      <c r="J260" s="281">
        <v>-88.17</v>
      </c>
      <c r="K260" s="281">
        <v>43.95</v>
      </c>
      <c r="L260" s="281">
        <v>-88.08</v>
      </c>
      <c r="M260" s="280">
        <v>60</v>
      </c>
      <c r="N260" s="364">
        <v>0</v>
      </c>
      <c r="O260" s="364">
        <v>0</v>
      </c>
    </row>
    <row r="261" spans="1:15" s="34" customFormat="1" ht="21.9" customHeight="1" x14ac:dyDescent="0.3">
      <c r="A261" s="259" t="s">
        <v>528</v>
      </c>
      <c r="B261" s="262">
        <v>66</v>
      </c>
      <c r="C261" s="262"/>
      <c r="D261" s="559">
        <v>6</v>
      </c>
      <c r="E261" s="559">
        <v>24</v>
      </c>
      <c r="F261" s="560">
        <v>2006</v>
      </c>
      <c r="G261" s="274">
        <v>0.69097222222222221</v>
      </c>
      <c r="H261" s="276" t="s">
        <v>149</v>
      </c>
      <c r="I261" s="276">
        <v>44.08</v>
      </c>
      <c r="J261" s="276">
        <v>-88.17</v>
      </c>
      <c r="K261" s="276">
        <v>44.08</v>
      </c>
      <c r="L261" s="276">
        <v>-88.17</v>
      </c>
      <c r="M261" s="275">
        <v>52</v>
      </c>
      <c r="N261" s="369">
        <v>0</v>
      </c>
      <c r="O261" s="369">
        <v>0</v>
      </c>
    </row>
    <row r="262" spans="1:15" ht="21.9" customHeight="1" x14ac:dyDescent="0.3">
      <c r="A262" s="238" t="s">
        <v>528</v>
      </c>
      <c r="B262" s="255">
        <v>67</v>
      </c>
      <c r="C262" s="255"/>
      <c r="D262" s="561">
        <v>7</v>
      </c>
      <c r="E262" s="561">
        <v>17</v>
      </c>
      <c r="F262" s="562">
        <v>2006</v>
      </c>
      <c r="G262" s="279" t="s">
        <v>1012</v>
      </c>
      <c r="H262" s="281" t="s">
        <v>1722</v>
      </c>
      <c r="I262" s="281">
        <v>43.97</v>
      </c>
      <c r="J262" s="281">
        <v>-88.3</v>
      </c>
      <c r="K262" s="281">
        <v>44.02</v>
      </c>
      <c r="L262" s="281">
        <v>-88.17</v>
      </c>
      <c r="M262" s="280">
        <v>52</v>
      </c>
      <c r="N262" s="364">
        <v>0</v>
      </c>
      <c r="O262" s="364">
        <v>0</v>
      </c>
    </row>
    <row r="263" spans="1:15" s="34" customFormat="1" ht="21.9" customHeight="1" x14ac:dyDescent="0.3">
      <c r="A263" s="259" t="s">
        <v>528</v>
      </c>
      <c r="B263" s="262">
        <v>68</v>
      </c>
      <c r="C263" s="262"/>
      <c r="D263" s="559">
        <v>7</v>
      </c>
      <c r="E263" s="559">
        <v>17</v>
      </c>
      <c r="F263" s="560">
        <v>2006</v>
      </c>
      <c r="G263" s="274">
        <v>0.71458333333333324</v>
      </c>
      <c r="H263" s="276" t="s">
        <v>150</v>
      </c>
      <c r="I263" s="276">
        <v>44.2</v>
      </c>
      <c r="J263" s="276">
        <v>-88.27</v>
      </c>
      <c r="K263" s="276">
        <v>44.2</v>
      </c>
      <c r="L263" s="276">
        <v>-88.27</v>
      </c>
      <c r="M263" s="275">
        <v>57</v>
      </c>
      <c r="N263" s="369">
        <v>0</v>
      </c>
      <c r="O263" s="369">
        <v>0</v>
      </c>
    </row>
    <row r="264" spans="1:15" ht="21.9" customHeight="1" x14ac:dyDescent="0.3">
      <c r="A264" s="238" t="s">
        <v>528</v>
      </c>
      <c r="B264" s="255">
        <v>69</v>
      </c>
      <c r="C264" s="255"/>
      <c r="D264" s="561">
        <v>7</v>
      </c>
      <c r="E264" s="561">
        <v>17</v>
      </c>
      <c r="F264" s="562">
        <v>2006</v>
      </c>
      <c r="G264" s="279">
        <v>0.7270833333333333</v>
      </c>
      <c r="H264" s="281" t="s">
        <v>114</v>
      </c>
      <c r="I264" s="281">
        <v>44.07</v>
      </c>
      <c r="J264" s="281">
        <v>-88.3</v>
      </c>
      <c r="K264" s="281">
        <v>44.07</v>
      </c>
      <c r="L264" s="281">
        <v>-88.3</v>
      </c>
      <c r="M264" s="280">
        <v>50</v>
      </c>
      <c r="N264" s="364">
        <v>0</v>
      </c>
      <c r="O264" s="364">
        <v>0</v>
      </c>
    </row>
    <row r="265" spans="1:15" s="34" customFormat="1" ht="21.9" customHeight="1" x14ac:dyDescent="0.3">
      <c r="A265" s="259" t="s">
        <v>528</v>
      </c>
      <c r="B265" s="262">
        <v>70</v>
      </c>
      <c r="C265" s="262"/>
      <c r="D265" s="559">
        <v>7</v>
      </c>
      <c r="E265" s="559">
        <v>17</v>
      </c>
      <c r="F265" s="560">
        <v>2006</v>
      </c>
      <c r="G265" s="274">
        <v>0.72916666666666663</v>
      </c>
      <c r="H265" s="276" t="s">
        <v>115</v>
      </c>
      <c r="I265" s="276">
        <v>44.12</v>
      </c>
      <c r="J265" s="276">
        <v>-88.1</v>
      </c>
      <c r="K265" s="276">
        <v>44.12</v>
      </c>
      <c r="L265" s="276">
        <v>-88.1</v>
      </c>
      <c r="M265" s="275">
        <v>70</v>
      </c>
      <c r="N265" s="369">
        <v>0</v>
      </c>
      <c r="O265" s="369">
        <v>0</v>
      </c>
    </row>
    <row r="266" spans="1:15" ht="21.9" customHeight="1" x14ac:dyDescent="0.3">
      <c r="A266" s="238" t="s">
        <v>528</v>
      </c>
      <c r="B266" s="255">
        <v>71</v>
      </c>
      <c r="C266" s="255"/>
      <c r="D266" s="561">
        <v>7</v>
      </c>
      <c r="E266" s="561">
        <v>30</v>
      </c>
      <c r="F266" s="562">
        <v>2006</v>
      </c>
      <c r="G266" s="279" t="s">
        <v>1013</v>
      </c>
      <c r="H266" s="281" t="s">
        <v>104</v>
      </c>
      <c r="I266" s="281">
        <v>44.18</v>
      </c>
      <c r="J266" s="281">
        <v>-88.07</v>
      </c>
      <c r="K266" s="281">
        <v>44.18</v>
      </c>
      <c r="L266" s="281">
        <v>-88.07</v>
      </c>
      <c r="M266" s="280">
        <v>50</v>
      </c>
      <c r="N266" s="364">
        <v>0</v>
      </c>
      <c r="O266" s="364">
        <v>0</v>
      </c>
    </row>
    <row r="267" spans="1:15" s="34" customFormat="1" ht="21.9" customHeight="1" x14ac:dyDescent="0.3">
      <c r="A267" s="259" t="s">
        <v>528</v>
      </c>
      <c r="B267" s="262">
        <v>72</v>
      </c>
      <c r="C267" s="262"/>
      <c r="D267" s="559">
        <v>7</v>
      </c>
      <c r="E267" s="559">
        <v>30</v>
      </c>
      <c r="F267" s="560">
        <v>2006</v>
      </c>
      <c r="G267" s="274" t="s">
        <v>966</v>
      </c>
      <c r="H267" s="276" t="s">
        <v>104</v>
      </c>
      <c r="I267" s="276">
        <v>44.18</v>
      </c>
      <c r="J267" s="276">
        <v>-88.07</v>
      </c>
      <c r="K267" s="276">
        <v>44.18</v>
      </c>
      <c r="L267" s="276">
        <v>-88.07</v>
      </c>
      <c r="M267" s="275">
        <v>50</v>
      </c>
      <c r="N267" s="369">
        <v>0</v>
      </c>
      <c r="O267" s="369">
        <v>0</v>
      </c>
    </row>
    <row r="268" spans="1:15" ht="21.9" customHeight="1" x14ac:dyDescent="0.3">
      <c r="A268" s="238" t="s">
        <v>528</v>
      </c>
      <c r="B268" s="255">
        <v>73</v>
      </c>
      <c r="C268" s="255"/>
      <c r="D268" s="561">
        <v>7</v>
      </c>
      <c r="E268" s="561">
        <v>30</v>
      </c>
      <c r="F268" s="562">
        <v>2006</v>
      </c>
      <c r="G268" s="279" t="s">
        <v>1014</v>
      </c>
      <c r="H268" s="281" t="s">
        <v>114</v>
      </c>
      <c r="I268" s="281">
        <v>44.07</v>
      </c>
      <c r="J268" s="281">
        <v>-88.3</v>
      </c>
      <c r="K268" s="281">
        <v>44.07</v>
      </c>
      <c r="L268" s="281">
        <v>-88.3</v>
      </c>
      <c r="M268" s="280">
        <v>50</v>
      </c>
      <c r="N268" s="364">
        <v>0</v>
      </c>
      <c r="O268" s="364">
        <v>0</v>
      </c>
    </row>
    <row r="269" spans="1:15" s="34" customFormat="1" ht="21.9" customHeight="1" x14ac:dyDescent="0.3">
      <c r="A269" s="259" t="s">
        <v>528</v>
      </c>
      <c r="B269" s="262">
        <v>74</v>
      </c>
      <c r="C269" s="262"/>
      <c r="D269" s="559">
        <v>6</v>
      </c>
      <c r="E269" s="559">
        <v>20</v>
      </c>
      <c r="F269" s="560">
        <v>2007</v>
      </c>
      <c r="G269" s="274">
        <v>0.91666666666666663</v>
      </c>
      <c r="H269" s="276" t="s">
        <v>115</v>
      </c>
      <c r="I269" s="276">
        <v>44.12</v>
      </c>
      <c r="J269" s="276">
        <v>-88.1</v>
      </c>
      <c r="K269" s="276">
        <v>44.12</v>
      </c>
      <c r="L269" s="276">
        <v>-88.1</v>
      </c>
      <c r="M269" s="275">
        <v>56</v>
      </c>
      <c r="N269" s="369">
        <v>0</v>
      </c>
      <c r="O269" s="369">
        <v>0</v>
      </c>
    </row>
    <row r="270" spans="1:15" ht="21.9" customHeight="1" x14ac:dyDescent="0.3">
      <c r="A270" s="238" t="s">
        <v>528</v>
      </c>
      <c r="B270" s="255">
        <v>75</v>
      </c>
      <c r="C270" s="255"/>
      <c r="D270" s="561">
        <v>7</v>
      </c>
      <c r="E270" s="561">
        <v>26</v>
      </c>
      <c r="F270" s="562">
        <v>2007</v>
      </c>
      <c r="G270" s="279">
        <v>0.78472222222222221</v>
      </c>
      <c r="H270" s="281" t="s">
        <v>151</v>
      </c>
      <c r="I270" s="281">
        <v>43.95</v>
      </c>
      <c r="J270" s="281">
        <v>-88.07</v>
      </c>
      <c r="K270" s="281">
        <v>43.95</v>
      </c>
      <c r="L270" s="281">
        <v>-88.07</v>
      </c>
      <c r="M270" s="280">
        <v>65</v>
      </c>
      <c r="N270" s="364">
        <v>0</v>
      </c>
      <c r="O270" s="364">
        <v>0</v>
      </c>
    </row>
    <row r="271" spans="1:15" s="34" customFormat="1" ht="21.9" customHeight="1" x14ac:dyDescent="0.3">
      <c r="A271" s="259" t="s">
        <v>528</v>
      </c>
      <c r="B271" s="262">
        <v>76</v>
      </c>
      <c r="C271" s="262"/>
      <c r="D271" s="559">
        <v>6</v>
      </c>
      <c r="E271" s="559">
        <v>12</v>
      </c>
      <c r="F271" s="560">
        <v>2008</v>
      </c>
      <c r="G271" s="274">
        <v>0.67708333333333337</v>
      </c>
      <c r="H271" s="276" t="s">
        <v>152</v>
      </c>
      <c r="I271" s="276">
        <v>44.18</v>
      </c>
      <c r="J271" s="276">
        <v>-88.31</v>
      </c>
      <c r="K271" s="276">
        <v>44.18</v>
      </c>
      <c r="L271" s="276">
        <v>-88.31</v>
      </c>
      <c r="M271" s="275">
        <v>50</v>
      </c>
      <c r="N271" s="369">
        <v>0</v>
      </c>
      <c r="O271" s="369">
        <v>0</v>
      </c>
    </row>
    <row r="272" spans="1:15" ht="21.9" customHeight="1" x14ac:dyDescent="0.3">
      <c r="A272" s="238" t="s">
        <v>528</v>
      </c>
      <c r="B272" s="255">
        <v>77</v>
      </c>
      <c r="C272" s="255"/>
      <c r="D272" s="561">
        <v>8</v>
      </c>
      <c r="E272" s="561">
        <v>1</v>
      </c>
      <c r="F272" s="562">
        <v>2008</v>
      </c>
      <c r="G272" s="279">
        <v>0.56180555555555556</v>
      </c>
      <c r="H272" s="281" t="s">
        <v>153</v>
      </c>
      <c r="I272" s="281">
        <v>44.12</v>
      </c>
      <c r="J272" s="281">
        <v>-88.3</v>
      </c>
      <c r="K272" s="281">
        <v>44.12</v>
      </c>
      <c r="L272" s="281">
        <v>-88.3</v>
      </c>
      <c r="M272" s="280">
        <v>52</v>
      </c>
      <c r="N272" s="364">
        <v>0</v>
      </c>
      <c r="O272" s="364">
        <v>0</v>
      </c>
    </row>
    <row r="273" spans="1:15" s="34" customFormat="1" ht="21.9" customHeight="1" x14ac:dyDescent="0.3">
      <c r="A273" s="259" t="s">
        <v>528</v>
      </c>
      <c r="B273" s="262">
        <v>78</v>
      </c>
      <c r="C273" s="262"/>
      <c r="D273" s="559">
        <v>7</v>
      </c>
      <c r="E273" s="559">
        <v>20</v>
      </c>
      <c r="F273" s="560">
        <v>2010</v>
      </c>
      <c r="G273" s="274">
        <v>0.77222222222222225</v>
      </c>
      <c r="H273" s="276" t="s">
        <v>124</v>
      </c>
      <c r="I273" s="276">
        <v>44.17</v>
      </c>
      <c r="J273" s="276">
        <v>-88.27</v>
      </c>
      <c r="K273" s="276">
        <v>44.17</v>
      </c>
      <c r="L273" s="276">
        <v>-88.27</v>
      </c>
      <c r="M273" s="275">
        <v>54</v>
      </c>
      <c r="N273" s="369">
        <v>0</v>
      </c>
      <c r="O273" s="369">
        <v>0</v>
      </c>
    </row>
    <row r="274" spans="1:15" ht="21.9" customHeight="1" x14ac:dyDescent="0.3">
      <c r="A274" s="238" t="s">
        <v>528</v>
      </c>
      <c r="B274" s="255">
        <v>79</v>
      </c>
      <c r="C274" s="255"/>
      <c r="D274" s="561">
        <v>7</v>
      </c>
      <c r="E274" s="561">
        <v>20</v>
      </c>
      <c r="F274" s="562">
        <v>2010</v>
      </c>
      <c r="G274" s="283">
        <v>0.79861111111111116</v>
      </c>
      <c r="H274" s="281" t="s">
        <v>125</v>
      </c>
      <c r="I274" s="281">
        <v>44.03</v>
      </c>
      <c r="J274" s="281">
        <v>-88.16</v>
      </c>
      <c r="K274" s="281">
        <v>44.03</v>
      </c>
      <c r="L274" s="281">
        <v>-88.16</v>
      </c>
      <c r="M274" s="280">
        <v>61</v>
      </c>
      <c r="N274" s="364">
        <v>0</v>
      </c>
      <c r="O274" s="364">
        <v>0</v>
      </c>
    </row>
    <row r="275" spans="1:15" s="34" customFormat="1" ht="21.9" customHeight="1" x14ac:dyDescent="0.3">
      <c r="A275" s="259" t="s">
        <v>528</v>
      </c>
      <c r="B275" s="262">
        <v>80</v>
      </c>
      <c r="C275" s="262"/>
      <c r="D275" s="559">
        <v>7</v>
      </c>
      <c r="E275" s="559">
        <v>20</v>
      </c>
      <c r="F275" s="560">
        <v>2010</v>
      </c>
      <c r="G275" s="274">
        <v>0.8125</v>
      </c>
      <c r="H275" s="276" t="s">
        <v>121</v>
      </c>
      <c r="I275" s="276">
        <v>44.22</v>
      </c>
      <c r="J275" s="276">
        <v>-88.38</v>
      </c>
      <c r="K275" s="276">
        <v>44.22</v>
      </c>
      <c r="L275" s="276">
        <v>-88.38</v>
      </c>
      <c r="M275" s="275">
        <v>52</v>
      </c>
      <c r="N275" s="369">
        <v>0</v>
      </c>
      <c r="O275" s="369">
        <v>0</v>
      </c>
    </row>
    <row r="276" spans="1:15" ht="21.9" customHeight="1" x14ac:dyDescent="0.3">
      <c r="A276" s="238" t="s">
        <v>528</v>
      </c>
      <c r="B276" s="255">
        <v>81</v>
      </c>
      <c r="C276" s="255"/>
      <c r="D276" s="561">
        <v>8</v>
      </c>
      <c r="E276" s="561">
        <v>8</v>
      </c>
      <c r="F276" s="562">
        <v>2010</v>
      </c>
      <c r="G276" s="279" t="s">
        <v>1015</v>
      </c>
      <c r="H276" s="281" t="s">
        <v>582</v>
      </c>
      <c r="I276" s="281">
        <v>44.12</v>
      </c>
      <c r="J276" s="281">
        <v>-88.1</v>
      </c>
      <c r="K276" s="281">
        <v>44.12</v>
      </c>
      <c r="L276" s="281">
        <v>-88.1</v>
      </c>
      <c r="M276" s="280">
        <v>52</v>
      </c>
      <c r="N276" s="364">
        <v>0</v>
      </c>
      <c r="O276" s="364">
        <v>0</v>
      </c>
    </row>
    <row r="277" spans="1:15" s="34" customFormat="1" ht="21.9" customHeight="1" x14ac:dyDescent="0.3">
      <c r="A277" s="259" t="s">
        <v>528</v>
      </c>
      <c r="B277" s="262">
        <v>82</v>
      </c>
      <c r="C277" s="262"/>
      <c r="D277" s="559">
        <v>8</v>
      </c>
      <c r="E277" s="559">
        <v>20</v>
      </c>
      <c r="F277" s="560">
        <v>2010</v>
      </c>
      <c r="G277" s="284">
        <v>0.71875</v>
      </c>
      <c r="H277" s="276" t="s">
        <v>583</v>
      </c>
      <c r="I277" s="276">
        <v>44.21</v>
      </c>
      <c r="J277" s="276">
        <v>-88.39</v>
      </c>
      <c r="K277" s="276">
        <v>44.21</v>
      </c>
      <c r="L277" s="276">
        <v>-88.39</v>
      </c>
      <c r="M277" s="275">
        <v>52</v>
      </c>
      <c r="N277" s="369">
        <v>0</v>
      </c>
      <c r="O277" s="369">
        <v>0</v>
      </c>
    </row>
    <row r="278" spans="1:15" ht="21.9" customHeight="1" x14ac:dyDescent="0.3">
      <c r="A278" s="238" t="s">
        <v>528</v>
      </c>
      <c r="B278" s="255">
        <v>83</v>
      </c>
      <c r="C278" s="255"/>
      <c r="D278" s="561">
        <v>4</v>
      </c>
      <c r="E278" s="561">
        <v>10</v>
      </c>
      <c r="F278" s="562">
        <v>2011</v>
      </c>
      <c r="G278" s="283">
        <v>0.8340277777777777</v>
      </c>
      <c r="H278" s="281" t="s">
        <v>104</v>
      </c>
      <c r="I278" s="281">
        <v>44.18</v>
      </c>
      <c r="J278" s="281">
        <v>-88.07</v>
      </c>
      <c r="K278" s="281">
        <v>44.18</v>
      </c>
      <c r="L278" s="281">
        <v>-88.07</v>
      </c>
      <c r="M278" s="280">
        <v>52</v>
      </c>
      <c r="N278" s="364">
        <v>0</v>
      </c>
      <c r="O278" s="364">
        <v>0</v>
      </c>
    </row>
    <row r="279" spans="1:15" s="34" customFormat="1" ht="21.9" customHeight="1" x14ac:dyDescent="0.3">
      <c r="A279" s="259" t="s">
        <v>528</v>
      </c>
      <c r="B279" s="262">
        <v>84</v>
      </c>
      <c r="C279" s="262"/>
      <c r="D279" s="559">
        <v>4</v>
      </c>
      <c r="E279" s="559">
        <v>10</v>
      </c>
      <c r="F279" s="560">
        <v>2011</v>
      </c>
      <c r="G279" s="284">
        <v>0.83750000000000002</v>
      </c>
      <c r="H279" s="276" t="s">
        <v>125</v>
      </c>
      <c r="I279" s="276">
        <v>44.03</v>
      </c>
      <c r="J279" s="276">
        <v>-88.16</v>
      </c>
      <c r="K279" s="276">
        <v>44.03</v>
      </c>
      <c r="L279" s="276">
        <v>-88.16</v>
      </c>
      <c r="M279" s="275">
        <v>52</v>
      </c>
      <c r="N279" s="369">
        <v>0</v>
      </c>
      <c r="O279" s="369">
        <v>0</v>
      </c>
    </row>
    <row r="280" spans="1:15" ht="21.9" customHeight="1" x14ac:dyDescent="0.3">
      <c r="A280" s="238" t="s">
        <v>528</v>
      </c>
      <c r="B280" s="255">
        <v>85</v>
      </c>
      <c r="C280" s="255"/>
      <c r="D280" s="561">
        <v>7</v>
      </c>
      <c r="E280" s="561">
        <v>17</v>
      </c>
      <c r="F280" s="562">
        <v>2011</v>
      </c>
      <c r="G280" s="283">
        <v>0.92708333333333337</v>
      </c>
      <c r="H280" s="281" t="s">
        <v>125</v>
      </c>
      <c r="I280" s="281">
        <v>44.03</v>
      </c>
      <c r="J280" s="281">
        <v>-88.16</v>
      </c>
      <c r="K280" s="281">
        <v>44.03</v>
      </c>
      <c r="L280" s="281">
        <v>-88.16</v>
      </c>
      <c r="M280" s="280">
        <v>52</v>
      </c>
      <c r="N280" s="364">
        <v>0</v>
      </c>
      <c r="O280" s="364">
        <v>0</v>
      </c>
    </row>
    <row r="281" spans="1:15" s="34" customFormat="1" ht="21.9" customHeight="1" x14ac:dyDescent="0.3">
      <c r="A281" s="259" t="s">
        <v>528</v>
      </c>
      <c r="B281" s="262">
        <v>86</v>
      </c>
      <c r="C281" s="262"/>
      <c r="D281" s="559">
        <v>7</v>
      </c>
      <c r="E281" s="559">
        <v>30</v>
      </c>
      <c r="F281" s="560">
        <v>2011</v>
      </c>
      <c r="G281" s="274">
        <v>0.6430555555555556</v>
      </c>
      <c r="H281" s="276" t="s">
        <v>124</v>
      </c>
      <c r="I281" s="276">
        <v>44.17</v>
      </c>
      <c r="J281" s="276">
        <v>-88.27</v>
      </c>
      <c r="K281" s="276">
        <v>44.17</v>
      </c>
      <c r="L281" s="276">
        <v>-88.27</v>
      </c>
      <c r="M281" s="275">
        <v>61</v>
      </c>
      <c r="N281" s="369">
        <v>0</v>
      </c>
      <c r="O281" s="369">
        <v>0</v>
      </c>
    </row>
    <row r="282" spans="1:15" ht="21.9" customHeight="1" x14ac:dyDescent="0.3">
      <c r="A282" s="238" t="s">
        <v>528</v>
      </c>
      <c r="B282" s="255">
        <v>87</v>
      </c>
      <c r="C282" s="255"/>
      <c r="D282" s="561">
        <v>9</v>
      </c>
      <c r="E282" s="561">
        <v>2</v>
      </c>
      <c r="F282" s="562">
        <v>2011</v>
      </c>
      <c r="G282" s="279" t="s">
        <v>943</v>
      </c>
      <c r="H282" s="281" t="s">
        <v>124</v>
      </c>
      <c r="I282" s="281">
        <v>44.17</v>
      </c>
      <c r="J282" s="281">
        <v>-88.27</v>
      </c>
      <c r="K282" s="281">
        <v>44.17</v>
      </c>
      <c r="L282" s="281">
        <v>-88.27</v>
      </c>
      <c r="M282" s="280">
        <v>70</v>
      </c>
      <c r="N282" s="364">
        <v>0</v>
      </c>
      <c r="O282" s="364">
        <v>0</v>
      </c>
    </row>
    <row r="283" spans="1:15" s="34" customFormat="1" ht="21.9" customHeight="1" x14ac:dyDescent="0.3">
      <c r="A283" s="259" t="s">
        <v>528</v>
      </c>
      <c r="B283" s="262">
        <v>88</v>
      </c>
      <c r="C283" s="262"/>
      <c r="D283" s="559">
        <v>9</v>
      </c>
      <c r="E283" s="559">
        <v>2</v>
      </c>
      <c r="F283" s="560">
        <v>2011</v>
      </c>
      <c r="G283" s="284" t="s">
        <v>1016</v>
      </c>
      <c r="H283" s="276" t="s">
        <v>584</v>
      </c>
      <c r="I283" s="276">
        <v>44.02</v>
      </c>
      <c r="J283" s="276">
        <v>-88.17</v>
      </c>
      <c r="K283" s="276">
        <v>44.02</v>
      </c>
      <c r="L283" s="276">
        <v>-88.17</v>
      </c>
      <c r="M283" s="275">
        <v>55</v>
      </c>
      <c r="N283" s="369">
        <v>0</v>
      </c>
      <c r="O283" s="369">
        <v>0</v>
      </c>
    </row>
    <row r="284" spans="1:15" ht="21.9" customHeight="1" x14ac:dyDescent="0.3">
      <c r="A284" s="238" t="s">
        <v>528</v>
      </c>
      <c r="B284" s="255">
        <v>89</v>
      </c>
      <c r="C284" s="255"/>
      <c r="D284" s="561">
        <v>9</v>
      </c>
      <c r="E284" s="561">
        <v>2</v>
      </c>
      <c r="F284" s="562">
        <v>2011</v>
      </c>
      <c r="G284" s="279" t="s">
        <v>1017</v>
      </c>
      <c r="H284" s="281" t="s">
        <v>585</v>
      </c>
      <c r="I284" s="281">
        <v>44.18</v>
      </c>
      <c r="J284" s="281">
        <v>-88.06</v>
      </c>
      <c r="K284" s="281">
        <v>44.18</v>
      </c>
      <c r="L284" s="281">
        <v>-88.06</v>
      </c>
      <c r="M284" s="280">
        <v>50</v>
      </c>
      <c r="N284" s="364">
        <v>0</v>
      </c>
      <c r="O284" s="364">
        <v>0</v>
      </c>
    </row>
    <row r="285" spans="1:15" s="34" customFormat="1" ht="21.9" customHeight="1" x14ac:dyDescent="0.3">
      <c r="A285" s="259" t="s">
        <v>528</v>
      </c>
      <c r="B285" s="262">
        <v>90</v>
      </c>
      <c r="C285" s="262"/>
      <c r="D285" s="559">
        <v>6</v>
      </c>
      <c r="E285" s="559">
        <v>18</v>
      </c>
      <c r="F285" s="560">
        <v>2012</v>
      </c>
      <c r="G285" s="274">
        <v>0.69930555555555562</v>
      </c>
      <c r="H285" s="275" t="s">
        <v>677</v>
      </c>
      <c r="I285" s="276">
        <v>44.2</v>
      </c>
      <c r="J285" s="276">
        <v>-88.36</v>
      </c>
      <c r="K285" s="276">
        <v>44.2</v>
      </c>
      <c r="L285" s="276">
        <v>-88.36</v>
      </c>
      <c r="M285" s="275">
        <v>52</v>
      </c>
      <c r="N285" s="369">
        <v>0</v>
      </c>
      <c r="O285" s="369">
        <v>0</v>
      </c>
    </row>
    <row r="286" spans="1:15" ht="21.9" customHeight="1" x14ac:dyDescent="0.3">
      <c r="A286" s="238" t="s">
        <v>528</v>
      </c>
      <c r="B286" s="255">
        <v>91</v>
      </c>
      <c r="C286" s="255"/>
      <c r="D286" s="561">
        <v>7</v>
      </c>
      <c r="E286" s="561">
        <v>17</v>
      </c>
      <c r="F286" s="562">
        <v>2012</v>
      </c>
      <c r="G286" s="279">
        <v>0.61458333333333337</v>
      </c>
      <c r="H286" s="280" t="s">
        <v>673</v>
      </c>
      <c r="I286" s="281">
        <v>44.23</v>
      </c>
      <c r="J286" s="281">
        <v>-88.4</v>
      </c>
      <c r="K286" s="281">
        <v>44.23</v>
      </c>
      <c r="L286" s="281">
        <v>-88.4</v>
      </c>
      <c r="M286" s="280">
        <v>61</v>
      </c>
      <c r="N286" s="364">
        <v>0</v>
      </c>
      <c r="O286" s="364">
        <v>0</v>
      </c>
    </row>
    <row r="287" spans="1:15" s="34" customFormat="1" ht="21.9" customHeight="1" x14ac:dyDescent="0.3">
      <c r="A287" s="259" t="s">
        <v>528</v>
      </c>
      <c r="B287" s="262">
        <v>92</v>
      </c>
      <c r="C287" s="262"/>
      <c r="D287" s="559">
        <v>5</v>
      </c>
      <c r="E287" s="559">
        <v>30</v>
      </c>
      <c r="F287" s="560">
        <v>2013</v>
      </c>
      <c r="G287" s="274">
        <v>0.60763888888888895</v>
      </c>
      <c r="H287" s="275" t="s">
        <v>769</v>
      </c>
      <c r="I287" s="276">
        <v>44.17</v>
      </c>
      <c r="J287" s="276">
        <v>-88.28</v>
      </c>
      <c r="K287" s="276">
        <v>44.17</v>
      </c>
      <c r="L287" s="276">
        <v>-88.28</v>
      </c>
      <c r="M287" s="275">
        <v>61</v>
      </c>
      <c r="N287" s="369">
        <v>0</v>
      </c>
      <c r="O287" s="369">
        <v>0</v>
      </c>
    </row>
    <row r="288" spans="1:15" ht="21.9" customHeight="1" x14ac:dyDescent="0.3">
      <c r="A288" s="238" t="s">
        <v>528</v>
      </c>
      <c r="B288" s="255">
        <v>93</v>
      </c>
      <c r="C288" s="255"/>
      <c r="D288" s="561">
        <v>8</v>
      </c>
      <c r="E288" s="561">
        <v>6</v>
      </c>
      <c r="F288" s="562">
        <v>2013</v>
      </c>
      <c r="G288" s="279">
        <v>0.98888888888888893</v>
      </c>
      <c r="H288" s="280" t="s">
        <v>770</v>
      </c>
      <c r="I288" s="281">
        <v>44.24</v>
      </c>
      <c r="J288" s="281">
        <v>-88.32</v>
      </c>
      <c r="K288" s="281">
        <v>44.24</v>
      </c>
      <c r="L288" s="281">
        <v>-88.32</v>
      </c>
      <c r="M288" s="280">
        <v>76</v>
      </c>
      <c r="N288" s="364">
        <v>0</v>
      </c>
      <c r="O288" s="364">
        <v>0</v>
      </c>
    </row>
    <row r="289" spans="1:15" s="34" customFormat="1" ht="21.9" customHeight="1" x14ac:dyDescent="0.3">
      <c r="A289" s="259" t="s">
        <v>528</v>
      </c>
      <c r="B289" s="262">
        <v>94</v>
      </c>
      <c r="C289" s="262"/>
      <c r="D289" s="559">
        <v>8</v>
      </c>
      <c r="E289" s="559">
        <v>21</v>
      </c>
      <c r="F289" s="560">
        <v>2013</v>
      </c>
      <c r="G289" s="274">
        <v>0.82638888888888884</v>
      </c>
      <c r="H289" s="275" t="s">
        <v>119</v>
      </c>
      <c r="I289" s="276">
        <v>43.96</v>
      </c>
      <c r="J289" s="276">
        <v>-88.26</v>
      </c>
      <c r="K289" s="276">
        <v>43.96</v>
      </c>
      <c r="L289" s="276">
        <v>-88.26</v>
      </c>
      <c r="M289" s="275">
        <v>52</v>
      </c>
      <c r="N289" s="369">
        <v>0</v>
      </c>
      <c r="O289" s="369">
        <v>0</v>
      </c>
    </row>
    <row r="290" spans="1:15" ht="21.9" customHeight="1" x14ac:dyDescent="0.3">
      <c r="A290" s="238" t="s">
        <v>528</v>
      </c>
      <c r="B290" s="255">
        <v>95</v>
      </c>
      <c r="C290" s="255"/>
      <c r="D290" s="561">
        <v>8</v>
      </c>
      <c r="E290" s="561">
        <v>21</v>
      </c>
      <c r="F290" s="562">
        <v>2013</v>
      </c>
      <c r="G290" s="279">
        <v>0.83124999999999993</v>
      </c>
      <c r="H290" s="280" t="s">
        <v>771</v>
      </c>
      <c r="I290" s="281">
        <v>44.04</v>
      </c>
      <c r="J290" s="281">
        <v>-88.14</v>
      </c>
      <c r="K290" s="281">
        <v>44.04</v>
      </c>
      <c r="L290" s="281">
        <v>-88.14</v>
      </c>
      <c r="M290" s="280">
        <v>52</v>
      </c>
      <c r="N290" s="364">
        <v>0</v>
      </c>
      <c r="O290" s="364">
        <v>0</v>
      </c>
    </row>
    <row r="291" spans="1:15" s="34" customFormat="1" ht="21.9" customHeight="1" x14ac:dyDescent="0.3">
      <c r="A291" s="259" t="s">
        <v>528</v>
      </c>
      <c r="B291" s="262">
        <v>96</v>
      </c>
      <c r="C291" s="262"/>
      <c r="D291" s="559">
        <v>4</v>
      </c>
      <c r="E291" s="559">
        <v>12</v>
      </c>
      <c r="F291" s="560">
        <v>2014</v>
      </c>
      <c r="G291" s="284">
        <v>0.64930555555555558</v>
      </c>
      <c r="H291" s="275" t="s">
        <v>151</v>
      </c>
      <c r="I291" s="276">
        <v>43.95</v>
      </c>
      <c r="J291" s="276">
        <v>-88.08</v>
      </c>
      <c r="K291" s="276">
        <v>43.95</v>
      </c>
      <c r="L291" s="276">
        <v>-88.08</v>
      </c>
      <c r="M291" s="275">
        <v>56</v>
      </c>
      <c r="N291" s="369">
        <v>0</v>
      </c>
      <c r="O291" s="369">
        <v>0</v>
      </c>
    </row>
    <row r="292" spans="1:15" ht="21.9" customHeight="1" x14ac:dyDescent="0.3">
      <c r="A292" s="238" t="s">
        <v>528</v>
      </c>
      <c r="B292" s="255">
        <v>97</v>
      </c>
      <c r="C292" s="255"/>
      <c r="D292" s="561">
        <v>7</v>
      </c>
      <c r="E292" s="561">
        <v>18</v>
      </c>
      <c r="F292" s="562">
        <v>2015</v>
      </c>
      <c r="G292" s="279" t="s">
        <v>1018</v>
      </c>
      <c r="H292" s="280" t="s">
        <v>124</v>
      </c>
      <c r="I292" s="281">
        <v>44.17</v>
      </c>
      <c r="J292" s="281">
        <v>-88.27</v>
      </c>
      <c r="K292" s="281">
        <v>44.17</v>
      </c>
      <c r="L292" s="281">
        <v>-88.27</v>
      </c>
      <c r="M292" s="280">
        <v>56</v>
      </c>
      <c r="N292" s="364">
        <v>0</v>
      </c>
      <c r="O292" s="364">
        <v>0</v>
      </c>
    </row>
    <row r="293" spans="1:15" s="34" customFormat="1" ht="21.9" customHeight="1" x14ac:dyDescent="0.3">
      <c r="A293" s="259" t="s">
        <v>528</v>
      </c>
      <c r="B293" s="262">
        <v>98</v>
      </c>
      <c r="C293" s="262"/>
      <c r="D293" s="559">
        <v>7</v>
      </c>
      <c r="E293" s="559">
        <v>18</v>
      </c>
      <c r="F293" s="560">
        <v>2015</v>
      </c>
      <c r="G293" s="274" t="s">
        <v>1019</v>
      </c>
      <c r="H293" s="275" t="s">
        <v>870</v>
      </c>
      <c r="I293" s="276">
        <v>44.17</v>
      </c>
      <c r="J293" s="276">
        <v>-88.22</v>
      </c>
      <c r="K293" s="276">
        <v>44.17</v>
      </c>
      <c r="L293" s="276">
        <v>-88.22</v>
      </c>
      <c r="M293" s="275">
        <v>56</v>
      </c>
      <c r="N293" s="369">
        <v>0</v>
      </c>
      <c r="O293" s="369">
        <v>0</v>
      </c>
    </row>
    <row r="294" spans="1:15" ht="21.9" customHeight="1" x14ac:dyDescent="0.3">
      <c r="A294" s="238" t="s">
        <v>528</v>
      </c>
      <c r="B294" s="255">
        <v>99</v>
      </c>
      <c r="C294" s="255"/>
      <c r="D294" s="561">
        <v>8</v>
      </c>
      <c r="E294" s="561">
        <v>14</v>
      </c>
      <c r="F294" s="562">
        <v>2015</v>
      </c>
      <c r="G294" s="279">
        <v>0.68541666666666667</v>
      </c>
      <c r="H294" s="280" t="s">
        <v>125</v>
      </c>
      <c r="I294" s="281">
        <v>44.03</v>
      </c>
      <c r="J294" s="281">
        <v>-88.16</v>
      </c>
      <c r="K294" s="281">
        <v>44.03</v>
      </c>
      <c r="L294" s="281">
        <v>-88.16</v>
      </c>
      <c r="M294" s="280">
        <v>52</v>
      </c>
      <c r="N294" s="364">
        <v>0</v>
      </c>
      <c r="O294" s="364">
        <v>0</v>
      </c>
    </row>
    <row r="295" spans="1:15" s="34" customFormat="1" ht="21.9" customHeight="1" x14ac:dyDescent="0.3">
      <c r="A295" s="259" t="s">
        <v>528</v>
      </c>
      <c r="B295" s="262">
        <v>100</v>
      </c>
      <c r="C295" s="262"/>
      <c r="D295" s="559">
        <v>6</v>
      </c>
      <c r="E295" s="559">
        <v>5</v>
      </c>
      <c r="F295" s="560">
        <v>2016</v>
      </c>
      <c r="G295" s="274">
        <v>0.71319444444444446</v>
      </c>
      <c r="H295" s="275" t="s">
        <v>871</v>
      </c>
      <c r="I295" s="276">
        <v>44.17</v>
      </c>
      <c r="J295" s="276">
        <v>-88.06</v>
      </c>
      <c r="K295" s="276">
        <v>44.17</v>
      </c>
      <c r="L295" s="276">
        <v>-88.06</v>
      </c>
      <c r="M295" s="275">
        <v>52</v>
      </c>
      <c r="N295" s="369">
        <v>0</v>
      </c>
      <c r="O295" s="369">
        <v>0</v>
      </c>
    </row>
    <row r="296" spans="1:15" ht="21.9" customHeight="1" x14ac:dyDescent="0.3">
      <c r="A296" s="238" t="s">
        <v>528</v>
      </c>
      <c r="B296" s="255">
        <v>101</v>
      </c>
      <c r="C296" s="255"/>
      <c r="D296" s="561">
        <v>5</v>
      </c>
      <c r="E296" s="561">
        <v>17</v>
      </c>
      <c r="F296" s="562">
        <v>2017</v>
      </c>
      <c r="G296" s="279">
        <v>0.88541666666666663</v>
      </c>
      <c r="H296" s="280" t="s">
        <v>125</v>
      </c>
      <c r="I296" s="281">
        <v>44.03</v>
      </c>
      <c r="J296" s="281">
        <v>-88.16</v>
      </c>
      <c r="K296" s="281">
        <v>44.03</v>
      </c>
      <c r="L296" s="281">
        <v>-88.16</v>
      </c>
      <c r="M296" s="280">
        <v>52</v>
      </c>
      <c r="N296" s="364">
        <v>0</v>
      </c>
      <c r="O296" s="364">
        <v>0</v>
      </c>
    </row>
    <row r="297" spans="1:15" s="34" customFormat="1" ht="21.9" customHeight="1" x14ac:dyDescent="0.3">
      <c r="A297" s="259" t="s">
        <v>528</v>
      </c>
      <c r="B297" s="262">
        <v>102</v>
      </c>
      <c r="C297" s="262"/>
      <c r="D297" s="559">
        <v>5</v>
      </c>
      <c r="E297" s="559">
        <v>17</v>
      </c>
      <c r="F297" s="560">
        <v>2017</v>
      </c>
      <c r="G297" s="284">
        <v>0.88750000000000007</v>
      </c>
      <c r="H297" s="275" t="s">
        <v>151</v>
      </c>
      <c r="I297" s="276">
        <v>43.95</v>
      </c>
      <c r="J297" s="276">
        <v>-88.08</v>
      </c>
      <c r="K297" s="276">
        <v>43.95</v>
      </c>
      <c r="L297" s="276">
        <v>-88.08</v>
      </c>
      <c r="M297" s="275">
        <v>52</v>
      </c>
      <c r="N297" s="369">
        <v>0</v>
      </c>
      <c r="O297" s="369">
        <v>0</v>
      </c>
    </row>
    <row r="298" spans="1:15" ht="21.9" customHeight="1" x14ac:dyDescent="0.3">
      <c r="A298" s="238" t="s">
        <v>528</v>
      </c>
      <c r="B298" s="255">
        <v>103</v>
      </c>
      <c r="C298" s="255"/>
      <c r="D298" s="561">
        <v>5</v>
      </c>
      <c r="E298" s="561">
        <v>17</v>
      </c>
      <c r="F298" s="562">
        <v>2017</v>
      </c>
      <c r="G298" s="279">
        <v>0.88888888888888884</v>
      </c>
      <c r="H298" s="280" t="s">
        <v>585</v>
      </c>
      <c r="I298" s="281">
        <v>44.18</v>
      </c>
      <c r="J298" s="281">
        <v>-88.06</v>
      </c>
      <c r="K298" s="281">
        <v>44.18</v>
      </c>
      <c r="L298" s="281">
        <v>-88.06</v>
      </c>
      <c r="M298" s="280">
        <v>52</v>
      </c>
      <c r="N298" s="364">
        <v>0</v>
      </c>
      <c r="O298" s="364">
        <v>0</v>
      </c>
    </row>
    <row r="299" spans="1:15" s="34" customFormat="1" ht="21.9" customHeight="1" x14ac:dyDescent="0.3">
      <c r="A299" s="259" t="s">
        <v>528</v>
      </c>
      <c r="B299" s="262">
        <v>104</v>
      </c>
      <c r="C299" s="262"/>
      <c r="D299" s="559">
        <v>5</v>
      </c>
      <c r="E299" s="559">
        <v>17</v>
      </c>
      <c r="F299" s="560">
        <v>2017</v>
      </c>
      <c r="G299" s="274">
        <v>0.88888888888888884</v>
      </c>
      <c r="H299" s="275" t="s">
        <v>151</v>
      </c>
      <c r="I299" s="276">
        <v>43.95</v>
      </c>
      <c r="J299" s="276">
        <v>-88.08</v>
      </c>
      <c r="K299" s="276">
        <v>43.95</v>
      </c>
      <c r="L299" s="276">
        <v>-88.08</v>
      </c>
      <c r="M299" s="275">
        <v>52</v>
      </c>
      <c r="N299" s="369">
        <v>0</v>
      </c>
      <c r="O299" s="369">
        <v>0</v>
      </c>
    </row>
    <row r="300" spans="1:15" ht="21.9" customHeight="1" x14ac:dyDescent="0.3">
      <c r="A300" s="238" t="s">
        <v>528</v>
      </c>
      <c r="B300" s="255">
        <v>105</v>
      </c>
      <c r="C300" s="255"/>
      <c r="D300" s="561">
        <v>6</v>
      </c>
      <c r="E300" s="561">
        <v>12</v>
      </c>
      <c r="F300" s="562">
        <v>2017</v>
      </c>
      <c r="G300" s="279">
        <v>0.77916666666666667</v>
      </c>
      <c r="H300" s="280" t="s">
        <v>151</v>
      </c>
      <c r="I300" s="281">
        <v>43.95</v>
      </c>
      <c r="J300" s="281">
        <v>-88.08</v>
      </c>
      <c r="K300" s="281">
        <v>43.95</v>
      </c>
      <c r="L300" s="281">
        <v>-88.08</v>
      </c>
      <c r="M300" s="280">
        <v>61</v>
      </c>
      <c r="N300" s="364">
        <v>0</v>
      </c>
      <c r="O300" s="364">
        <v>0</v>
      </c>
    </row>
    <row r="301" spans="1:15" s="34" customFormat="1" ht="21.9" customHeight="1" x14ac:dyDescent="0.3">
      <c r="A301" s="259" t="s">
        <v>528</v>
      </c>
      <c r="B301" s="262">
        <v>106</v>
      </c>
      <c r="C301" s="262"/>
      <c r="D301" s="559">
        <v>6</v>
      </c>
      <c r="E301" s="559">
        <v>12</v>
      </c>
      <c r="F301" s="560">
        <v>2017</v>
      </c>
      <c r="G301" s="274">
        <v>0.78055555555555556</v>
      </c>
      <c r="H301" s="275" t="s">
        <v>125</v>
      </c>
      <c r="I301" s="276">
        <v>44.03</v>
      </c>
      <c r="J301" s="276">
        <v>-88.16</v>
      </c>
      <c r="K301" s="276">
        <v>44.03</v>
      </c>
      <c r="L301" s="276">
        <v>-88.16</v>
      </c>
      <c r="M301" s="275">
        <v>50</v>
      </c>
      <c r="N301" s="369">
        <v>0</v>
      </c>
      <c r="O301" s="369">
        <v>0</v>
      </c>
    </row>
    <row r="302" spans="1:15" ht="21.9" customHeight="1" x14ac:dyDescent="0.3">
      <c r="A302" s="238" t="s">
        <v>528</v>
      </c>
      <c r="B302" s="255">
        <v>107</v>
      </c>
      <c r="C302" s="255"/>
      <c r="D302" s="561">
        <v>7</v>
      </c>
      <c r="E302" s="561">
        <v>7</v>
      </c>
      <c r="F302" s="562">
        <v>2017</v>
      </c>
      <c r="G302" s="283">
        <v>0.66319444444444442</v>
      </c>
      <c r="H302" s="280" t="s">
        <v>585</v>
      </c>
      <c r="I302" s="281">
        <v>44.18</v>
      </c>
      <c r="J302" s="281">
        <v>-88.06</v>
      </c>
      <c r="K302" s="281">
        <v>44.18</v>
      </c>
      <c r="L302" s="281">
        <v>-88.06</v>
      </c>
      <c r="M302" s="280">
        <v>52</v>
      </c>
      <c r="N302" s="364">
        <v>0</v>
      </c>
      <c r="O302" s="364">
        <v>0</v>
      </c>
    </row>
    <row r="303" spans="1:15" s="34" customFormat="1" ht="21.9" customHeight="1" x14ac:dyDescent="0.3">
      <c r="A303" s="259" t="s">
        <v>528</v>
      </c>
      <c r="B303" s="262">
        <v>108</v>
      </c>
      <c r="C303" s="262"/>
      <c r="D303" s="559">
        <v>8</v>
      </c>
      <c r="E303" s="559">
        <v>27</v>
      </c>
      <c r="F303" s="560">
        <v>2018</v>
      </c>
      <c r="G303" s="274">
        <v>0.90069444444444446</v>
      </c>
      <c r="H303" s="275" t="s">
        <v>125</v>
      </c>
      <c r="I303" s="276">
        <v>44.03</v>
      </c>
      <c r="J303" s="276">
        <v>-88.16</v>
      </c>
      <c r="K303" s="276">
        <v>44.03</v>
      </c>
      <c r="L303" s="276">
        <v>-88.16</v>
      </c>
      <c r="M303" s="275">
        <v>52</v>
      </c>
      <c r="N303" s="369">
        <v>0</v>
      </c>
      <c r="O303" s="369">
        <v>0</v>
      </c>
    </row>
    <row r="304" spans="1:15" ht="21.9" customHeight="1" x14ac:dyDescent="0.3">
      <c r="A304" s="238" t="s">
        <v>528</v>
      </c>
      <c r="B304" s="255">
        <v>109</v>
      </c>
      <c r="C304" s="255"/>
      <c r="D304" s="561">
        <v>8</v>
      </c>
      <c r="E304" s="561">
        <v>28</v>
      </c>
      <c r="F304" s="562">
        <v>2018</v>
      </c>
      <c r="G304" s="279">
        <v>0.64583333333333337</v>
      </c>
      <c r="H304" s="280" t="s">
        <v>151</v>
      </c>
      <c r="I304" s="281">
        <v>43.95</v>
      </c>
      <c r="J304" s="281">
        <v>-88.08</v>
      </c>
      <c r="K304" s="281">
        <v>43.95</v>
      </c>
      <c r="L304" s="281">
        <v>-88.08</v>
      </c>
      <c r="M304" s="280">
        <v>61</v>
      </c>
      <c r="N304" s="364">
        <v>0</v>
      </c>
      <c r="O304" s="364">
        <v>0</v>
      </c>
    </row>
    <row r="305" spans="1:15" s="34" customFormat="1" ht="21.9" customHeight="1" x14ac:dyDescent="0.3">
      <c r="A305" s="259" t="s">
        <v>528</v>
      </c>
      <c r="B305" s="262">
        <v>110</v>
      </c>
      <c r="C305" s="262"/>
      <c r="D305" s="559">
        <v>8</v>
      </c>
      <c r="E305" s="559">
        <v>28</v>
      </c>
      <c r="F305" s="560">
        <v>2018</v>
      </c>
      <c r="G305" s="274">
        <v>0.64583333333333337</v>
      </c>
      <c r="H305" s="275" t="s">
        <v>151</v>
      </c>
      <c r="I305" s="276">
        <v>43.95</v>
      </c>
      <c r="J305" s="276">
        <v>-88.08</v>
      </c>
      <c r="K305" s="276">
        <v>43.95</v>
      </c>
      <c r="L305" s="276">
        <v>-88.08</v>
      </c>
      <c r="M305" s="275">
        <v>52</v>
      </c>
      <c r="N305" s="369">
        <v>0</v>
      </c>
      <c r="O305" s="369">
        <v>0</v>
      </c>
    </row>
    <row r="306" spans="1:15" ht="21.9" customHeight="1" x14ac:dyDescent="0.3">
      <c r="A306" s="238" t="s">
        <v>528</v>
      </c>
      <c r="B306" s="255">
        <v>111</v>
      </c>
      <c r="C306" s="255"/>
      <c r="D306" s="561">
        <v>6</v>
      </c>
      <c r="E306" s="561">
        <v>27</v>
      </c>
      <c r="F306" s="562">
        <v>2019</v>
      </c>
      <c r="G306" s="283">
        <v>0.67013888888888884</v>
      </c>
      <c r="H306" s="280" t="s">
        <v>124</v>
      </c>
      <c r="I306" s="281">
        <v>44.17</v>
      </c>
      <c r="J306" s="281">
        <v>-88.27</v>
      </c>
      <c r="K306" s="281">
        <v>44.17</v>
      </c>
      <c r="L306" s="281">
        <v>-88.27</v>
      </c>
      <c r="M306" s="280">
        <v>50</v>
      </c>
      <c r="N306" s="364">
        <v>0</v>
      </c>
      <c r="O306" s="364">
        <v>0</v>
      </c>
    </row>
    <row r="307" spans="1:15" s="34" customFormat="1" ht="21.9" customHeight="1" x14ac:dyDescent="0.3">
      <c r="A307" s="259" t="s">
        <v>528</v>
      </c>
      <c r="B307" s="262">
        <v>112</v>
      </c>
      <c r="C307" s="262"/>
      <c r="D307" s="262">
        <v>7</v>
      </c>
      <c r="E307" s="262">
        <v>20</v>
      </c>
      <c r="F307" s="262">
        <v>2019</v>
      </c>
      <c r="G307" s="261">
        <v>0.4381944444444445</v>
      </c>
      <c r="H307" s="262" t="s">
        <v>124</v>
      </c>
      <c r="I307" s="263">
        <v>44.17</v>
      </c>
      <c r="J307" s="263">
        <v>-88.27</v>
      </c>
      <c r="K307" s="263">
        <v>44.17</v>
      </c>
      <c r="L307" s="263">
        <v>-88.27</v>
      </c>
      <c r="M307" s="262">
        <v>51</v>
      </c>
      <c r="N307" s="369">
        <v>0</v>
      </c>
      <c r="O307" s="369">
        <v>0</v>
      </c>
    </row>
    <row r="308" spans="1:15" ht="21.9" customHeight="1" x14ac:dyDescent="0.3">
      <c r="A308" s="238" t="s">
        <v>528</v>
      </c>
      <c r="B308" s="255">
        <v>113</v>
      </c>
      <c r="C308" s="255"/>
      <c r="D308" s="255">
        <v>8</v>
      </c>
      <c r="E308" s="255">
        <v>7</v>
      </c>
      <c r="F308" s="255">
        <v>2019</v>
      </c>
      <c r="G308" s="254">
        <v>0.80625000000000002</v>
      </c>
      <c r="H308" s="255" t="s">
        <v>1020</v>
      </c>
      <c r="I308" s="256">
        <v>44.04</v>
      </c>
      <c r="J308" s="256">
        <v>-88.16</v>
      </c>
      <c r="K308" s="256">
        <v>44.04</v>
      </c>
      <c r="L308" s="256">
        <v>-88.16</v>
      </c>
      <c r="M308" s="255">
        <v>52</v>
      </c>
      <c r="N308" s="364">
        <v>0</v>
      </c>
      <c r="O308" s="364">
        <v>0</v>
      </c>
    </row>
    <row r="309" spans="1:15" s="34" customFormat="1" ht="21.9" customHeight="1" x14ac:dyDescent="0.3">
      <c r="A309" s="259" t="s">
        <v>528</v>
      </c>
      <c r="B309" s="262">
        <v>114</v>
      </c>
      <c r="C309" s="262"/>
      <c r="D309" s="262">
        <v>6</v>
      </c>
      <c r="E309" s="262">
        <v>2</v>
      </c>
      <c r="F309" s="262">
        <v>2020</v>
      </c>
      <c r="G309" s="266">
        <v>0.82291666666666663</v>
      </c>
      <c r="H309" s="262" t="s">
        <v>125</v>
      </c>
      <c r="I309" s="263">
        <v>44.03</v>
      </c>
      <c r="J309" s="263">
        <v>-88.16</v>
      </c>
      <c r="K309" s="263">
        <v>44.03</v>
      </c>
      <c r="L309" s="318">
        <v>-88.16</v>
      </c>
      <c r="M309" s="786">
        <v>52</v>
      </c>
      <c r="N309" s="369">
        <v>0</v>
      </c>
      <c r="O309" s="369">
        <v>0</v>
      </c>
    </row>
    <row r="310" spans="1:15" ht="21.9" customHeight="1" x14ac:dyDescent="0.3">
      <c r="A310" s="238" t="s">
        <v>528</v>
      </c>
      <c r="B310" s="255">
        <v>115</v>
      </c>
      <c r="C310" s="255"/>
      <c r="D310" s="255">
        <v>6</v>
      </c>
      <c r="E310" s="255">
        <v>13</v>
      </c>
      <c r="F310" s="255">
        <v>2021</v>
      </c>
      <c r="G310" s="254">
        <v>0.88124999999999998</v>
      </c>
      <c r="H310" s="255" t="s">
        <v>1723</v>
      </c>
      <c r="I310" s="256">
        <v>44.13</v>
      </c>
      <c r="J310" s="256">
        <v>-88.29</v>
      </c>
      <c r="K310" s="256">
        <v>44.13</v>
      </c>
      <c r="L310" s="316">
        <v>-88.29</v>
      </c>
      <c r="M310" s="787">
        <v>52</v>
      </c>
      <c r="N310" s="364">
        <v>0</v>
      </c>
      <c r="O310" s="364">
        <v>0</v>
      </c>
    </row>
    <row r="311" spans="1:15" s="34" customFormat="1" ht="21.9" customHeight="1" x14ac:dyDescent="0.3">
      <c r="A311" s="259" t="s">
        <v>528</v>
      </c>
      <c r="B311" s="262">
        <v>116</v>
      </c>
      <c r="C311" s="262"/>
      <c r="D311" s="262">
        <v>7</v>
      </c>
      <c r="E311" s="262">
        <v>14</v>
      </c>
      <c r="F311" s="262">
        <v>2021</v>
      </c>
      <c r="G311" s="261">
        <v>0.60416666666666663</v>
      </c>
      <c r="H311" s="262" t="s">
        <v>1132</v>
      </c>
      <c r="I311" s="263">
        <v>44.13</v>
      </c>
      <c r="J311" s="263">
        <v>-88.28</v>
      </c>
      <c r="K311" s="263">
        <v>44.13</v>
      </c>
      <c r="L311" s="318">
        <v>-88.28</v>
      </c>
      <c r="M311" s="786">
        <v>52</v>
      </c>
      <c r="N311" s="369">
        <v>0</v>
      </c>
      <c r="O311" s="369">
        <v>0</v>
      </c>
    </row>
    <row r="312" spans="1:15" ht="21.9" customHeight="1" x14ac:dyDescent="0.3">
      <c r="A312" s="238" t="s">
        <v>528</v>
      </c>
      <c r="B312" s="255">
        <v>117</v>
      </c>
      <c r="C312" s="255"/>
      <c r="D312" s="255">
        <v>7</v>
      </c>
      <c r="E312" s="255">
        <v>23</v>
      </c>
      <c r="F312" s="255">
        <v>2022</v>
      </c>
      <c r="G312" s="254" t="s">
        <v>1724</v>
      </c>
      <c r="H312" s="255" t="s">
        <v>1725</v>
      </c>
      <c r="I312" s="256">
        <v>44.08</v>
      </c>
      <c r="J312" s="256">
        <v>-88.33</v>
      </c>
      <c r="K312" s="256">
        <v>44.08</v>
      </c>
      <c r="L312" s="316">
        <v>-88.3</v>
      </c>
      <c r="M312" s="787">
        <v>52</v>
      </c>
      <c r="N312" s="364">
        <v>0</v>
      </c>
      <c r="O312" s="364">
        <v>0</v>
      </c>
    </row>
    <row r="313" spans="1:15" s="34" customFormat="1" ht="21.9" customHeight="1" x14ac:dyDescent="0.3">
      <c r="A313" s="259" t="s">
        <v>528</v>
      </c>
      <c r="B313" s="262">
        <v>118</v>
      </c>
      <c r="C313" s="262"/>
      <c r="D313" s="262">
        <v>7</v>
      </c>
      <c r="E313" s="262">
        <v>23</v>
      </c>
      <c r="F313" s="262">
        <v>2022</v>
      </c>
      <c r="G313" s="261" t="s">
        <v>1726</v>
      </c>
      <c r="H313" s="262" t="s">
        <v>1727</v>
      </c>
      <c r="I313" s="263">
        <v>44.17</v>
      </c>
      <c r="J313" s="263">
        <v>-88.29</v>
      </c>
      <c r="K313" s="263">
        <v>44.173999999999999</v>
      </c>
      <c r="L313" s="318">
        <v>-88.29</v>
      </c>
      <c r="M313" s="786">
        <v>59</v>
      </c>
      <c r="N313" s="369">
        <v>0</v>
      </c>
      <c r="O313" s="369">
        <v>0</v>
      </c>
    </row>
    <row r="314" spans="1:15" ht="21.9" customHeight="1" x14ac:dyDescent="0.3">
      <c r="A314" s="238" t="s">
        <v>528</v>
      </c>
      <c r="B314" s="255">
        <v>119</v>
      </c>
      <c r="C314" s="255"/>
      <c r="D314" s="255">
        <v>8</v>
      </c>
      <c r="E314" s="255">
        <v>3</v>
      </c>
      <c r="F314" s="255">
        <v>2022</v>
      </c>
      <c r="G314" s="254" t="s">
        <v>1728</v>
      </c>
      <c r="H314" s="255" t="s">
        <v>1729</v>
      </c>
      <c r="I314" s="256">
        <v>44.21</v>
      </c>
      <c r="J314" s="256">
        <v>-88.28</v>
      </c>
      <c r="K314" s="256">
        <v>44.21</v>
      </c>
      <c r="L314" s="316">
        <v>-88.28</v>
      </c>
      <c r="M314" s="787">
        <v>61</v>
      </c>
      <c r="N314" s="364">
        <v>0</v>
      </c>
      <c r="O314" s="364">
        <v>0</v>
      </c>
    </row>
    <row r="315" spans="1:15" s="34" customFormat="1" ht="21.9" customHeight="1" x14ac:dyDescent="0.3">
      <c r="A315" s="259" t="s">
        <v>528</v>
      </c>
      <c r="B315" s="262">
        <v>120</v>
      </c>
      <c r="C315" s="262"/>
      <c r="D315" s="262">
        <v>8</v>
      </c>
      <c r="E315" s="262">
        <v>3</v>
      </c>
      <c r="F315" s="262">
        <v>2022</v>
      </c>
      <c r="G315" s="261" t="s">
        <v>1730</v>
      </c>
      <c r="H315" s="262" t="s">
        <v>1731</v>
      </c>
      <c r="I315" s="263">
        <v>44.21</v>
      </c>
      <c r="J315" s="263">
        <v>-88.21</v>
      </c>
      <c r="K315" s="263">
        <v>44.21</v>
      </c>
      <c r="L315" s="318">
        <v>-88.21</v>
      </c>
      <c r="M315" s="786">
        <v>69</v>
      </c>
      <c r="N315" s="369">
        <v>0</v>
      </c>
      <c r="O315" s="369">
        <v>0</v>
      </c>
    </row>
    <row r="316" spans="1:15" ht="21.9" customHeight="1" x14ac:dyDescent="0.3">
      <c r="A316" s="238" t="s">
        <v>528</v>
      </c>
      <c r="B316" s="255">
        <v>120</v>
      </c>
      <c r="C316" s="255"/>
      <c r="D316" s="255">
        <v>8</v>
      </c>
      <c r="E316" s="255">
        <v>3</v>
      </c>
      <c r="F316" s="255">
        <v>2022</v>
      </c>
      <c r="G316" s="254" t="s">
        <v>1730</v>
      </c>
      <c r="H316" s="255" t="s">
        <v>1731</v>
      </c>
      <c r="I316" s="256">
        <v>44.21</v>
      </c>
      <c r="J316" s="256">
        <v>-88.21</v>
      </c>
      <c r="K316" s="256">
        <v>44.21</v>
      </c>
      <c r="L316" s="316">
        <v>-88.21</v>
      </c>
      <c r="M316" s="787">
        <v>69</v>
      </c>
      <c r="N316" s="364">
        <v>0</v>
      </c>
      <c r="O316" s="364">
        <v>0</v>
      </c>
    </row>
    <row r="317" spans="1:15" s="222" customFormat="1" ht="21.9" customHeight="1" x14ac:dyDescent="0.3">
      <c r="A317" s="235"/>
      <c r="B317" s="230"/>
      <c r="C317" s="230"/>
      <c r="D317" s="230"/>
      <c r="E317" s="230"/>
      <c r="F317" s="230"/>
      <c r="G317" s="482"/>
      <c r="H317" s="230"/>
      <c r="I317" s="477"/>
      <c r="J317" s="477"/>
      <c r="K317" s="477"/>
      <c r="L317" s="788"/>
      <c r="M317" s="789"/>
      <c r="N317" s="235"/>
      <c r="O317" s="235"/>
    </row>
    <row r="318" spans="1:15" s="222" customFormat="1" ht="30" customHeight="1" x14ac:dyDescent="0.3">
      <c r="A318" s="929" t="s">
        <v>531</v>
      </c>
      <c r="B318" s="944"/>
      <c r="C318" s="944"/>
      <c r="D318" s="944"/>
      <c r="E318" s="944"/>
      <c r="F318" s="944"/>
      <c r="G318" s="944"/>
      <c r="H318" s="944"/>
      <c r="I318" s="944"/>
      <c r="J318" s="944"/>
      <c r="K318" s="944"/>
      <c r="L318" s="944"/>
      <c r="M318" s="944"/>
      <c r="N318" s="944"/>
      <c r="O318" s="945"/>
    </row>
    <row r="319" spans="1:15" s="222" customFormat="1" ht="21.9" customHeight="1" x14ac:dyDescent="0.3">
      <c r="A319" s="238"/>
      <c r="B319" s="241" t="s">
        <v>909</v>
      </c>
      <c r="C319" s="241"/>
      <c r="D319" s="937" t="s">
        <v>911</v>
      </c>
      <c r="E319" s="937"/>
      <c r="F319" s="937"/>
      <c r="G319" s="240" t="s">
        <v>910</v>
      </c>
      <c r="H319" s="241"/>
      <c r="I319" s="242" t="s">
        <v>916</v>
      </c>
      <c r="J319" s="242" t="s">
        <v>916</v>
      </c>
      <c r="K319" s="242" t="s">
        <v>919</v>
      </c>
      <c r="L319" s="242" t="s">
        <v>919</v>
      </c>
      <c r="M319" s="241" t="s">
        <v>952</v>
      </c>
      <c r="N319" s="364"/>
      <c r="O319" s="364"/>
    </row>
    <row r="320" spans="1:15" s="222" customFormat="1" ht="21.9" customHeight="1" x14ac:dyDescent="0.3">
      <c r="A320" s="238" t="s">
        <v>908</v>
      </c>
      <c r="B320" s="241" t="s">
        <v>475</v>
      </c>
      <c r="C320" s="241"/>
      <c r="D320" s="241" t="s">
        <v>912</v>
      </c>
      <c r="E320" s="241" t="s">
        <v>913</v>
      </c>
      <c r="F320" s="241" t="s">
        <v>774</v>
      </c>
      <c r="G320" s="240" t="s">
        <v>476</v>
      </c>
      <c r="H320" s="241" t="s">
        <v>4877</v>
      </c>
      <c r="I320" s="242" t="s">
        <v>917</v>
      </c>
      <c r="J320" s="242" t="s">
        <v>918</v>
      </c>
      <c r="K320" s="242" t="s">
        <v>917</v>
      </c>
      <c r="L320" s="242" t="s">
        <v>918</v>
      </c>
      <c r="M320" s="241" t="s">
        <v>951</v>
      </c>
      <c r="N320" s="364" t="s">
        <v>926</v>
      </c>
      <c r="O320" s="238" t="s">
        <v>927</v>
      </c>
    </row>
    <row r="321" spans="1:15" s="34" customFormat="1" ht="21.9" customHeight="1" x14ac:dyDescent="0.3">
      <c r="A321" s="259"/>
      <c r="B321" s="262"/>
      <c r="C321" s="262"/>
      <c r="D321" s="262"/>
      <c r="E321" s="262"/>
      <c r="F321" s="262"/>
      <c r="G321" s="261"/>
      <c r="H321" s="262"/>
      <c r="I321" s="263"/>
      <c r="J321" s="263"/>
      <c r="K321" s="263"/>
      <c r="L321" s="263"/>
      <c r="M321" s="262"/>
      <c r="N321" s="369"/>
      <c r="O321" s="369"/>
    </row>
    <row r="322" spans="1:15" ht="21.9" customHeight="1" x14ac:dyDescent="0.3">
      <c r="A322" s="238" t="s">
        <v>531</v>
      </c>
      <c r="B322" s="255">
        <v>1</v>
      </c>
      <c r="C322" s="255"/>
      <c r="D322" s="255">
        <v>7</v>
      </c>
      <c r="E322" s="255">
        <v>3</v>
      </c>
      <c r="F322" s="255">
        <v>1966</v>
      </c>
      <c r="G322" s="254">
        <v>0.54166666666666663</v>
      </c>
      <c r="H322" s="255" t="s">
        <v>200</v>
      </c>
      <c r="I322" s="256">
        <v>45</v>
      </c>
      <c r="J322" s="256">
        <v>-87.18</v>
      </c>
      <c r="K322" s="256">
        <v>45</v>
      </c>
      <c r="L322" s="256">
        <v>-87.18</v>
      </c>
      <c r="M322" s="255" t="s">
        <v>890</v>
      </c>
      <c r="N322" s="364">
        <v>0</v>
      </c>
      <c r="O322" s="364">
        <v>0</v>
      </c>
    </row>
    <row r="323" spans="1:15" s="34" customFormat="1" ht="21.9" customHeight="1" x14ac:dyDescent="0.3">
      <c r="A323" s="259" t="s">
        <v>531</v>
      </c>
      <c r="B323" s="262">
        <v>2</v>
      </c>
      <c r="C323" s="262"/>
      <c r="D323" s="262">
        <v>7</v>
      </c>
      <c r="E323" s="262">
        <v>12</v>
      </c>
      <c r="F323" s="262">
        <v>1971</v>
      </c>
      <c r="G323" s="261">
        <v>0.77013888888888893</v>
      </c>
      <c r="H323" s="262" t="s">
        <v>201</v>
      </c>
      <c r="I323" s="263">
        <v>44.78</v>
      </c>
      <c r="J323" s="263">
        <v>-87.28</v>
      </c>
      <c r="K323" s="263">
        <v>44.78</v>
      </c>
      <c r="L323" s="263">
        <v>-87.28</v>
      </c>
      <c r="M323" s="262" t="s">
        <v>890</v>
      </c>
      <c r="N323" s="369">
        <v>0</v>
      </c>
      <c r="O323" s="369">
        <v>0</v>
      </c>
    </row>
    <row r="324" spans="1:15" ht="21.9" customHeight="1" x14ac:dyDescent="0.3">
      <c r="A324" s="238" t="s">
        <v>531</v>
      </c>
      <c r="B324" s="255">
        <v>3</v>
      </c>
      <c r="C324" s="255"/>
      <c r="D324" s="255">
        <v>6</v>
      </c>
      <c r="E324" s="255">
        <v>4</v>
      </c>
      <c r="F324" s="255">
        <v>1978</v>
      </c>
      <c r="G324" s="254">
        <v>0.75</v>
      </c>
      <c r="H324" s="255" t="s">
        <v>184</v>
      </c>
      <c r="I324" s="256">
        <v>45.13</v>
      </c>
      <c r="J324" s="256">
        <v>-87.23</v>
      </c>
      <c r="K324" s="256">
        <v>45.13</v>
      </c>
      <c r="L324" s="256">
        <v>-87.23</v>
      </c>
      <c r="M324" s="255" t="s">
        <v>890</v>
      </c>
      <c r="N324" s="364">
        <v>0</v>
      </c>
      <c r="O324" s="364">
        <v>0</v>
      </c>
    </row>
    <row r="325" spans="1:15" s="34" customFormat="1" ht="21.9" customHeight="1" x14ac:dyDescent="0.3">
      <c r="A325" s="259" t="s">
        <v>531</v>
      </c>
      <c r="B325" s="262">
        <v>4</v>
      </c>
      <c r="C325" s="262"/>
      <c r="D325" s="262">
        <v>7</v>
      </c>
      <c r="E325" s="262">
        <v>28</v>
      </c>
      <c r="F325" s="262">
        <v>1980</v>
      </c>
      <c r="G325" s="261">
        <v>0.8125</v>
      </c>
      <c r="H325" s="262" t="s">
        <v>188</v>
      </c>
      <c r="I325" s="263">
        <v>44.72</v>
      </c>
      <c r="J325" s="263">
        <v>-87.63</v>
      </c>
      <c r="K325" s="263">
        <v>44.72</v>
      </c>
      <c r="L325" s="263">
        <v>-87.63</v>
      </c>
      <c r="M325" s="262">
        <v>61</v>
      </c>
      <c r="N325" s="369">
        <v>0</v>
      </c>
      <c r="O325" s="369">
        <v>0</v>
      </c>
    </row>
    <row r="326" spans="1:15" ht="21.9" customHeight="1" x14ac:dyDescent="0.3">
      <c r="A326" s="238" t="s">
        <v>531</v>
      </c>
      <c r="B326" s="255">
        <v>5</v>
      </c>
      <c r="C326" s="255"/>
      <c r="D326" s="255">
        <v>7</v>
      </c>
      <c r="E326" s="255">
        <v>28</v>
      </c>
      <c r="F326" s="255">
        <v>1980</v>
      </c>
      <c r="G326" s="254">
        <v>0.83333333333333337</v>
      </c>
      <c r="H326" s="255" t="s">
        <v>202</v>
      </c>
      <c r="I326" s="256">
        <v>44.8</v>
      </c>
      <c r="J326" s="256">
        <v>-87.47</v>
      </c>
      <c r="K326" s="256">
        <v>44.8</v>
      </c>
      <c r="L326" s="256">
        <v>-87.47</v>
      </c>
      <c r="M326" s="255">
        <v>61</v>
      </c>
      <c r="N326" s="364">
        <v>0</v>
      </c>
      <c r="O326" s="364">
        <v>0</v>
      </c>
    </row>
    <row r="327" spans="1:15" s="34" customFormat="1" ht="21.9" customHeight="1" x14ac:dyDescent="0.3">
      <c r="A327" s="259" t="s">
        <v>531</v>
      </c>
      <c r="B327" s="262">
        <v>6</v>
      </c>
      <c r="C327" s="262"/>
      <c r="D327" s="262">
        <v>7</v>
      </c>
      <c r="E327" s="262">
        <v>17</v>
      </c>
      <c r="F327" s="262">
        <v>1982</v>
      </c>
      <c r="G327" s="261">
        <v>0.91666666666666663</v>
      </c>
      <c r="H327" s="262" t="s">
        <v>203</v>
      </c>
      <c r="I327" s="263">
        <v>44.83</v>
      </c>
      <c r="J327" s="263">
        <v>-87.38</v>
      </c>
      <c r="K327" s="263">
        <v>44.83</v>
      </c>
      <c r="L327" s="263">
        <v>-87.38</v>
      </c>
      <c r="M327" s="262">
        <v>52</v>
      </c>
      <c r="N327" s="369">
        <v>0</v>
      </c>
      <c r="O327" s="369">
        <v>0</v>
      </c>
    </row>
    <row r="328" spans="1:15" s="5" customFormat="1" ht="21.9" customHeight="1" x14ac:dyDescent="0.3">
      <c r="A328" s="238" t="s">
        <v>531</v>
      </c>
      <c r="B328" s="255">
        <v>7</v>
      </c>
      <c r="C328" s="255"/>
      <c r="D328" s="255">
        <v>7</v>
      </c>
      <c r="E328" s="255">
        <v>18</v>
      </c>
      <c r="F328" s="255">
        <v>1982</v>
      </c>
      <c r="G328" s="265" t="s">
        <v>998</v>
      </c>
      <c r="H328" s="255" t="s">
        <v>174</v>
      </c>
      <c r="I328" s="256">
        <v>44.83</v>
      </c>
      <c r="J328" s="256">
        <v>-87.38</v>
      </c>
      <c r="K328" s="256">
        <v>44.83</v>
      </c>
      <c r="L328" s="256">
        <v>-87.38</v>
      </c>
      <c r="M328" s="255" t="s">
        <v>890</v>
      </c>
      <c r="N328" s="364">
        <v>0</v>
      </c>
      <c r="O328" s="784">
        <v>0</v>
      </c>
    </row>
    <row r="329" spans="1:15" s="34" customFormat="1" ht="21.9" customHeight="1" x14ac:dyDescent="0.3">
      <c r="A329" s="259" t="s">
        <v>531</v>
      </c>
      <c r="B329" s="262">
        <v>8</v>
      </c>
      <c r="C329" s="262"/>
      <c r="D329" s="262">
        <v>7</v>
      </c>
      <c r="E329" s="262">
        <v>21</v>
      </c>
      <c r="F329" s="262">
        <v>1983</v>
      </c>
      <c r="G329" s="261" t="s">
        <v>1023</v>
      </c>
      <c r="H329" s="262" t="s">
        <v>204</v>
      </c>
      <c r="I329" s="263">
        <v>44.95</v>
      </c>
      <c r="J329" s="263">
        <v>-87.28</v>
      </c>
      <c r="K329" s="263">
        <v>44.95</v>
      </c>
      <c r="L329" s="263">
        <v>-87.28</v>
      </c>
      <c r="M329" s="262">
        <v>100</v>
      </c>
      <c r="N329" s="369">
        <v>0</v>
      </c>
      <c r="O329" s="369">
        <v>0</v>
      </c>
    </row>
    <row r="330" spans="1:15" ht="21.9" customHeight="1" x14ac:dyDescent="0.3">
      <c r="A330" s="238" t="s">
        <v>531</v>
      </c>
      <c r="B330" s="255">
        <v>9</v>
      </c>
      <c r="C330" s="255"/>
      <c r="D330" s="255">
        <v>7</v>
      </c>
      <c r="E330" s="255">
        <v>21</v>
      </c>
      <c r="F330" s="255">
        <v>1983</v>
      </c>
      <c r="G330" s="254" t="s">
        <v>1023</v>
      </c>
      <c r="H330" s="255" t="s">
        <v>175</v>
      </c>
      <c r="I330" s="256">
        <v>45.28</v>
      </c>
      <c r="J330" s="256">
        <v>-87.02</v>
      </c>
      <c r="K330" s="256">
        <v>45.28</v>
      </c>
      <c r="L330" s="256">
        <v>-87.02</v>
      </c>
      <c r="M330" s="255">
        <v>105</v>
      </c>
      <c r="N330" s="364">
        <v>0</v>
      </c>
      <c r="O330" s="364">
        <v>0</v>
      </c>
    </row>
    <row r="331" spans="1:15" s="34" customFormat="1" ht="21.9" customHeight="1" x14ac:dyDescent="0.3">
      <c r="A331" s="259" t="s">
        <v>531</v>
      </c>
      <c r="B331" s="262">
        <v>10</v>
      </c>
      <c r="C331" s="262"/>
      <c r="D331" s="262">
        <v>6</v>
      </c>
      <c r="E331" s="262">
        <v>22</v>
      </c>
      <c r="F331" s="262">
        <v>1984</v>
      </c>
      <c r="G331" s="266">
        <v>0.83333333333333337</v>
      </c>
      <c r="H331" s="262" t="s">
        <v>205</v>
      </c>
      <c r="I331" s="263">
        <v>44.95</v>
      </c>
      <c r="J331" s="263">
        <v>-87.28</v>
      </c>
      <c r="K331" s="263">
        <v>44.95</v>
      </c>
      <c r="L331" s="263">
        <v>-87.28</v>
      </c>
      <c r="M331" s="262" t="s">
        <v>890</v>
      </c>
      <c r="N331" s="369">
        <v>0</v>
      </c>
      <c r="O331" s="369">
        <v>0</v>
      </c>
    </row>
    <row r="332" spans="1:15" ht="21.9" customHeight="1" x14ac:dyDescent="0.3">
      <c r="A332" s="238" t="s">
        <v>531</v>
      </c>
      <c r="B332" s="241">
        <v>11</v>
      </c>
      <c r="C332" s="241"/>
      <c r="D332" s="518">
        <v>10</v>
      </c>
      <c r="E332" s="241">
        <v>17</v>
      </c>
      <c r="F332" s="790">
        <v>1984</v>
      </c>
      <c r="G332" s="270" t="s">
        <v>963</v>
      </c>
      <c r="H332" s="271" t="s">
        <v>174</v>
      </c>
      <c r="I332" s="272">
        <v>44.83</v>
      </c>
      <c r="J332" s="272">
        <v>-87.38</v>
      </c>
      <c r="K332" s="272">
        <v>44.83</v>
      </c>
      <c r="L332" s="272">
        <v>-87.38</v>
      </c>
      <c r="M332" s="271" t="s">
        <v>890</v>
      </c>
      <c r="N332" s="364">
        <v>0</v>
      </c>
      <c r="O332" s="364">
        <v>0</v>
      </c>
    </row>
    <row r="333" spans="1:15" s="34" customFormat="1" ht="21.9" customHeight="1" x14ac:dyDescent="0.3">
      <c r="A333" s="259" t="s">
        <v>531</v>
      </c>
      <c r="B333" s="262">
        <v>12</v>
      </c>
      <c r="C333" s="262"/>
      <c r="D333" s="260">
        <v>7</v>
      </c>
      <c r="E333" s="262">
        <v>8</v>
      </c>
      <c r="F333" s="560">
        <v>1985</v>
      </c>
      <c r="G333" s="274">
        <v>0.59375</v>
      </c>
      <c r="H333" s="275" t="s">
        <v>206</v>
      </c>
      <c r="I333" s="276">
        <v>44.82</v>
      </c>
      <c r="J333" s="276">
        <v>-87.4</v>
      </c>
      <c r="K333" s="276">
        <v>44.82</v>
      </c>
      <c r="L333" s="276">
        <v>-87.4</v>
      </c>
      <c r="M333" s="275" t="s">
        <v>890</v>
      </c>
      <c r="N333" s="369">
        <v>0</v>
      </c>
      <c r="O333" s="369">
        <v>0</v>
      </c>
    </row>
    <row r="334" spans="1:15" ht="21.9" customHeight="1" x14ac:dyDescent="0.3">
      <c r="A334" s="238" t="s">
        <v>531</v>
      </c>
      <c r="B334" s="255">
        <v>13</v>
      </c>
      <c r="C334" s="255"/>
      <c r="D334" s="253">
        <v>7</v>
      </c>
      <c r="E334" s="255">
        <v>18</v>
      </c>
      <c r="F334" s="562">
        <v>1986</v>
      </c>
      <c r="G334" s="279">
        <v>0.55902777777777779</v>
      </c>
      <c r="H334" s="280" t="s">
        <v>207</v>
      </c>
      <c r="I334" s="281">
        <v>44.95</v>
      </c>
      <c r="J334" s="281">
        <v>-87.27</v>
      </c>
      <c r="K334" s="281">
        <v>44.95</v>
      </c>
      <c r="L334" s="281">
        <v>-87.27</v>
      </c>
      <c r="M334" s="280">
        <v>70</v>
      </c>
      <c r="N334" s="364">
        <v>0</v>
      </c>
      <c r="O334" s="364">
        <v>0</v>
      </c>
    </row>
    <row r="335" spans="1:15" s="34" customFormat="1" ht="21.9" customHeight="1" x14ac:dyDescent="0.3">
      <c r="A335" s="259" t="s">
        <v>531</v>
      </c>
      <c r="B335" s="262">
        <v>14</v>
      </c>
      <c r="C335" s="262"/>
      <c r="D335" s="260">
        <v>8</v>
      </c>
      <c r="E335" s="262">
        <v>1</v>
      </c>
      <c r="F335" s="560">
        <v>1986</v>
      </c>
      <c r="G335" s="274">
        <v>0.73263888888888884</v>
      </c>
      <c r="H335" s="275" t="s">
        <v>184</v>
      </c>
      <c r="I335" s="276">
        <v>45.13</v>
      </c>
      <c r="J335" s="276">
        <v>-87.23</v>
      </c>
      <c r="K335" s="276">
        <v>45.13</v>
      </c>
      <c r="L335" s="276">
        <v>-87.23</v>
      </c>
      <c r="M335" s="275" t="s">
        <v>890</v>
      </c>
      <c r="N335" s="369">
        <v>0</v>
      </c>
      <c r="O335" s="369">
        <v>0</v>
      </c>
    </row>
    <row r="336" spans="1:15" ht="21.9" customHeight="1" x14ac:dyDescent="0.3">
      <c r="A336" s="238" t="s">
        <v>531</v>
      </c>
      <c r="B336" s="255">
        <v>15</v>
      </c>
      <c r="C336" s="255"/>
      <c r="D336" s="253">
        <v>6</v>
      </c>
      <c r="E336" s="255">
        <v>18</v>
      </c>
      <c r="F336" s="562">
        <v>1987</v>
      </c>
      <c r="G336" s="279">
        <v>0.73611111111111116</v>
      </c>
      <c r="H336" s="280" t="s">
        <v>175</v>
      </c>
      <c r="I336" s="281">
        <v>45.41</v>
      </c>
      <c r="J336" s="281">
        <v>-86.93</v>
      </c>
      <c r="K336" s="281">
        <v>45.41</v>
      </c>
      <c r="L336" s="281">
        <v>-86.93</v>
      </c>
      <c r="M336" s="280">
        <v>65</v>
      </c>
      <c r="N336" s="364">
        <v>0</v>
      </c>
      <c r="O336" s="364">
        <v>0</v>
      </c>
    </row>
    <row r="337" spans="1:15" s="34" customFormat="1" ht="21.9" customHeight="1" x14ac:dyDescent="0.3">
      <c r="A337" s="259" t="s">
        <v>531</v>
      </c>
      <c r="B337" s="262">
        <v>16</v>
      </c>
      <c r="C337" s="262"/>
      <c r="D337" s="260">
        <v>7</v>
      </c>
      <c r="E337" s="262">
        <v>10</v>
      </c>
      <c r="F337" s="560">
        <v>1987</v>
      </c>
      <c r="G337" s="274">
        <v>0.52083333333333337</v>
      </c>
      <c r="H337" s="275" t="s">
        <v>181</v>
      </c>
      <c r="I337" s="276">
        <v>45.07</v>
      </c>
      <c r="J337" s="276">
        <v>-87.13</v>
      </c>
      <c r="K337" s="276">
        <v>45.07</v>
      </c>
      <c r="L337" s="276">
        <v>-87.13</v>
      </c>
      <c r="M337" s="275" t="s">
        <v>890</v>
      </c>
      <c r="N337" s="369">
        <v>0</v>
      </c>
      <c r="O337" s="369">
        <v>0</v>
      </c>
    </row>
    <row r="338" spans="1:15" ht="21.9" customHeight="1" x14ac:dyDescent="0.3">
      <c r="A338" s="238" t="s">
        <v>531</v>
      </c>
      <c r="B338" s="255">
        <v>17</v>
      </c>
      <c r="C338" s="255"/>
      <c r="D338" s="253">
        <v>7</v>
      </c>
      <c r="E338" s="255">
        <v>20</v>
      </c>
      <c r="F338" s="562">
        <v>1987</v>
      </c>
      <c r="G338" s="279">
        <v>0.54861111111111105</v>
      </c>
      <c r="H338" s="280" t="s">
        <v>190</v>
      </c>
      <c r="I338" s="281">
        <v>45.18</v>
      </c>
      <c r="J338" s="281">
        <v>-87.12</v>
      </c>
      <c r="K338" s="281">
        <v>45.18</v>
      </c>
      <c r="L338" s="281">
        <v>-87.12</v>
      </c>
      <c r="M338" s="280">
        <v>61</v>
      </c>
      <c r="N338" s="364">
        <v>0</v>
      </c>
      <c r="O338" s="364">
        <v>0</v>
      </c>
    </row>
    <row r="339" spans="1:15" s="34" customFormat="1" ht="21.9" customHeight="1" x14ac:dyDescent="0.3">
      <c r="A339" s="259" t="s">
        <v>531</v>
      </c>
      <c r="B339" s="262">
        <v>18</v>
      </c>
      <c r="C339" s="262"/>
      <c r="D339" s="260">
        <v>6</v>
      </c>
      <c r="E339" s="262">
        <v>22</v>
      </c>
      <c r="F339" s="560">
        <v>1988</v>
      </c>
      <c r="G339" s="284" t="s">
        <v>998</v>
      </c>
      <c r="H339" s="275" t="s">
        <v>177</v>
      </c>
      <c r="I339" s="276">
        <v>45.28</v>
      </c>
      <c r="J339" s="276">
        <v>-87.02</v>
      </c>
      <c r="K339" s="276">
        <v>45.28</v>
      </c>
      <c r="L339" s="276">
        <v>-87.02</v>
      </c>
      <c r="M339" s="275">
        <v>91</v>
      </c>
      <c r="N339" s="369">
        <v>0</v>
      </c>
      <c r="O339" s="369">
        <v>0</v>
      </c>
    </row>
    <row r="340" spans="1:15" ht="21.9" customHeight="1" x14ac:dyDescent="0.3">
      <c r="A340" s="238" t="s">
        <v>531</v>
      </c>
      <c r="B340" s="255">
        <v>19</v>
      </c>
      <c r="C340" s="255"/>
      <c r="D340" s="253">
        <v>8</v>
      </c>
      <c r="E340" s="255">
        <v>4</v>
      </c>
      <c r="F340" s="562">
        <v>1989</v>
      </c>
      <c r="G340" s="283">
        <v>0.72916666666666663</v>
      </c>
      <c r="H340" s="280" t="s">
        <v>177</v>
      </c>
      <c r="I340" s="281">
        <v>45.28</v>
      </c>
      <c r="J340" s="281">
        <v>-87.02</v>
      </c>
      <c r="K340" s="281">
        <v>45.28</v>
      </c>
      <c r="L340" s="281">
        <v>-87.02</v>
      </c>
      <c r="M340" s="280">
        <v>50</v>
      </c>
      <c r="N340" s="364">
        <v>0</v>
      </c>
      <c r="O340" s="364">
        <v>0</v>
      </c>
    </row>
    <row r="341" spans="1:15" s="34" customFormat="1" ht="21.9" customHeight="1" x14ac:dyDescent="0.3">
      <c r="A341" s="259" t="s">
        <v>531</v>
      </c>
      <c r="B341" s="262">
        <v>20</v>
      </c>
      <c r="C341" s="262"/>
      <c r="D341" s="260">
        <v>8</v>
      </c>
      <c r="E341" s="262">
        <v>4</v>
      </c>
      <c r="F341" s="560">
        <v>1989</v>
      </c>
      <c r="G341" s="274">
        <v>0.73611111111111116</v>
      </c>
      <c r="H341" s="275" t="s">
        <v>181</v>
      </c>
      <c r="I341" s="276">
        <v>45.07</v>
      </c>
      <c r="J341" s="276">
        <v>-87.13</v>
      </c>
      <c r="K341" s="276">
        <v>45.07</v>
      </c>
      <c r="L341" s="276">
        <v>-87.13</v>
      </c>
      <c r="M341" s="275" t="s">
        <v>890</v>
      </c>
      <c r="N341" s="369">
        <v>0</v>
      </c>
      <c r="O341" s="369">
        <v>0</v>
      </c>
    </row>
    <row r="342" spans="1:15" ht="21.9" customHeight="1" x14ac:dyDescent="0.3">
      <c r="A342" s="238" t="s">
        <v>531</v>
      </c>
      <c r="B342" s="255">
        <v>21</v>
      </c>
      <c r="C342" s="255"/>
      <c r="D342" s="253">
        <v>8</v>
      </c>
      <c r="E342" s="255">
        <v>4</v>
      </c>
      <c r="F342" s="562">
        <v>1989</v>
      </c>
      <c r="G342" s="283">
        <v>0.90277777777777779</v>
      </c>
      <c r="H342" s="280" t="s">
        <v>178</v>
      </c>
      <c r="I342" s="281">
        <v>44.9</v>
      </c>
      <c r="J342" s="281">
        <v>-87.22</v>
      </c>
      <c r="K342" s="281">
        <v>44.9</v>
      </c>
      <c r="L342" s="281">
        <v>-87.22</v>
      </c>
      <c r="M342" s="280" t="s">
        <v>890</v>
      </c>
      <c r="N342" s="364">
        <v>0</v>
      </c>
      <c r="O342" s="364">
        <v>0</v>
      </c>
    </row>
    <row r="343" spans="1:15" s="34" customFormat="1" ht="21.9" customHeight="1" x14ac:dyDescent="0.3">
      <c r="A343" s="259" t="s">
        <v>531</v>
      </c>
      <c r="B343" s="262">
        <v>22</v>
      </c>
      <c r="C343" s="262"/>
      <c r="D343" s="260">
        <v>5</v>
      </c>
      <c r="E343" s="262">
        <v>28</v>
      </c>
      <c r="F343" s="560">
        <v>1991</v>
      </c>
      <c r="G343" s="284">
        <v>0.59027777777777779</v>
      </c>
      <c r="H343" s="275" t="s">
        <v>187</v>
      </c>
      <c r="I343" s="276">
        <v>44.95</v>
      </c>
      <c r="J343" s="276">
        <v>-87.35</v>
      </c>
      <c r="K343" s="276">
        <v>44.95</v>
      </c>
      <c r="L343" s="276">
        <v>-87.35</v>
      </c>
      <c r="M343" s="275" t="s">
        <v>890</v>
      </c>
      <c r="N343" s="369">
        <v>0</v>
      </c>
      <c r="O343" s="369">
        <v>0</v>
      </c>
    </row>
    <row r="344" spans="1:15" ht="21.9" customHeight="1" x14ac:dyDescent="0.3">
      <c r="A344" s="238" t="s">
        <v>531</v>
      </c>
      <c r="B344" s="255">
        <v>23</v>
      </c>
      <c r="C344" s="255"/>
      <c r="D344" s="253">
        <v>5</v>
      </c>
      <c r="E344" s="255">
        <v>29</v>
      </c>
      <c r="F344" s="562">
        <v>1991</v>
      </c>
      <c r="G344" s="279" t="s">
        <v>1053</v>
      </c>
      <c r="H344" s="280" t="s">
        <v>182</v>
      </c>
      <c r="I344" s="281">
        <v>44.98</v>
      </c>
      <c r="J344" s="281">
        <v>-87.18</v>
      </c>
      <c r="K344" s="281">
        <v>44.98</v>
      </c>
      <c r="L344" s="281">
        <v>-87.18</v>
      </c>
      <c r="M344" s="280" t="s">
        <v>890</v>
      </c>
      <c r="N344" s="364">
        <v>0</v>
      </c>
      <c r="O344" s="364">
        <v>0</v>
      </c>
    </row>
    <row r="345" spans="1:15" s="34" customFormat="1" ht="21.9" customHeight="1" x14ac:dyDescent="0.3">
      <c r="A345" s="259" t="s">
        <v>531</v>
      </c>
      <c r="B345" s="262">
        <v>24</v>
      </c>
      <c r="C345" s="262"/>
      <c r="D345" s="260">
        <v>5</v>
      </c>
      <c r="E345" s="262">
        <v>29</v>
      </c>
      <c r="F345" s="560">
        <v>1991</v>
      </c>
      <c r="G345" s="274" t="s">
        <v>1054</v>
      </c>
      <c r="H345" s="275" t="s">
        <v>181</v>
      </c>
      <c r="I345" s="276">
        <v>45.07</v>
      </c>
      <c r="J345" s="276">
        <v>-87.13</v>
      </c>
      <c r="K345" s="276">
        <v>45.07</v>
      </c>
      <c r="L345" s="276">
        <v>-87.13</v>
      </c>
      <c r="M345" s="275" t="s">
        <v>890</v>
      </c>
      <c r="N345" s="369">
        <v>0</v>
      </c>
      <c r="O345" s="369">
        <v>0</v>
      </c>
    </row>
    <row r="346" spans="1:15" ht="21.9" customHeight="1" x14ac:dyDescent="0.3">
      <c r="A346" s="238" t="s">
        <v>531</v>
      </c>
      <c r="B346" s="255">
        <v>25</v>
      </c>
      <c r="C346" s="255"/>
      <c r="D346" s="253">
        <v>5</v>
      </c>
      <c r="E346" s="255">
        <v>29</v>
      </c>
      <c r="F346" s="562">
        <v>1991</v>
      </c>
      <c r="G346" s="283" t="s">
        <v>1055</v>
      </c>
      <c r="H346" s="280" t="s">
        <v>208</v>
      </c>
      <c r="I346" s="281">
        <v>45.25</v>
      </c>
      <c r="J346" s="281">
        <v>-87.07</v>
      </c>
      <c r="K346" s="281">
        <v>45.25</v>
      </c>
      <c r="L346" s="281">
        <v>-87.07</v>
      </c>
      <c r="M346" s="280" t="s">
        <v>890</v>
      </c>
      <c r="N346" s="364">
        <v>0</v>
      </c>
      <c r="O346" s="364">
        <v>0</v>
      </c>
    </row>
    <row r="347" spans="1:15" s="34" customFormat="1" ht="21.9" customHeight="1" x14ac:dyDescent="0.3">
      <c r="A347" s="259" t="s">
        <v>531</v>
      </c>
      <c r="B347" s="262">
        <v>26</v>
      </c>
      <c r="C347" s="262"/>
      <c r="D347" s="260">
        <v>5</v>
      </c>
      <c r="E347" s="262">
        <v>29</v>
      </c>
      <c r="F347" s="560">
        <v>1991</v>
      </c>
      <c r="G347" s="274" t="s">
        <v>1056</v>
      </c>
      <c r="H347" s="275" t="s">
        <v>190</v>
      </c>
      <c r="I347" s="276">
        <v>45.18</v>
      </c>
      <c r="J347" s="276">
        <v>-87.12</v>
      </c>
      <c r="K347" s="276">
        <v>45.18</v>
      </c>
      <c r="L347" s="276">
        <v>-87.12</v>
      </c>
      <c r="M347" s="275" t="s">
        <v>890</v>
      </c>
      <c r="N347" s="369">
        <v>0</v>
      </c>
      <c r="O347" s="369">
        <v>0</v>
      </c>
    </row>
    <row r="348" spans="1:15" ht="21.9" customHeight="1" x14ac:dyDescent="0.3">
      <c r="A348" s="238" t="s">
        <v>531</v>
      </c>
      <c r="B348" s="255">
        <v>27</v>
      </c>
      <c r="C348" s="255"/>
      <c r="D348" s="253">
        <v>9</v>
      </c>
      <c r="E348" s="255">
        <v>9</v>
      </c>
      <c r="F348" s="562">
        <v>1991</v>
      </c>
      <c r="G348" s="279">
        <v>0.7680555555555556</v>
      </c>
      <c r="H348" s="280" t="s">
        <v>174</v>
      </c>
      <c r="I348" s="281">
        <v>44.83</v>
      </c>
      <c r="J348" s="281">
        <v>-87.38</v>
      </c>
      <c r="K348" s="281">
        <v>44.83</v>
      </c>
      <c r="L348" s="281">
        <v>-87.38</v>
      </c>
      <c r="M348" s="280" t="s">
        <v>890</v>
      </c>
      <c r="N348" s="364">
        <v>0</v>
      </c>
      <c r="O348" s="364">
        <v>0</v>
      </c>
    </row>
    <row r="349" spans="1:15" s="34" customFormat="1" ht="21.9" customHeight="1" x14ac:dyDescent="0.3">
      <c r="A349" s="259" t="s">
        <v>531</v>
      </c>
      <c r="B349" s="262">
        <v>28</v>
      </c>
      <c r="C349" s="262"/>
      <c r="D349" s="260">
        <v>9</v>
      </c>
      <c r="E349" s="262">
        <v>9</v>
      </c>
      <c r="F349" s="560">
        <v>1991</v>
      </c>
      <c r="G349" s="274">
        <v>0.77083333333333337</v>
      </c>
      <c r="H349" s="275" t="s">
        <v>181</v>
      </c>
      <c r="I349" s="276">
        <v>45.07</v>
      </c>
      <c r="J349" s="276">
        <v>-87.13</v>
      </c>
      <c r="K349" s="276">
        <v>45.07</v>
      </c>
      <c r="L349" s="276">
        <v>-87.13</v>
      </c>
      <c r="M349" s="275" t="s">
        <v>890</v>
      </c>
      <c r="N349" s="369">
        <v>0</v>
      </c>
      <c r="O349" s="369">
        <v>0</v>
      </c>
    </row>
    <row r="350" spans="1:15" ht="21.9" customHeight="1" x14ac:dyDescent="0.3">
      <c r="A350" s="238" t="s">
        <v>531</v>
      </c>
      <c r="B350" s="255">
        <v>29</v>
      </c>
      <c r="C350" s="255"/>
      <c r="D350" s="253">
        <v>9</v>
      </c>
      <c r="E350" s="255">
        <v>9</v>
      </c>
      <c r="F350" s="562">
        <v>1991</v>
      </c>
      <c r="G350" s="279">
        <v>0.77083333333333337</v>
      </c>
      <c r="H350" s="280" t="s">
        <v>175</v>
      </c>
      <c r="I350" s="281">
        <v>45.41</v>
      </c>
      <c r="J350" s="281">
        <v>-86.93</v>
      </c>
      <c r="K350" s="281">
        <v>45.41</v>
      </c>
      <c r="L350" s="281">
        <v>-86.93</v>
      </c>
      <c r="M350" s="280" t="s">
        <v>890</v>
      </c>
      <c r="N350" s="364">
        <v>0</v>
      </c>
      <c r="O350" s="364">
        <v>0</v>
      </c>
    </row>
    <row r="351" spans="1:15" s="34" customFormat="1" ht="21.9" customHeight="1" x14ac:dyDescent="0.3">
      <c r="A351" s="259" t="s">
        <v>531</v>
      </c>
      <c r="B351" s="262">
        <v>30</v>
      </c>
      <c r="C351" s="262"/>
      <c r="D351" s="260">
        <v>7</v>
      </c>
      <c r="E351" s="262">
        <v>8</v>
      </c>
      <c r="F351" s="560">
        <v>1992</v>
      </c>
      <c r="G351" s="274">
        <v>0.75694444444444453</v>
      </c>
      <c r="H351" s="275" t="s">
        <v>174</v>
      </c>
      <c r="I351" s="276">
        <v>44.83</v>
      </c>
      <c r="J351" s="276">
        <v>-87.38</v>
      </c>
      <c r="K351" s="276">
        <v>44.83</v>
      </c>
      <c r="L351" s="276">
        <v>-87.38</v>
      </c>
      <c r="M351" s="275">
        <v>61</v>
      </c>
      <c r="N351" s="369">
        <v>0</v>
      </c>
      <c r="O351" s="369">
        <v>1</v>
      </c>
    </row>
    <row r="352" spans="1:15" ht="21.9" customHeight="1" x14ac:dyDescent="0.3">
      <c r="A352" s="238" t="s">
        <v>531</v>
      </c>
      <c r="B352" s="255">
        <v>31</v>
      </c>
      <c r="C352" s="255"/>
      <c r="D352" s="253">
        <v>8</v>
      </c>
      <c r="E352" s="255">
        <v>23</v>
      </c>
      <c r="F352" s="562">
        <v>1993</v>
      </c>
      <c r="G352" s="279">
        <v>0.65625</v>
      </c>
      <c r="H352" s="280" t="s">
        <v>188</v>
      </c>
      <c r="I352" s="281">
        <v>44.73</v>
      </c>
      <c r="J352" s="281">
        <v>-87.63</v>
      </c>
      <c r="K352" s="281">
        <v>44.73</v>
      </c>
      <c r="L352" s="281">
        <v>-87.63</v>
      </c>
      <c r="M352" s="280">
        <v>52</v>
      </c>
      <c r="N352" s="364">
        <v>0</v>
      </c>
      <c r="O352" s="364">
        <v>0</v>
      </c>
    </row>
    <row r="353" spans="1:15" s="34" customFormat="1" ht="21.9" customHeight="1" x14ac:dyDescent="0.3">
      <c r="A353" s="259" t="s">
        <v>531</v>
      </c>
      <c r="B353" s="262">
        <v>32</v>
      </c>
      <c r="C353" s="262"/>
      <c r="D353" s="260">
        <v>9</v>
      </c>
      <c r="E353" s="262">
        <v>13</v>
      </c>
      <c r="F353" s="262">
        <v>1994</v>
      </c>
      <c r="G353" s="261">
        <v>0.68055555555555547</v>
      </c>
      <c r="H353" s="262" t="s">
        <v>174</v>
      </c>
      <c r="I353" s="263">
        <v>44.83</v>
      </c>
      <c r="J353" s="263">
        <v>-87.36</v>
      </c>
      <c r="K353" s="263">
        <v>44.83</v>
      </c>
      <c r="L353" s="263">
        <v>-87.36</v>
      </c>
      <c r="M353" s="262" t="s">
        <v>890</v>
      </c>
      <c r="N353" s="369">
        <v>0</v>
      </c>
      <c r="O353" s="369">
        <v>0</v>
      </c>
    </row>
    <row r="354" spans="1:15" ht="21.9" customHeight="1" x14ac:dyDescent="0.3">
      <c r="A354" s="238" t="s">
        <v>531</v>
      </c>
      <c r="B354" s="255">
        <v>33</v>
      </c>
      <c r="C354" s="255"/>
      <c r="D354" s="253">
        <v>5</v>
      </c>
      <c r="E354" s="255">
        <v>16</v>
      </c>
      <c r="F354" s="255">
        <v>1995</v>
      </c>
      <c r="G354" s="254">
        <v>0.70833333333333337</v>
      </c>
      <c r="H354" s="255" t="s">
        <v>209</v>
      </c>
      <c r="I354" s="256">
        <v>44.84</v>
      </c>
      <c r="J354" s="256">
        <v>-87.57</v>
      </c>
      <c r="K354" s="256">
        <v>44.84</v>
      </c>
      <c r="L354" s="256">
        <v>-87.57</v>
      </c>
      <c r="M354" s="255" t="s">
        <v>890</v>
      </c>
      <c r="N354" s="364">
        <v>0</v>
      </c>
      <c r="O354" s="364">
        <v>0</v>
      </c>
    </row>
    <row r="355" spans="1:15" s="34" customFormat="1" ht="21.9" customHeight="1" x14ac:dyDescent="0.3">
      <c r="A355" s="259" t="s">
        <v>531</v>
      </c>
      <c r="B355" s="262">
        <v>34</v>
      </c>
      <c r="C355" s="262"/>
      <c r="D355" s="260">
        <v>7</v>
      </c>
      <c r="E355" s="262">
        <v>31</v>
      </c>
      <c r="F355" s="262">
        <v>1995</v>
      </c>
      <c r="G355" s="261">
        <v>0.72222222222222221</v>
      </c>
      <c r="H355" s="262" t="s">
        <v>190</v>
      </c>
      <c r="I355" s="263">
        <v>45.18</v>
      </c>
      <c r="J355" s="263">
        <v>-87.11</v>
      </c>
      <c r="K355" s="263">
        <v>45.18</v>
      </c>
      <c r="L355" s="263">
        <v>-87.11</v>
      </c>
      <c r="M355" s="262">
        <v>52</v>
      </c>
      <c r="N355" s="369">
        <v>0</v>
      </c>
      <c r="O355" s="369">
        <v>0</v>
      </c>
    </row>
    <row r="356" spans="1:15" ht="21.9" customHeight="1" x14ac:dyDescent="0.3">
      <c r="A356" s="238" t="s">
        <v>531</v>
      </c>
      <c r="B356" s="255">
        <v>35</v>
      </c>
      <c r="C356" s="255"/>
      <c r="D356" s="253">
        <v>8</v>
      </c>
      <c r="E356" s="255">
        <v>11</v>
      </c>
      <c r="F356" s="255">
        <v>1995</v>
      </c>
      <c r="G356" s="254">
        <v>0.51666666666666672</v>
      </c>
      <c r="H356" s="255" t="s">
        <v>174</v>
      </c>
      <c r="I356" s="256">
        <v>44.83</v>
      </c>
      <c r="J356" s="256">
        <v>-87.38</v>
      </c>
      <c r="K356" s="256">
        <v>44.83</v>
      </c>
      <c r="L356" s="256">
        <v>-87.38</v>
      </c>
      <c r="M356" s="255" t="s">
        <v>890</v>
      </c>
      <c r="N356" s="364">
        <v>0</v>
      </c>
      <c r="O356" s="364">
        <v>0</v>
      </c>
    </row>
    <row r="357" spans="1:15" s="34" customFormat="1" ht="21.9" customHeight="1" x14ac:dyDescent="0.3">
      <c r="A357" s="259" t="s">
        <v>531</v>
      </c>
      <c r="B357" s="262">
        <v>36</v>
      </c>
      <c r="C357" s="262"/>
      <c r="D357" s="260">
        <v>8</v>
      </c>
      <c r="E357" s="262">
        <v>11</v>
      </c>
      <c r="F357" s="262">
        <v>1995</v>
      </c>
      <c r="G357" s="261">
        <v>0.53472222222222221</v>
      </c>
      <c r="H357" s="262" t="s">
        <v>177</v>
      </c>
      <c r="I357" s="263">
        <v>45.28</v>
      </c>
      <c r="J357" s="263">
        <v>-87.01</v>
      </c>
      <c r="K357" s="263">
        <v>45.28</v>
      </c>
      <c r="L357" s="263">
        <v>-87.01</v>
      </c>
      <c r="M357" s="262" t="s">
        <v>890</v>
      </c>
      <c r="N357" s="369">
        <v>0</v>
      </c>
      <c r="O357" s="369">
        <v>0</v>
      </c>
    </row>
    <row r="358" spans="1:15" ht="21.9" customHeight="1" x14ac:dyDescent="0.3">
      <c r="A358" s="238" t="s">
        <v>531</v>
      </c>
      <c r="B358" s="255">
        <v>37</v>
      </c>
      <c r="C358" s="255"/>
      <c r="D358" s="253">
        <v>5</v>
      </c>
      <c r="E358" s="255">
        <v>19</v>
      </c>
      <c r="F358" s="255">
        <v>1996</v>
      </c>
      <c r="G358" s="254">
        <v>0.63888888888888895</v>
      </c>
      <c r="H358" s="255" t="s">
        <v>188</v>
      </c>
      <c r="I358" s="256">
        <v>44.73</v>
      </c>
      <c r="J358" s="256">
        <v>-87.63</v>
      </c>
      <c r="K358" s="256">
        <v>44.73</v>
      </c>
      <c r="L358" s="256">
        <v>-87.63</v>
      </c>
      <c r="M358" s="255">
        <v>52</v>
      </c>
      <c r="N358" s="364">
        <v>0</v>
      </c>
      <c r="O358" s="364">
        <v>0</v>
      </c>
    </row>
    <row r="359" spans="1:15" s="34" customFormat="1" ht="21.9" customHeight="1" x14ac:dyDescent="0.3">
      <c r="A359" s="259" t="s">
        <v>531</v>
      </c>
      <c r="B359" s="262">
        <v>38</v>
      </c>
      <c r="C359" s="262"/>
      <c r="D359" s="260">
        <v>5</v>
      </c>
      <c r="E359" s="262">
        <v>19</v>
      </c>
      <c r="F359" s="262">
        <v>1996</v>
      </c>
      <c r="G359" s="261">
        <v>0.64583333333333337</v>
      </c>
      <c r="H359" s="262" t="s">
        <v>209</v>
      </c>
      <c r="I359" s="263">
        <v>44.83</v>
      </c>
      <c r="J359" s="263">
        <v>-87.58</v>
      </c>
      <c r="K359" s="263">
        <v>44.83</v>
      </c>
      <c r="L359" s="263">
        <v>-87.58</v>
      </c>
      <c r="M359" s="262" t="s">
        <v>890</v>
      </c>
      <c r="N359" s="369">
        <v>0</v>
      </c>
      <c r="O359" s="369">
        <v>0</v>
      </c>
    </row>
    <row r="360" spans="1:15" ht="21.9" customHeight="1" x14ac:dyDescent="0.3">
      <c r="A360" s="238" t="s">
        <v>531</v>
      </c>
      <c r="B360" s="255">
        <v>39</v>
      </c>
      <c r="C360" s="255"/>
      <c r="D360" s="253">
        <v>7</v>
      </c>
      <c r="E360" s="255">
        <v>18</v>
      </c>
      <c r="F360" s="255">
        <v>1996</v>
      </c>
      <c r="G360" s="254">
        <v>0.78125</v>
      </c>
      <c r="H360" s="255" t="s">
        <v>188</v>
      </c>
      <c r="I360" s="256">
        <v>44.73</v>
      </c>
      <c r="J360" s="256">
        <v>-87.63</v>
      </c>
      <c r="K360" s="256">
        <v>44.73</v>
      </c>
      <c r="L360" s="256">
        <v>-87.63</v>
      </c>
      <c r="M360" s="255" t="s">
        <v>890</v>
      </c>
      <c r="N360" s="364">
        <v>0</v>
      </c>
      <c r="O360" s="364">
        <v>0</v>
      </c>
    </row>
    <row r="361" spans="1:15" s="34" customFormat="1" ht="21.9" customHeight="1" x14ac:dyDescent="0.3">
      <c r="A361" s="259" t="s">
        <v>531</v>
      </c>
      <c r="B361" s="262">
        <v>40</v>
      </c>
      <c r="C361" s="262"/>
      <c r="D361" s="260">
        <v>8</v>
      </c>
      <c r="E361" s="262">
        <v>25</v>
      </c>
      <c r="F361" s="262">
        <v>1996</v>
      </c>
      <c r="G361" s="261">
        <v>0.72569444444444453</v>
      </c>
      <c r="H361" s="262" t="s">
        <v>179</v>
      </c>
      <c r="I361" s="263">
        <v>45.05</v>
      </c>
      <c r="J361" s="263">
        <v>-87.28</v>
      </c>
      <c r="K361" s="263">
        <v>45.05</v>
      </c>
      <c r="L361" s="263">
        <v>-87.28</v>
      </c>
      <c r="M361" s="262" t="s">
        <v>890</v>
      </c>
      <c r="N361" s="369">
        <v>0</v>
      </c>
      <c r="O361" s="369">
        <v>0</v>
      </c>
    </row>
    <row r="362" spans="1:15" ht="21.9" customHeight="1" x14ac:dyDescent="0.3">
      <c r="A362" s="238" t="s">
        <v>531</v>
      </c>
      <c r="B362" s="255">
        <v>41</v>
      </c>
      <c r="C362" s="255"/>
      <c r="D362" s="253">
        <v>8</v>
      </c>
      <c r="E362" s="255">
        <v>25</v>
      </c>
      <c r="F362" s="255">
        <v>1996</v>
      </c>
      <c r="G362" s="254">
        <v>0.77083333333333337</v>
      </c>
      <c r="H362" s="255" t="s">
        <v>209</v>
      </c>
      <c r="I362" s="256">
        <v>44.83</v>
      </c>
      <c r="J362" s="256">
        <v>-87.58</v>
      </c>
      <c r="K362" s="256">
        <v>44.83</v>
      </c>
      <c r="L362" s="256">
        <v>-87.58</v>
      </c>
      <c r="M362" s="255" t="s">
        <v>890</v>
      </c>
      <c r="N362" s="364">
        <v>0</v>
      </c>
      <c r="O362" s="364">
        <v>0</v>
      </c>
    </row>
    <row r="363" spans="1:15" s="34" customFormat="1" ht="21.9" customHeight="1" x14ac:dyDescent="0.3">
      <c r="A363" s="259" t="s">
        <v>531</v>
      </c>
      <c r="B363" s="262">
        <v>42</v>
      </c>
      <c r="C363" s="262"/>
      <c r="D363" s="260">
        <v>9</v>
      </c>
      <c r="E363" s="262">
        <v>10</v>
      </c>
      <c r="F363" s="262">
        <v>1996</v>
      </c>
      <c r="G363" s="261">
        <v>0.84375</v>
      </c>
      <c r="H363" s="262" t="s">
        <v>210</v>
      </c>
      <c r="I363" s="263">
        <v>44.9</v>
      </c>
      <c r="J363" s="263">
        <v>-87.2</v>
      </c>
      <c r="K363" s="263">
        <v>44.9</v>
      </c>
      <c r="L363" s="263">
        <v>-87.2</v>
      </c>
      <c r="M363" s="262" t="s">
        <v>890</v>
      </c>
      <c r="N363" s="369">
        <v>0</v>
      </c>
      <c r="O363" s="369">
        <v>0</v>
      </c>
    </row>
    <row r="364" spans="1:15" ht="21.9" customHeight="1" x14ac:dyDescent="0.3">
      <c r="A364" s="238" t="s">
        <v>531</v>
      </c>
      <c r="B364" s="255">
        <v>43</v>
      </c>
      <c r="C364" s="255"/>
      <c r="D364" s="253">
        <v>6</v>
      </c>
      <c r="E364" s="255">
        <v>25</v>
      </c>
      <c r="F364" s="255">
        <v>1998</v>
      </c>
      <c r="G364" s="254">
        <v>0.6875</v>
      </c>
      <c r="H364" s="255" t="s">
        <v>177</v>
      </c>
      <c r="I364" s="256">
        <v>45.28</v>
      </c>
      <c r="J364" s="256">
        <v>-87.02</v>
      </c>
      <c r="K364" s="256">
        <v>45.28</v>
      </c>
      <c r="L364" s="256">
        <v>-87.02</v>
      </c>
      <c r="M364" s="255">
        <v>50</v>
      </c>
      <c r="N364" s="364">
        <v>0</v>
      </c>
      <c r="O364" s="364">
        <v>0</v>
      </c>
    </row>
    <row r="365" spans="1:15" s="34" customFormat="1" ht="21.9" customHeight="1" x14ac:dyDescent="0.3">
      <c r="A365" s="259" t="s">
        <v>531</v>
      </c>
      <c r="B365" s="262">
        <v>44</v>
      </c>
      <c r="C365" s="262"/>
      <c r="D365" s="260">
        <v>6</v>
      </c>
      <c r="E365" s="262">
        <v>25</v>
      </c>
      <c r="F365" s="262">
        <v>1998</v>
      </c>
      <c r="G365" s="261" t="s">
        <v>1005</v>
      </c>
      <c r="H365" s="262" t="s">
        <v>211</v>
      </c>
      <c r="I365" s="263">
        <v>44.83</v>
      </c>
      <c r="J365" s="263">
        <v>-87.37</v>
      </c>
      <c r="K365" s="263">
        <v>44.83</v>
      </c>
      <c r="L365" s="263">
        <v>-87.37</v>
      </c>
      <c r="M365" s="262" t="s">
        <v>890</v>
      </c>
      <c r="N365" s="369">
        <v>0</v>
      </c>
      <c r="O365" s="369">
        <v>0</v>
      </c>
    </row>
    <row r="366" spans="1:15" ht="21.9" customHeight="1" x14ac:dyDescent="0.3">
      <c r="A366" s="238" t="s">
        <v>531</v>
      </c>
      <c r="B366" s="255">
        <v>45</v>
      </c>
      <c r="C366" s="255"/>
      <c r="D366" s="253">
        <v>6</v>
      </c>
      <c r="E366" s="255">
        <v>25</v>
      </c>
      <c r="F366" s="255">
        <v>1998</v>
      </c>
      <c r="G366" s="254" t="s">
        <v>964</v>
      </c>
      <c r="H366" s="255" t="s">
        <v>212</v>
      </c>
      <c r="I366" s="256">
        <v>44.83</v>
      </c>
      <c r="J366" s="256">
        <v>-87.55</v>
      </c>
      <c r="K366" s="256">
        <v>44.83</v>
      </c>
      <c r="L366" s="256">
        <v>-87.55</v>
      </c>
      <c r="M366" s="255" t="s">
        <v>890</v>
      </c>
      <c r="N366" s="364">
        <v>0</v>
      </c>
      <c r="O366" s="364">
        <v>0</v>
      </c>
    </row>
    <row r="367" spans="1:15" s="34" customFormat="1" ht="21.9" customHeight="1" x14ac:dyDescent="0.3">
      <c r="A367" s="259" t="s">
        <v>531</v>
      </c>
      <c r="B367" s="262">
        <v>46</v>
      </c>
      <c r="C367" s="262"/>
      <c r="D367" s="260">
        <v>6</v>
      </c>
      <c r="E367" s="262">
        <v>25</v>
      </c>
      <c r="F367" s="262">
        <v>1998</v>
      </c>
      <c r="G367" s="261" t="s">
        <v>964</v>
      </c>
      <c r="H367" s="262" t="s">
        <v>213</v>
      </c>
      <c r="I367" s="263">
        <v>44.87</v>
      </c>
      <c r="J367" s="263">
        <v>-87.48</v>
      </c>
      <c r="K367" s="263">
        <v>44.87</v>
      </c>
      <c r="L367" s="263">
        <v>-87.48</v>
      </c>
      <c r="M367" s="262">
        <v>55</v>
      </c>
      <c r="N367" s="369">
        <v>0</v>
      </c>
      <c r="O367" s="369">
        <v>1</v>
      </c>
    </row>
    <row r="368" spans="1:15" ht="21.9" customHeight="1" x14ac:dyDescent="0.3">
      <c r="A368" s="238" t="s">
        <v>531</v>
      </c>
      <c r="B368" s="255">
        <v>47</v>
      </c>
      <c r="C368" s="255"/>
      <c r="D368" s="253">
        <v>6</v>
      </c>
      <c r="E368" s="255">
        <v>25</v>
      </c>
      <c r="F368" s="255">
        <v>1998</v>
      </c>
      <c r="G368" s="265" t="s">
        <v>963</v>
      </c>
      <c r="H368" s="255" t="s">
        <v>214</v>
      </c>
      <c r="I368" s="256">
        <v>44.8</v>
      </c>
      <c r="J368" s="256">
        <v>-87.38</v>
      </c>
      <c r="K368" s="256">
        <v>44.8</v>
      </c>
      <c r="L368" s="256">
        <v>-87.38</v>
      </c>
      <c r="M368" s="255">
        <v>65</v>
      </c>
      <c r="N368" s="364">
        <v>0</v>
      </c>
      <c r="O368" s="364">
        <v>3</v>
      </c>
    </row>
    <row r="369" spans="1:15" s="34" customFormat="1" ht="21.9" customHeight="1" x14ac:dyDescent="0.3">
      <c r="A369" s="259" t="s">
        <v>531</v>
      </c>
      <c r="B369" s="392">
        <v>48</v>
      </c>
      <c r="C369" s="392"/>
      <c r="D369" s="791">
        <v>9</v>
      </c>
      <c r="E369" s="791">
        <v>1</v>
      </c>
      <c r="F369" s="792">
        <v>1998</v>
      </c>
      <c r="G369" s="302">
        <v>0.66319444444444442</v>
      </c>
      <c r="H369" s="303" t="s">
        <v>184</v>
      </c>
      <c r="I369" s="304">
        <v>45.13</v>
      </c>
      <c r="J369" s="304">
        <v>-87.25</v>
      </c>
      <c r="K369" s="304">
        <v>45.13</v>
      </c>
      <c r="L369" s="304">
        <v>-87.25</v>
      </c>
      <c r="M369" s="303">
        <v>55</v>
      </c>
      <c r="N369" s="369">
        <v>0</v>
      </c>
      <c r="O369" s="369">
        <v>0</v>
      </c>
    </row>
    <row r="370" spans="1:15" ht="21.9" customHeight="1" x14ac:dyDescent="0.3">
      <c r="A370" s="238" t="s">
        <v>531</v>
      </c>
      <c r="B370" s="255">
        <v>49</v>
      </c>
      <c r="C370" s="255"/>
      <c r="D370" s="561">
        <v>9</v>
      </c>
      <c r="E370" s="561">
        <v>1</v>
      </c>
      <c r="F370" s="562">
        <v>1998</v>
      </c>
      <c r="G370" s="279">
        <v>0.67013888888888884</v>
      </c>
      <c r="H370" s="280" t="s">
        <v>181</v>
      </c>
      <c r="I370" s="281">
        <v>45.07</v>
      </c>
      <c r="J370" s="281">
        <v>-87.13</v>
      </c>
      <c r="K370" s="281">
        <v>45.07</v>
      </c>
      <c r="L370" s="281">
        <v>-87.13</v>
      </c>
      <c r="M370" s="280">
        <v>55</v>
      </c>
      <c r="N370" s="364">
        <v>0</v>
      </c>
      <c r="O370" s="364">
        <v>0</v>
      </c>
    </row>
    <row r="371" spans="1:15" s="34" customFormat="1" ht="21.9" customHeight="1" x14ac:dyDescent="0.3">
      <c r="A371" s="259" t="s">
        <v>531</v>
      </c>
      <c r="B371" s="262">
        <v>50</v>
      </c>
      <c r="C371" s="262"/>
      <c r="D371" s="559">
        <v>6</v>
      </c>
      <c r="E371" s="559">
        <v>6</v>
      </c>
      <c r="F371" s="560">
        <v>1999</v>
      </c>
      <c r="G371" s="274" t="s">
        <v>1057</v>
      </c>
      <c r="H371" s="275" t="s">
        <v>215</v>
      </c>
      <c r="I371" s="276">
        <v>44.88</v>
      </c>
      <c r="J371" s="276">
        <v>-87.32</v>
      </c>
      <c r="K371" s="276">
        <v>44.88</v>
      </c>
      <c r="L371" s="276">
        <v>-87.32</v>
      </c>
      <c r="M371" s="275">
        <v>50</v>
      </c>
      <c r="N371" s="369">
        <v>0</v>
      </c>
      <c r="O371" s="369">
        <v>0</v>
      </c>
    </row>
    <row r="372" spans="1:15" ht="21.9" customHeight="1" x14ac:dyDescent="0.3">
      <c r="A372" s="238" t="s">
        <v>531</v>
      </c>
      <c r="B372" s="255">
        <v>51</v>
      </c>
      <c r="C372" s="255"/>
      <c r="D372" s="561">
        <v>6</v>
      </c>
      <c r="E372" s="561">
        <v>6</v>
      </c>
      <c r="F372" s="562">
        <v>1999</v>
      </c>
      <c r="G372" s="279">
        <v>0.71458333333333324</v>
      </c>
      <c r="H372" s="280" t="s">
        <v>1751</v>
      </c>
      <c r="I372" s="281">
        <v>44.92</v>
      </c>
      <c r="J372" s="281">
        <v>-87.37</v>
      </c>
      <c r="K372" s="281">
        <v>44.98</v>
      </c>
      <c r="L372" s="281">
        <v>-87.33</v>
      </c>
      <c r="M372" s="280">
        <v>50</v>
      </c>
      <c r="N372" s="364">
        <v>0</v>
      </c>
      <c r="O372" s="364">
        <v>0</v>
      </c>
    </row>
    <row r="373" spans="1:15" s="34" customFormat="1" ht="21.9" customHeight="1" x14ac:dyDescent="0.3">
      <c r="A373" s="259" t="s">
        <v>531</v>
      </c>
      <c r="B373" s="262">
        <v>52</v>
      </c>
      <c r="C373" s="262"/>
      <c r="D373" s="559">
        <v>6</v>
      </c>
      <c r="E373" s="559">
        <v>6</v>
      </c>
      <c r="F373" s="560">
        <v>1999</v>
      </c>
      <c r="G373" s="274">
        <v>0.71458333333333324</v>
      </c>
      <c r="H373" s="275" t="s">
        <v>1752</v>
      </c>
      <c r="I373" s="276">
        <v>45.05</v>
      </c>
      <c r="J373" s="276">
        <v>-87.25</v>
      </c>
      <c r="K373" s="276">
        <v>45.28</v>
      </c>
      <c r="L373" s="276">
        <v>-86.95</v>
      </c>
      <c r="M373" s="275">
        <v>55</v>
      </c>
      <c r="N373" s="369">
        <v>0</v>
      </c>
      <c r="O373" s="369">
        <v>0</v>
      </c>
    </row>
    <row r="374" spans="1:15" ht="21.9" customHeight="1" x14ac:dyDescent="0.3">
      <c r="A374" s="238" t="s">
        <v>531</v>
      </c>
      <c r="B374" s="255">
        <v>53</v>
      </c>
      <c r="C374" s="255"/>
      <c r="D374" s="561">
        <v>6</v>
      </c>
      <c r="E374" s="561">
        <v>6</v>
      </c>
      <c r="F374" s="562">
        <v>1999</v>
      </c>
      <c r="G374" s="279">
        <v>0.71527777777777779</v>
      </c>
      <c r="H374" s="280" t="s">
        <v>1753</v>
      </c>
      <c r="I374" s="281">
        <v>44.73</v>
      </c>
      <c r="J374" s="281">
        <v>-87.38</v>
      </c>
      <c r="K374" s="281">
        <v>44.7</v>
      </c>
      <c r="L374" s="281">
        <v>-87.37</v>
      </c>
      <c r="M374" s="280">
        <v>50</v>
      </c>
      <c r="N374" s="364">
        <v>0</v>
      </c>
      <c r="O374" s="364">
        <v>0</v>
      </c>
    </row>
    <row r="375" spans="1:15" s="34" customFormat="1" ht="21.9" customHeight="1" x14ac:dyDescent="0.3">
      <c r="A375" s="259" t="s">
        <v>531</v>
      </c>
      <c r="B375" s="262">
        <v>54</v>
      </c>
      <c r="C375" s="262"/>
      <c r="D375" s="559">
        <v>6</v>
      </c>
      <c r="E375" s="559">
        <v>6</v>
      </c>
      <c r="F375" s="560">
        <v>1999</v>
      </c>
      <c r="G375" s="274">
        <v>0.71597222222222223</v>
      </c>
      <c r="H375" s="275" t="s">
        <v>1754</v>
      </c>
      <c r="I375" s="276">
        <v>44.9</v>
      </c>
      <c r="J375" s="276">
        <v>-87.27</v>
      </c>
      <c r="K375" s="276">
        <v>44.9</v>
      </c>
      <c r="L375" s="276">
        <v>-87.3</v>
      </c>
      <c r="M375" s="275">
        <v>50</v>
      </c>
      <c r="N375" s="369">
        <v>0</v>
      </c>
      <c r="O375" s="369">
        <v>0</v>
      </c>
    </row>
    <row r="376" spans="1:15" ht="21.9" customHeight="1" x14ac:dyDescent="0.3">
      <c r="A376" s="238" t="s">
        <v>531</v>
      </c>
      <c r="B376" s="255">
        <v>55</v>
      </c>
      <c r="C376" s="255"/>
      <c r="D376" s="561">
        <v>6</v>
      </c>
      <c r="E376" s="561">
        <v>6</v>
      </c>
      <c r="F376" s="562">
        <v>1999</v>
      </c>
      <c r="G376" s="279">
        <v>0.74305555555555547</v>
      </c>
      <c r="H376" s="280" t="s">
        <v>216</v>
      </c>
      <c r="I376" s="281">
        <v>44.77</v>
      </c>
      <c r="J376" s="281">
        <v>-87.38</v>
      </c>
      <c r="K376" s="281">
        <v>44.77</v>
      </c>
      <c r="L376" s="281">
        <v>-87.38</v>
      </c>
      <c r="M376" s="280">
        <v>50</v>
      </c>
      <c r="N376" s="364">
        <v>0</v>
      </c>
      <c r="O376" s="364">
        <v>0</v>
      </c>
    </row>
    <row r="377" spans="1:15" s="34" customFormat="1" ht="21.9" customHeight="1" x14ac:dyDescent="0.3">
      <c r="A377" s="259" t="s">
        <v>531</v>
      </c>
      <c r="B377" s="262">
        <v>56</v>
      </c>
      <c r="C377" s="262"/>
      <c r="D377" s="559">
        <v>7</v>
      </c>
      <c r="E377" s="559">
        <v>8</v>
      </c>
      <c r="F377" s="560">
        <v>1999</v>
      </c>
      <c r="G377" s="284">
        <v>0.90347222222222223</v>
      </c>
      <c r="H377" s="275" t="s">
        <v>1755</v>
      </c>
      <c r="I377" s="276">
        <v>44.75</v>
      </c>
      <c r="J377" s="276">
        <v>-87.4</v>
      </c>
      <c r="K377" s="276">
        <v>44.75</v>
      </c>
      <c r="L377" s="276">
        <v>-87.4</v>
      </c>
      <c r="M377" s="275">
        <v>50</v>
      </c>
      <c r="N377" s="369">
        <v>0</v>
      </c>
      <c r="O377" s="369">
        <v>0</v>
      </c>
    </row>
    <row r="378" spans="1:15" ht="21.9" customHeight="1" x14ac:dyDescent="0.3">
      <c r="A378" s="238" t="s">
        <v>531</v>
      </c>
      <c r="B378" s="255">
        <v>57</v>
      </c>
      <c r="C378" s="255"/>
      <c r="D378" s="561">
        <v>7</v>
      </c>
      <c r="E378" s="561">
        <v>24</v>
      </c>
      <c r="F378" s="562">
        <v>1999</v>
      </c>
      <c r="G378" s="283">
        <v>0.60277777777777775</v>
      </c>
      <c r="H378" s="280" t="s">
        <v>217</v>
      </c>
      <c r="I378" s="281">
        <v>44.85</v>
      </c>
      <c r="J378" s="281">
        <v>-87.37</v>
      </c>
      <c r="K378" s="281">
        <v>44.85</v>
      </c>
      <c r="L378" s="281">
        <v>-87.37</v>
      </c>
      <c r="M378" s="280">
        <v>50</v>
      </c>
      <c r="N378" s="364">
        <v>0</v>
      </c>
      <c r="O378" s="364">
        <v>0</v>
      </c>
    </row>
    <row r="379" spans="1:15" s="34" customFormat="1" ht="21.9" customHeight="1" x14ac:dyDescent="0.3">
      <c r="A379" s="259" t="s">
        <v>531</v>
      </c>
      <c r="B379" s="262">
        <v>58</v>
      </c>
      <c r="C379" s="262"/>
      <c r="D379" s="559">
        <v>7</v>
      </c>
      <c r="E379" s="559">
        <v>24</v>
      </c>
      <c r="F379" s="560">
        <v>1999</v>
      </c>
      <c r="G379" s="274">
        <v>0.60416666666666663</v>
      </c>
      <c r="H379" s="275" t="s">
        <v>217</v>
      </c>
      <c r="I379" s="276">
        <v>44.83</v>
      </c>
      <c r="J379" s="276">
        <v>-87.37</v>
      </c>
      <c r="K379" s="276">
        <v>44.83</v>
      </c>
      <c r="L379" s="276">
        <v>-87.37</v>
      </c>
      <c r="M379" s="275">
        <v>50</v>
      </c>
      <c r="N379" s="369">
        <v>0</v>
      </c>
      <c r="O379" s="369">
        <v>0</v>
      </c>
    </row>
    <row r="380" spans="1:15" ht="21.9" customHeight="1" x14ac:dyDescent="0.3">
      <c r="A380" s="238" t="s">
        <v>531</v>
      </c>
      <c r="B380" s="255">
        <v>59</v>
      </c>
      <c r="C380" s="255"/>
      <c r="D380" s="561">
        <v>7</v>
      </c>
      <c r="E380" s="561">
        <v>29</v>
      </c>
      <c r="F380" s="562">
        <v>1999</v>
      </c>
      <c r="G380" s="279" t="s">
        <v>1058</v>
      </c>
      <c r="H380" s="280" t="s">
        <v>218</v>
      </c>
      <c r="I380" s="281">
        <v>45.38</v>
      </c>
      <c r="J380" s="281">
        <v>-86.87</v>
      </c>
      <c r="K380" s="281">
        <v>45.38</v>
      </c>
      <c r="L380" s="281">
        <v>-86.87</v>
      </c>
      <c r="M380" s="280">
        <v>50</v>
      </c>
      <c r="N380" s="364">
        <v>0</v>
      </c>
      <c r="O380" s="364">
        <v>0</v>
      </c>
    </row>
    <row r="381" spans="1:15" s="34" customFormat="1" ht="21.9" customHeight="1" x14ac:dyDescent="0.3">
      <c r="A381" s="259" t="s">
        <v>531</v>
      </c>
      <c r="B381" s="262">
        <v>60</v>
      </c>
      <c r="C381" s="262"/>
      <c r="D381" s="559">
        <v>7</v>
      </c>
      <c r="E381" s="559">
        <v>30</v>
      </c>
      <c r="F381" s="560">
        <v>1999</v>
      </c>
      <c r="G381" s="284">
        <v>0.9375</v>
      </c>
      <c r="H381" s="275" t="s">
        <v>174</v>
      </c>
      <c r="I381" s="276">
        <v>44.83</v>
      </c>
      <c r="J381" s="276">
        <v>-87.38</v>
      </c>
      <c r="K381" s="276">
        <v>44.83</v>
      </c>
      <c r="L381" s="276">
        <v>-87.38</v>
      </c>
      <c r="M381" s="275">
        <v>60</v>
      </c>
      <c r="N381" s="369">
        <v>0</v>
      </c>
      <c r="O381" s="369">
        <v>0</v>
      </c>
    </row>
    <row r="382" spans="1:15" ht="21.9" customHeight="1" x14ac:dyDescent="0.3">
      <c r="A382" s="238" t="s">
        <v>531</v>
      </c>
      <c r="B382" s="255">
        <v>61</v>
      </c>
      <c r="C382" s="255"/>
      <c r="D382" s="561">
        <v>7</v>
      </c>
      <c r="E382" s="561">
        <v>30</v>
      </c>
      <c r="F382" s="562">
        <v>1999</v>
      </c>
      <c r="G382" s="279">
        <v>0.94444444444444453</v>
      </c>
      <c r="H382" s="280" t="s">
        <v>177</v>
      </c>
      <c r="I382" s="281">
        <v>45.28</v>
      </c>
      <c r="J382" s="281">
        <v>-87.02</v>
      </c>
      <c r="K382" s="281">
        <v>45.28</v>
      </c>
      <c r="L382" s="281">
        <v>-87.02</v>
      </c>
      <c r="M382" s="280">
        <v>56</v>
      </c>
      <c r="N382" s="364">
        <v>0</v>
      </c>
      <c r="O382" s="364">
        <v>0</v>
      </c>
    </row>
    <row r="383" spans="1:15" s="34" customFormat="1" ht="21.9" customHeight="1" x14ac:dyDescent="0.3">
      <c r="A383" s="259" t="s">
        <v>531</v>
      </c>
      <c r="B383" s="262">
        <v>62</v>
      </c>
      <c r="C383" s="262"/>
      <c r="D383" s="559">
        <v>6</v>
      </c>
      <c r="E383" s="559">
        <v>1</v>
      </c>
      <c r="F383" s="560">
        <v>2000</v>
      </c>
      <c r="G383" s="284">
        <v>0.74652777777777779</v>
      </c>
      <c r="H383" s="275" t="s">
        <v>174</v>
      </c>
      <c r="I383" s="276">
        <v>44.83</v>
      </c>
      <c r="J383" s="276">
        <v>-87.38</v>
      </c>
      <c r="K383" s="276">
        <v>44.83</v>
      </c>
      <c r="L383" s="276">
        <v>-87.38</v>
      </c>
      <c r="M383" s="275">
        <v>50</v>
      </c>
      <c r="N383" s="369">
        <v>0</v>
      </c>
      <c r="O383" s="369">
        <v>0</v>
      </c>
    </row>
    <row r="384" spans="1:15" ht="21.9" customHeight="1" x14ac:dyDescent="0.3">
      <c r="A384" s="238" t="s">
        <v>531</v>
      </c>
      <c r="B384" s="255">
        <v>63</v>
      </c>
      <c r="C384" s="255"/>
      <c r="D384" s="561">
        <v>7</v>
      </c>
      <c r="E384" s="561">
        <v>13</v>
      </c>
      <c r="F384" s="562">
        <v>2000</v>
      </c>
      <c r="G384" s="283">
        <v>0.60763888888888895</v>
      </c>
      <c r="H384" s="280" t="s">
        <v>174</v>
      </c>
      <c r="I384" s="281">
        <v>44.85</v>
      </c>
      <c r="J384" s="281">
        <v>-87.42</v>
      </c>
      <c r="K384" s="281">
        <v>44.85</v>
      </c>
      <c r="L384" s="281">
        <v>-87.42</v>
      </c>
      <c r="M384" s="280">
        <v>50</v>
      </c>
      <c r="N384" s="364">
        <v>0</v>
      </c>
      <c r="O384" s="364">
        <v>0</v>
      </c>
    </row>
    <row r="385" spans="1:15" s="34" customFormat="1" ht="21.9" customHeight="1" x14ac:dyDescent="0.3">
      <c r="A385" s="259" t="s">
        <v>531</v>
      </c>
      <c r="B385" s="262">
        <v>64</v>
      </c>
      <c r="C385" s="262"/>
      <c r="D385" s="559">
        <v>7</v>
      </c>
      <c r="E385" s="559">
        <v>13</v>
      </c>
      <c r="F385" s="560">
        <v>2000</v>
      </c>
      <c r="G385" s="274">
        <v>0.61527777777777781</v>
      </c>
      <c r="H385" s="275" t="s">
        <v>219</v>
      </c>
      <c r="I385" s="276">
        <v>44.75</v>
      </c>
      <c r="J385" s="276">
        <v>-87.48</v>
      </c>
      <c r="K385" s="276">
        <v>44.75</v>
      </c>
      <c r="L385" s="276">
        <v>-87.48</v>
      </c>
      <c r="M385" s="275">
        <v>52</v>
      </c>
      <c r="N385" s="369">
        <v>0</v>
      </c>
      <c r="O385" s="369">
        <v>0</v>
      </c>
    </row>
    <row r="386" spans="1:15" ht="21.9" customHeight="1" x14ac:dyDescent="0.3">
      <c r="A386" s="238" t="s">
        <v>531</v>
      </c>
      <c r="B386" s="255">
        <v>65</v>
      </c>
      <c r="C386" s="255"/>
      <c r="D386" s="561">
        <v>9</v>
      </c>
      <c r="E386" s="561">
        <v>3</v>
      </c>
      <c r="F386" s="562">
        <v>2000</v>
      </c>
      <c r="G386" s="279" t="s">
        <v>933</v>
      </c>
      <c r="H386" s="280" t="s">
        <v>174</v>
      </c>
      <c r="I386" s="281">
        <v>44.83</v>
      </c>
      <c r="J386" s="281">
        <v>-87.38</v>
      </c>
      <c r="K386" s="281">
        <v>44.83</v>
      </c>
      <c r="L386" s="281">
        <v>-87.38</v>
      </c>
      <c r="M386" s="280">
        <v>50</v>
      </c>
      <c r="N386" s="364">
        <v>0</v>
      </c>
      <c r="O386" s="364">
        <v>0</v>
      </c>
    </row>
    <row r="387" spans="1:15" s="34" customFormat="1" ht="21.9" customHeight="1" x14ac:dyDescent="0.3">
      <c r="A387" s="259" t="s">
        <v>531</v>
      </c>
      <c r="B387" s="262">
        <v>66</v>
      </c>
      <c r="C387" s="262"/>
      <c r="D387" s="559">
        <v>9</v>
      </c>
      <c r="E387" s="559">
        <v>11</v>
      </c>
      <c r="F387" s="560">
        <v>2000</v>
      </c>
      <c r="G387" s="284">
        <v>0.81527777777777777</v>
      </c>
      <c r="H387" s="275" t="s">
        <v>179</v>
      </c>
      <c r="I387" s="276">
        <v>45.05</v>
      </c>
      <c r="J387" s="276">
        <v>-87.28</v>
      </c>
      <c r="K387" s="276">
        <v>45.05</v>
      </c>
      <c r="L387" s="276">
        <v>-87.28</v>
      </c>
      <c r="M387" s="275">
        <v>50</v>
      </c>
      <c r="N387" s="369">
        <v>0</v>
      </c>
      <c r="O387" s="369">
        <v>0</v>
      </c>
    </row>
    <row r="388" spans="1:15" ht="21.9" customHeight="1" x14ac:dyDescent="0.3">
      <c r="A388" s="238" t="s">
        <v>531</v>
      </c>
      <c r="B388" s="255">
        <v>67</v>
      </c>
      <c r="C388" s="255"/>
      <c r="D388" s="561">
        <v>8</v>
      </c>
      <c r="E388" s="561">
        <v>9</v>
      </c>
      <c r="F388" s="562">
        <v>2001</v>
      </c>
      <c r="G388" s="283">
        <v>0.53472222222222221</v>
      </c>
      <c r="H388" s="280" t="s">
        <v>174</v>
      </c>
      <c r="I388" s="281">
        <v>44.83</v>
      </c>
      <c r="J388" s="281">
        <v>-87.38</v>
      </c>
      <c r="K388" s="281">
        <v>44.83</v>
      </c>
      <c r="L388" s="281">
        <v>-87.38</v>
      </c>
      <c r="M388" s="280">
        <v>66</v>
      </c>
      <c r="N388" s="364">
        <v>0</v>
      </c>
      <c r="O388" s="364">
        <v>0</v>
      </c>
    </row>
    <row r="389" spans="1:15" s="34" customFormat="1" ht="21.9" customHeight="1" x14ac:dyDescent="0.3">
      <c r="A389" s="259" t="s">
        <v>531</v>
      </c>
      <c r="B389" s="262">
        <v>68</v>
      </c>
      <c r="C389" s="262"/>
      <c r="D389" s="559">
        <v>9</v>
      </c>
      <c r="E389" s="559">
        <v>7</v>
      </c>
      <c r="F389" s="560">
        <v>2001</v>
      </c>
      <c r="G389" s="274">
        <v>0.57986111111111105</v>
      </c>
      <c r="H389" s="275" t="s">
        <v>220</v>
      </c>
      <c r="I389" s="276">
        <v>45.15</v>
      </c>
      <c r="J389" s="276">
        <v>-87.25</v>
      </c>
      <c r="K389" s="276">
        <v>45.15</v>
      </c>
      <c r="L389" s="276">
        <v>-87.25</v>
      </c>
      <c r="M389" s="275">
        <v>50</v>
      </c>
      <c r="N389" s="369">
        <v>0</v>
      </c>
      <c r="O389" s="369">
        <v>1</v>
      </c>
    </row>
    <row r="390" spans="1:15" ht="21.9" customHeight="1" x14ac:dyDescent="0.3">
      <c r="A390" s="238" t="s">
        <v>531</v>
      </c>
      <c r="B390" s="255">
        <v>69</v>
      </c>
      <c r="C390" s="255"/>
      <c r="D390" s="561">
        <v>7</v>
      </c>
      <c r="E390" s="561">
        <v>30</v>
      </c>
      <c r="F390" s="562">
        <v>2002</v>
      </c>
      <c r="G390" s="279" t="s">
        <v>1059</v>
      </c>
      <c r="H390" s="280" t="s">
        <v>1756</v>
      </c>
      <c r="I390" s="281">
        <v>45.25</v>
      </c>
      <c r="J390" s="281">
        <v>-87.07</v>
      </c>
      <c r="K390" s="281">
        <v>45.45</v>
      </c>
      <c r="L390" s="281">
        <v>-86.93</v>
      </c>
      <c r="M390" s="280">
        <v>55</v>
      </c>
      <c r="N390" s="364">
        <v>0</v>
      </c>
      <c r="O390" s="364">
        <v>0</v>
      </c>
    </row>
    <row r="391" spans="1:15" s="34" customFormat="1" ht="21.9" customHeight="1" x14ac:dyDescent="0.3">
      <c r="A391" s="259" t="s">
        <v>531</v>
      </c>
      <c r="B391" s="262">
        <v>70</v>
      </c>
      <c r="C391" s="262"/>
      <c r="D391" s="559">
        <v>8</v>
      </c>
      <c r="E391" s="559">
        <v>17</v>
      </c>
      <c r="F391" s="560">
        <v>2002</v>
      </c>
      <c r="G391" s="274" t="s">
        <v>968</v>
      </c>
      <c r="H391" s="275" t="s">
        <v>208</v>
      </c>
      <c r="I391" s="276">
        <v>45.25</v>
      </c>
      <c r="J391" s="276">
        <v>-87.07</v>
      </c>
      <c r="K391" s="276">
        <v>45.25</v>
      </c>
      <c r="L391" s="276">
        <v>-87.07</v>
      </c>
      <c r="M391" s="275">
        <v>52</v>
      </c>
      <c r="N391" s="369">
        <v>0</v>
      </c>
      <c r="O391" s="369">
        <v>0</v>
      </c>
    </row>
    <row r="392" spans="1:15" ht="21.9" customHeight="1" x14ac:dyDescent="0.3">
      <c r="A392" s="238" t="s">
        <v>531</v>
      </c>
      <c r="B392" s="255">
        <v>71</v>
      </c>
      <c r="C392" s="255"/>
      <c r="D392" s="561">
        <v>7</v>
      </c>
      <c r="E392" s="561">
        <v>20</v>
      </c>
      <c r="F392" s="562">
        <v>2003</v>
      </c>
      <c r="G392" s="283">
        <v>0.72777777777777775</v>
      </c>
      <c r="H392" s="280" t="s">
        <v>174</v>
      </c>
      <c r="I392" s="281">
        <v>44.83</v>
      </c>
      <c r="J392" s="281">
        <v>-87.38</v>
      </c>
      <c r="K392" s="281">
        <v>44.83</v>
      </c>
      <c r="L392" s="281">
        <v>-87.38</v>
      </c>
      <c r="M392" s="280">
        <v>55</v>
      </c>
      <c r="N392" s="364">
        <v>0</v>
      </c>
      <c r="O392" s="364">
        <v>0</v>
      </c>
    </row>
    <row r="393" spans="1:15" s="34" customFormat="1" ht="21.9" customHeight="1" x14ac:dyDescent="0.3">
      <c r="A393" s="259" t="s">
        <v>531</v>
      </c>
      <c r="B393" s="262">
        <v>72</v>
      </c>
      <c r="C393" s="262"/>
      <c r="D393" s="559">
        <v>8</v>
      </c>
      <c r="E393" s="559">
        <v>28</v>
      </c>
      <c r="F393" s="560">
        <v>2003</v>
      </c>
      <c r="G393" s="274">
        <v>0.76388888888888884</v>
      </c>
      <c r="H393" s="275" t="s">
        <v>179</v>
      </c>
      <c r="I393" s="276">
        <v>45.05</v>
      </c>
      <c r="J393" s="276">
        <v>-87.28</v>
      </c>
      <c r="K393" s="276">
        <v>45.05</v>
      </c>
      <c r="L393" s="276">
        <v>-87.28</v>
      </c>
      <c r="M393" s="275">
        <v>52</v>
      </c>
      <c r="N393" s="369">
        <v>0</v>
      </c>
      <c r="O393" s="369">
        <v>0</v>
      </c>
    </row>
    <row r="394" spans="1:15" ht="21.9" customHeight="1" x14ac:dyDescent="0.3">
      <c r="A394" s="238" t="s">
        <v>531</v>
      </c>
      <c r="B394" s="255">
        <v>73</v>
      </c>
      <c r="C394" s="255"/>
      <c r="D394" s="561">
        <v>7</v>
      </c>
      <c r="E394" s="561">
        <v>13</v>
      </c>
      <c r="F394" s="562">
        <v>2004</v>
      </c>
      <c r="G394" s="283">
        <v>0.64930555555555558</v>
      </c>
      <c r="H394" s="280" t="s">
        <v>221</v>
      </c>
      <c r="I394" s="281">
        <v>44.93</v>
      </c>
      <c r="J394" s="281">
        <v>-87.18</v>
      </c>
      <c r="K394" s="281">
        <v>44.93</v>
      </c>
      <c r="L394" s="281">
        <v>-87.18</v>
      </c>
      <c r="M394" s="280">
        <v>50</v>
      </c>
      <c r="N394" s="364">
        <v>0</v>
      </c>
      <c r="O394" s="364">
        <v>0</v>
      </c>
    </row>
    <row r="395" spans="1:15" s="34" customFormat="1" ht="21.9" customHeight="1" x14ac:dyDescent="0.3">
      <c r="A395" s="259" t="s">
        <v>531</v>
      </c>
      <c r="B395" s="262">
        <v>74</v>
      </c>
      <c r="C395" s="262"/>
      <c r="D395" s="559">
        <v>8</v>
      </c>
      <c r="E395" s="559">
        <v>27</v>
      </c>
      <c r="F395" s="560">
        <v>2004</v>
      </c>
      <c r="G395" s="274" t="s">
        <v>1060</v>
      </c>
      <c r="H395" s="275" t="s">
        <v>174</v>
      </c>
      <c r="I395" s="276">
        <v>44.83</v>
      </c>
      <c r="J395" s="276">
        <v>-87.38</v>
      </c>
      <c r="K395" s="276">
        <v>44.83</v>
      </c>
      <c r="L395" s="276">
        <v>-87.38</v>
      </c>
      <c r="M395" s="275">
        <v>50</v>
      </c>
      <c r="N395" s="369">
        <v>0</v>
      </c>
      <c r="O395" s="369">
        <v>0</v>
      </c>
    </row>
    <row r="396" spans="1:15" ht="21.9" customHeight="1" x14ac:dyDescent="0.3">
      <c r="A396" s="238" t="s">
        <v>531</v>
      </c>
      <c r="B396" s="255">
        <v>75</v>
      </c>
      <c r="C396" s="255"/>
      <c r="D396" s="561">
        <v>9</v>
      </c>
      <c r="E396" s="561">
        <v>13</v>
      </c>
      <c r="F396" s="562">
        <v>2005</v>
      </c>
      <c r="G396" s="279">
        <v>0.72361111111111109</v>
      </c>
      <c r="H396" s="280" t="s">
        <v>174</v>
      </c>
      <c r="I396" s="281">
        <v>44.83</v>
      </c>
      <c r="J396" s="281">
        <v>-87.38</v>
      </c>
      <c r="K396" s="281">
        <v>44.83</v>
      </c>
      <c r="L396" s="281">
        <v>-87.38</v>
      </c>
      <c r="M396" s="280">
        <v>50</v>
      </c>
      <c r="N396" s="364">
        <v>0</v>
      </c>
      <c r="O396" s="364">
        <v>0</v>
      </c>
    </row>
    <row r="397" spans="1:15" s="34" customFormat="1" ht="21.9" customHeight="1" x14ac:dyDescent="0.3">
      <c r="A397" s="259" t="s">
        <v>531</v>
      </c>
      <c r="B397" s="262">
        <v>76</v>
      </c>
      <c r="C397" s="262"/>
      <c r="D397" s="559">
        <v>7</v>
      </c>
      <c r="E397" s="559">
        <v>9</v>
      </c>
      <c r="F397" s="560">
        <v>2006</v>
      </c>
      <c r="G397" s="274">
        <v>0.57986111111111105</v>
      </c>
      <c r="H397" s="275" t="s">
        <v>222</v>
      </c>
      <c r="I397" s="276">
        <v>44.9</v>
      </c>
      <c r="J397" s="276">
        <v>-87.3</v>
      </c>
      <c r="K397" s="276">
        <v>44.9</v>
      </c>
      <c r="L397" s="276">
        <v>-87.3</v>
      </c>
      <c r="M397" s="275">
        <v>50</v>
      </c>
      <c r="N397" s="369">
        <v>0</v>
      </c>
      <c r="O397" s="369">
        <v>0</v>
      </c>
    </row>
    <row r="398" spans="1:15" ht="21.9" customHeight="1" x14ac:dyDescent="0.3">
      <c r="A398" s="238" t="s">
        <v>531</v>
      </c>
      <c r="B398" s="255">
        <v>77</v>
      </c>
      <c r="C398" s="255"/>
      <c r="D398" s="561">
        <v>7</v>
      </c>
      <c r="E398" s="561">
        <v>30</v>
      </c>
      <c r="F398" s="562">
        <v>2006</v>
      </c>
      <c r="G398" s="279" t="s">
        <v>1061</v>
      </c>
      <c r="H398" s="280" t="s">
        <v>179</v>
      </c>
      <c r="I398" s="281">
        <v>45.05</v>
      </c>
      <c r="J398" s="281">
        <v>-87.28</v>
      </c>
      <c r="K398" s="281">
        <v>45.05</v>
      </c>
      <c r="L398" s="281">
        <v>-87.28</v>
      </c>
      <c r="M398" s="280">
        <v>50</v>
      </c>
      <c r="N398" s="364">
        <v>0</v>
      </c>
      <c r="O398" s="364">
        <v>0</v>
      </c>
    </row>
    <row r="399" spans="1:15" s="34" customFormat="1" ht="21.9" customHeight="1" x14ac:dyDescent="0.3">
      <c r="A399" s="259" t="s">
        <v>531</v>
      </c>
      <c r="B399" s="262">
        <v>78</v>
      </c>
      <c r="C399" s="262"/>
      <c r="D399" s="559">
        <v>8</v>
      </c>
      <c r="E399" s="559">
        <v>1</v>
      </c>
      <c r="F399" s="560">
        <v>2006</v>
      </c>
      <c r="G399" s="274">
        <v>0.70138888888888884</v>
      </c>
      <c r="H399" s="275" t="s">
        <v>199</v>
      </c>
      <c r="I399" s="276">
        <v>45.03</v>
      </c>
      <c r="J399" s="276">
        <v>-87.25</v>
      </c>
      <c r="K399" s="276">
        <v>45.03</v>
      </c>
      <c r="L399" s="276">
        <v>-87.25</v>
      </c>
      <c r="M399" s="275">
        <v>52</v>
      </c>
      <c r="N399" s="369">
        <v>0</v>
      </c>
      <c r="O399" s="369">
        <v>0</v>
      </c>
    </row>
    <row r="400" spans="1:15" ht="21.9" customHeight="1" x14ac:dyDescent="0.3">
      <c r="A400" s="238" t="s">
        <v>531</v>
      </c>
      <c r="B400" s="255">
        <v>79</v>
      </c>
      <c r="C400" s="255"/>
      <c r="D400" s="561">
        <v>6</v>
      </c>
      <c r="E400" s="561">
        <v>17</v>
      </c>
      <c r="F400" s="562">
        <v>2007</v>
      </c>
      <c r="G400" s="279">
        <v>0.74305555555555547</v>
      </c>
      <c r="H400" s="280" t="s">
        <v>193</v>
      </c>
      <c r="I400" s="281">
        <v>44.873399999999997</v>
      </c>
      <c r="J400" s="281">
        <v>-87.38</v>
      </c>
      <c r="K400" s="281">
        <v>44.873399999999997</v>
      </c>
      <c r="L400" s="281">
        <v>-87.38</v>
      </c>
      <c r="M400" s="280">
        <v>52</v>
      </c>
      <c r="N400" s="364">
        <v>0</v>
      </c>
      <c r="O400" s="364">
        <v>0</v>
      </c>
    </row>
    <row r="401" spans="1:15" s="34" customFormat="1" ht="21.9" customHeight="1" x14ac:dyDescent="0.3">
      <c r="A401" s="259" t="s">
        <v>531</v>
      </c>
      <c r="B401" s="262">
        <v>80</v>
      </c>
      <c r="C401" s="262"/>
      <c r="D401" s="559">
        <v>6</v>
      </c>
      <c r="E401" s="559">
        <v>20</v>
      </c>
      <c r="F401" s="560">
        <v>2007</v>
      </c>
      <c r="G401" s="274">
        <v>0.68680555555555556</v>
      </c>
      <c r="H401" s="275" t="s">
        <v>223</v>
      </c>
      <c r="I401" s="276">
        <v>45.190199999999997</v>
      </c>
      <c r="J401" s="276">
        <v>-87.144499999999994</v>
      </c>
      <c r="K401" s="276">
        <v>45.190199999999997</v>
      </c>
      <c r="L401" s="276">
        <v>-87.144499999999994</v>
      </c>
      <c r="M401" s="275">
        <v>50</v>
      </c>
      <c r="N401" s="369">
        <v>0</v>
      </c>
      <c r="O401" s="369">
        <v>0</v>
      </c>
    </row>
    <row r="402" spans="1:15" ht="21.9" customHeight="1" x14ac:dyDescent="0.3">
      <c r="A402" s="238" t="s">
        <v>531</v>
      </c>
      <c r="B402" s="255">
        <v>81</v>
      </c>
      <c r="C402" s="255"/>
      <c r="D402" s="561">
        <v>6</v>
      </c>
      <c r="E402" s="561">
        <v>20</v>
      </c>
      <c r="F402" s="562">
        <v>2007</v>
      </c>
      <c r="G402" s="279">
        <v>0.68680555555555556</v>
      </c>
      <c r="H402" s="280" t="s">
        <v>1757</v>
      </c>
      <c r="I402" s="281">
        <v>45.2089</v>
      </c>
      <c r="J402" s="281">
        <v>-87.12</v>
      </c>
      <c r="K402" s="281">
        <v>45.19</v>
      </c>
      <c r="L402" s="281">
        <v>-87.13</v>
      </c>
      <c r="M402" s="280">
        <v>52</v>
      </c>
      <c r="N402" s="364">
        <v>0</v>
      </c>
      <c r="O402" s="364">
        <v>0</v>
      </c>
    </row>
    <row r="403" spans="1:15" s="34" customFormat="1" ht="21.9" customHeight="1" x14ac:dyDescent="0.3">
      <c r="A403" s="259" t="s">
        <v>531</v>
      </c>
      <c r="B403" s="262">
        <v>82</v>
      </c>
      <c r="C403" s="262"/>
      <c r="D403" s="559">
        <v>6</v>
      </c>
      <c r="E403" s="559">
        <v>20</v>
      </c>
      <c r="F403" s="560">
        <v>2007</v>
      </c>
      <c r="G403" s="274">
        <v>0.7319444444444444</v>
      </c>
      <c r="H403" s="275" t="s">
        <v>206</v>
      </c>
      <c r="I403" s="276">
        <v>44.819800000000001</v>
      </c>
      <c r="J403" s="276">
        <v>-87.39</v>
      </c>
      <c r="K403" s="276">
        <v>44.819800000000001</v>
      </c>
      <c r="L403" s="276">
        <v>-87.39</v>
      </c>
      <c r="M403" s="275">
        <v>60</v>
      </c>
      <c r="N403" s="369">
        <v>0</v>
      </c>
      <c r="O403" s="369">
        <v>0</v>
      </c>
    </row>
    <row r="404" spans="1:15" ht="21.9" customHeight="1" x14ac:dyDescent="0.3">
      <c r="A404" s="238" t="s">
        <v>531</v>
      </c>
      <c r="B404" s="255">
        <v>83</v>
      </c>
      <c r="C404" s="255"/>
      <c r="D404" s="561">
        <v>7</v>
      </c>
      <c r="E404" s="561">
        <v>10</v>
      </c>
      <c r="F404" s="562">
        <v>2007</v>
      </c>
      <c r="G404" s="279">
        <v>0.60763888888888895</v>
      </c>
      <c r="H404" s="280" t="s">
        <v>224</v>
      </c>
      <c r="I404" s="281">
        <v>44.947600000000001</v>
      </c>
      <c r="J404" s="281">
        <v>-87.21</v>
      </c>
      <c r="K404" s="281">
        <v>44.947600000000001</v>
      </c>
      <c r="L404" s="281">
        <v>-87.21</v>
      </c>
      <c r="M404" s="280">
        <v>52</v>
      </c>
      <c r="N404" s="364">
        <v>0</v>
      </c>
      <c r="O404" s="364">
        <v>0</v>
      </c>
    </row>
    <row r="405" spans="1:15" s="34" customFormat="1" ht="21.9" customHeight="1" x14ac:dyDescent="0.3">
      <c r="A405" s="259" t="s">
        <v>531</v>
      </c>
      <c r="B405" s="262">
        <v>84</v>
      </c>
      <c r="C405" s="262"/>
      <c r="D405" s="559">
        <v>7</v>
      </c>
      <c r="E405" s="559">
        <v>20</v>
      </c>
      <c r="F405" s="560">
        <v>2008</v>
      </c>
      <c r="G405" s="274">
        <v>0.88402777777777775</v>
      </c>
      <c r="H405" s="275" t="s">
        <v>225</v>
      </c>
      <c r="I405" s="276">
        <v>44.73</v>
      </c>
      <c r="J405" s="276">
        <v>-87.46</v>
      </c>
      <c r="K405" s="276">
        <v>44.73</v>
      </c>
      <c r="L405" s="276">
        <v>-87.46</v>
      </c>
      <c r="M405" s="275">
        <v>56</v>
      </c>
      <c r="N405" s="369">
        <v>0</v>
      </c>
      <c r="O405" s="369">
        <v>0</v>
      </c>
    </row>
    <row r="406" spans="1:15" ht="21.9" customHeight="1" x14ac:dyDescent="0.3">
      <c r="A406" s="238" t="s">
        <v>531</v>
      </c>
      <c r="B406" s="255">
        <v>85</v>
      </c>
      <c r="C406" s="255"/>
      <c r="D406" s="561">
        <v>8</v>
      </c>
      <c r="E406" s="561">
        <v>6</v>
      </c>
      <c r="F406" s="562">
        <v>2008</v>
      </c>
      <c r="G406" s="279">
        <v>0.75069444444444444</v>
      </c>
      <c r="H406" s="280" t="s">
        <v>226</v>
      </c>
      <c r="I406" s="281">
        <v>45.29</v>
      </c>
      <c r="J406" s="281">
        <v>-86.98</v>
      </c>
      <c r="K406" s="281">
        <v>45.29</v>
      </c>
      <c r="L406" s="281">
        <v>-86.98</v>
      </c>
      <c r="M406" s="280">
        <v>50</v>
      </c>
      <c r="N406" s="364">
        <v>0</v>
      </c>
      <c r="O406" s="364">
        <v>0</v>
      </c>
    </row>
    <row r="407" spans="1:15" s="34" customFormat="1" ht="21.9" customHeight="1" x14ac:dyDescent="0.3">
      <c r="A407" s="259" t="s">
        <v>531</v>
      </c>
      <c r="B407" s="262">
        <v>86</v>
      </c>
      <c r="C407" s="262"/>
      <c r="D407" s="559">
        <v>6</v>
      </c>
      <c r="E407" s="559">
        <v>23</v>
      </c>
      <c r="F407" s="560">
        <v>2010</v>
      </c>
      <c r="G407" s="274">
        <v>0.79861111111111116</v>
      </c>
      <c r="H407" s="275" t="s">
        <v>592</v>
      </c>
      <c r="I407" s="276">
        <v>45.04</v>
      </c>
      <c r="J407" s="276">
        <v>-87.28</v>
      </c>
      <c r="K407" s="276">
        <v>45.04</v>
      </c>
      <c r="L407" s="276">
        <v>-87.28</v>
      </c>
      <c r="M407" s="275">
        <v>61</v>
      </c>
      <c r="N407" s="369">
        <v>0</v>
      </c>
      <c r="O407" s="369">
        <v>0</v>
      </c>
    </row>
    <row r="408" spans="1:15" ht="21.9" customHeight="1" x14ac:dyDescent="0.3">
      <c r="A408" s="238" t="s">
        <v>531</v>
      </c>
      <c r="B408" s="255">
        <v>87</v>
      </c>
      <c r="C408" s="255"/>
      <c r="D408" s="561">
        <v>6</v>
      </c>
      <c r="E408" s="561">
        <v>23</v>
      </c>
      <c r="F408" s="562">
        <v>2010</v>
      </c>
      <c r="G408" s="279">
        <v>0.80208333333333337</v>
      </c>
      <c r="H408" s="280" t="s">
        <v>593</v>
      </c>
      <c r="I408" s="281">
        <v>45.05</v>
      </c>
      <c r="J408" s="281">
        <v>-87.17</v>
      </c>
      <c r="K408" s="281">
        <v>45.05</v>
      </c>
      <c r="L408" s="281">
        <v>-87.17</v>
      </c>
      <c r="M408" s="280">
        <v>52</v>
      </c>
      <c r="N408" s="364">
        <v>0</v>
      </c>
      <c r="O408" s="364">
        <v>0</v>
      </c>
    </row>
    <row r="409" spans="1:15" s="34" customFormat="1" ht="21.9" customHeight="1" x14ac:dyDescent="0.3">
      <c r="A409" s="259" t="s">
        <v>531</v>
      </c>
      <c r="B409" s="262">
        <v>88</v>
      </c>
      <c r="C409" s="262"/>
      <c r="D409" s="559">
        <v>7</v>
      </c>
      <c r="E409" s="559">
        <v>11</v>
      </c>
      <c r="F409" s="560">
        <v>2010</v>
      </c>
      <c r="G409" s="274">
        <v>0.66388888888888886</v>
      </c>
      <c r="H409" s="275" t="s">
        <v>594</v>
      </c>
      <c r="I409" s="276">
        <v>45.36</v>
      </c>
      <c r="J409" s="276">
        <v>-86.89</v>
      </c>
      <c r="K409" s="276">
        <v>45.36</v>
      </c>
      <c r="L409" s="276">
        <v>-86.89</v>
      </c>
      <c r="M409" s="275">
        <v>58</v>
      </c>
      <c r="N409" s="369">
        <v>0</v>
      </c>
      <c r="O409" s="369">
        <v>0</v>
      </c>
    </row>
    <row r="410" spans="1:15" ht="21.9" customHeight="1" x14ac:dyDescent="0.3">
      <c r="A410" s="238" t="s">
        <v>531</v>
      </c>
      <c r="B410" s="255">
        <v>89</v>
      </c>
      <c r="C410" s="255"/>
      <c r="D410" s="561">
        <v>9</v>
      </c>
      <c r="E410" s="561">
        <v>2</v>
      </c>
      <c r="F410" s="562">
        <v>2010</v>
      </c>
      <c r="G410" s="279">
        <v>0.79861111111111116</v>
      </c>
      <c r="H410" s="280" t="s">
        <v>595</v>
      </c>
      <c r="I410" s="281">
        <v>45.28</v>
      </c>
      <c r="J410" s="281">
        <v>-87.06</v>
      </c>
      <c r="K410" s="281">
        <v>45.28</v>
      </c>
      <c r="L410" s="281">
        <v>-87.06</v>
      </c>
      <c r="M410" s="280">
        <v>65</v>
      </c>
      <c r="N410" s="364">
        <v>0</v>
      </c>
      <c r="O410" s="364">
        <v>0</v>
      </c>
    </row>
    <row r="411" spans="1:15" s="34" customFormat="1" ht="21.9" customHeight="1" x14ac:dyDescent="0.3">
      <c r="A411" s="259" t="s">
        <v>531</v>
      </c>
      <c r="B411" s="262">
        <v>90</v>
      </c>
      <c r="C411" s="262"/>
      <c r="D411" s="559">
        <v>5</v>
      </c>
      <c r="E411" s="559">
        <v>22</v>
      </c>
      <c r="F411" s="560">
        <v>2011</v>
      </c>
      <c r="G411" s="274">
        <v>0.71388888888888891</v>
      </c>
      <c r="H411" s="275" t="s">
        <v>596</v>
      </c>
      <c r="I411" s="276">
        <v>44.73</v>
      </c>
      <c r="J411" s="276">
        <v>-87.63</v>
      </c>
      <c r="K411" s="276">
        <v>44.73</v>
      </c>
      <c r="L411" s="276">
        <v>-87.63</v>
      </c>
      <c r="M411" s="275">
        <v>52</v>
      </c>
      <c r="N411" s="369">
        <v>0</v>
      </c>
      <c r="O411" s="369">
        <v>0</v>
      </c>
    </row>
    <row r="412" spans="1:15" ht="21.9" customHeight="1" x14ac:dyDescent="0.3">
      <c r="A412" s="238" t="s">
        <v>531</v>
      </c>
      <c r="B412" s="255">
        <v>91</v>
      </c>
      <c r="C412" s="255"/>
      <c r="D412" s="561">
        <v>7</v>
      </c>
      <c r="E412" s="561">
        <v>17</v>
      </c>
      <c r="F412" s="562">
        <v>2011</v>
      </c>
      <c r="G412" s="279">
        <v>0.89236111111111116</v>
      </c>
      <c r="H412" s="280" t="s">
        <v>174</v>
      </c>
      <c r="I412" s="281">
        <v>44.83</v>
      </c>
      <c r="J412" s="281">
        <v>-87.38</v>
      </c>
      <c r="K412" s="281">
        <v>44.83</v>
      </c>
      <c r="L412" s="281">
        <v>-87.38</v>
      </c>
      <c r="M412" s="280">
        <v>57</v>
      </c>
      <c r="N412" s="364">
        <v>0</v>
      </c>
      <c r="O412" s="364">
        <v>0</v>
      </c>
    </row>
    <row r="413" spans="1:15" s="65" customFormat="1" ht="21.9" customHeight="1" x14ac:dyDescent="0.3">
      <c r="A413" s="292" t="s">
        <v>531</v>
      </c>
      <c r="B413" s="420">
        <v>92</v>
      </c>
      <c r="C413" s="420"/>
      <c r="D413" s="565">
        <v>6</v>
      </c>
      <c r="E413" s="565">
        <v>19</v>
      </c>
      <c r="F413" s="566">
        <v>2012</v>
      </c>
      <c r="G413" s="295" t="s">
        <v>1062</v>
      </c>
      <c r="H413" s="296" t="s">
        <v>175</v>
      </c>
      <c r="I413" s="297">
        <v>45.38</v>
      </c>
      <c r="J413" s="297">
        <v>-86.9</v>
      </c>
      <c r="K413" s="297">
        <v>45.38</v>
      </c>
      <c r="L413" s="297">
        <v>-86.9</v>
      </c>
      <c r="M413" s="296">
        <v>61</v>
      </c>
      <c r="N413" s="292">
        <v>0</v>
      </c>
      <c r="O413" s="292">
        <v>0</v>
      </c>
    </row>
    <row r="414" spans="1:15" ht="21.9" customHeight="1" x14ac:dyDescent="0.3">
      <c r="A414" s="238" t="s">
        <v>531</v>
      </c>
      <c r="B414" s="255">
        <v>93</v>
      </c>
      <c r="C414" s="255"/>
      <c r="D414" s="561">
        <v>8</v>
      </c>
      <c r="E414" s="561">
        <v>21</v>
      </c>
      <c r="F414" s="562">
        <v>2013</v>
      </c>
      <c r="G414" s="279">
        <v>0.76736111111111116</v>
      </c>
      <c r="H414" s="280" t="s">
        <v>181</v>
      </c>
      <c r="I414" s="281">
        <v>45.07</v>
      </c>
      <c r="J414" s="281">
        <v>-87.13</v>
      </c>
      <c r="K414" s="281">
        <v>45.07</v>
      </c>
      <c r="L414" s="281">
        <v>-87.13</v>
      </c>
      <c r="M414" s="280">
        <v>52</v>
      </c>
      <c r="N414" s="364">
        <v>0</v>
      </c>
      <c r="O414" s="364">
        <v>0</v>
      </c>
    </row>
    <row r="415" spans="1:15" s="34" customFormat="1" ht="21.9" customHeight="1" x14ac:dyDescent="0.3">
      <c r="A415" s="259" t="s">
        <v>531</v>
      </c>
      <c r="B415" s="262">
        <v>94</v>
      </c>
      <c r="C415" s="262"/>
      <c r="D415" s="262">
        <v>6</v>
      </c>
      <c r="E415" s="262">
        <v>15</v>
      </c>
      <c r="F415" s="262">
        <v>2014</v>
      </c>
      <c r="G415" s="261">
        <v>0.8618055555555556</v>
      </c>
      <c r="H415" s="262" t="s">
        <v>791</v>
      </c>
      <c r="I415" s="263">
        <v>45.34</v>
      </c>
      <c r="J415" s="263">
        <v>-86.41</v>
      </c>
      <c r="K415" s="263">
        <v>45.34</v>
      </c>
      <c r="L415" s="263">
        <v>-86.41</v>
      </c>
      <c r="M415" s="262">
        <v>67</v>
      </c>
      <c r="N415" s="369">
        <v>0</v>
      </c>
      <c r="O415" s="369">
        <v>0</v>
      </c>
    </row>
    <row r="416" spans="1:15" ht="21.9" customHeight="1" x14ac:dyDescent="0.3">
      <c r="A416" s="238" t="s">
        <v>531</v>
      </c>
      <c r="B416" s="255">
        <v>95</v>
      </c>
      <c r="C416" s="255"/>
      <c r="D416" s="255">
        <v>9</v>
      </c>
      <c r="E416" s="255">
        <v>5</v>
      </c>
      <c r="F416" s="255">
        <v>2014</v>
      </c>
      <c r="G416" s="254" t="s">
        <v>1063</v>
      </c>
      <c r="H416" s="255" t="s">
        <v>792</v>
      </c>
      <c r="I416" s="256">
        <v>44.84</v>
      </c>
      <c r="J416" s="256">
        <v>-87.56</v>
      </c>
      <c r="K416" s="256">
        <v>44.84</v>
      </c>
      <c r="L416" s="256">
        <v>-87.56</v>
      </c>
      <c r="M416" s="255">
        <v>61</v>
      </c>
      <c r="N416" s="364">
        <v>0</v>
      </c>
      <c r="O416" s="364">
        <v>0</v>
      </c>
    </row>
    <row r="417" spans="1:15" s="34" customFormat="1" ht="21.9" customHeight="1" x14ac:dyDescent="0.3">
      <c r="A417" s="259" t="s">
        <v>531</v>
      </c>
      <c r="B417" s="262">
        <v>96</v>
      </c>
      <c r="C417" s="262"/>
      <c r="D417" s="262">
        <v>7</v>
      </c>
      <c r="E417" s="262">
        <v>13</v>
      </c>
      <c r="F417" s="262">
        <v>2015</v>
      </c>
      <c r="G417" s="266">
        <v>0.76597222222222217</v>
      </c>
      <c r="H417" s="262" t="s">
        <v>874</v>
      </c>
      <c r="I417" s="263">
        <v>45.18</v>
      </c>
      <c r="J417" s="263">
        <v>-87.11</v>
      </c>
      <c r="K417" s="263">
        <v>45.18</v>
      </c>
      <c r="L417" s="263">
        <v>-87.11</v>
      </c>
      <c r="M417" s="262">
        <v>52</v>
      </c>
      <c r="N417" s="369">
        <v>0</v>
      </c>
      <c r="O417" s="369">
        <v>0</v>
      </c>
    </row>
    <row r="418" spans="1:15" ht="21.9" customHeight="1" x14ac:dyDescent="0.3">
      <c r="A418" s="238" t="s">
        <v>531</v>
      </c>
      <c r="B418" s="255">
        <v>97</v>
      </c>
      <c r="C418" s="255"/>
      <c r="D418" s="255">
        <v>8</v>
      </c>
      <c r="E418" s="255">
        <v>2</v>
      </c>
      <c r="F418" s="255">
        <v>2015</v>
      </c>
      <c r="G418" s="265">
        <v>0.54652777777777783</v>
      </c>
      <c r="H418" s="255" t="s">
        <v>875</v>
      </c>
      <c r="I418" s="256">
        <v>45.13</v>
      </c>
      <c r="J418" s="256">
        <v>-87.24</v>
      </c>
      <c r="K418" s="256">
        <v>45.13</v>
      </c>
      <c r="L418" s="256">
        <v>-87.24</v>
      </c>
      <c r="M418" s="255">
        <v>51</v>
      </c>
      <c r="N418" s="364">
        <v>0</v>
      </c>
      <c r="O418" s="364">
        <v>0</v>
      </c>
    </row>
    <row r="419" spans="1:15" s="34" customFormat="1" ht="21.9" customHeight="1" x14ac:dyDescent="0.3">
      <c r="A419" s="259" t="s">
        <v>531</v>
      </c>
      <c r="B419" s="262">
        <v>98</v>
      </c>
      <c r="C419" s="262"/>
      <c r="D419" s="262">
        <v>8</v>
      </c>
      <c r="E419" s="262">
        <v>2</v>
      </c>
      <c r="F419" s="262">
        <v>2015</v>
      </c>
      <c r="G419" s="266" t="s">
        <v>1064</v>
      </c>
      <c r="H419" s="262" t="s">
        <v>876</v>
      </c>
      <c r="I419" s="263">
        <v>45.01</v>
      </c>
      <c r="J419" s="263">
        <v>-87.33</v>
      </c>
      <c r="K419" s="263">
        <v>45.01</v>
      </c>
      <c r="L419" s="263">
        <v>-87.33</v>
      </c>
      <c r="M419" s="262">
        <v>61</v>
      </c>
      <c r="N419" s="369">
        <v>0</v>
      </c>
      <c r="O419" s="369">
        <v>0</v>
      </c>
    </row>
    <row r="420" spans="1:15" ht="21.9" customHeight="1" x14ac:dyDescent="0.3">
      <c r="A420" s="238" t="s">
        <v>531</v>
      </c>
      <c r="B420" s="255">
        <v>99</v>
      </c>
      <c r="C420" s="255"/>
      <c r="D420" s="255">
        <v>8</v>
      </c>
      <c r="E420" s="255">
        <v>2</v>
      </c>
      <c r="F420" s="255">
        <v>2015</v>
      </c>
      <c r="G420" s="265">
        <v>0.54861111111111105</v>
      </c>
      <c r="H420" s="255" t="s">
        <v>592</v>
      </c>
      <c r="I420" s="256">
        <v>45.04</v>
      </c>
      <c r="J420" s="256">
        <v>-87.28</v>
      </c>
      <c r="K420" s="256">
        <v>45.04</v>
      </c>
      <c r="L420" s="256">
        <v>-87.28</v>
      </c>
      <c r="M420" s="255">
        <v>61</v>
      </c>
      <c r="N420" s="364">
        <v>0</v>
      </c>
      <c r="O420" s="364">
        <v>0</v>
      </c>
    </row>
    <row r="421" spans="1:15" s="34" customFormat="1" ht="21.9" customHeight="1" x14ac:dyDescent="0.3">
      <c r="A421" s="259" t="s">
        <v>531</v>
      </c>
      <c r="B421" s="262">
        <v>100</v>
      </c>
      <c r="C421" s="262"/>
      <c r="D421" s="262">
        <v>8</v>
      </c>
      <c r="E421" s="262">
        <v>14</v>
      </c>
      <c r="F421" s="262">
        <v>2015</v>
      </c>
      <c r="G421" s="266">
        <v>0.5625</v>
      </c>
      <c r="H421" s="262" t="s">
        <v>877</v>
      </c>
      <c r="I421" s="263">
        <v>45.26</v>
      </c>
      <c r="J421" s="263">
        <v>-87.06</v>
      </c>
      <c r="K421" s="263">
        <v>45.26</v>
      </c>
      <c r="L421" s="263">
        <v>-87.06</v>
      </c>
      <c r="M421" s="262">
        <v>52</v>
      </c>
      <c r="N421" s="369">
        <v>0</v>
      </c>
      <c r="O421" s="369">
        <v>0</v>
      </c>
    </row>
    <row r="422" spans="1:15" ht="21.9" customHeight="1" x14ac:dyDescent="0.3">
      <c r="A422" s="238" t="s">
        <v>531</v>
      </c>
      <c r="B422" s="255">
        <v>101</v>
      </c>
      <c r="C422" s="255"/>
      <c r="D422" s="255">
        <v>7</v>
      </c>
      <c r="E422" s="255">
        <v>21</v>
      </c>
      <c r="F422" s="255">
        <v>2016</v>
      </c>
      <c r="G422" s="254" t="s">
        <v>1065</v>
      </c>
      <c r="H422" s="255" t="s">
        <v>174</v>
      </c>
      <c r="I422" s="256">
        <v>44.83</v>
      </c>
      <c r="J422" s="256">
        <v>-87.38</v>
      </c>
      <c r="K422" s="256">
        <v>44.83</v>
      </c>
      <c r="L422" s="256">
        <v>-87.38</v>
      </c>
      <c r="M422" s="255">
        <v>52</v>
      </c>
      <c r="N422" s="364">
        <v>0</v>
      </c>
      <c r="O422" s="364">
        <v>0</v>
      </c>
    </row>
    <row r="423" spans="1:15" s="34" customFormat="1" ht="21.9" customHeight="1" x14ac:dyDescent="0.3">
      <c r="A423" s="259" t="s">
        <v>531</v>
      </c>
      <c r="B423" s="262">
        <v>102</v>
      </c>
      <c r="C423" s="262"/>
      <c r="D423" s="262">
        <v>6</v>
      </c>
      <c r="E423" s="262">
        <v>11</v>
      </c>
      <c r="F423" s="262">
        <v>2017</v>
      </c>
      <c r="G423" s="266">
        <v>0.53819444444444442</v>
      </c>
      <c r="H423" s="262" t="s">
        <v>174</v>
      </c>
      <c r="I423" s="263">
        <v>44.83</v>
      </c>
      <c r="J423" s="263">
        <v>-87.38</v>
      </c>
      <c r="K423" s="263">
        <v>44.83</v>
      </c>
      <c r="L423" s="263">
        <v>-87.38</v>
      </c>
      <c r="M423" s="262">
        <v>56</v>
      </c>
      <c r="N423" s="369">
        <v>0</v>
      </c>
      <c r="O423" s="369">
        <v>0</v>
      </c>
    </row>
    <row r="424" spans="1:15" ht="21.9" customHeight="1" x14ac:dyDescent="0.3">
      <c r="A424" s="238" t="s">
        <v>531</v>
      </c>
      <c r="B424" s="255">
        <v>103</v>
      </c>
      <c r="C424" s="255"/>
      <c r="D424" s="255">
        <v>7</v>
      </c>
      <c r="E424" s="255">
        <v>6</v>
      </c>
      <c r="F424" s="255">
        <v>2017</v>
      </c>
      <c r="G424" s="254">
        <v>0.85833333333333339</v>
      </c>
      <c r="H424" s="255" t="s">
        <v>878</v>
      </c>
      <c r="I424" s="256">
        <v>45.25</v>
      </c>
      <c r="J424" s="256">
        <v>-87.07</v>
      </c>
      <c r="K424" s="256">
        <v>45.25</v>
      </c>
      <c r="L424" s="256">
        <v>-87.07</v>
      </c>
      <c r="M424" s="255">
        <v>56</v>
      </c>
      <c r="N424" s="364">
        <v>0</v>
      </c>
      <c r="O424" s="364">
        <v>0</v>
      </c>
    </row>
    <row r="425" spans="1:15" s="34" customFormat="1" ht="21.9" customHeight="1" x14ac:dyDescent="0.3">
      <c r="A425" s="259" t="s">
        <v>531</v>
      </c>
      <c r="B425" s="262">
        <v>104</v>
      </c>
      <c r="C425" s="262"/>
      <c r="D425" s="262">
        <v>7</v>
      </c>
      <c r="E425" s="262">
        <v>6</v>
      </c>
      <c r="F425" s="262">
        <v>2017</v>
      </c>
      <c r="G425" s="261">
        <v>0.85902777777777783</v>
      </c>
      <c r="H425" s="262" t="s">
        <v>592</v>
      </c>
      <c r="I425" s="263" t="s">
        <v>879</v>
      </c>
      <c r="J425" s="263">
        <v>-87.28</v>
      </c>
      <c r="K425" s="263">
        <v>45.04</v>
      </c>
      <c r="L425" s="263">
        <v>-87.28</v>
      </c>
      <c r="M425" s="262">
        <v>56</v>
      </c>
      <c r="N425" s="369">
        <v>0</v>
      </c>
      <c r="O425" s="369">
        <v>0</v>
      </c>
    </row>
    <row r="426" spans="1:15" ht="21.9" customHeight="1" x14ac:dyDescent="0.3">
      <c r="A426" s="238" t="s">
        <v>531</v>
      </c>
      <c r="B426" s="255">
        <v>105</v>
      </c>
      <c r="C426" s="255"/>
      <c r="D426" s="255">
        <v>7</v>
      </c>
      <c r="E426" s="255">
        <v>6</v>
      </c>
      <c r="F426" s="255">
        <v>2017</v>
      </c>
      <c r="G426" s="254">
        <v>0.86319444444444438</v>
      </c>
      <c r="H426" s="255" t="s">
        <v>182</v>
      </c>
      <c r="I426" s="256">
        <v>44.98</v>
      </c>
      <c r="J426" s="256">
        <v>-87.18</v>
      </c>
      <c r="K426" s="256">
        <v>44.98</v>
      </c>
      <c r="L426" s="256">
        <v>-87.18</v>
      </c>
      <c r="M426" s="255">
        <v>56</v>
      </c>
      <c r="N426" s="364">
        <v>0</v>
      </c>
      <c r="O426" s="364">
        <v>0</v>
      </c>
    </row>
    <row r="427" spans="1:15" s="34" customFormat="1" ht="21.9" customHeight="1" x14ac:dyDescent="0.3">
      <c r="A427" s="259" t="s">
        <v>531</v>
      </c>
      <c r="B427" s="262">
        <v>106</v>
      </c>
      <c r="C427" s="262"/>
      <c r="D427" s="262">
        <v>7</v>
      </c>
      <c r="E427" s="262">
        <v>12</v>
      </c>
      <c r="F427" s="262">
        <v>2017</v>
      </c>
      <c r="G427" s="261">
        <v>0.86458333333333337</v>
      </c>
      <c r="H427" s="262" t="s">
        <v>880</v>
      </c>
      <c r="I427" s="263">
        <v>45.04</v>
      </c>
      <c r="J427" s="263">
        <v>-87.25</v>
      </c>
      <c r="K427" s="263">
        <v>45.04</v>
      </c>
      <c r="L427" s="263">
        <v>-87.25</v>
      </c>
      <c r="M427" s="262">
        <v>56</v>
      </c>
      <c r="N427" s="369">
        <v>0</v>
      </c>
      <c r="O427" s="369">
        <v>0</v>
      </c>
    </row>
    <row r="428" spans="1:15" ht="21.9" customHeight="1" x14ac:dyDescent="0.3">
      <c r="A428" s="238" t="s">
        <v>531</v>
      </c>
      <c r="B428" s="255">
        <v>107</v>
      </c>
      <c r="C428" s="255"/>
      <c r="D428" s="255">
        <v>7</v>
      </c>
      <c r="E428" s="255">
        <v>25</v>
      </c>
      <c r="F428" s="255">
        <v>2018</v>
      </c>
      <c r="G428" s="254">
        <v>0.83263888888888893</v>
      </c>
      <c r="H428" s="255" t="s">
        <v>881</v>
      </c>
      <c r="I428" s="256">
        <v>45.36</v>
      </c>
      <c r="J428" s="256">
        <v>-86.89</v>
      </c>
      <c r="K428" s="256">
        <v>45.36</v>
      </c>
      <c r="L428" s="256">
        <v>-86.89</v>
      </c>
      <c r="M428" s="255">
        <v>55</v>
      </c>
      <c r="N428" s="364">
        <v>0</v>
      </c>
      <c r="O428" s="364">
        <v>0</v>
      </c>
    </row>
    <row r="429" spans="1:15" s="34" customFormat="1" ht="21.9" customHeight="1" x14ac:dyDescent="0.3">
      <c r="A429" s="259" t="s">
        <v>531</v>
      </c>
      <c r="B429" s="262">
        <v>108</v>
      </c>
      <c r="C429" s="262"/>
      <c r="D429" s="262">
        <v>8</v>
      </c>
      <c r="E429" s="262">
        <v>27</v>
      </c>
      <c r="F429" s="262">
        <v>2018</v>
      </c>
      <c r="G429" s="261">
        <v>0.90277777777777779</v>
      </c>
      <c r="H429" s="262" t="s">
        <v>882</v>
      </c>
      <c r="I429" s="263">
        <v>44.73</v>
      </c>
      <c r="J429" s="263">
        <v>-87.63</v>
      </c>
      <c r="K429" s="263">
        <v>44.73</v>
      </c>
      <c r="L429" s="263">
        <v>-87.63</v>
      </c>
      <c r="M429" s="262">
        <v>52</v>
      </c>
      <c r="N429" s="369">
        <v>0</v>
      </c>
      <c r="O429" s="369">
        <v>0</v>
      </c>
    </row>
    <row r="430" spans="1:15" ht="21.9" customHeight="1" x14ac:dyDescent="0.3">
      <c r="A430" s="238" t="s">
        <v>531</v>
      </c>
      <c r="B430" s="255">
        <v>109</v>
      </c>
      <c r="C430" s="255"/>
      <c r="D430" s="255">
        <v>8</v>
      </c>
      <c r="E430" s="255">
        <v>27</v>
      </c>
      <c r="F430" s="255">
        <v>2018</v>
      </c>
      <c r="G430" s="254">
        <v>0.90902777777777777</v>
      </c>
      <c r="H430" s="255" t="s">
        <v>174</v>
      </c>
      <c r="I430" s="256">
        <v>44.83</v>
      </c>
      <c r="J430" s="256">
        <v>-87.38</v>
      </c>
      <c r="K430" s="256">
        <v>44.83</v>
      </c>
      <c r="L430" s="256">
        <v>-87.38</v>
      </c>
      <c r="M430" s="255">
        <v>52</v>
      </c>
      <c r="N430" s="364">
        <v>0</v>
      </c>
      <c r="O430" s="364">
        <v>0</v>
      </c>
    </row>
    <row r="431" spans="1:15" s="34" customFormat="1" ht="21.9" customHeight="1" x14ac:dyDescent="0.3">
      <c r="A431" s="259" t="s">
        <v>531</v>
      </c>
      <c r="B431" s="262">
        <v>110</v>
      </c>
      <c r="C431" s="262"/>
      <c r="D431" s="262">
        <v>8</v>
      </c>
      <c r="E431" s="262">
        <v>27</v>
      </c>
      <c r="F431" s="262">
        <v>2018</v>
      </c>
      <c r="G431" s="261">
        <v>0.91249999999999998</v>
      </c>
      <c r="H431" s="262" t="s">
        <v>175</v>
      </c>
      <c r="I431" s="263">
        <v>45.38</v>
      </c>
      <c r="J431" s="263">
        <v>-86.9</v>
      </c>
      <c r="K431" s="263">
        <v>45.38</v>
      </c>
      <c r="L431" s="263">
        <v>-86.9</v>
      </c>
      <c r="M431" s="262">
        <v>54</v>
      </c>
      <c r="N431" s="369">
        <v>0</v>
      </c>
      <c r="O431" s="369">
        <v>0</v>
      </c>
    </row>
    <row r="432" spans="1:15" ht="21.9" customHeight="1" x14ac:dyDescent="0.3">
      <c r="A432" s="238" t="s">
        <v>531</v>
      </c>
      <c r="B432" s="255">
        <v>111</v>
      </c>
      <c r="C432" s="255"/>
      <c r="D432" s="255">
        <v>8</v>
      </c>
      <c r="E432" s="255">
        <v>27</v>
      </c>
      <c r="F432" s="255">
        <v>2018</v>
      </c>
      <c r="G432" s="254">
        <v>0.91388888888888886</v>
      </c>
      <c r="H432" s="255" t="s">
        <v>182</v>
      </c>
      <c r="I432" s="256">
        <v>44.98</v>
      </c>
      <c r="J432" s="256">
        <v>-87.18</v>
      </c>
      <c r="K432" s="256">
        <v>44.98</v>
      </c>
      <c r="L432" s="256">
        <v>-87.18</v>
      </c>
      <c r="M432" s="255">
        <v>52</v>
      </c>
      <c r="N432" s="364">
        <v>0</v>
      </c>
      <c r="O432" s="364">
        <v>0</v>
      </c>
    </row>
    <row r="433" spans="1:15" s="34" customFormat="1" ht="21.9" customHeight="1" x14ac:dyDescent="0.3">
      <c r="A433" s="259" t="s">
        <v>531</v>
      </c>
      <c r="B433" s="262">
        <v>112</v>
      </c>
      <c r="C433" s="262"/>
      <c r="D433" s="262">
        <v>9</v>
      </c>
      <c r="E433" s="262">
        <v>20</v>
      </c>
      <c r="F433" s="262">
        <v>2018</v>
      </c>
      <c r="G433" s="261">
        <v>0.98888888888888893</v>
      </c>
      <c r="H433" s="262" t="s">
        <v>881</v>
      </c>
      <c r="I433" s="263">
        <v>45.36</v>
      </c>
      <c r="J433" s="263">
        <v>-86.89</v>
      </c>
      <c r="K433" s="263">
        <v>45.36</v>
      </c>
      <c r="L433" s="263">
        <v>-86.89</v>
      </c>
      <c r="M433" s="262">
        <v>55</v>
      </c>
      <c r="N433" s="369">
        <v>0</v>
      </c>
      <c r="O433" s="369">
        <v>0</v>
      </c>
    </row>
    <row r="434" spans="1:15" ht="21.9" customHeight="1" x14ac:dyDescent="0.3">
      <c r="A434" s="238" t="s">
        <v>531</v>
      </c>
      <c r="B434" s="255">
        <v>113</v>
      </c>
      <c r="C434" s="255"/>
      <c r="D434" s="255">
        <v>7</v>
      </c>
      <c r="E434" s="255">
        <v>19</v>
      </c>
      <c r="F434" s="255">
        <v>2019</v>
      </c>
      <c r="G434" s="254">
        <v>0.89583333333333337</v>
      </c>
      <c r="H434" s="255" t="s">
        <v>592</v>
      </c>
      <c r="I434" s="256">
        <v>45.04</v>
      </c>
      <c r="J434" s="256">
        <v>-87.28</v>
      </c>
      <c r="K434" s="256">
        <v>45.04</v>
      </c>
      <c r="L434" s="256">
        <v>-87.28</v>
      </c>
      <c r="M434" s="255">
        <v>52</v>
      </c>
      <c r="N434" s="364">
        <v>0</v>
      </c>
      <c r="O434" s="364">
        <v>0</v>
      </c>
    </row>
    <row r="435" spans="1:15" s="34" customFormat="1" ht="21.9" customHeight="1" x14ac:dyDescent="0.3">
      <c r="A435" s="259" t="s">
        <v>531</v>
      </c>
      <c r="B435" s="262">
        <v>114</v>
      </c>
      <c r="C435" s="262"/>
      <c r="D435" s="262">
        <v>7</v>
      </c>
      <c r="E435" s="262">
        <v>20</v>
      </c>
      <c r="F435" s="262">
        <v>2019</v>
      </c>
      <c r="G435" s="261">
        <v>0.48541666666666666</v>
      </c>
      <c r="H435" s="262" t="s">
        <v>219</v>
      </c>
      <c r="I435" s="263">
        <v>44.75</v>
      </c>
      <c r="J435" s="263">
        <v>-87.48</v>
      </c>
      <c r="K435" s="263">
        <v>44.75</v>
      </c>
      <c r="L435" s="263">
        <v>-87.48</v>
      </c>
      <c r="M435" s="262">
        <v>52</v>
      </c>
      <c r="N435" s="369">
        <v>0</v>
      </c>
      <c r="O435" s="369">
        <v>0</v>
      </c>
    </row>
    <row r="436" spans="1:15" ht="21.9" customHeight="1" x14ac:dyDescent="0.3">
      <c r="A436" s="238" t="s">
        <v>531</v>
      </c>
      <c r="B436" s="255">
        <v>115</v>
      </c>
      <c r="C436" s="255"/>
      <c r="D436" s="255">
        <v>8</v>
      </c>
      <c r="E436" s="255">
        <v>7</v>
      </c>
      <c r="F436" s="255">
        <v>2019</v>
      </c>
      <c r="G436" s="265">
        <v>0.63958333333333328</v>
      </c>
      <c r="H436" s="255" t="s">
        <v>1066</v>
      </c>
      <c r="I436" s="256">
        <v>44.84</v>
      </c>
      <c r="J436" s="256">
        <v>-87.57</v>
      </c>
      <c r="K436" s="256">
        <v>44.84</v>
      </c>
      <c r="L436" s="256">
        <v>-87.57</v>
      </c>
      <c r="M436" s="255">
        <v>52</v>
      </c>
      <c r="N436" s="364">
        <v>0</v>
      </c>
      <c r="O436" s="364">
        <v>0</v>
      </c>
    </row>
    <row r="437" spans="1:15" s="34" customFormat="1" ht="21.9" customHeight="1" x14ac:dyDescent="0.3">
      <c r="A437" s="259" t="s">
        <v>531</v>
      </c>
      <c r="B437" s="262">
        <v>116</v>
      </c>
      <c r="C437" s="262"/>
      <c r="D437" s="262">
        <v>8</v>
      </c>
      <c r="E437" s="262">
        <v>7</v>
      </c>
      <c r="F437" s="262">
        <v>2019</v>
      </c>
      <c r="G437" s="261">
        <v>0.64930555555555558</v>
      </c>
      <c r="H437" s="262" t="s">
        <v>882</v>
      </c>
      <c r="I437" s="263">
        <v>44.73</v>
      </c>
      <c r="J437" s="263">
        <v>-87.63</v>
      </c>
      <c r="K437" s="263">
        <v>44.73</v>
      </c>
      <c r="L437" s="263">
        <v>-87.63</v>
      </c>
      <c r="M437" s="262">
        <v>52</v>
      </c>
      <c r="N437" s="369">
        <v>0</v>
      </c>
      <c r="O437" s="369">
        <v>0</v>
      </c>
    </row>
    <row r="438" spans="1:15" ht="21.9" customHeight="1" x14ac:dyDescent="0.3">
      <c r="A438" s="238" t="s">
        <v>531</v>
      </c>
      <c r="B438" s="255">
        <v>117</v>
      </c>
      <c r="C438" s="255"/>
      <c r="D438" s="255">
        <v>8</v>
      </c>
      <c r="E438" s="255">
        <v>7</v>
      </c>
      <c r="F438" s="255">
        <v>2019</v>
      </c>
      <c r="G438" s="254">
        <v>0.64930555555555558</v>
      </c>
      <c r="H438" s="255" t="s">
        <v>219</v>
      </c>
      <c r="I438" s="256">
        <v>44.75</v>
      </c>
      <c r="J438" s="256">
        <v>-87.48</v>
      </c>
      <c r="K438" s="256">
        <v>44.75</v>
      </c>
      <c r="L438" s="256">
        <v>-87.48</v>
      </c>
      <c r="M438" s="255">
        <v>52</v>
      </c>
      <c r="N438" s="364">
        <v>0</v>
      </c>
      <c r="O438" s="364">
        <v>0</v>
      </c>
    </row>
    <row r="439" spans="1:15" s="115" customFormat="1" ht="21.9" customHeight="1" x14ac:dyDescent="0.3">
      <c r="A439" s="259" t="s">
        <v>531</v>
      </c>
      <c r="B439" s="262">
        <v>118</v>
      </c>
      <c r="C439" s="262"/>
      <c r="D439" s="262">
        <v>7</v>
      </c>
      <c r="E439" s="262">
        <v>18</v>
      </c>
      <c r="F439" s="262">
        <v>2020</v>
      </c>
      <c r="G439" s="261" t="s">
        <v>1067</v>
      </c>
      <c r="H439" s="262" t="s">
        <v>1068</v>
      </c>
      <c r="I439" s="263">
        <v>45.12</v>
      </c>
      <c r="J439" s="263">
        <v>-87.26</v>
      </c>
      <c r="K439" s="263">
        <v>45.12</v>
      </c>
      <c r="L439" s="263">
        <v>-87.26</v>
      </c>
      <c r="M439" s="262">
        <v>52</v>
      </c>
      <c r="N439" s="369">
        <v>0</v>
      </c>
      <c r="O439" s="793">
        <v>0</v>
      </c>
    </row>
    <row r="440" spans="1:15" s="223" customFormat="1" ht="21.9" customHeight="1" x14ac:dyDescent="0.3">
      <c r="A440" s="238" t="s">
        <v>531</v>
      </c>
      <c r="B440" s="255">
        <v>119</v>
      </c>
      <c r="C440" s="255"/>
      <c r="D440" s="255">
        <v>7</v>
      </c>
      <c r="E440" s="255">
        <v>19</v>
      </c>
      <c r="F440" s="255">
        <v>2020</v>
      </c>
      <c r="G440" s="254" t="s">
        <v>1069</v>
      </c>
      <c r="H440" s="255" t="s">
        <v>174</v>
      </c>
      <c r="I440" s="256">
        <v>44.83</v>
      </c>
      <c r="J440" s="256">
        <v>-87.38</v>
      </c>
      <c r="K440" s="256">
        <v>44.83</v>
      </c>
      <c r="L440" s="256">
        <v>-87.38</v>
      </c>
      <c r="M440" s="255">
        <v>52</v>
      </c>
      <c r="N440" s="364">
        <v>0</v>
      </c>
      <c r="O440" s="794">
        <v>0</v>
      </c>
    </row>
    <row r="441" spans="1:15" s="34" customFormat="1" ht="21.9" customHeight="1" x14ac:dyDescent="0.3">
      <c r="A441" s="259" t="s">
        <v>531</v>
      </c>
      <c r="B441" s="262">
        <v>120</v>
      </c>
      <c r="C441" s="262"/>
      <c r="D441" s="262">
        <v>6</v>
      </c>
      <c r="E441" s="262">
        <v>13</v>
      </c>
      <c r="F441" s="262">
        <v>2021</v>
      </c>
      <c r="G441" s="261">
        <v>0.80208333333333337</v>
      </c>
      <c r="H441" s="262" t="s">
        <v>1758</v>
      </c>
      <c r="I441" s="263">
        <v>44.87</v>
      </c>
      <c r="J441" s="263">
        <v>-87.32</v>
      </c>
      <c r="K441" s="263">
        <v>44.87</v>
      </c>
      <c r="L441" s="263">
        <v>-87.32</v>
      </c>
      <c r="M441" s="262">
        <v>52</v>
      </c>
      <c r="N441" s="369">
        <v>0</v>
      </c>
      <c r="O441" s="369">
        <v>0</v>
      </c>
    </row>
    <row r="442" spans="1:15" ht="21.9" customHeight="1" x14ac:dyDescent="0.3">
      <c r="A442" s="238" t="s">
        <v>531</v>
      </c>
      <c r="B442" s="255">
        <v>121</v>
      </c>
      <c r="C442" s="255"/>
      <c r="D442" s="255">
        <v>7</v>
      </c>
      <c r="E442" s="255">
        <v>27</v>
      </c>
      <c r="F442" s="255">
        <v>2021</v>
      </c>
      <c r="G442" s="254" t="s">
        <v>1759</v>
      </c>
      <c r="H442" s="255" t="s">
        <v>174</v>
      </c>
      <c r="I442" s="256">
        <v>44.83</v>
      </c>
      <c r="J442" s="256">
        <v>-87.38</v>
      </c>
      <c r="K442" s="256">
        <v>44.83</v>
      </c>
      <c r="L442" s="256">
        <v>-87.38</v>
      </c>
      <c r="M442" s="255">
        <v>52</v>
      </c>
      <c r="N442" s="364">
        <v>0</v>
      </c>
      <c r="O442" s="364">
        <v>0</v>
      </c>
    </row>
    <row r="443" spans="1:15" s="34" customFormat="1" ht="21.9" customHeight="1" x14ac:dyDescent="0.3">
      <c r="A443" s="259" t="s">
        <v>531</v>
      </c>
      <c r="B443" s="262">
        <v>122</v>
      </c>
      <c r="C443" s="262"/>
      <c r="D443" s="262">
        <v>8</v>
      </c>
      <c r="E443" s="262">
        <v>11</v>
      </c>
      <c r="F443" s="262">
        <v>2021</v>
      </c>
      <c r="G443" s="266" t="s">
        <v>1760</v>
      </c>
      <c r="H443" s="262" t="s">
        <v>1761</v>
      </c>
      <c r="I443" s="263">
        <v>44.77</v>
      </c>
      <c r="J443" s="263">
        <v>-87.61</v>
      </c>
      <c r="K443" s="263">
        <v>44.77</v>
      </c>
      <c r="L443" s="263">
        <v>-87.61</v>
      </c>
      <c r="M443" s="262">
        <v>52</v>
      </c>
      <c r="N443" s="369">
        <v>0</v>
      </c>
      <c r="O443" s="369">
        <v>0</v>
      </c>
    </row>
    <row r="444" spans="1:15" ht="21.9" customHeight="1" x14ac:dyDescent="0.3">
      <c r="A444" s="238" t="s">
        <v>531</v>
      </c>
      <c r="B444" s="255">
        <v>123</v>
      </c>
      <c r="C444" s="255"/>
      <c r="D444" s="255">
        <v>8</v>
      </c>
      <c r="E444" s="255">
        <v>11</v>
      </c>
      <c r="F444" s="255">
        <v>2021</v>
      </c>
      <c r="G444" s="265" t="s">
        <v>1762</v>
      </c>
      <c r="H444" s="255" t="s">
        <v>1763</v>
      </c>
      <c r="I444" s="256">
        <v>44.7</v>
      </c>
      <c r="J444" s="256">
        <v>-87.67</v>
      </c>
      <c r="K444" s="256">
        <v>44.7</v>
      </c>
      <c r="L444" s="256">
        <v>-87.67</v>
      </c>
      <c r="M444" s="255">
        <v>52</v>
      </c>
      <c r="N444" s="364">
        <v>0</v>
      </c>
      <c r="O444" s="364">
        <v>0</v>
      </c>
    </row>
    <row r="445" spans="1:15" s="34" customFormat="1" ht="21.9" customHeight="1" x14ac:dyDescent="0.3">
      <c r="A445" s="259" t="s">
        <v>531</v>
      </c>
      <c r="B445" s="392">
        <v>124</v>
      </c>
      <c r="C445" s="392"/>
      <c r="D445" s="392">
        <v>9</v>
      </c>
      <c r="E445" s="392">
        <v>7</v>
      </c>
      <c r="F445" s="792">
        <v>2021</v>
      </c>
      <c r="G445" s="302" t="s">
        <v>1764</v>
      </c>
      <c r="H445" s="303" t="s">
        <v>1765</v>
      </c>
      <c r="I445" s="304">
        <v>45.15</v>
      </c>
      <c r="J445" s="304">
        <v>-87.22</v>
      </c>
      <c r="K445" s="304">
        <v>45.15</v>
      </c>
      <c r="L445" s="304">
        <v>-87.22</v>
      </c>
      <c r="M445" s="303">
        <v>52</v>
      </c>
      <c r="N445" s="369">
        <v>0</v>
      </c>
      <c r="O445" s="369">
        <v>0</v>
      </c>
    </row>
    <row r="446" spans="1:15" ht="21.9" customHeight="1" x14ac:dyDescent="0.3">
      <c r="A446" s="238" t="s">
        <v>531</v>
      </c>
      <c r="B446" s="255">
        <v>125</v>
      </c>
      <c r="C446" s="255"/>
      <c r="D446" s="255">
        <v>9</v>
      </c>
      <c r="E446" s="255">
        <v>7</v>
      </c>
      <c r="F446" s="562">
        <v>2021</v>
      </c>
      <c r="G446" s="283" t="s">
        <v>1232</v>
      </c>
      <c r="H446" s="280" t="s">
        <v>182</v>
      </c>
      <c r="I446" s="281">
        <v>44.98</v>
      </c>
      <c r="J446" s="281">
        <v>-87.18</v>
      </c>
      <c r="K446" s="281">
        <v>44.98</v>
      </c>
      <c r="L446" s="281">
        <v>-87.18</v>
      </c>
      <c r="M446" s="280">
        <v>52</v>
      </c>
      <c r="N446" s="364">
        <v>0</v>
      </c>
      <c r="O446" s="364">
        <v>0</v>
      </c>
    </row>
    <row r="447" spans="1:15" s="34" customFormat="1" ht="21.9" customHeight="1" x14ac:dyDescent="0.3">
      <c r="A447" s="259" t="s">
        <v>531</v>
      </c>
      <c r="B447" s="262">
        <v>126</v>
      </c>
      <c r="C447" s="262"/>
      <c r="D447" s="262">
        <v>6</v>
      </c>
      <c r="E447" s="262">
        <v>15</v>
      </c>
      <c r="F447" s="560">
        <v>2022</v>
      </c>
      <c r="G447" s="274" t="s">
        <v>1397</v>
      </c>
      <c r="H447" s="275" t="s">
        <v>1766</v>
      </c>
      <c r="I447" s="276">
        <v>44.82</v>
      </c>
      <c r="J447" s="276">
        <v>-87.4</v>
      </c>
      <c r="K447" s="276">
        <v>44.82</v>
      </c>
      <c r="L447" s="276">
        <v>-87.4</v>
      </c>
      <c r="M447" s="275">
        <v>52</v>
      </c>
      <c r="N447" s="369">
        <v>0</v>
      </c>
      <c r="O447" s="369">
        <v>0</v>
      </c>
    </row>
    <row r="448" spans="1:15" ht="21.9" customHeight="1" x14ac:dyDescent="0.3">
      <c r="A448" s="238" t="s">
        <v>531</v>
      </c>
      <c r="B448" s="255">
        <v>127</v>
      </c>
      <c r="C448" s="255"/>
      <c r="D448" s="255">
        <v>7</v>
      </c>
      <c r="E448" s="255">
        <v>16</v>
      </c>
      <c r="F448" s="562">
        <v>2023</v>
      </c>
      <c r="G448" s="279" t="s">
        <v>1767</v>
      </c>
      <c r="H448" s="280" t="s">
        <v>874</v>
      </c>
      <c r="I448" s="281">
        <v>45.18</v>
      </c>
      <c r="J448" s="281">
        <v>-87.11</v>
      </c>
      <c r="K448" s="281">
        <v>45.18</v>
      </c>
      <c r="L448" s="281">
        <v>-87.11</v>
      </c>
      <c r="M448" s="280">
        <v>52</v>
      </c>
      <c r="N448" s="364">
        <v>0</v>
      </c>
      <c r="O448" s="364">
        <v>0</v>
      </c>
    </row>
    <row r="449" spans="1:15" s="34" customFormat="1" ht="21.9" customHeight="1" x14ac:dyDescent="0.3">
      <c r="A449" s="259" t="s">
        <v>531</v>
      </c>
      <c r="B449" s="262">
        <v>128</v>
      </c>
      <c r="C449" s="262"/>
      <c r="D449" s="262">
        <v>8</v>
      </c>
      <c r="E449" s="262">
        <v>3</v>
      </c>
      <c r="F449" s="560">
        <v>2023</v>
      </c>
      <c r="G449" s="274" t="s">
        <v>1768</v>
      </c>
      <c r="H449" s="275" t="s">
        <v>1769</v>
      </c>
      <c r="I449" s="276">
        <v>44.85</v>
      </c>
      <c r="J449" s="276">
        <v>-87.36</v>
      </c>
      <c r="K449" s="276">
        <v>44.85</v>
      </c>
      <c r="L449" s="276">
        <v>-87.36</v>
      </c>
      <c r="M449" s="275">
        <v>52</v>
      </c>
      <c r="N449" s="369">
        <v>0</v>
      </c>
      <c r="O449" s="369">
        <v>0</v>
      </c>
    </row>
    <row r="450" spans="1:15" ht="21.9" customHeight="1" x14ac:dyDescent="0.3">
      <c r="A450" s="238" t="s">
        <v>531</v>
      </c>
      <c r="B450" s="255">
        <v>129</v>
      </c>
      <c r="C450" s="255"/>
      <c r="D450" s="255">
        <v>8</v>
      </c>
      <c r="E450" s="255">
        <v>11</v>
      </c>
      <c r="F450" s="562">
        <v>2023</v>
      </c>
      <c r="G450" s="279" t="s">
        <v>1770</v>
      </c>
      <c r="H450" s="280" t="s">
        <v>1771</v>
      </c>
      <c r="I450" s="281">
        <v>44.83</v>
      </c>
      <c r="J450" s="281">
        <v>-87.5</v>
      </c>
      <c r="K450" s="281">
        <v>44.83</v>
      </c>
      <c r="L450" s="281">
        <v>-87.5</v>
      </c>
      <c r="M450" s="280">
        <v>52</v>
      </c>
      <c r="N450" s="364">
        <v>0</v>
      </c>
      <c r="O450" s="364">
        <v>0</v>
      </c>
    </row>
    <row r="451" spans="1:15" s="34" customFormat="1" ht="21.9" customHeight="1" x14ac:dyDescent="0.3">
      <c r="A451" s="259" t="s">
        <v>531</v>
      </c>
      <c r="B451" s="262">
        <v>130</v>
      </c>
      <c r="C451" s="262"/>
      <c r="D451" s="262">
        <v>8</v>
      </c>
      <c r="E451" s="262">
        <v>11</v>
      </c>
      <c r="F451" s="560">
        <v>2023</v>
      </c>
      <c r="G451" s="274" t="s">
        <v>1182</v>
      </c>
      <c r="H451" s="275" t="s">
        <v>1772</v>
      </c>
      <c r="I451" s="276">
        <v>44.81</v>
      </c>
      <c r="J451" s="276">
        <v>-87.44</v>
      </c>
      <c r="K451" s="276">
        <v>44.81</v>
      </c>
      <c r="L451" s="276">
        <v>-87.44</v>
      </c>
      <c r="M451" s="275">
        <v>52</v>
      </c>
      <c r="N451" s="369">
        <v>0</v>
      </c>
      <c r="O451" s="369">
        <v>0</v>
      </c>
    </row>
    <row r="452" spans="1:15" s="65" customFormat="1" ht="21.9" customHeight="1" x14ac:dyDescent="0.3">
      <c r="A452" s="235" t="s">
        <v>531</v>
      </c>
      <c r="B452" s="230">
        <v>131</v>
      </c>
      <c r="C452" s="230"/>
      <c r="D452" s="230">
        <v>5</v>
      </c>
      <c r="E452" s="230">
        <v>21</v>
      </c>
      <c r="F452" s="564">
        <v>2024</v>
      </c>
      <c r="G452" s="287" t="s">
        <v>4782</v>
      </c>
      <c r="H452" s="288" t="s">
        <v>592</v>
      </c>
      <c r="I452" s="289">
        <v>45.04</v>
      </c>
      <c r="J452" s="289">
        <v>-87.28</v>
      </c>
      <c r="K452" s="289">
        <v>45.04</v>
      </c>
      <c r="L452" s="289">
        <v>-87.28</v>
      </c>
      <c r="M452" s="288">
        <v>52</v>
      </c>
      <c r="N452" s="235">
        <v>0</v>
      </c>
      <c r="O452" s="235">
        <v>0</v>
      </c>
    </row>
    <row r="453" spans="1:15" s="65" customFormat="1" ht="21.9" customHeight="1" x14ac:dyDescent="0.3">
      <c r="A453" s="292" t="s">
        <v>531</v>
      </c>
      <c r="B453" s="420">
        <v>132</v>
      </c>
      <c r="C453" s="420"/>
      <c r="D453" s="420">
        <v>5</v>
      </c>
      <c r="E453" s="420">
        <v>21</v>
      </c>
      <c r="F453" s="566">
        <v>2024</v>
      </c>
      <c r="G453" s="295" t="s">
        <v>4783</v>
      </c>
      <c r="H453" s="296" t="s">
        <v>679</v>
      </c>
      <c r="I453" s="297">
        <v>45.13</v>
      </c>
      <c r="J453" s="297">
        <v>-87.23</v>
      </c>
      <c r="K453" s="297">
        <v>45.13</v>
      </c>
      <c r="L453" s="297">
        <v>-87.23</v>
      </c>
      <c r="M453" s="296">
        <v>52</v>
      </c>
      <c r="N453" s="292">
        <v>0</v>
      </c>
      <c r="O453" s="292">
        <v>0</v>
      </c>
    </row>
    <row r="454" spans="1:15" s="65" customFormat="1" ht="21.9" customHeight="1" x14ac:dyDescent="0.3">
      <c r="A454" s="235" t="s">
        <v>531</v>
      </c>
      <c r="B454" s="230">
        <v>133</v>
      </c>
      <c r="C454" s="230"/>
      <c r="D454" s="230">
        <v>5</v>
      </c>
      <c r="E454" s="230">
        <v>21</v>
      </c>
      <c r="F454" s="564">
        <v>2024</v>
      </c>
      <c r="G454" s="287" t="s">
        <v>4784</v>
      </c>
      <c r="H454" s="288" t="s">
        <v>4785</v>
      </c>
      <c r="I454" s="289">
        <v>45.36</v>
      </c>
      <c r="J454" s="289">
        <v>-86.92</v>
      </c>
      <c r="K454" s="289">
        <v>45.36</v>
      </c>
      <c r="L454" s="289">
        <v>-86.92</v>
      </c>
      <c r="M454" s="288">
        <v>61</v>
      </c>
      <c r="N454" s="235">
        <v>0</v>
      </c>
      <c r="O454" s="235">
        <v>0</v>
      </c>
    </row>
    <row r="455" spans="1:15" s="65" customFormat="1" ht="21.9" customHeight="1" x14ac:dyDescent="0.3">
      <c r="A455" s="292"/>
      <c r="B455" s="420"/>
      <c r="C455" s="420"/>
      <c r="D455" s="420"/>
      <c r="E455" s="420"/>
      <c r="F455" s="566"/>
      <c r="G455" s="295"/>
      <c r="H455" s="296"/>
      <c r="I455" s="297"/>
      <c r="J455" s="297"/>
      <c r="K455" s="297"/>
      <c r="L455" s="297"/>
      <c r="M455" s="296"/>
      <c r="N455" s="292"/>
      <c r="O455" s="292"/>
    </row>
    <row r="456" spans="1:15" s="65" customFormat="1" ht="21.9" customHeight="1" x14ac:dyDescent="0.3">
      <c r="A456" s="235"/>
      <c r="B456" s="230"/>
      <c r="C456" s="230"/>
      <c r="D456" s="230"/>
      <c r="E456" s="230"/>
      <c r="F456" s="564"/>
      <c r="G456" s="287"/>
      <c r="H456" s="288"/>
      <c r="I456" s="289"/>
      <c r="J456" s="289"/>
      <c r="K456" s="289"/>
      <c r="L456" s="289"/>
      <c r="M456" s="288"/>
      <c r="N456" s="235"/>
      <c r="O456" s="235"/>
    </row>
    <row r="457" spans="1:15" s="65" customFormat="1" ht="30" customHeight="1" x14ac:dyDescent="0.3">
      <c r="A457" s="929" t="s">
        <v>236</v>
      </c>
      <c r="B457" s="944"/>
      <c r="C457" s="944"/>
      <c r="D457" s="944"/>
      <c r="E457" s="944"/>
      <c r="F457" s="944"/>
      <c r="G457" s="944"/>
      <c r="H457" s="944"/>
      <c r="I457" s="944"/>
      <c r="J457" s="944"/>
      <c r="K457" s="944"/>
      <c r="L457" s="944"/>
      <c r="M457" s="944"/>
      <c r="N457" s="944"/>
      <c r="O457" s="945"/>
    </row>
    <row r="458" spans="1:15" s="34" customFormat="1" ht="21.9" customHeight="1" x14ac:dyDescent="0.3">
      <c r="A458" s="238"/>
      <c r="B458" s="241" t="s">
        <v>909</v>
      </c>
      <c r="C458" s="241"/>
      <c r="D458" s="937" t="s">
        <v>911</v>
      </c>
      <c r="E458" s="937"/>
      <c r="F458" s="937"/>
      <c r="G458" s="240" t="s">
        <v>910</v>
      </c>
      <c r="H458" s="241"/>
      <c r="I458" s="242" t="s">
        <v>916</v>
      </c>
      <c r="J458" s="242" t="s">
        <v>916</v>
      </c>
      <c r="K458" s="242" t="s">
        <v>919</v>
      </c>
      <c r="L458" s="242" t="s">
        <v>919</v>
      </c>
      <c r="M458" s="241" t="s">
        <v>952</v>
      </c>
      <c r="N458" s="364"/>
      <c r="O458" s="364"/>
    </row>
    <row r="459" spans="1:15" s="65" customFormat="1" ht="21.9" customHeight="1" x14ac:dyDescent="0.3">
      <c r="A459" s="238" t="s">
        <v>908</v>
      </c>
      <c r="B459" s="241" t="s">
        <v>475</v>
      </c>
      <c r="C459" s="241"/>
      <c r="D459" s="241" t="s">
        <v>912</v>
      </c>
      <c r="E459" s="241" t="s">
        <v>913</v>
      </c>
      <c r="F459" s="241" t="s">
        <v>774</v>
      </c>
      <c r="G459" s="240" t="s">
        <v>476</v>
      </c>
      <c r="H459" s="241" t="s">
        <v>4877</v>
      </c>
      <c r="I459" s="242" t="s">
        <v>917</v>
      </c>
      <c r="J459" s="242" t="s">
        <v>918</v>
      </c>
      <c r="K459" s="242" t="s">
        <v>917</v>
      </c>
      <c r="L459" s="242" t="s">
        <v>918</v>
      </c>
      <c r="M459" s="241" t="s">
        <v>951</v>
      </c>
      <c r="N459" s="364" t="s">
        <v>926</v>
      </c>
      <c r="O459" s="238" t="s">
        <v>927</v>
      </c>
    </row>
    <row r="460" spans="1:15" s="65" customFormat="1" ht="21.9" customHeight="1" x14ac:dyDescent="0.3">
      <c r="A460" s="292"/>
      <c r="B460" s="420"/>
      <c r="C460" s="420"/>
      <c r="D460" s="420"/>
      <c r="E460" s="420"/>
      <c r="F460" s="566"/>
      <c r="G460" s="295"/>
      <c r="H460" s="296"/>
      <c r="I460" s="297"/>
      <c r="J460" s="297"/>
      <c r="K460" s="297"/>
      <c r="L460" s="297"/>
      <c r="M460" s="296"/>
      <c r="N460" s="292"/>
      <c r="O460" s="292"/>
    </row>
    <row r="461" spans="1:15" s="65" customFormat="1" ht="21.9" customHeight="1" x14ac:dyDescent="0.3">
      <c r="A461" s="235" t="s">
        <v>236</v>
      </c>
      <c r="B461" s="230">
        <v>1</v>
      </c>
      <c r="C461" s="230"/>
      <c r="D461" s="230">
        <v>7</v>
      </c>
      <c r="E461" s="230">
        <v>15</v>
      </c>
      <c r="F461" s="564">
        <v>1986</v>
      </c>
      <c r="G461" s="287">
        <v>0.62847222222222221</v>
      </c>
      <c r="H461" s="288" t="s">
        <v>631</v>
      </c>
      <c r="I461" s="289">
        <v>45.83</v>
      </c>
      <c r="J461" s="289">
        <v>-88.67</v>
      </c>
      <c r="K461" s="289">
        <v>45.83</v>
      </c>
      <c r="L461" s="289">
        <v>-88.67</v>
      </c>
      <c r="M461" s="288" t="s">
        <v>890</v>
      </c>
      <c r="N461" s="235">
        <v>0</v>
      </c>
      <c r="O461" s="235">
        <v>0</v>
      </c>
    </row>
    <row r="462" spans="1:15" s="34" customFormat="1" ht="21.9" customHeight="1" x14ac:dyDescent="0.3">
      <c r="A462" s="259" t="s">
        <v>236</v>
      </c>
      <c r="B462" s="262">
        <v>2</v>
      </c>
      <c r="C462" s="262"/>
      <c r="D462" s="262">
        <v>7</v>
      </c>
      <c r="E462" s="262">
        <v>11</v>
      </c>
      <c r="F462" s="560">
        <v>1987</v>
      </c>
      <c r="G462" s="274">
        <v>0.57291666666666663</v>
      </c>
      <c r="H462" s="275" t="s">
        <v>639</v>
      </c>
      <c r="I462" s="276">
        <v>45.75</v>
      </c>
      <c r="J462" s="276">
        <v>-88.43</v>
      </c>
      <c r="K462" s="276">
        <v>45.75</v>
      </c>
      <c r="L462" s="276">
        <v>-88.43</v>
      </c>
      <c r="M462" s="275" t="s">
        <v>890</v>
      </c>
      <c r="N462" s="369">
        <v>0</v>
      </c>
      <c r="O462" s="369">
        <v>0</v>
      </c>
    </row>
    <row r="463" spans="1:15" s="34" customFormat="1" ht="21.9" customHeight="1" x14ac:dyDescent="0.3">
      <c r="A463" s="238" t="s">
        <v>236</v>
      </c>
      <c r="B463" s="255">
        <v>3</v>
      </c>
      <c r="C463" s="255"/>
      <c r="D463" s="255">
        <v>7</v>
      </c>
      <c r="E463" s="255">
        <v>20</v>
      </c>
      <c r="F463" s="562">
        <v>1987</v>
      </c>
      <c r="G463" s="283">
        <v>0.48958333333333331</v>
      </c>
      <c r="H463" s="280" t="s">
        <v>236</v>
      </c>
      <c r="I463" s="281">
        <v>45.92</v>
      </c>
      <c r="J463" s="281">
        <v>-88.25</v>
      </c>
      <c r="K463" s="281">
        <v>45.92</v>
      </c>
      <c r="L463" s="281">
        <v>-88.25</v>
      </c>
      <c r="M463" s="280">
        <v>52</v>
      </c>
      <c r="N463" s="364">
        <v>0</v>
      </c>
      <c r="O463" s="364">
        <v>0</v>
      </c>
    </row>
    <row r="464" spans="1:15" s="34" customFormat="1" ht="21.9" customHeight="1" x14ac:dyDescent="0.3">
      <c r="A464" s="259" t="s">
        <v>236</v>
      </c>
      <c r="B464" s="262">
        <v>4</v>
      </c>
      <c r="C464" s="262"/>
      <c r="D464" s="262">
        <v>8</v>
      </c>
      <c r="E464" s="262">
        <v>1</v>
      </c>
      <c r="F464" s="560">
        <v>1987</v>
      </c>
      <c r="G464" s="274">
        <v>0.76041666666666663</v>
      </c>
      <c r="H464" s="275" t="s">
        <v>640</v>
      </c>
      <c r="I464" s="276">
        <v>45.92</v>
      </c>
      <c r="J464" s="276">
        <v>-88.63</v>
      </c>
      <c r="K464" s="276">
        <v>45.92</v>
      </c>
      <c r="L464" s="276">
        <v>-88.63</v>
      </c>
      <c r="M464" s="275" t="s">
        <v>890</v>
      </c>
      <c r="N464" s="369">
        <v>0</v>
      </c>
      <c r="O464" s="369">
        <v>0</v>
      </c>
    </row>
    <row r="465" spans="1:15" s="34" customFormat="1" ht="21.9" customHeight="1" x14ac:dyDescent="0.3">
      <c r="A465" s="238" t="s">
        <v>236</v>
      </c>
      <c r="B465" s="255">
        <v>5</v>
      </c>
      <c r="C465" s="255"/>
      <c r="D465" s="255">
        <v>5</v>
      </c>
      <c r="E465" s="255">
        <v>28</v>
      </c>
      <c r="F465" s="562">
        <v>1991</v>
      </c>
      <c r="G465" s="279">
        <v>0.53125</v>
      </c>
      <c r="H465" s="280" t="s">
        <v>639</v>
      </c>
      <c r="I465" s="281">
        <v>45.75</v>
      </c>
      <c r="J465" s="281">
        <v>-88.43</v>
      </c>
      <c r="K465" s="281">
        <v>45.75</v>
      </c>
      <c r="L465" s="281">
        <v>-88.43</v>
      </c>
      <c r="M465" s="280" t="s">
        <v>890</v>
      </c>
      <c r="N465" s="364">
        <v>0</v>
      </c>
      <c r="O465" s="364">
        <v>0</v>
      </c>
    </row>
    <row r="466" spans="1:15" s="34" customFormat="1" ht="21.9" customHeight="1" x14ac:dyDescent="0.3">
      <c r="A466" s="259" t="s">
        <v>236</v>
      </c>
      <c r="B466" s="262">
        <v>6</v>
      </c>
      <c r="C466" s="262"/>
      <c r="D466" s="262">
        <v>5</v>
      </c>
      <c r="E466" s="262">
        <v>28</v>
      </c>
      <c r="F466" s="560">
        <v>1991</v>
      </c>
      <c r="G466" s="274">
        <v>0.55208333333333337</v>
      </c>
      <c r="H466" s="275" t="s">
        <v>641</v>
      </c>
      <c r="I466" s="276">
        <v>45.87</v>
      </c>
      <c r="J466" s="276">
        <v>-88.38</v>
      </c>
      <c r="K466" s="276">
        <v>45.87</v>
      </c>
      <c r="L466" s="276">
        <v>-88.38</v>
      </c>
      <c r="M466" s="275" t="s">
        <v>890</v>
      </c>
      <c r="N466" s="369">
        <v>0</v>
      </c>
      <c r="O466" s="369">
        <v>0</v>
      </c>
    </row>
    <row r="467" spans="1:15" s="34" customFormat="1" ht="21.9" customHeight="1" x14ac:dyDescent="0.3">
      <c r="A467" s="238" t="s">
        <v>236</v>
      </c>
      <c r="B467" s="255">
        <v>7</v>
      </c>
      <c r="C467" s="255"/>
      <c r="D467" s="255">
        <v>8</v>
      </c>
      <c r="E467" s="255">
        <v>10</v>
      </c>
      <c r="F467" s="562">
        <v>1992</v>
      </c>
      <c r="G467" s="279" t="s">
        <v>1080</v>
      </c>
      <c r="H467" s="280" t="s">
        <v>642</v>
      </c>
      <c r="I467" s="281">
        <v>45.92</v>
      </c>
      <c r="J467" s="281">
        <v>-88.25</v>
      </c>
      <c r="K467" s="281">
        <v>45.92</v>
      </c>
      <c r="L467" s="281">
        <v>-88.25</v>
      </c>
      <c r="M467" s="280" t="s">
        <v>890</v>
      </c>
      <c r="N467" s="364">
        <v>0</v>
      </c>
      <c r="O467" s="364">
        <v>0</v>
      </c>
    </row>
    <row r="468" spans="1:15" s="34" customFormat="1" ht="21.9" customHeight="1" x14ac:dyDescent="0.3">
      <c r="A468" s="259" t="s">
        <v>236</v>
      </c>
      <c r="B468" s="262">
        <v>8</v>
      </c>
      <c r="C468" s="262"/>
      <c r="D468" s="262">
        <v>7</v>
      </c>
      <c r="E468" s="262">
        <v>19</v>
      </c>
      <c r="F468" s="560">
        <v>1993</v>
      </c>
      <c r="G468" s="274">
        <v>0.44791666666666669</v>
      </c>
      <c r="H468" s="275" t="s">
        <v>630</v>
      </c>
      <c r="I468" s="276">
        <v>45.88</v>
      </c>
      <c r="J468" s="276">
        <v>-88.13</v>
      </c>
      <c r="K468" s="276">
        <v>45.88</v>
      </c>
      <c r="L468" s="276">
        <v>-88.13</v>
      </c>
      <c r="M468" s="275" t="s">
        <v>890</v>
      </c>
      <c r="N468" s="369">
        <v>0</v>
      </c>
      <c r="O468" s="369">
        <v>0</v>
      </c>
    </row>
    <row r="469" spans="1:15" s="34" customFormat="1" ht="21.9" customHeight="1" x14ac:dyDescent="0.3">
      <c r="A469" s="238" t="s">
        <v>236</v>
      </c>
      <c r="B469" s="255">
        <v>9</v>
      </c>
      <c r="C469" s="255"/>
      <c r="D469" s="255">
        <v>7</v>
      </c>
      <c r="E469" s="255">
        <v>14</v>
      </c>
      <c r="F469" s="562">
        <v>1995</v>
      </c>
      <c r="G469" s="279">
        <v>0.73819444444444438</v>
      </c>
      <c r="H469" s="280" t="s">
        <v>236</v>
      </c>
      <c r="I469" s="281">
        <v>45.92</v>
      </c>
      <c r="J469" s="281">
        <v>-88.25</v>
      </c>
      <c r="K469" s="281">
        <v>45.92</v>
      </c>
      <c r="L469" s="281">
        <v>-88.25</v>
      </c>
      <c r="M469" s="280">
        <v>61</v>
      </c>
      <c r="N469" s="364">
        <v>0</v>
      </c>
      <c r="O469" s="364">
        <v>0</v>
      </c>
    </row>
    <row r="470" spans="1:15" s="34" customFormat="1" ht="21.9" customHeight="1" x14ac:dyDescent="0.3">
      <c r="A470" s="259" t="s">
        <v>236</v>
      </c>
      <c r="B470" s="262">
        <v>10</v>
      </c>
      <c r="C470" s="262"/>
      <c r="D470" s="262">
        <v>8</v>
      </c>
      <c r="E470" s="262">
        <v>7</v>
      </c>
      <c r="F470" s="560">
        <v>1996</v>
      </c>
      <c r="G470" s="274" t="s">
        <v>1081</v>
      </c>
      <c r="H470" s="275" t="s">
        <v>236</v>
      </c>
      <c r="I470" s="276">
        <v>45.92</v>
      </c>
      <c r="J470" s="276">
        <v>-88.25</v>
      </c>
      <c r="K470" s="276">
        <v>45.92</v>
      </c>
      <c r="L470" s="276">
        <v>-88.25</v>
      </c>
      <c r="M470" s="275" t="s">
        <v>890</v>
      </c>
      <c r="N470" s="369">
        <v>0</v>
      </c>
      <c r="O470" s="369">
        <v>0</v>
      </c>
    </row>
    <row r="471" spans="1:15" s="34" customFormat="1" ht="21.9" customHeight="1" x14ac:dyDescent="0.3">
      <c r="A471" s="238" t="s">
        <v>236</v>
      </c>
      <c r="B471" s="255">
        <v>11</v>
      </c>
      <c r="C471" s="255"/>
      <c r="D471" s="255">
        <v>8</v>
      </c>
      <c r="E471" s="255">
        <v>7</v>
      </c>
      <c r="F471" s="562">
        <v>1996</v>
      </c>
      <c r="G471" s="279" t="s">
        <v>1082</v>
      </c>
      <c r="H471" s="280" t="s">
        <v>630</v>
      </c>
      <c r="I471" s="281">
        <v>45.88</v>
      </c>
      <c r="J471" s="281">
        <v>-88.13</v>
      </c>
      <c r="K471" s="281">
        <v>45.88</v>
      </c>
      <c r="L471" s="281">
        <v>-88.13</v>
      </c>
      <c r="M471" s="280">
        <v>52</v>
      </c>
      <c r="N471" s="364">
        <v>0</v>
      </c>
      <c r="O471" s="364">
        <v>0</v>
      </c>
    </row>
    <row r="472" spans="1:15" s="34" customFormat="1" ht="21.9" customHeight="1" x14ac:dyDescent="0.3">
      <c r="A472" s="259" t="s">
        <v>236</v>
      </c>
      <c r="B472" s="262">
        <v>12</v>
      </c>
      <c r="C472" s="262"/>
      <c r="D472" s="262">
        <v>7</v>
      </c>
      <c r="E472" s="262">
        <v>5</v>
      </c>
      <c r="F472" s="560">
        <v>1999</v>
      </c>
      <c r="G472" s="284">
        <v>0.84375</v>
      </c>
      <c r="H472" s="275" t="s">
        <v>1780</v>
      </c>
      <c r="I472" s="276">
        <v>45.75</v>
      </c>
      <c r="J472" s="276">
        <v>-88.47</v>
      </c>
      <c r="K472" s="276">
        <v>45.75</v>
      </c>
      <c r="L472" s="276">
        <v>-88.47</v>
      </c>
      <c r="M472" s="275">
        <v>50</v>
      </c>
      <c r="N472" s="369">
        <v>0</v>
      </c>
      <c r="O472" s="369">
        <v>0</v>
      </c>
    </row>
    <row r="473" spans="1:15" s="34" customFormat="1" ht="21.9" customHeight="1" x14ac:dyDescent="0.3">
      <c r="A473" s="238" t="s">
        <v>236</v>
      </c>
      <c r="B473" s="255">
        <v>13</v>
      </c>
      <c r="C473" s="255"/>
      <c r="D473" s="255">
        <v>7</v>
      </c>
      <c r="E473" s="255">
        <v>16</v>
      </c>
      <c r="F473" s="562">
        <v>1999</v>
      </c>
      <c r="G473" s="283">
        <v>0.56944444444444442</v>
      </c>
      <c r="H473" s="280" t="s">
        <v>236</v>
      </c>
      <c r="I473" s="281">
        <v>45.92</v>
      </c>
      <c r="J473" s="281">
        <v>-88.25</v>
      </c>
      <c r="K473" s="281">
        <v>45.92</v>
      </c>
      <c r="L473" s="281">
        <v>-88.25</v>
      </c>
      <c r="M473" s="280">
        <v>50</v>
      </c>
      <c r="N473" s="364">
        <v>0</v>
      </c>
      <c r="O473" s="364">
        <v>0</v>
      </c>
    </row>
    <row r="474" spans="1:15" s="34" customFormat="1" ht="21.9" customHeight="1" x14ac:dyDescent="0.3">
      <c r="A474" s="259" t="s">
        <v>236</v>
      </c>
      <c r="B474" s="262">
        <v>14</v>
      </c>
      <c r="C474" s="262"/>
      <c r="D474" s="262">
        <v>7</v>
      </c>
      <c r="E474" s="262">
        <v>29</v>
      </c>
      <c r="F474" s="560">
        <v>1999</v>
      </c>
      <c r="G474" s="274" t="s">
        <v>1083</v>
      </c>
      <c r="H474" s="275" t="s">
        <v>643</v>
      </c>
      <c r="I474" s="276">
        <v>45.78</v>
      </c>
      <c r="J474" s="276">
        <v>-88.08</v>
      </c>
      <c r="K474" s="276">
        <v>45.78</v>
      </c>
      <c r="L474" s="276">
        <v>-88.08</v>
      </c>
      <c r="M474" s="275">
        <v>50</v>
      </c>
      <c r="N474" s="369">
        <v>0</v>
      </c>
      <c r="O474" s="369">
        <v>0</v>
      </c>
    </row>
    <row r="475" spans="1:15" s="34" customFormat="1" ht="21.9" customHeight="1" x14ac:dyDescent="0.3">
      <c r="A475" s="238" t="s">
        <v>236</v>
      </c>
      <c r="B475" s="255">
        <v>15</v>
      </c>
      <c r="C475" s="255"/>
      <c r="D475" s="255">
        <v>7</v>
      </c>
      <c r="E475" s="255">
        <v>30</v>
      </c>
      <c r="F475" s="562">
        <v>1999</v>
      </c>
      <c r="G475" s="279" t="s">
        <v>1084</v>
      </c>
      <c r="H475" s="280" t="s">
        <v>1781</v>
      </c>
      <c r="I475" s="281">
        <v>45.83</v>
      </c>
      <c r="J475" s="281">
        <v>-88.67</v>
      </c>
      <c r="K475" s="281">
        <v>45.88</v>
      </c>
      <c r="L475" s="281">
        <v>-88.13</v>
      </c>
      <c r="M475" s="280">
        <v>65</v>
      </c>
      <c r="N475" s="364">
        <v>0</v>
      </c>
      <c r="O475" s="364">
        <v>0</v>
      </c>
    </row>
    <row r="476" spans="1:15" s="34" customFormat="1" ht="21.9" customHeight="1" x14ac:dyDescent="0.3">
      <c r="A476" s="259" t="s">
        <v>236</v>
      </c>
      <c r="B476" s="262">
        <v>16</v>
      </c>
      <c r="C476" s="262"/>
      <c r="D476" s="262">
        <v>8</v>
      </c>
      <c r="E476" s="262">
        <v>8</v>
      </c>
      <c r="F476" s="560">
        <v>2000</v>
      </c>
      <c r="G476" s="274">
        <v>0.77430555555555547</v>
      </c>
      <c r="H476" s="275" t="s">
        <v>644</v>
      </c>
      <c r="I476" s="276">
        <v>45.88</v>
      </c>
      <c r="J476" s="276">
        <v>-88.33</v>
      </c>
      <c r="K476" s="276">
        <v>45.88</v>
      </c>
      <c r="L476" s="276">
        <v>-88.33</v>
      </c>
      <c r="M476" s="275">
        <v>52</v>
      </c>
      <c r="N476" s="369">
        <v>0</v>
      </c>
      <c r="O476" s="369">
        <v>0</v>
      </c>
    </row>
    <row r="477" spans="1:15" s="34" customFormat="1" ht="21.9" customHeight="1" x14ac:dyDescent="0.3">
      <c r="A477" s="238" t="s">
        <v>236</v>
      </c>
      <c r="B477" s="255">
        <v>17</v>
      </c>
      <c r="C477" s="255"/>
      <c r="D477" s="255">
        <v>9</v>
      </c>
      <c r="E477" s="255">
        <v>11</v>
      </c>
      <c r="F477" s="562">
        <v>2000</v>
      </c>
      <c r="G477" s="279">
        <v>0.73263888888888884</v>
      </c>
      <c r="H477" s="280" t="s">
        <v>631</v>
      </c>
      <c r="I477" s="281">
        <v>45.83</v>
      </c>
      <c r="J477" s="281">
        <v>-88.67</v>
      </c>
      <c r="K477" s="281">
        <v>45.83</v>
      </c>
      <c r="L477" s="281">
        <v>-88.67</v>
      </c>
      <c r="M477" s="280">
        <v>55</v>
      </c>
      <c r="N477" s="364">
        <v>0</v>
      </c>
      <c r="O477" s="364">
        <v>0</v>
      </c>
    </row>
    <row r="478" spans="1:15" s="34" customFormat="1" ht="21.9" customHeight="1" x14ac:dyDescent="0.3">
      <c r="A478" s="259" t="s">
        <v>236</v>
      </c>
      <c r="B478" s="262">
        <v>18</v>
      </c>
      <c r="C478" s="262"/>
      <c r="D478" s="262">
        <v>7</v>
      </c>
      <c r="E478" s="262">
        <v>21</v>
      </c>
      <c r="F478" s="560">
        <v>2002</v>
      </c>
      <c r="G478" s="274">
        <v>0.66319444444444442</v>
      </c>
      <c r="H478" s="275" t="s">
        <v>1782</v>
      </c>
      <c r="I478" s="276">
        <v>45.92</v>
      </c>
      <c r="J478" s="276">
        <v>-88.63</v>
      </c>
      <c r="K478" s="276">
        <v>45.88</v>
      </c>
      <c r="L478" s="276">
        <v>-88.13</v>
      </c>
      <c r="M478" s="275">
        <v>50</v>
      </c>
      <c r="N478" s="369">
        <v>0</v>
      </c>
      <c r="O478" s="369">
        <v>0</v>
      </c>
    </row>
    <row r="479" spans="1:15" s="34" customFormat="1" ht="21.9" customHeight="1" x14ac:dyDescent="0.3">
      <c r="A479" s="238" t="s">
        <v>236</v>
      </c>
      <c r="B479" s="255">
        <v>19</v>
      </c>
      <c r="C479" s="255"/>
      <c r="D479" s="255">
        <v>7</v>
      </c>
      <c r="E479" s="255">
        <v>27</v>
      </c>
      <c r="F479" s="562">
        <v>2002</v>
      </c>
      <c r="G479" s="283">
        <v>0.72222222222222221</v>
      </c>
      <c r="H479" s="280" t="s">
        <v>645</v>
      </c>
      <c r="I479" s="281">
        <v>45.85</v>
      </c>
      <c r="J479" s="281">
        <v>-88.63</v>
      </c>
      <c r="K479" s="281">
        <v>45.85</v>
      </c>
      <c r="L479" s="281">
        <v>-88.63</v>
      </c>
      <c r="M479" s="280">
        <v>50</v>
      </c>
      <c r="N479" s="364">
        <v>0</v>
      </c>
      <c r="O479" s="364">
        <v>0</v>
      </c>
    </row>
    <row r="480" spans="1:15" s="34" customFormat="1" ht="21.9" customHeight="1" x14ac:dyDescent="0.3">
      <c r="A480" s="259" t="s">
        <v>236</v>
      </c>
      <c r="B480" s="262">
        <v>20</v>
      </c>
      <c r="C480" s="262"/>
      <c r="D480" s="262">
        <v>4</v>
      </c>
      <c r="E480" s="262">
        <v>18</v>
      </c>
      <c r="F480" s="560">
        <v>2004</v>
      </c>
      <c r="G480" s="284">
        <v>0.42222222222222222</v>
      </c>
      <c r="H480" s="275" t="s">
        <v>632</v>
      </c>
      <c r="I480" s="276">
        <v>45.9</v>
      </c>
      <c r="J480" s="276">
        <v>-88.28</v>
      </c>
      <c r="K480" s="276">
        <v>45.9</v>
      </c>
      <c r="L480" s="276">
        <v>-88.28</v>
      </c>
      <c r="M480" s="275">
        <v>65</v>
      </c>
      <c r="N480" s="369">
        <v>0</v>
      </c>
      <c r="O480" s="369">
        <v>0</v>
      </c>
    </row>
    <row r="481" spans="1:15" s="34" customFormat="1" ht="21.9" customHeight="1" x14ac:dyDescent="0.3">
      <c r="A481" s="238" t="s">
        <v>236</v>
      </c>
      <c r="B481" s="255">
        <v>21</v>
      </c>
      <c r="C481" s="255"/>
      <c r="D481" s="255">
        <v>8</v>
      </c>
      <c r="E481" s="255">
        <v>26</v>
      </c>
      <c r="F481" s="562">
        <v>2004</v>
      </c>
      <c r="G481" s="279">
        <v>0.75486111111111109</v>
      </c>
      <c r="H481" s="280" t="s">
        <v>1783</v>
      </c>
      <c r="I481" s="281">
        <v>44.83</v>
      </c>
      <c r="J481" s="281">
        <v>-87.38</v>
      </c>
      <c r="K481" s="281">
        <v>44.83</v>
      </c>
      <c r="L481" s="281">
        <v>-87.38</v>
      </c>
      <c r="M481" s="280">
        <v>50</v>
      </c>
      <c r="N481" s="364">
        <v>0</v>
      </c>
      <c r="O481" s="364">
        <v>0</v>
      </c>
    </row>
    <row r="482" spans="1:15" s="34" customFormat="1" ht="21.9" customHeight="1" x14ac:dyDescent="0.3">
      <c r="A482" s="259" t="s">
        <v>236</v>
      </c>
      <c r="B482" s="262">
        <v>22</v>
      </c>
      <c r="C482" s="262"/>
      <c r="D482" s="262">
        <v>6</v>
      </c>
      <c r="E482" s="262">
        <v>11</v>
      </c>
      <c r="F482" s="560">
        <v>2005</v>
      </c>
      <c r="G482" s="284">
        <v>0.72222222222222221</v>
      </c>
      <c r="H482" s="275" t="s">
        <v>640</v>
      </c>
      <c r="I482" s="276">
        <v>45.92</v>
      </c>
      <c r="J482" s="276">
        <v>-88.63</v>
      </c>
      <c r="K482" s="276">
        <v>45.92</v>
      </c>
      <c r="L482" s="276">
        <v>-88.63</v>
      </c>
      <c r="M482" s="275">
        <v>50</v>
      </c>
      <c r="N482" s="369">
        <v>0</v>
      </c>
      <c r="O482" s="369">
        <v>0</v>
      </c>
    </row>
    <row r="483" spans="1:15" s="34" customFormat="1" ht="21.9" customHeight="1" x14ac:dyDescent="0.3">
      <c r="A483" s="238" t="s">
        <v>236</v>
      </c>
      <c r="B483" s="255">
        <v>23</v>
      </c>
      <c r="C483" s="255"/>
      <c r="D483" s="255">
        <v>6</v>
      </c>
      <c r="E483" s="255">
        <v>11</v>
      </c>
      <c r="F483" s="562">
        <v>2005</v>
      </c>
      <c r="G483" s="279">
        <v>0.73749999999999993</v>
      </c>
      <c r="H483" s="280" t="s">
        <v>640</v>
      </c>
      <c r="I483" s="281">
        <v>45.92</v>
      </c>
      <c r="J483" s="281">
        <v>-88.63</v>
      </c>
      <c r="K483" s="281">
        <v>45.92</v>
      </c>
      <c r="L483" s="281">
        <v>-88.63</v>
      </c>
      <c r="M483" s="280">
        <v>50</v>
      </c>
      <c r="N483" s="364">
        <v>0</v>
      </c>
      <c r="O483" s="364">
        <v>0</v>
      </c>
    </row>
    <row r="484" spans="1:15" s="34" customFormat="1" ht="21.9" customHeight="1" x14ac:dyDescent="0.3">
      <c r="A484" s="259" t="s">
        <v>236</v>
      </c>
      <c r="B484" s="262">
        <v>24</v>
      </c>
      <c r="C484" s="262"/>
      <c r="D484" s="262">
        <v>6</v>
      </c>
      <c r="E484" s="262">
        <v>11</v>
      </c>
      <c r="F484" s="560">
        <v>2005</v>
      </c>
      <c r="G484" s="274">
        <v>0.74444444444444446</v>
      </c>
      <c r="H484" s="275" t="s">
        <v>646</v>
      </c>
      <c r="I484" s="276">
        <v>45.8</v>
      </c>
      <c r="J484" s="276">
        <v>-88.25</v>
      </c>
      <c r="K484" s="276">
        <v>45.8</v>
      </c>
      <c r="L484" s="276">
        <v>-88.25</v>
      </c>
      <c r="M484" s="275">
        <v>50</v>
      </c>
      <c r="N484" s="369">
        <v>0</v>
      </c>
      <c r="O484" s="369">
        <v>0</v>
      </c>
    </row>
    <row r="485" spans="1:15" s="34" customFormat="1" ht="21.9" customHeight="1" x14ac:dyDescent="0.3">
      <c r="A485" s="238" t="s">
        <v>236</v>
      </c>
      <c r="B485" s="255">
        <v>25</v>
      </c>
      <c r="C485" s="255"/>
      <c r="D485" s="255">
        <v>5</v>
      </c>
      <c r="E485" s="255">
        <v>29</v>
      </c>
      <c r="F485" s="562">
        <v>2007</v>
      </c>
      <c r="G485" s="279">
        <v>0.67708333333333337</v>
      </c>
      <c r="H485" s="280" t="s">
        <v>647</v>
      </c>
      <c r="I485" s="281">
        <v>45.817799999999998</v>
      </c>
      <c r="J485" s="281">
        <v>-88.48</v>
      </c>
      <c r="K485" s="281">
        <v>45.817799999999998</v>
      </c>
      <c r="L485" s="281">
        <v>-88.48</v>
      </c>
      <c r="M485" s="280">
        <v>52</v>
      </c>
      <c r="N485" s="364">
        <v>0</v>
      </c>
      <c r="O485" s="364">
        <v>0</v>
      </c>
    </row>
    <row r="486" spans="1:15" s="34" customFormat="1" ht="21.9" customHeight="1" x14ac:dyDescent="0.3">
      <c r="A486" s="259" t="s">
        <v>236</v>
      </c>
      <c r="B486" s="262">
        <v>26</v>
      </c>
      <c r="C486" s="262"/>
      <c r="D486" s="262">
        <v>6</v>
      </c>
      <c r="E486" s="262">
        <v>18</v>
      </c>
      <c r="F486" s="560">
        <v>2007</v>
      </c>
      <c r="G486" s="274">
        <v>0.67013888888888884</v>
      </c>
      <c r="H486" s="275" t="s">
        <v>648</v>
      </c>
      <c r="I486" s="276">
        <v>45.92</v>
      </c>
      <c r="J486" s="276">
        <v>-88.35</v>
      </c>
      <c r="K486" s="276">
        <v>45.92</v>
      </c>
      <c r="L486" s="276">
        <v>-88.35</v>
      </c>
      <c r="M486" s="275">
        <v>56</v>
      </c>
      <c r="N486" s="369">
        <v>0</v>
      </c>
      <c r="O486" s="369">
        <v>0</v>
      </c>
    </row>
    <row r="487" spans="1:15" s="34" customFormat="1" ht="21.9" customHeight="1" x14ac:dyDescent="0.3">
      <c r="A487" s="238" t="s">
        <v>236</v>
      </c>
      <c r="B487" s="255">
        <v>27</v>
      </c>
      <c r="C487" s="255"/>
      <c r="D487" s="255">
        <v>6</v>
      </c>
      <c r="E487" s="255">
        <v>18</v>
      </c>
      <c r="F487" s="562">
        <v>2007</v>
      </c>
      <c r="G487" s="279">
        <v>0.70833333333333337</v>
      </c>
      <c r="H487" s="280" t="s">
        <v>640</v>
      </c>
      <c r="I487" s="281">
        <v>45.92</v>
      </c>
      <c r="J487" s="281">
        <v>-88.63</v>
      </c>
      <c r="K487" s="281">
        <v>45.92</v>
      </c>
      <c r="L487" s="281">
        <v>-88.63</v>
      </c>
      <c r="M487" s="280">
        <v>56</v>
      </c>
      <c r="N487" s="364">
        <v>0</v>
      </c>
      <c r="O487" s="364">
        <v>0</v>
      </c>
    </row>
    <row r="488" spans="1:15" s="34" customFormat="1" ht="21.9" customHeight="1" x14ac:dyDescent="0.3">
      <c r="A488" s="259" t="s">
        <v>236</v>
      </c>
      <c r="B488" s="262">
        <v>28</v>
      </c>
      <c r="C488" s="262"/>
      <c r="D488" s="262">
        <v>6</v>
      </c>
      <c r="E488" s="262">
        <v>18</v>
      </c>
      <c r="F488" s="560">
        <v>2007</v>
      </c>
      <c r="G488" s="274">
        <v>0.71527777777777779</v>
      </c>
      <c r="H488" s="275" t="s">
        <v>639</v>
      </c>
      <c r="I488" s="276">
        <v>45.75</v>
      </c>
      <c r="J488" s="276">
        <v>-88.43</v>
      </c>
      <c r="K488" s="276">
        <v>45.75</v>
      </c>
      <c r="L488" s="276">
        <v>-88.43</v>
      </c>
      <c r="M488" s="275">
        <v>56</v>
      </c>
      <c r="N488" s="369">
        <v>0</v>
      </c>
      <c r="O488" s="369">
        <v>0</v>
      </c>
    </row>
    <row r="489" spans="1:15" s="34" customFormat="1" ht="21.9" customHeight="1" x14ac:dyDescent="0.3">
      <c r="A489" s="238" t="s">
        <v>236</v>
      </c>
      <c r="B489" s="255">
        <v>29</v>
      </c>
      <c r="C489" s="255"/>
      <c r="D489" s="255">
        <v>8</v>
      </c>
      <c r="E489" s="255">
        <v>28</v>
      </c>
      <c r="F489" s="562">
        <v>2007</v>
      </c>
      <c r="G489" s="279">
        <v>0.67152777777777783</v>
      </c>
      <c r="H489" s="280" t="s">
        <v>649</v>
      </c>
      <c r="I489" s="281">
        <v>45.86</v>
      </c>
      <c r="J489" s="281">
        <v>-88.25</v>
      </c>
      <c r="K489" s="281">
        <v>45.86</v>
      </c>
      <c r="L489" s="281">
        <v>-88.25</v>
      </c>
      <c r="M489" s="280">
        <v>52</v>
      </c>
      <c r="N489" s="364">
        <v>0</v>
      </c>
      <c r="O489" s="364">
        <v>0</v>
      </c>
    </row>
    <row r="490" spans="1:15" s="34" customFormat="1" ht="21.9" customHeight="1" x14ac:dyDescent="0.3">
      <c r="A490" s="259" t="s">
        <v>236</v>
      </c>
      <c r="B490" s="262">
        <v>30</v>
      </c>
      <c r="C490" s="262"/>
      <c r="D490" s="262">
        <v>7</v>
      </c>
      <c r="E490" s="262">
        <v>27</v>
      </c>
      <c r="F490" s="560">
        <v>2010</v>
      </c>
      <c r="G490" s="274">
        <v>0.75</v>
      </c>
      <c r="H490" s="275" t="s">
        <v>650</v>
      </c>
      <c r="I490" s="276">
        <v>45.93</v>
      </c>
      <c r="J490" s="276">
        <v>-88.65</v>
      </c>
      <c r="K490" s="276">
        <v>45.93</v>
      </c>
      <c r="L490" s="276">
        <v>-88.65</v>
      </c>
      <c r="M490" s="275">
        <v>56</v>
      </c>
      <c r="N490" s="369">
        <v>0</v>
      </c>
      <c r="O490" s="369">
        <v>0</v>
      </c>
    </row>
    <row r="491" spans="1:15" s="34" customFormat="1" ht="21.9" customHeight="1" x14ac:dyDescent="0.3">
      <c r="A491" s="238" t="s">
        <v>236</v>
      </c>
      <c r="B491" s="255">
        <v>31</v>
      </c>
      <c r="C491" s="255"/>
      <c r="D491" s="255">
        <v>7</v>
      </c>
      <c r="E491" s="255">
        <v>27</v>
      </c>
      <c r="F491" s="562">
        <v>2010</v>
      </c>
      <c r="G491" s="279">
        <v>0.78819444444444453</v>
      </c>
      <c r="H491" s="280" t="s">
        <v>651</v>
      </c>
      <c r="I491" s="281">
        <v>45.85</v>
      </c>
      <c r="J491" s="281">
        <v>-88.23</v>
      </c>
      <c r="K491" s="281">
        <v>45.85</v>
      </c>
      <c r="L491" s="281">
        <v>-88.23</v>
      </c>
      <c r="M491" s="280">
        <v>52</v>
      </c>
      <c r="N491" s="364">
        <v>0</v>
      </c>
      <c r="O491" s="364">
        <v>0</v>
      </c>
    </row>
    <row r="492" spans="1:15" s="34" customFormat="1" ht="21.9" customHeight="1" x14ac:dyDescent="0.3">
      <c r="A492" s="259" t="s">
        <v>236</v>
      </c>
      <c r="B492" s="262">
        <v>32</v>
      </c>
      <c r="C492" s="262"/>
      <c r="D492" s="262">
        <v>7</v>
      </c>
      <c r="E492" s="262">
        <v>27</v>
      </c>
      <c r="F492" s="560">
        <v>2010</v>
      </c>
      <c r="G492" s="274">
        <v>0.84930555555555554</v>
      </c>
      <c r="H492" s="275" t="s">
        <v>652</v>
      </c>
      <c r="I492" s="276">
        <v>45.9</v>
      </c>
      <c r="J492" s="276">
        <v>-88.25</v>
      </c>
      <c r="K492" s="276">
        <v>45.9</v>
      </c>
      <c r="L492" s="276">
        <v>-88.25</v>
      </c>
      <c r="M492" s="275">
        <v>61</v>
      </c>
      <c r="N492" s="369">
        <v>0</v>
      </c>
      <c r="O492" s="369">
        <v>0</v>
      </c>
    </row>
    <row r="493" spans="1:15" s="34" customFormat="1" ht="21.9" customHeight="1" x14ac:dyDescent="0.3">
      <c r="A493" s="238" t="s">
        <v>236</v>
      </c>
      <c r="B493" s="255">
        <v>33</v>
      </c>
      <c r="C493" s="255"/>
      <c r="D493" s="255">
        <v>7</v>
      </c>
      <c r="E493" s="255">
        <v>17</v>
      </c>
      <c r="F493" s="562">
        <v>2011</v>
      </c>
      <c r="G493" s="279">
        <v>0.8208333333333333</v>
      </c>
      <c r="H493" s="280" t="s">
        <v>653</v>
      </c>
      <c r="I493" s="281">
        <v>45.77</v>
      </c>
      <c r="J493" s="281">
        <v>-88.13</v>
      </c>
      <c r="K493" s="281">
        <v>45.77</v>
      </c>
      <c r="L493" s="281">
        <v>-88.13</v>
      </c>
      <c r="M493" s="280">
        <v>52</v>
      </c>
      <c r="N493" s="364">
        <v>0</v>
      </c>
      <c r="O493" s="364">
        <v>0</v>
      </c>
    </row>
    <row r="494" spans="1:15" s="34" customFormat="1" ht="21.9" customHeight="1" x14ac:dyDescent="0.3">
      <c r="A494" s="259" t="s">
        <v>236</v>
      </c>
      <c r="B494" s="262">
        <v>34</v>
      </c>
      <c r="C494" s="262"/>
      <c r="D494" s="262">
        <v>5</v>
      </c>
      <c r="E494" s="262">
        <v>20</v>
      </c>
      <c r="F494" s="560">
        <v>2012</v>
      </c>
      <c r="G494" s="274">
        <v>0.62152777777777779</v>
      </c>
      <c r="H494" s="275" t="s">
        <v>639</v>
      </c>
      <c r="I494" s="276">
        <v>45.75</v>
      </c>
      <c r="J494" s="276">
        <v>-88.43</v>
      </c>
      <c r="K494" s="276">
        <v>45.75</v>
      </c>
      <c r="L494" s="276">
        <v>-88.43</v>
      </c>
      <c r="M494" s="275">
        <v>61</v>
      </c>
      <c r="N494" s="369">
        <v>0</v>
      </c>
      <c r="O494" s="369">
        <v>0</v>
      </c>
    </row>
    <row r="495" spans="1:15" s="34" customFormat="1" ht="21.9" customHeight="1" x14ac:dyDescent="0.3">
      <c r="A495" s="238" t="s">
        <v>236</v>
      </c>
      <c r="B495" s="255">
        <v>35</v>
      </c>
      <c r="C495" s="255"/>
      <c r="D495" s="255">
        <v>5</v>
      </c>
      <c r="E495" s="255">
        <v>20</v>
      </c>
      <c r="F495" s="562">
        <v>2012</v>
      </c>
      <c r="G495" s="279">
        <v>0.62847222222222221</v>
      </c>
      <c r="H495" s="280" t="s">
        <v>681</v>
      </c>
      <c r="I495" s="281">
        <v>45.88</v>
      </c>
      <c r="J495" s="281">
        <v>-88.32</v>
      </c>
      <c r="K495" s="281">
        <v>45.88</v>
      </c>
      <c r="L495" s="281">
        <v>-88.32</v>
      </c>
      <c r="M495" s="280">
        <v>56</v>
      </c>
      <c r="N495" s="364">
        <v>0</v>
      </c>
      <c r="O495" s="364">
        <v>0</v>
      </c>
    </row>
    <row r="496" spans="1:15" s="34" customFormat="1" ht="21.9" customHeight="1" x14ac:dyDescent="0.3">
      <c r="A496" s="259" t="s">
        <v>236</v>
      </c>
      <c r="B496" s="262">
        <v>36</v>
      </c>
      <c r="C496" s="262"/>
      <c r="D496" s="262">
        <v>9</v>
      </c>
      <c r="E496" s="262">
        <v>3</v>
      </c>
      <c r="F496" s="560">
        <v>2012</v>
      </c>
      <c r="G496" s="274">
        <v>0.57986111111111105</v>
      </c>
      <c r="H496" s="275" t="s">
        <v>682</v>
      </c>
      <c r="I496" s="276">
        <v>45.84</v>
      </c>
      <c r="J496" s="276">
        <v>-88.61</v>
      </c>
      <c r="K496" s="276">
        <v>45.84</v>
      </c>
      <c r="L496" s="276">
        <v>-88.61</v>
      </c>
      <c r="M496" s="275">
        <v>52</v>
      </c>
      <c r="N496" s="369">
        <v>0</v>
      </c>
      <c r="O496" s="369">
        <v>0</v>
      </c>
    </row>
    <row r="497" spans="1:15" s="34" customFormat="1" ht="21.9" customHeight="1" x14ac:dyDescent="0.3">
      <c r="A497" s="238" t="s">
        <v>236</v>
      </c>
      <c r="B497" s="255">
        <v>37</v>
      </c>
      <c r="C497" s="255"/>
      <c r="D497" s="255">
        <v>9</v>
      </c>
      <c r="E497" s="255">
        <v>2</v>
      </c>
      <c r="F497" s="562">
        <v>2015</v>
      </c>
      <c r="G497" s="279" t="s">
        <v>1079</v>
      </c>
      <c r="H497" s="280" t="s">
        <v>887</v>
      </c>
      <c r="I497" s="281">
        <v>45.92</v>
      </c>
      <c r="J497" s="281">
        <v>-88.47</v>
      </c>
      <c r="K497" s="281">
        <v>45.92</v>
      </c>
      <c r="L497" s="281">
        <v>-88.47</v>
      </c>
      <c r="M497" s="280">
        <v>52</v>
      </c>
      <c r="N497" s="364">
        <v>0</v>
      </c>
      <c r="O497" s="364">
        <v>0</v>
      </c>
    </row>
    <row r="498" spans="1:15" s="34" customFormat="1" ht="21.9" customHeight="1" x14ac:dyDescent="0.3">
      <c r="A498" s="259" t="s">
        <v>236</v>
      </c>
      <c r="B498" s="262">
        <v>38</v>
      </c>
      <c r="C498" s="262"/>
      <c r="D498" s="262">
        <v>5</v>
      </c>
      <c r="E498" s="262">
        <v>24</v>
      </c>
      <c r="F498" s="262">
        <v>2016</v>
      </c>
      <c r="G498" s="266">
        <v>0.7583333333333333</v>
      </c>
      <c r="H498" s="262" t="s">
        <v>888</v>
      </c>
      <c r="I498" s="263">
        <v>45.93</v>
      </c>
      <c r="J498" s="263">
        <v>-88.56</v>
      </c>
      <c r="K498" s="263">
        <v>45.93</v>
      </c>
      <c r="L498" s="263">
        <v>-88.56</v>
      </c>
      <c r="M498" s="262">
        <v>52</v>
      </c>
      <c r="N498" s="369">
        <v>0</v>
      </c>
      <c r="O498" s="369">
        <v>0</v>
      </c>
    </row>
    <row r="499" spans="1:15" s="34" customFormat="1" ht="21.9" customHeight="1" x14ac:dyDescent="0.3">
      <c r="A499" s="238" t="s">
        <v>236</v>
      </c>
      <c r="B499" s="255">
        <v>39</v>
      </c>
      <c r="C499" s="255"/>
      <c r="D499" s="255">
        <v>7</v>
      </c>
      <c r="E499" s="255">
        <v>21</v>
      </c>
      <c r="F499" s="255">
        <v>2016</v>
      </c>
      <c r="G499" s="265" t="s">
        <v>1085</v>
      </c>
      <c r="H499" s="255" t="s">
        <v>634</v>
      </c>
      <c r="I499" s="256">
        <v>45.91</v>
      </c>
      <c r="J499" s="256">
        <v>-88.63</v>
      </c>
      <c r="K499" s="256">
        <v>45.91</v>
      </c>
      <c r="L499" s="256">
        <v>-88.63</v>
      </c>
      <c r="M499" s="255">
        <v>56</v>
      </c>
      <c r="N499" s="364">
        <v>0</v>
      </c>
      <c r="O499" s="364">
        <v>0</v>
      </c>
    </row>
    <row r="500" spans="1:15" s="34" customFormat="1" ht="21.9" customHeight="1" x14ac:dyDescent="0.3">
      <c r="A500" s="259" t="s">
        <v>236</v>
      </c>
      <c r="B500" s="262">
        <v>40</v>
      </c>
      <c r="C500" s="262"/>
      <c r="D500" s="262">
        <v>6</v>
      </c>
      <c r="E500" s="262">
        <v>11</v>
      </c>
      <c r="F500" s="262">
        <v>2017</v>
      </c>
      <c r="G500" s="261">
        <v>0.79999999999999993</v>
      </c>
      <c r="H500" s="262" t="s">
        <v>889</v>
      </c>
      <c r="I500" s="263">
        <v>45.93</v>
      </c>
      <c r="J500" s="263">
        <v>-88.35</v>
      </c>
      <c r="K500" s="263">
        <v>45.93</v>
      </c>
      <c r="L500" s="263">
        <v>-88.35</v>
      </c>
      <c r="M500" s="262">
        <v>56</v>
      </c>
      <c r="N500" s="369">
        <v>0</v>
      </c>
      <c r="O500" s="369">
        <v>0</v>
      </c>
    </row>
    <row r="501" spans="1:15" s="115" customFormat="1" ht="21.9" customHeight="1" x14ac:dyDescent="0.3">
      <c r="A501" s="238" t="s">
        <v>236</v>
      </c>
      <c r="B501" s="255">
        <v>41</v>
      </c>
      <c r="C501" s="255"/>
      <c r="D501" s="255">
        <v>7</v>
      </c>
      <c r="E501" s="255">
        <v>6</v>
      </c>
      <c r="F501" s="255">
        <v>2017</v>
      </c>
      <c r="G501" s="265">
        <v>0.78125</v>
      </c>
      <c r="H501" s="255" t="s">
        <v>885</v>
      </c>
      <c r="I501" s="256">
        <v>45.9</v>
      </c>
      <c r="J501" s="256">
        <v>-88.13</v>
      </c>
      <c r="K501" s="256">
        <v>45.9</v>
      </c>
      <c r="L501" s="256">
        <v>-88.13</v>
      </c>
      <c r="M501" s="255">
        <v>52</v>
      </c>
      <c r="N501" s="364">
        <v>0</v>
      </c>
      <c r="O501" s="794">
        <v>0</v>
      </c>
    </row>
    <row r="502" spans="1:15" s="34" customFormat="1" ht="21.9" customHeight="1" x14ac:dyDescent="0.3">
      <c r="A502" s="259" t="s">
        <v>236</v>
      </c>
      <c r="B502" s="262">
        <v>42</v>
      </c>
      <c r="C502" s="262"/>
      <c r="D502" s="262">
        <v>8</v>
      </c>
      <c r="E502" s="262">
        <v>5</v>
      </c>
      <c r="F502" s="262">
        <v>2019</v>
      </c>
      <c r="G502" s="266">
        <v>0.54305555555555551</v>
      </c>
      <c r="H502" s="262" t="s">
        <v>639</v>
      </c>
      <c r="I502" s="263">
        <v>45.75</v>
      </c>
      <c r="J502" s="263">
        <v>-88.43</v>
      </c>
      <c r="K502" s="263">
        <v>45.75</v>
      </c>
      <c r="L502" s="263">
        <v>-88.43</v>
      </c>
      <c r="M502" s="262">
        <v>52</v>
      </c>
      <c r="N502" s="369">
        <v>0</v>
      </c>
      <c r="O502" s="369">
        <v>0</v>
      </c>
    </row>
    <row r="503" spans="1:15" s="34" customFormat="1" ht="21.9" customHeight="1" x14ac:dyDescent="0.3">
      <c r="A503" s="238" t="s">
        <v>236</v>
      </c>
      <c r="B503" s="255">
        <v>43</v>
      </c>
      <c r="C503" s="255"/>
      <c r="D503" s="255">
        <v>8</v>
      </c>
      <c r="E503" s="255">
        <v>5</v>
      </c>
      <c r="F503" s="255">
        <v>2019</v>
      </c>
      <c r="G503" s="265">
        <v>0.55902777777777779</v>
      </c>
      <c r="H503" s="255" t="s">
        <v>630</v>
      </c>
      <c r="I503" s="256">
        <v>45.88</v>
      </c>
      <c r="J503" s="256">
        <v>-88.13</v>
      </c>
      <c r="K503" s="256">
        <v>45.88</v>
      </c>
      <c r="L503" s="256">
        <v>-88.13</v>
      </c>
      <c r="M503" s="255">
        <v>52</v>
      </c>
      <c r="N503" s="364">
        <v>0</v>
      </c>
      <c r="O503" s="364">
        <v>0</v>
      </c>
    </row>
    <row r="504" spans="1:15" s="34" customFormat="1" ht="21.9" customHeight="1" x14ac:dyDescent="0.3">
      <c r="A504" s="259" t="s">
        <v>236</v>
      </c>
      <c r="B504" s="262">
        <v>44</v>
      </c>
      <c r="C504" s="262"/>
      <c r="D504" s="262">
        <v>8</v>
      </c>
      <c r="E504" s="262">
        <v>9</v>
      </c>
      <c r="F504" s="262">
        <v>2020</v>
      </c>
      <c r="G504" s="266">
        <v>0.8520833333333333</v>
      </c>
      <c r="H504" s="262" t="s">
        <v>1086</v>
      </c>
      <c r="I504" s="263">
        <v>45.85</v>
      </c>
      <c r="J504" s="263">
        <v>-88.66</v>
      </c>
      <c r="K504" s="263">
        <v>45.85</v>
      </c>
      <c r="L504" s="263">
        <v>-88.66</v>
      </c>
      <c r="M504" s="262">
        <v>56</v>
      </c>
      <c r="N504" s="369">
        <v>0</v>
      </c>
      <c r="O504" s="369">
        <v>0</v>
      </c>
    </row>
    <row r="505" spans="1:15" s="34" customFormat="1" ht="21.9" customHeight="1" x14ac:dyDescent="0.3">
      <c r="A505" s="238" t="s">
        <v>236</v>
      </c>
      <c r="B505" s="255">
        <v>45</v>
      </c>
      <c r="C505" s="255"/>
      <c r="D505" s="255">
        <v>7</v>
      </c>
      <c r="E505" s="255">
        <v>26</v>
      </c>
      <c r="F505" s="255">
        <v>2021</v>
      </c>
      <c r="G505" s="265" t="s">
        <v>1784</v>
      </c>
      <c r="H505" s="255" t="s">
        <v>634</v>
      </c>
      <c r="I505" s="256">
        <v>45.91</v>
      </c>
      <c r="J505" s="256">
        <v>-88.63</v>
      </c>
      <c r="K505" s="256">
        <v>45.91</v>
      </c>
      <c r="L505" s="256">
        <v>-88.63</v>
      </c>
      <c r="M505" s="255">
        <v>56</v>
      </c>
      <c r="N505" s="364">
        <v>0</v>
      </c>
      <c r="O505" s="364">
        <v>0</v>
      </c>
    </row>
    <row r="506" spans="1:15" s="65" customFormat="1" ht="21.9" customHeight="1" x14ac:dyDescent="0.3">
      <c r="A506" s="292"/>
      <c r="B506" s="420"/>
      <c r="C506" s="420"/>
      <c r="D506" s="420"/>
      <c r="E506" s="420"/>
      <c r="F506" s="420"/>
      <c r="G506" s="677"/>
      <c r="H506" s="420"/>
      <c r="I506" s="478"/>
      <c r="J506" s="478"/>
      <c r="K506" s="478"/>
      <c r="L506" s="478"/>
      <c r="M506" s="420"/>
      <c r="N506" s="292"/>
      <c r="O506" s="292"/>
    </row>
    <row r="507" spans="1:15" ht="21.9" customHeight="1" x14ac:dyDescent="0.3">
      <c r="A507" s="238"/>
      <c r="B507" s="255"/>
      <c r="C507" s="255"/>
      <c r="D507" s="255"/>
      <c r="E507" s="255"/>
      <c r="F507" s="255"/>
      <c r="G507" s="265"/>
      <c r="H507" s="255"/>
      <c r="I507" s="256"/>
      <c r="J507" s="256"/>
      <c r="K507" s="256"/>
      <c r="L507" s="256"/>
      <c r="M507" s="255"/>
      <c r="N507" s="364"/>
      <c r="O507" s="364"/>
    </row>
    <row r="508" spans="1:15" s="222" customFormat="1" ht="30" customHeight="1" x14ac:dyDescent="0.3">
      <c r="A508" s="929" t="s">
        <v>536</v>
      </c>
      <c r="B508" s="944"/>
      <c r="C508" s="944"/>
      <c r="D508" s="944"/>
      <c r="E508" s="944"/>
      <c r="F508" s="944"/>
      <c r="G508" s="944"/>
      <c r="H508" s="944"/>
      <c r="I508" s="944"/>
      <c r="J508" s="944"/>
      <c r="K508" s="944"/>
      <c r="L508" s="944"/>
      <c r="M508" s="944"/>
      <c r="N508" s="944"/>
      <c r="O508" s="945"/>
    </row>
    <row r="509" spans="1:15" s="222" customFormat="1" ht="21.9" customHeight="1" x14ac:dyDescent="0.3">
      <c r="A509" s="238"/>
      <c r="B509" s="241" t="s">
        <v>909</v>
      </c>
      <c r="C509" s="241"/>
      <c r="D509" s="937" t="s">
        <v>911</v>
      </c>
      <c r="E509" s="937"/>
      <c r="F509" s="937"/>
      <c r="G509" s="240" t="s">
        <v>910</v>
      </c>
      <c r="H509" s="241"/>
      <c r="I509" s="242" t="s">
        <v>916</v>
      </c>
      <c r="J509" s="242" t="s">
        <v>916</v>
      </c>
      <c r="K509" s="242" t="s">
        <v>919</v>
      </c>
      <c r="L509" s="242" t="s">
        <v>919</v>
      </c>
      <c r="M509" s="241" t="s">
        <v>952</v>
      </c>
      <c r="N509" s="364"/>
      <c r="O509" s="364"/>
    </row>
    <row r="510" spans="1:15" s="222" customFormat="1" ht="21.9" customHeight="1" x14ac:dyDescent="0.3">
      <c r="A510" s="238" t="s">
        <v>908</v>
      </c>
      <c r="B510" s="241" t="s">
        <v>475</v>
      </c>
      <c r="C510" s="241"/>
      <c r="D510" s="241" t="s">
        <v>912</v>
      </c>
      <c r="E510" s="241" t="s">
        <v>913</v>
      </c>
      <c r="F510" s="241" t="s">
        <v>774</v>
      </c>
      <c r="G510" s="240" t="s">
        <v>476</v>
      </c>
      <c r="H510" s="241" t="s">
        <v>4877</v>
      </c>
      <c r="I510" s="242" t="s">
        <v>917</v>
      </c>
      <c r="J510" s="242" t="s">
        <v>918</v>
      </c>
      <c r="K510" s="242" t="s">
        <v>917</v>
      </c>
      <c r="L510" s="242" t="s">
        <v>918</v>
      </c>
      <c r="M510" s="241" t="s">
        <v>951</v>
      </c>
      <c r="N510" s="364" t="s">
        <v>926</v>
      </c>
      <c r="O510" s="238" t="s">
        <v>927</v>
      </c>
    </row>
    <row r="511" spans="1:15" s="65" customFormat="1" ht="21.9" customHeight="1" x14ac:dyDescent="0.3">
      <c r="A511" s="292"/>
      <c r="B511" s="420"/>
      <c r="C511" s="420"/>
      <c r="D511" s="420"/>
      <c r="E511" s="420"/>
      <c r="F511" s="420"/>
      <c r="G511" s="677"/>
      <c r="H511" s="420"/>
      <c r="I511" s="478"/>
      <c r="J511" s="478"/>
      <c r="K511" s="478"/>
      <c r="L511" s="478"/>
      <c r="M511" s="420"/>
      <c r="N511" s="292"/>
      <c r="O511" s="292"/>
    </row>
    <row r="512" spans="1:15" s="34" customFormat="1" ht="21.9" customHeight="1" x14ac:dyDescent="0.3">
      <c r="A512" s="238" t="s">
        <v>536</v>
      </c>
      <c r="B512" s="255">
        <v>1</v>
      </c>
      <c r="C512" s="255"/>
      <c r="D512" s="561">
        <v>6</v>
      </c>
      <c r="E512" s="561">
        <v>30</v>
      </c>
      <c r="F512" s="562">
        <v>1983</v>
      </c>
      <c r="G512" s="279">
        <v>0.91666666666666663</v>
      </c>
      <c r="H512" s="280" t="s">
        <v>1831</v>
      </c>
      <c r="I512" s="281">
        <v>45.67</v>
      </c>
      <c r="J512" s="281">
        <v>-88.78</v>
      </c>
      <c r="K512" s="281">
        <v>45.67</v>
      </c>
      <c r="L512" s="281">
        <v>-88.78</v>
      </c>
      <c r="M512" s="280" t="s">
        <v>890</v>
      </c>
      <c r="N512" s="364">
        <v>0</v>
      </c>
      <c r="O512" s="364">
        <v>0</v>
      </c>
    </row>
    <row r="513" spans="1:15" s="34" customFormat="1" ht="21.9" customHeight="1" x14ac:dyDescent="0.3">
      <c r="A513" s="259" t="s">
        <v>536</v>
      </c>
      <c r="B513" s="262">
        <v>2</v>
      </c>
      <c r="C513" s="262"/>
      <c r="D513" s="559">
        <v>6</v>
      </c>
      <c r="E513" s="559">
        <v>8</v>
      </c>
      <c r="F513" s="560">
        <v>1985</v>
      </c>
      <c r="G513" s="284">
        <v>0.8569444444444444</v>
      </c>
      <c r="H513" s="275" t="s">
        <v>684</v>
      </c>
      <c r="I513" s="276">
        <v>45.57</v>
      </c>
      <c r="J513" s="276">
        <v>-88.9</v>
      </c>
      <c r="K513" s="276">
        <v>45.57</v>
      </c>
      <c r="L513" s="276">
        <v>-88.9</v>
      </c>
      <c r="M513" s="275" t="s">
        <v>890</v>
      </c>
      <c r="N513" s="369">
        <v>0</v>
      </c>
      <c r="O513" s="369">
        <v>0</v>
      </c>
    </row>
    <row r="514" spans="1:15" s="34" customFormat="1" ht="21.9" customHeight="1" x14ac:dyDescent="0.3">
      <c r="A514" s="238" t="s">
        <v>536</v>
      </c>
      <c r="B514" s="255">
        <v>3</v>
      </c>
      <c r="C514" s="255"/>
      <c r="D514" s="561">
        <v>7</v>
      </c>
      <c r="E514" s="561">
        <v>9</v>
      </c>
      <c r="F514" s="562">
        <v>1985</v>
      </c>
      <c r="G514" s="279">
        <v>0.66666666666666663</v>
      </c>
      <c r="H514" s="280" t="s">
        <v>684</v>
      </c>
      <c r="I514" s="281">
        <v>45.57</v>
      </c>
      <c r="J514" s="281">
        <v>-88.9</v>
      </c>
      <c r="K514" s="281">
        <v>45.57</v>
      </c>
      <c r="L514" s="281">
        <v>-88.9</v>
      </c>
      <c r="M514" s="280" t="s">
        <v>890</v>
      </c>
      <c r="N514" s="364">
        <v>0</v>
      </c>
      <c r="O514" s="364">
        <v>0</v>
      </c>
    </row>
    <row r="515" spans="1:15" s="34" customFormat="1" ht="21.9" customHeight="1" x14ac:dyDescent="0.3">
      <c r="A515" s="259" t="s">
        <v>536</v>
      </c>
      <c r="B515" s="262">
        <v>4</v>
      </c>
      <c r="C515" s="262"/>
      <c r="D515" s="559">
        <v>7</v>
      </c>
      <c r="E515" s="559">
        <v>11</v>
      </c>
      <c r="F515" s="560">
        <v>1987</v>
      </c>
      <c r="G515" s="284">
        <v>0.5625</v>
      </c>
      <c r="H515" s="275" t="s">
        <v>1832</v>
      </c>
      <c r="I515" s="276">
        <v>45.57</v>
      </c>
      <c r="J515" s="276">
        <v>-88.88</v>
      </c>
      <c r="K515" s="276">
        <v>45.57</v>
      </c>
      <c r="L515" s="276">
        <v>-88.88</v>
      </c>
      <c r="M515" s="275" t="s">
        <v>890</v>
      </c>
      <c r="N515" s="369">
        <v>0</v>
      </c>
      <c r="O515" s="369">
        <v>0</v>
      </c>
    </row>
    <row r="516" spans="1:15" s="34" customFormat="1" ht="21.9" customHeight="1" x14ac:dyDescent="0.3">
      <c r="A516" s="238" t="s">
        <v>536</v>
      </c>
      <c r="B516" s="255">
        <v>5</v>
      </c>
      <c r="C516" s="255"/>
      <c r="D516" s="561">
        <v>8</v>
      </c>
      <c r="E516" s="561">
        <v>1</v>
      </c>
      <c r="F516" s="562">
        <v>1987</v>
      </c>
      <c r="G516" s="283">
        <v>0.76041666666666663</v>
      </c>
      <c r="H516" s="280" t="s">
        <v>1812</v>
      </c>
      <c r="I516" s="281">
        <v>45.67</v>
      </c>
      <c r="J516" s="281">
        <v>-88.88</v>
      </c>
      <c r="K516" s="281">
        <v>45.67</v>
      </c>
      <c r="L516" s="281">
        <v>-88.88</v>
      </c>
      <c r="M516" s="280" t="s">
        <v>890</v>
      </c>
      <c r="N516" s="364">
        <v>0</v>
      </c>
      <c r="O516" s="364">
        <v>0</v>
      </c>
    </row>
    <row r="517" spans="1:15" s="34" customFormat="1" ht="21.9" customHeight="1" x14ac:dyDescent="0.3">
      <c r="A517" s="259" t="s">
        <v>536</v>
      </c>
      <c r="B517" s="262">
        <v>6</v>
      </c>
      <c r="C517" s="262"/>
      <c r="D517" s="559">
        <v>8</v>
      </c>
      <c r="E517" s="559">
        <v>1</v>
      </c>
      <c r="F517" s="560">
        <v>1987</v>
      </c>
      <c r="G517" s="274">
        <v>0.76041666666666663</v>
      </c>
      <c r="H517" s="275" t="s">
        <v>238</v>
      </c>
      <c r="I517" s="276">
        <v>45.57</v>
      </c>
      <c r="J517" s="276">
        <v>-88.68</v>
      </c>
      <c r="K517" s="276">
        <v>45.57</v>
      </c>
      <c r="L517" s="276">
        <v>-88.68</v>
      </c>
      <c r="M517" s="275" t="s">
        <v>890</v>
      </c>
      <c r="N517" s="369">
        <v>0</v>
      </c>
      <c r="O517" s="369">
        <v>0</v>
      </c>
    </row>
    <row r="518" spans="1:15" s="34" customFormat="1" ht="21.9" customHeight="1" x14ac:dyDescent="0.3">
      <c r="A518" s="238" t="s">
        <v>536</v>
      </c>
      <c r="B518" s="255">
        <v>7</v>
      </c>
      <c r="C518" s="255"/>
      <c r="D518" s="561">
        <v>8</v>
      </c>
      <c r="E518" s="561">
        <v>16</v>
      </c>
      <c r="F518" s="562">
        <v>1988</v>
      </c>
      <c r="G518" s="279">
        <v>0.72222222222222221</v>
      </c>
      <c r="H518" s="280" t="s">
        <v>684</v>
      </c>
      <c r="I518" s="281">
        <v>45.57</v>
      </c>
      <c r="J518" s="281">
        <v>-88.9</v>
      </c>
      <c r="K518" s="281">
        <v>45.57</v>
      </c>
      <c r="L518" s="281">
        <v>-88.9</v>
      </c>
      <c r="M518" s="280" t="s">
        <v>890</v>
      </c>
      <c r="N518" s="364">
        <v>0</v>
      </c>
      <c r="O518" s="364">
        <v>0</v>
      </c>
    </row>
    <row r="519" spans="1:15" s="34" customFormat="1" ht="21.9" customHeight="1" x14ac:dyDescent="0.3">
      <c r="A519" s="259" t="s">
        <v>536</v>
      </c>
      <c r="B519" s="262">
        <v>8</v>
      </c>
      <c r="C519" s="262"/>
      <c r="D519" s="559">
        <v>8</v>
      </c>
      <c r="E519" s="559">
        <v>26</v>
      </c>
      <c r="F519" s="560">
        <v>1990</v>
      </c>
      <c r="G519" s="274" t="s">
        <v>1056</v>
      </c>
      <c r="H519" s="275" t="s">
        <v>684</v>
      </c>
      <c r="I519" s="276">
        <v>45.57</v>
      </c>
      <c r="J519" s="276">
        <v>-88.9</v>
      </c>
      <c r="K519" s="276">
        <v>45.57</v>
      </c>
      <c r="L519" s="276">
        <v>-88.9</v>
      </c>
      <c r="M519" s="275" t="s">
        <v>890</v>
      </c>
      <c r="N519" s="369">
        <v>0</v>
      </c>
      <c r="O519" s="369">
        <v>0</v>
      </c>
    </row>
    <row r="520" spans="1:15" s="34" customFormat="1" ht="21.9" customHeight="1" x14ac:dyDescent="0.3">
      <c r="A520" s="238" t="s">
        <v>536</v>
      </c>
      <c r="B520" s="255">
        <v>9</v>
      </c>
      <c r="C520" s="255"/>
      <c r="D520" s="561">
        <v>5</v>
      </c>
      <c r="E520" s="561">
        <v>27</v>
      </c>
      <c r="F520" s="562">
        <v>1991</v>
      </c>
      <c r="G520" s="279">
        <v>0.8125</v>
      </c>
      <c r="H520" s="280" t="s">
        <v>1812</v>
      </c>
      <c r="I520" s="281">
        <v>45.67</v>
      </c>
      <c r="J520" s="281">
        <v>-88.88</v>
      </c>
      <c r="K520" s="281">
        <v>45.67</v>
      </c>
      <c r="L520" s="281">
        <v>-88.88</v>
      </c>
      <c r="M520" s="280" t="s">
        <v>890</v>
      </c>
      <c r="N520" s="364">
        <v>0</v>
      </c>
      <c r="O520" s="364">
        <v>0</v>
      </c>
    </row>
    <row r="521" spans="1:15" s="34" customFormat="1" ht="21.9" customHeight="1" x14ac:dyDescent="0.3">
      <c r="A521" s="259" t="s">
        <v>536</v>
      </c>
      <c r="B521" s="262">
        <v>10</v>
      </c>
      <c r="C521" s="262"/>
      <c r="D521" s="559">
        <v>5</v>
      </c>
      <c r="E521" s="559">
        <v>27</v>
      </c>
      <c r="F521" s="560">
        <v>1991</v>
      </c>
      <c r="G521" s="274">
        <v>0.81597222222222221</v>
      </c>
      <c r="H521" s="275" t="s">
        <v>684</v>
      </c>
      <c r="I521" s="276">
        <v>45.57</v>
      </c>
      <c r="J521" s="276">
        <v>-88.9</v>
      </c>
      <c r="K521" s="276">
        <v>45.57</v>
      </c>
      <c r="L521" s="276">
        <v>-88.9</v>
      </c>
      <c r="M521" s="275" t="s">
        <v>890</v>
      </c>
      <c r="N521" s="369">
        <v>0</v>
      </c>
      <c r="O521" s="369">
        <v>0</v>
      </c>
    </row>
    <row r="522" spans="1:15" s="34" customFormat="1" ht="21.9" customHeight="1" x14ac:dyDescent="0.3">
      <c r="A522" s="238" t="s">
        <v>536</v>
      </c>
      <c r="B522" s="255">
        <v>11</v>
      </c>
      <c r="C522" s="255"/>
      <c r="D522" s="561">
        <v>5</v>
      </c>
      <c r="E522" s="561">
        <v>28</v>
      </c>
      <c r="F522" s="562">
        <v>1991</v>
      </c>
      <c r="G522" s="279">
        <v>0.52083333333333337</v>
      </c>
      <c r="H522" s="280" t="s">
        <v>684</v>
      </c>
      <c r="I522" s="281">
        <v>45.57</v>
      </c>
      <c r="J522" s="281">
        <v>-88.9</v>
      </c>
      <c r="K522" s="281">
        <v>45.57</v>
      </c>
      <c r="L522" s="281">
        <v>-88.9</v>
      </c>
      <c r="M522" s="280" t="s">
        <v>890</v>
      </c>
      <c r="N522" s="364">
        <v>0</v>
      </c>
      <c r="O522" s="364">
        <v>0</v>
      </c>
    </row>
    <row r="523" spans="1:15" s="34" customFormat="1" ht="21.9" customHeight="1" x14ac:dyDescent="0.3">
      <c r="A523" s="259" t="s">
        <v>536</v>
      </c>
      <c r="B523" s="262">
        <v>12</v>
      </c>
      <c r="C523" s="262"/>
      <c r="D523" s="559">
        <v>5</v>
      </c>
      <c r="E523" s="559">
        <v>29</v>
      </c>
      <c r="F523" s="560">
        <v>1991</v>
      </c>
      <c r="G523" s="274" t="s">
        <v>998</v>
      </c>
      <c r="H523" s="275" t="s">
        <v>684</v>
      </c>
      <c r="I523" s="276">
        <v>45.57</v>
      </c>
      <c r="J523" s="276">
        <v>-88.9</v>
      </c>
      <c r="K523" s="276">
        <v>45.57</v>
      </c>
      <c r="L523" s="276">
        <v>-88.9</v>
      </c>
      <c r="M523" s="275" t="s">
        <v>890</v>
      </c>
      <c r="N523" s="369">
        <v>0</v>
      </c>
      <c r="O523" s="369">
        <v>0</v>
      </c>
    </row>
    <row r="524" spans="1:15" s="34" customFormat="1" ht="21.9" customHeight="1" x14ac:dyDescent="0.3">
      <c r="A524" s="238" t="s">
        <v>536</v>
      </c>
      <c r="B524" s="255">
        <v>13</v>
      </c>
      <c r="C524" s="255"/>
      <c r="D524" s="561">
        <v>5</v>
      </c>
      <c r="E524" s="561">
        <v>29</v>
      </c>
      <c r="F524" s="562">
        <v>1991</v>
      </c>
      <c r="G524" s="279">
        <v>0.77083333333333337</v>
      </c>
      <c r="H524" s="280" t="s">
        <v>1798</v>
      </c>
      <c r="I524" s="281">
        <v>45.62</v>
      </c>
      <c r="J524" s="281">
        <v>-88.45</v>
      </c>
      <c r="K524" s="281">
        <v>45.62</v>
      </c>
      <c r="L524" s="281">
        <v>-88.45</v>
      </c>
      <c r="M524" s="280" t="s">
        <v>890</v>
      </c>
      <c r="N524" s="364">
        <v>0</v>
      </c>
      <c r="O524" s="364">
        <v>0</v>
      </c>
    </row>
    <row r="525" spans="1:15" s="34" customFormat="1" ht="21.9" customHeight="1" x14ac:dyDescent="0.3">
      <c r="A525" s="259" t="s">
        <v>536</v>
      </c>
      <c r="B525" s="262">
        <v>14</v>
      </c>
      <c r="C525" s="262"/>
      <c r="D525" s="559">
        <v>8</v>
      </c>
      <c r="E525" s="559">
        <v>10</v>
      </c>
      <c r="F525" s="560">
        <v>1992</v>
      </c>
      <c r="G525" s="274" t="s">
        <v>1080</v>
      </c>
      <c r="H525" s="275" t="s">
        <v>684</v>
      </c>
      <c r="I525" s="276">
        <v>45.57</v>
      </c>
      <c r="J525" s="276">
        <v>-88.9</v>
      </c>
      <c r="K525" s="276">
        <v>45.57</v>
      </c>
      <c r="L525" s="276">
        <v>-88.9</v>
      </c>
      <c r="M525" s="275" t="s">
        <v>890</v>
      </c>
      <c r="N525" s="369">
        <v>0</v>
      </c>
      <c r="O525" s="369">
        <v>0</v>
      </c>
    </row>
    <row r="526" spans="1:15" s="34" customFormat="1" ht="21.9" customHeight="1" x14ac:dyDescent="0.3">
      <c r="A526" s="238" t="s">
        <v>536</v>
      </c>
      <c r="B526" s="255">
        <v>15</v>
      </c>
      <c r="C526" s="255"/>
      <c r="D526" s="561">
        <v>8</v>
      </c>
      <c r="E526" s="561">
        <v>10</v>
      </c>
      <c r="F526" s="562">
        <v>1992</v>
      </c>
      <c r="G526" s="279" t="s">
        <v>959</v>
      </c>
      <c r="H526" s="280" t="s">
        <v>1833</v>
      </c>
      <c r="I526" s="281">
        <v>45.43</v>
      </c>
      <c r="J526" s="281">
        <v>-88.67</v>
      </c>
      <c r="K526" s="281">
        <v>45.43</v>
      </c>
      <c r="L526" s="281">
        <v>-88.67</v>
      </c>
      <c r="M526" s="280" t="s">
        <v>890</v>
      </c>
      <c r="N526" s="364">
        <v>0</v>
      </c>
      <c r="O526" s="364">
        <v>0</v>
      </c>
    </row>
    <row r="527" spans="1:15" s="34" customFormat="1" ht="21.9" customHeight="1" x14ac:dyDescent="0.3">
      <c r="A527" s="259" t="s">
        <v>536</v>
      </c>
      <c r="B527" s="262">
        <v>16</v>
      </c>
      <c r="C527" s="262"/>
      <c r="D527" s="559">
        <v>7</v>
      </c>
      <c r="E527" s="559">
        <v>31</v>
      </c>
      <c r="F527" s="560">
        <v>1995</v>
      </c>
      <c r="G527" s="284">
        <v>0.55208333333333337</v>
      </c>
      <c r="H527" s="275" t="s">
        <v>238</v>
      </c>
      <c r="I527" s="276">
        <v>45.56</v>
      </c>
      <c r="J527" s="276">
        <v>-88.68</v>
      </c>
      <c r="K527" s="276">
        <v>45.56</v>
      </c>
      <c r="L527" s="276">
        <v>-88.68</v>
      </c>
      <c r="M527" s="275" t="s">
        <v>890</v>
      </c>
      <c r="N527" s="369">
        <v>0</v>
      </c>
      <c r="O527" s="369">
        <v>0</v>
      </c>
    </row>
    <row r="528" spans="1:15" s="34" customFormat="1" ht="21.9" customHeight="1" x14ac:dyDescent="0.3">
      <c r="A528" s="238" t="s">
        <v>536</v>
      </c>
      <c r="B528" s="255">
        <v>17</v>
      </c>
      <c r="C528" s="255"/>
      <c r="D528" s="561">
        <v>9</v>
      </c>
      <c r="E528" s="561">
        <v>6</v>
      </c>
      <c r="F528" s="562">
        <v>1995</v>
      </c>
      <c r="G528" s="279">
        <v>0.77083333333333337</v>
      </c>
      <c r="H528" s="280" t="s">
        <v>1834</v>
      </c>
      <c r="I528" s="281">
        <v>45.45</v>
      </c>
      <c r="J528" s="281">
        <v>-88.86</v>
      </c>
      <c r="K528" s="281">
        <v>45.45</v>
      </c>
      <c r="L528" s="281">
        <v>-88.86</v>
      </c>
      <c r="M528" s="280" t="s">
        <v>890</v>
      </c>
      <c r="N528" s="364">
        <v>0</v>
      </c>
      <c r="O528" s="364">
        <v>0</v>
      </c>
    </row>
    <row r="529" spans="1:15" s="34" customFormat="1" ht="21.9" customHeight="1" x14ac:dyDescent="0.3">
      <c r="A529" s="259" t="s">
        <v>536</v>
      </c>
      <c r="B529" s="262">
        <v>18</v>
      </c>
      <c r="C529" s="262"/>
      <c r="D529" s="559">
        <v>8</v>
      </c>
      <c r="E529" s="559">
        <v>7</v>
      </c>
      <c r="F529" s="560">
        <v>1996</v>
      </c>
      <c r="G529" s="274" t="s">
        <v>961</v>
      </c>
      <c r="H529" s="275" t="s">
        <v>1794</v>
      </c>
      <c r="I529" s="276">
        <v>45.82</v>
      </c>
      <c r="J529" s="276">
        <v>-88.83</v>
      </c>
      <c r="K529" s="276">
        <v>45.82</v>
      </c>
      <c r="L529" s="276">
        <v>-88.83</v>
      </c>
      <c r="M529" s="275" t="s">
        <v>890</v>
      </c>
      <c r="N529" s="369">
        <v>0</v>
      </c>
      <c r="O529" s="369">
        <v>0</v>
      </c>
    </row>
    <row r="530" spans="1:15" s="34" customFormat="1" ht="21.9" customHeight="1" x14ac:dyDescent="0.3">
      <c r="A530" s="238" t="s">
        <v>536</v>
      </c>
      <c r="B530" s="255">
        <v>19</v>
      </c>
      <c r="C530" s="255"/>
      <c r="D530" s="561">
        <v>8</v>
      </c>
      <c r="E530" s="561">
        <v>7</v>
      </c>
      <c r="F530" s="562">
        <v>1996</v>
      </c>
      <c r="G530" s="279" t="s">
        <v>940</v>
      </c>
      <c r="H530" s="280" t="s">
        <v>1835</v>
      </c>
      <c r="I530" s="281">
        <v>45.5</v>
      </c>
      <c r="J530" s="281">
        <v>-88.9</v>
      </c>
      <c r="K530" s="281">
        <v>45.5</v>
      </c>
      <c r="L530" s="281">
        <v>-88.9</v>
      </c>
      <c r="M530" s="280" t="s">
        <v>890</v>
      </c>
      <c r="N530" s="364">
        <v>0</v>
      </c>
      <c r="O530" s="364">
        <v>0</v>
      </c>
    </row>
    <row r="531" spans="1:15" s="34" customFormat="1" ht="21.9" customHeight="1" x14ac:dyDescent="0.3">
      <c r="A531" s="259" t="s">
        <v>536</v>
      </c>
      <c r="B531" s="262">
        <v>20</v>
      </c>
      <c r="C531" s="262"/>
      <c r="D531" s="559">
        <v>9</v>
      </c>
      <c r="E531" s="559">
        <v>18</v>
      </c>
      <c r="F531" s="560">
        <v>1997</v>
      </c>
      <c r="G531" s="284">
        <v>0.95833333333333337</v>
      </c>
      <c r="H531" s="275" t="s">
        <v>1836</v>
      </c>
      <c r="I531" s="276">
        <v>46.02</v>
      </c>
      <c r="J531" s="276">
        <v>-88.82</v>
      </c>
      <c r="K531" s="276">
        <v>46.02</v>
      </c>
      <c r="L531" s="276">
        <v>-88.82</v>
      </c>
      <c r="M531" s="275" t="s">
        <v>890</v>
      </c>
      <c r="N531" s="369">
        <v>0</v>
      </c>
      <c r="O531" s="369">
        <v>0</v>
      </c>
    </row>
    <row r="532" spans="1:15" s="34" customFormat="1" ht="21.9" customHeight="1" x14ac:dyDescent="0.3">
      <c r="A532" s="238" t="s">
        <v>536</v>
      </c>
      <c r="B532" s="255">
        <v>21</v>
      </c>
      <c r="C532" s="255"/>
      <c r="D532" s="561">
        <v>5</v>
      </c>
      <c r="E532" s="561">
        <v>15</v>
      </c>
      <c r="F532" s="562">
        <v>1998</v>
      </c>
      <c r="G532" s="279">
        <v>0.93194444444444446</v>
      </c>
      <c r="H532" s="280" t="s">
        <v>684</v>
      </c>
      <c r="I532" s="281">
        <v>45.57</v>
      </c>
      <c r="J532" s="281">
        <v>-88.9</v>
      </c>
      <c r="K532" s="281">
        <v>45.57</v>
      </c>
      <c r="L532" s="281">
        <v>-88.9</v>
      </c>
      <c r="M532" s="280">
        <v>52</v>
      </c>
      <c r="N532" s="364">
        <v>0</v>
      </c>
      <c r="O532" s="364">
        <v>0</v>
      </c>
    </row>
    <row r="533" spans="1:15" s="34" customFormat="1" ht="21.9" customHeight="1" x14ac:dyDescent="0.3">
      <c r="A533" s="259" t="s">
        <v>536</v>
      </c>
      <c r="B533" s="262">
        <v>22</v>
      </c>
      <c r="C533" s="262"/>
      <c r="D533" s="559">
        <v>6</v>
      </c>
      <c r="E533" s="559">
        <v>25</v>
      </c>
      <c r="F533" s="560">
        <v>1998</v>
      </c>
      <c r="G533" s="274">
        <v>0.5625</v>
      </c>
      <c r="H533" s="275" t="s">
        <v>1837</v>
      </c>
      <c r="I533" s="276">
        <v>45.47</v>
      </c>
      <c r="J533" s="276">
        <v>-88.75</v>
      </c>
      <c r="K533" s="276">
        <v>45.47</v>
      </c>
      <c r="L533" s="276">
        <v>-88.75</v>
      </c>
      <c r="M533" s="275">
        <v>50</v>
      </c>
      <c r="N533" s="369">
        <v>0</v>
      </c>
      <c r="O533" s="369">
        <v>0</v>
      </c>
    </row>
    <row r="534" spans="1:15" s="34" customFormat="1" ht="21.9" customHeight="1" x14ac:dyDescent="0.3">
      <c r="A534" s="238" t="s">
        <v>536</v>
      </c>
      <c r="B534" s="255">
        <v>23</v>
      </c>
      <c r="C534" s="255"/>
      <c r="D534" s="561">
        <v>7</v>
      </c>
      <c r="E534" s="561">
        <v>14</v>
      </c>
      <c r="F534" s="562">
        <v>1998</v>
      </c>
      <c r="G534" s="279" t="s">
        <v>1838</v>
      </c>
      <c r="H534" s="280" t="s">
        <v>1839</v>
      </c>
      <c r="I534" s="281">
        <v>45.53</v>
      </c>
      <c r="J534" s="281">
        <v>-88.9</v>
      </c>
      <c r="K534" s="281">
        <v>45.53</v>
      </c>
      <c r="L534" s="281">
        <v>-88.9</v>
      </c>
      <c r="M534" s="280" t="s">
        <v>890</v>
      </c>
      <c r="N534" s="364">
        <v>0</v>
      </c>
      <c r="O534" s="364">
        <v>0</v>
      </c>
    </row>
    <row r="535" spans="1:15" s="34" customFormat="1" ht="21.9" customHeight="1" x14ac:dyDescent="0.3">
      <c r="A535" s="259" t="s">
        <v>536</v>
      </c>
      <c r="B535" s="262">
        <v>24</v>
      </c>
      <c r="C535" s="262"/>
      <c r="D535" s="559">
        <v>6</v>
      </c>
      <c r="E535" s="559">
        <v>5</v>
      </c>
      <c r="F535" s="560">
        <v>1999</v>
      </c>
      <c r="G535" s="274">
        <v>0.79999999999999993</v>
      </c>
      <c r="H535" s="275" t="s">
        <v>1799</v>
      </c>
      <c r="I535" s="276">
        <v>45.72</v>
      </c>
      <c r="J535" s="276">
        <v>-88.98</v>
      </c>
      <c r="K535" s="276">
        <v>45.72</v>
      </c>
      <c r="L535" s="276">
        <v>-88.98</v>
      </c>
      <c r="M535" s="275">
        <v>70</v>
      </c>
      <c r="N535" s="369">
        <v>0</v>
      </c>
      <c r="O535" s="369">
        <v>0</v>
      </c>
    </row>
    <row r="536" spans="1:15" s="34" customFormat="1" ht="21.9" customHeight="1" x14ac:dyDescent="0.3">
      <c r="A536" s="238" t="s">
        <v>536</v>
      </c>
      <c r="B536" s="255">
        <v>25</v>
      </c>
      <c r="C536" s="255"/>
      <c r="D536" s="561">
        <v>7</v>
      </c>
      <c r="E536" s="561">
        <v>5</v>
      </c>
      <c r="F536" s="562">
        <v>1999</v>
      </c>
      <c r="G536" s="279" t="s">
        <v>1840</v>
      </c>
      <c r="H536" s="280" t="s">
        <v>1812</v>
      </c>
      <c r="I536" s="281">
        <v>45.67</v>
      </c>
      <c r="J536" s="281">
        <v>-88.88</v>
      </c>
      <c r="K536" s="281">
        <v>45.67</v>
      </c>
      <c r="L536" s="281">
        <v>-88.88</v>
      </c>
      <c r="M536" s="280">
        <v>50</v>
      </c>
      <c r="N536" s="364">
        <v>0</v>
      </c>
      <c r="O536" s="364">
        <v>0</v>
      </c>
    </row>
    <row r="537" spans="1:15" s="34" customFormat="1" ht="21.9" customHeight="1" x14ac:dyDescent="0.3">
      <c r="A537" s="259" t="s">
        <v>536</v>
      </c>
      <c r="B537" s="262">
        <v>26</v>
      </c>
      <c r="C537" s="262"/>
      <c r="D537" s="559">
        <v>7</v>
      </c>
      <c r="E537" s="559">
        <v>30</v>
      </c>
      <c r="F537" s="560">
        <v>1999</v>
      </c>
      <c r="G537" s="274">
        <v>0.84375</v>
      </c>
      <c r="H537" s="275" t="s">
        <v>1794</v>
      </c>
      <c r="I537" s="276">
        <v>45.82</v>
      </c>
      <c r="J537" s="276">
        <v>-88.83</v>
      </c>
      <c r="K537" s="276">
        <v>45.82</v>
      </c>
      <c r="L537" s="276">
        <v>-88.83</v>
      </c>
      <c r="M537" s="275">
        <v>50</v>
      </c>
      <c r="N537" s="369">
        <v>0</v>
      </c>
      <c r="O537" s="369">
        <v>0</v>
      </c>
    </row>
    <row r="538" spans="1:15" s="34" customFormat="1" ht="21.9" customHeight="1" x14ac:dyDescent="0.3">
      <c r="A538" s="238" t="s">
        <v>536</v>
      </c>
      <c r="B538" s="255">
        <v>27</v>
      </c>
      <c r="C538" s="255"/>
      <c r="D538" s="561">
        <v>7</v>
      </c>
      <c r="E538" s="561">
        <v>30</v>
      </c>
      <c r="F538" s="562">
        <v>1999</v>
      </c>
      <c r="G538" s="279">
        <v>0.84375</v>
      </c>
      <c r="H538" s="280" t="s">
        <v>684</v>
      </c>
      <c r="I538" s="281">
        <v>45.57</v>
      </c>
      <c r="J538" s="281">
        <v>-88.9</v>
      </c>
      <c r="K538" s="281">
        <v>45.57</v>
      </c>
      <c r="L538" s="281">
        <v>-88.9</v>
      </c>
      <c r="M538" s="280">
        <v>50</v>
      </c>
      <c r="N538" s="364">
        <v>0</v>
      </c>
      <c r="O538" s="364">
        <v>0</v>
      </c>
    </row>
    <row r="539" spans="1:15" s="34" customFormat="1" ht="21.9" customHeight="1" x14ac:dyDescent="0.3">
      <c r="A539" s="259" t="s">
        <v>536</v>
      </c>
      <c r="B539" s="262">
        <v>28</v>
      </c>
      <c r="C539" s="262"/>
      <c r="D539" s="559">
        <v>7</v>
      </c>
      <c r="E539" s="559">
        <v>13</v>
      </c>
      <c r="F539" s="560">
        <v>2000</v>
      </c>
      <c r="G539" s="274">
        <v>0.60416666666666663</v>
      </c>
      <c r="H539" s="275" t="s">
        <v>1812</v>
      </c>
      <c r="I539" s="276">
        <v>45.67</v>
      </c>
      <c r="J539" s="276">
        <v>-88.88</v>
      </c>
      <c r="K539" s="276">
        <v>45.67</v>
      </c>
      <c r="L539" s="276">
        <v>-88.88</v>
      </c>
      <c r="M539" s="275">
        <v>50</v>
      </c>
      <c r="N539" s="369">
        <v>0</v>
      </c>
      <c r="O539" s="369">
        <v>0</v>
      </c>
    </row>
    <row r="540" spans="1:15" s="34" customFormat="1" ht="21.9" customHeight="1" x14ac:dyDescent="0.3">
      <c r="A540" s="238" t="s">
        <v>536</v>
      </c>
      <c r="B540" s="255">
        <v>29</v>
      </c>
      <c r="C540" s="255"/>
      <c r="D540" s="561">
        <v>7</v>
      </c>
      <c r="E540" s="561">
        <v>13</v>
      </c>
      <c r="F540" s="562">
        <v>2000</v>
      </c>
      <c r="G540" s="279">
        <v>0.61111111111111105</v>
      </c>
      <c r="H540" s="280" t="s">
        <v>1841</v>
      </c>
      <c r="I540" s="281">
        <v>45.6</v>
      </c>
      <c r="J540" s="281">
        <v>-88.68</v>
      </c>
      <c r="K540" s="281">
        <v>45.6</v>
      </c>
      <c r="L540" s="281">
        <v>-88.68</v>
      </c>
      <c r="M540" s="280">
        <v>50</v>
      </c>
      <c r="N540" s="364">
        <v>0</v>
      </c>
      <c r="O540" s="364">
        <v>0</v>
      </c>
    </row>
    <row r="541" spans="1:15" s="34" customFormat="1" ht="21.9" customHeight="1" x14ac:dyDescent="0.3">
      <c r="A541" s="259" t="s">
        <v>536</v>
      </c>
      <c r="B541" s="262">
        <v>30</v>
      </c>
      <c r="C541" s="262"/>
      <c r="D541" s="559">
        <v>8</v>
      </c>
      <c r="E541" s="559">
        <v>14</v>
      </c>
      <c r="F541" s="560">
        <v>2000</v>
      </c>
      <c r="G541" s="274">
        <v>0.82291666666666663</v>
      </c>
      <c r="H541" s="275" t="s">
        <v>1812</v>
      </c>
      <c r="I541" s="276">
        <v>45.67</v>
      </c>
      <c r="J541" s="276">
        <v>-88.88</v>
      </c>
      <c r="K541" s="276">
        <v>45.67</v>
      </c>
      <c r="L541" s="276">
        <v>-88.88</v>
      </c>
      <c r="M541" s="275">
        <v>50</v>
      </c>
      <c r="N541" s="369">
        <v>0</v>
      </c>
      <c r="O541" s="369">
        <v>0</v>
      </c>
    </row>
    <row r="542" spans="1:15" s="34" customFormat="1" ht="21.9" customHeight="1" x14ac:dyDescent="0.3">
      <c r="A542" s="238" t="s">
        <v>536</v>
      </c>
      <c r="B542" s="255">
        <v>31</v>
      </c>
      <c r="C542" s="255"/>
      <c r="D542" s="561">
        <v>8</v>
      </c>
      <c r="E542" s="561">
        <v>14</v>
      </c>
      <c r="F542" s="562">
        <v>2000</v>
      </c>
      <c r="G542" s="279">
        <v>0.83680555555555547</v>
      </c>
      <c r="H542" s="280" t="s">
        <v>1842</v>
      </c>
      <c r="I542" s="281">
        <v>45.73</v>
      </c>
      <c r="J542" s="281">
        <v>-88.7</v>
      </c>
      <c r="K542" s="281">
        <v>45.73</v>
      </c>
      <c r="L542" s="281">
        <v>-88.7</v>
      </c>
      <c r="M542" s="280">
        <v>50</v>
      </c>
      <c r="N542" s="364">
        <v>0</v>
      </c>
      <c r="O542" s="364">
        <v>0</v>
      </c>
    </row>
    <row r="543" spans="1:15" s="34" customFormat="1" ht="21.9" customHeight="1" x14ac:dyDescent="0.3">
      <c r="A543" s="259" t="s">
        <v>536</v>
      </c>
      <c r="B543" s="262">
        <v>32</v>
      </c>
      <c r="C543" s="262"/>
      <c r="D543" s="559">
        <v>9</v>
      </c>
      <c r="E543" s="559">
        <v>11</v>
      </c>
      <c r="F543" s="560">
        <v>2000</v>
      </c>
      <c r="G543" s="284">
        <v>0.72916666666666663</v>
      </c>
      <c r="H543" s="275" t="s">
        <v>1843</v>
      </c>
      <c r="I543" s="276">
        <v>45.8</v>
      </c>
      <c r="J543" s="276">
        <v>-88.83</v>
      </c>
      <c r="K543" s="276">
        <v>45.8</v>
      </c>
      <c r="L543" s="276">
        <v>-88.83</v>
      </c>
      <c r="M543" s="275">
        <v>50</v>
      </c>
      <c r="N543" s="369">
        <v>0</v>
      </c>
      <c r="O543" s="369">
        <v>0</v>
      </c>
    </row>
    <row r="544" spans="1:15" s="34" customFormat="1" ht="21.9" customHeight="1" x14ac:dyDescent="0.3">
      <c r="A544" s="238" t="s">
        <v>536</v>
      </c>
      <c r="B544" s="255">
        <v>33</v>
      </c>
      <c r="C544" s="255"/>
      <c r="D544" s="561">
        <v>9</v>
      </c>
      <c r="E544" s="561">
        <v>11</v>
      </c>
      <c r="F544" s="562">
        <v>2000</v>
      </c>
      <c r="G544" s="279">
        <v>0.72916666666666663</v>
      </c>
      <c r="H544" s="280" t="s">
        <v>1844</v>
      </c>
      <c r="I544" s="281">
        <v>45.82</v>
      </c>
      <c r="J544" s="281">
        <v>-88.9</v>
      </c>
      <c r="K544" s="281">
        <v>45.82</v>
      </c>
      <c r="L544" s="281">
        <v>-88.9</v>
      </c>
      <c r="M544" s="280">
        <v>60</v>
      </c>
      <c r="N544" s="364">
        <v>0</v>
      </c>
      <c r="O544" s="364">
        <v>0</v>
      </c>
    </row>
    <row r="545" spans="1:15" s="34" customFormat="1" ht="21.9" customHeight="1" x14ac:dyDescent="0.3">
      <c r="A545" s="259" t="s">
        <v>536</v>
      </c>
      <c r="B545" s="262">
        <v>34</v>
      </c>
      <c r="C545" s="262"/>
      <c r="D545" s="559">
        <v>9</v>
      </c>
      <c r="E545" s="559">
        <v>11</v>
      </c>
      <c r="F545" s="560">
        <v>2000</v>
      </c>
      <c r="G545" s="284">
        <v>0.73611111111111116</v>
      </c>
      <c r="H545" s="275" t="s">
        <v>684</v>
      </c>
      <c r="I545" s="276">
        <v>45.57</v>
      </c>
      <c r="J545" s="276">
        <v>-88.9</v>
      </c>
      <c r="K545" s="276">
        <v>45.57</v>
      </c>
      <c r="L545" s="276">
        <v>-88.9</v>
      </c>
      <c r="M545" s="275">
        <v>50</v>
      </c>
      <c r="N545" s="369">
        <v>0</v>
      </c>
      <c r="O545" s="369">
        <v>0</v>
      </c>
    </row>
    <row r="546" spans="1:15" s="34" customFormat="1" ht="21.9" customHeight="1" x14ac:dyDescent="0.3">
      <c r="A546" s="238" t="s">
        <v>536</v>
      </c>
      <c r="B546" s="255">
        <v>35</v>
      </c>
      <c r="C546" s="255"/>
      <c r="D546" s="561">
        <v>6</v>
      </c>
      <c r="E546" s="561">
        <v>16</v>
      </c>
      <c r="F546" s="562">
        <v>2001</v>
      </c>
      <c r="G546" s="283">
        <v>0.71527777777777779</v>
      </c>
      <c r="H546" s="280" t="s">
        <v>1793</v>
      </c>
      <c r="I546" s="281">
        <v>45.48</v>
      </c>
      <c r="J546" s="281">
        <v>-89</v>
      </c>
      <c r="K546" s="281">
        <v>45.48</v>
      </c>
      <c r="L546" s="281">
        <v>-89</v>
      </c>
      <c r="M546" s="280">
        <v>50</v>
      </c>
      <c r="N546" s="364">
        <v>0</v>
      </c>
      <c r="O546" s="364">
        <v>0</v>
      </c>
    </row>
    <row r="547" spans="1:15" s="34" customFormat="1" ht="21.9" customHeight="1" x14ac:dyDescent="0.3">
      <c r="A547" s="259" t="s">
        <v>536</v>
      </c>
      <c r="B547" s="262">
        <v>36</v>
      </c>
      <c r="C547" s="262"/>
      <c r="D547" s="559">
        <v>6</v>
      </c>
      <c r="E547" s="559">
        <v>16</v>
      </c>
      <c r="F547" s="560">
        <v>2001</v>
      </c>
      <c r="G547" s="284">
        <v>0.72569444444444453</v>
      </c>
      <c r="H547" s="275" t="s">
        <v>238</v>
      </c>
      <c r="I547" s="276">
        <v>45.57</v>
      </c>
      <c r="J547" s="276">
        <v>-88.68</v>
      </c>
      <c r="K547" s="276">
        <v>45.57</v>
      </c>
      <c r="L547" s="276">
        <v>-88.68</v>
      </c>
      <c r="M547" s="275">
        <v>50</v>
      </c>
      <c r="N547" s="369">
        <v>0</v>
      </c>
      <c r="O547" s="369">
        <v>0</v>
      </c>
    </row>
    <row r="548" spans="1:15" s="34" customFormat="1" ht="21.9" customHeight="1" x14ac:dyDescent="0.3">
      <c r="A548" s="238" t="s">
        <v>536</v>
      </c>
      <c r="B548" s="255">
        <v>37</v>
      </c>
      <c r="C548" s="255"/>
      <c r="D548" s="561">
        <v>6</v>
      </c>
      <c r="E548" s="561">
        <v>16</v>
      </c>
      <c r="F548" s="562">
        <v>2001</v>
      </c>
      <c r="G548" s="279">
        <v>0.72569444444444453</v>
      </c>
      <c r="H548" s="280" t="s">
        <v>1833</v>
      </c>
      <c r="I548" s="281">
        <v>45.43</v>
      </c>
      <c r="J548" s="281">
        <v>-88.67</v>
      </c>
      <c r="K548" s="281">
        <v>45.43</v>
      </c>
      <c r="L548" s="281">
        <v>-88.67</v>
      </c>
      <c r="M548" s="280">
        <v>50</v>
      </c>
      <c r="N548" s="364">
        <v>0</v>
      </c>
      <c r="O548" s="364">
        <v>0</v>
      </c>
    </row>
    <row r="549" spans="1:15" s="34" customFormat="1" ht="21.9" customHeight="1" x14ac:dyDescent="0.3">
      <c r="A549" s="259" t="s">
        <v>536</v>
      </c>
      <c r="B549" s="262">
        <v>38</v>
      </c>
      <c r="C549" s="262"/>
      <c r="D549" s="559">
        <v>8</v>
      </c>
      <c r="E549" s="559">
        <v>12</v>
      </c>
      <c r="F549" s="560">
        <v>2001</v>
      </c>
      <c r="G549" s="274">
        <v>0.57986111111111105</v>
      </c>
      <c r="H549" s="275" t="s">
        <v>684</v>
      </c>
      <c r="I549" s="276">
        <v>45.57</v>
      </c>
      <c r="J549" s="276">
        <v>-88.9</v>
      </c>
      <c r="K549" s="276">
        <v>45.57</v>
      </c>
      <c r="L549" s="276">
        <v>-88.9</v>
      </c>
      <c r="M549" s="275">
        <v>50</v>
      </c>
      <c r="N549" s="369">
        <v>0</v>
      </c>
      <c r="O549" s="369">
        <v>0</v>
      </c>
    </row>
    <row r="550" spans="1:15" s="34" customFormat="1" ht="21.9" customHeight="1" x14ac:dyDescent="0.3">
      <c r="A550" s="238" t="s">
        <v>536</v>
      </c>
      <c r="B550" s="255">
        <v>39</v>
      </c>
      <c r="C550" s="255"/>
      <c r="D550" s="561">
        <v>4</v>
      </c>
      <c r="E550" s="561">
        <v>18</v>
      </c>
      <c r="F550" s="562">
        <v>2002</v>
      </c>
      <c r="G550" s="279">
        <v>0.71527777777777779</v>
      </c>
      <c r="H550" s="280" t="s">
        <v>1845</v>
      </c>
      <c r="I550" s="281">
        <v>45.62</v>
      </c>
      <c r="J550" s="281">
        <v>-88.9</v>
      </c>
      <c r="K550" s="281">
        <v>45.62</v>
      </c>
      <c r="L550" s="281">
        <v>-88.9</v>
      </c>
      <c r="M550" s="280">
        <v>50</v>
      </c>
      <c r="N550" s="364">
        <v>0</v>
      </c>
      <c r="O550" s="364">
        <v>0</v>
      </c>
    </row>
    <row r="551" spans="1:15" s="34" customFormat="1" ht="21.9" customHeight="1" x14ac:dyDescent="0.3">
      <c r="A551" s="259" t="s">
        <v>536</v>
      </c>
      <c r="B551" s="262">
        <v>40</v>
      </c>
      <c r="C551" s="262"/>
      <c r="D551" s="559">
        <v>7</v>
      </c>
      <c r="E551" s="559">
        <v>21</v>
      </c>
      <c r="F551" s="560">
        <v>2002</v>
      </c>
      <c r="G551" s="274">
        <v>0.65277777777777779</v>
      </c>
      <c r="H551" s="275" t="s">
        <v>1794</v>
      </c>
      <c r="I551" s="276">
        <v>46.01</v>
      </c>
      <c r="J551" s="276">
        <v>-88.81</v>
      </c>
      <c r="K551" s="276">
        <v>46.01</v>
      </c>
      <c r="L551" s="276">
        <v>-88.81</v>
      </c>
      <c r="M551" s="275">
        <v>50</v>
      </c>
      <c r="N551" s="369">
        <v>0</v>
      </c>
      <c r="O551" s="369">
        <v>0</v>
      </c>
    </row>
    <row r="552" spans="1:15" s="34" customFormat="1" ht="21.9" customHeight="1" x14ac:dyDescent="0.3">
      <c r="A552" s="238" t="s">
        <v>536</v>
      </c>
      <c r="B552" s="255">
        <v>41</v>
      </c>
      <c r="C552" s="255"/>
      <c r="D552" s="561">
        <v>7</v>
      </c>
      <c r="E552" s="561">
        <v>27</v>
      </c>
      <c r="F552" s="562">
        <v>2002</v>
      </c>
      <c r="G552" s="279">
        <v>0.72569444444444453</v>
      </c>
      <c r="H552" s="280" t="s">
        <v>684</v>
      </c>
      <c r="I552" s="281">
        <v>45.57</v>
      </c>
      <c r="J552" s="281">
        <v>-88.9</v>
      </c>
      <c r="K552" s="281">
        <v>45.57</v>
      </c>
      <c r="L552" s="281">
        <v>-88.9</v>
      </c>
      <c r="M552" s="280">
        <v>50</v>
      </c>
      <c r="N552" s="364">
        <v>0</v>
      </c>
      <c r="O552" s="364">
        <v>0</v>
      </c>
    </row>
    <row r="553" spans="1:15" s="34" customFormat="1" ht="21.9" customHeight="1" x14ac:dyDescent="0.3">
      <c r="A553" s="259" t="s">
        <v>536</v>
      </c>
      <c r="B553" s="262">
        <v>42</v>
      </c>
      <c r="C553" s="262"/>
      <c r="D553" s="559">
        <v>7</v>
      </c>
      <c r="E553" s="559">
        <v>27</v>
      </c>
      <c r="F553" s="560">
        <v>2002</v>
      </c>
      <c r="G553" s="284">
        <v>0.73958333333333337</v>
      </c>
      <c r="H553" s="275" t="s">
        <v>1846</v>
      </c>
      <c r="I553" s="276">
        <v>45.57</v>
      </c>
      <c r="J553" s="276">
        <v>-88.68</v>
      </c>
      <c r="K553" s="276">
        <v>45.57</v>
      </c>
      <c r="L553" s="276">
        <v>-88.68</v>
      </c>
      <c r="M553" s="275">
        <v>51</v>
      </c>
      <c r="N553" s="369">
        <v>0</v>
      </c>
      <c r="O553" s="369">
        <v>0</v>
      </c>
    </row>
    <row r="554" spans="1:15" s="65" customFormat="1" ht="21.9" customHeight="1" x14ac:dyDescent="0.3">
      <c r="A554" s="235" t="s">
        <v>536</v>
      </c>
      <c r="B554" s="230">
        <v>43</v>
      </c>
      <c r="C554" s="230"/>
      <c r="D554" s="563">
        <v>8</v>
      </c>
      <c r="E554" s="563">
        <v>1</v>
      </c>
      <c r="F554" s="564">
        <v>2002</v>
      </c>
      <c r="G554" s="475">
        <v>0.47569444444444442</v>
      </c>
      <c r="H554" s="288" t="s">
        <v>1847</v>
      </c>
      <c r="I554" s="289">
        <v>45.78</v>
      </c>
      <c r="J554" s="289">
        <v>-88.93</v>
      </c>
      <c r="K554" s="289">
        <v>45.78</v>
      </c>
      <c r="L554" s="289">
        <v>-88.93</v>
      </c>
      <c r="M554" s="288">
        <v>50</v>
      </c>
      <c r="N554" s="235">
        <v>0</v>
      </c>
      <c r="O554" s="235">
        <v>0</v>
      </c>
    </row>
    <row r="555" spans="1:15" s="65" customFormat="1" ht="21.9" customHeight="1" x14ac:dyDescent="0.3">
      <c r="A555" s="292" t="s">
        <v>536</v>
      </c>
      <c r="B555" s="420">
        <v>44</v>
      </c>
      <c r="C555" s="420"/>
      <c r="D555" s="565">
        <v>4</v>
      </c>
      <c r="E555" s="565">
        <v>18</v>
      </c>
      <c r="F555" s="566">
        <v>2004</v>
      </c>
      <c r="G555" s="457" t="s">
        <v>1848</v>
      </c>
      <c r="H555" s="296" t="s">
        <v>1794</v>
      </c>
      <c r="I555" s="297">
        <v>45.82</v>
      </c>
      <c r="J555" s="297">
        <v>-88.83</v>
      </c>
      <c r="K555" s="297">
        <v>45.82</v>
      </c>
      <c r="L555" s="297">
        <v>-88.83</v>
      </c>
      <c r="M555" s="296">
        <v>52</v>
      </c>
      <c r="N555" s="292">
        <v>0</v>
      </c>
      <c r="O555" s="292">
        <v>0</v>
      </c>
    </row>
    <row r="556" spans="1:15" s="34" customFormat="1" ht="21.9" customHeight="1" x14ac:dyDescent="0.3">
      <c r="A556" s="238" t="s">
        <v>536</v>
      </c>
      <c r="B556" s="255">
        <v>45</v>
      </c>
      <c r="C556" s="255"/>
      <c r="D556" s="561">
        <v>8</v>
      </c>
      <c r="E556" s="561">
        <v>18</v>
      </c>
      <c r="F556" s="562">
        <v>2004</v>
      </c>
      <c r="G556" s="279">
        <v>0.54999999999999993</v>
      </c>
      <c r="H556" s="280" t="s">
        <v>238</v>
      </c>
      <c r="I556" s="281">
        <v>45.57</v>
      </c>
      <c r="J556" s="281">
        <v>-88.68</v>
      </c>
      <c r="K556" s="281">
        <v>45.57</v>
      </c>
      <c r="L556" s="281">
        <v>-88.68</v>
      </c>
      <c r="M556" s="280">
        <v>56</v>
      </c>
      <c r="N556" s="364">
        <v>0</v>
      </c>
      <c r="O556" s="364">
        <v>0</v>
      </c>
    </row>
    <row r="557" spans="1:15" s="34" customFormat="1" ht="21.9" customHeight="1" x14ac:dyDescent="0.3">
      <c r="A557" s="259" t="s">
        <v>536</v>
      </c>
      <c r="B557" s="262">
        <v>46</v>
      </c>
      <c r="C557" s="262"/>
      <c r="D557" s="559">
        <v>6</v>
      </c>
      <c r="E557" s="559">
        <v>7</v>
      </c>
      <c r="F557" s="560">
        <v>2005</v>
      </c>
      <c r="G557" s="274">
        <v>0.73541666666666661</v>
      </c>
      <c r="H557" s="275" t="s">
        <v>238</v>
      </c>
      <c r="I557" s="276">
        <v>45.57</v>
      </c>
      <c r="J557" s="276">
        <v>-88.68</v>
      </c>
      <c r="K557" s="276">
        <v>45.57</v>
      </c>
      <c r="L557" s="276">
        <v>-88.68</v>
      </c>
      <c r="M557" s="275">
        <v>50</v>
      </c>
      <c r="N557" s="369">
        <v>0</v>
      </c>
      <c r="O557" s="369">
        <v>0</v>
      </c>
    </row>
    <row r="558" spans="1:15" s="34" customFormat="1" ht="21.9" customHeight="1" x14ac:dyDescent="0.3">
      <c r="A558" s="238" t="s">
        <v>536</v>
      </c>
      <c r="B558" s="255">
        <v>47</v>
      </c>
      <c r="C558" s="255"/>
      <c r="D558" s="561">
        <v>6</v>
      </c>
      <c r="E558" s="561">
        <v>7</v>
      </c>
      <c r="F558" s="562">
        <v>2005</v>
      </c>
      <c r="G558" s="279">
        <v>0.73611111111111116</v>
      </c>
      <c r="H558" s="280" t="s">
        <v>1849</v>
      </c>
      <c r="I558" s="281">
        <v>45.57</v>
      </c>
      <c r="J558" s="281">
        <v>-88.62</v>
      </c>
      <c r="K558" s="281">
        <v>45.57</v>
      </c>
      <c r="L558" s="281">
        <v>-88.62</v>
      </c>
      <c r="M558" s="280">
        <v>78</v>
      </c>
      <c r="N558" s="364">
        <v>0</v>
      </c>
      <c r="O558" s="364">
        <v>0</v>
      </c>
    </row>
    <row r="559" spans="1:15" s="34" customFormat="1" ht="21.9" customHeight="1" x14ac:dyDescent="0.3">
      <c r="A559" s="259" t="s">
        <v>536</v>
      </c>
      <c r="B559" s="262">
        <v>48</v>
      </c>
      <c r="C559" s="262"/>
      <c r="D559" s="559">
        <v>6</v>
      </c>
      <c r="E559" s="559">
        <v>7</v>
      </c>
      <c r="F559" s="560">
        <v>2005</v>
      </c>
      <c r="G559" s="274" t="s">
        <v>1850</v>
      </c>
      <c r="H559" s="275" t="s">
        <v>1851</v>
      </c>
      <c r="I559" s="276">
        <v>45.57</v>
      </c>
      <c r="J559" s="276">
        <v>-88.68</v>
      </c>
      <c r="K559" s="276">
        <v>45.51</v>
      </c>
      <c r="L559" s="276">
        <v>-88.62</v>
      </c>
      <c r="M559" s="275">
        <v>50</v>
      </c>
      <c r="N559" s="369">
        <v>0</v>
      </c>
      <c r="O559" s="369">
        <v>0</v>
      </c>
    </row>
    <row r="560" spans="1:15" s="34" customFormat="1" ht="21.9" customHeight="1" x14ac:dyDescent="0.3">
      <c r="A560" s="238" t="s">
        <v>536</v>
      </c>
      <c r="B560" s="255">
        <v>49</v>
      </c>
      <c r="C560" s="255"/>
      <c r="D560" s="561">
        <v>6</v>
      </c>
      <c r="E560" s="561">
        <v>7</v>
      </c>
      <c r="F560" s="562">
        <v>2005</v>
      </c>
      <c r="G560" s="279">
        <v>0.7597222222222223</v>
      </c>
      <c r="H560" s="280" t="s">
        <v>238</v>
      </c>
      <c r="I560" s="281">
        <v>45.57</v>
      </c>
      <c r="J560" s="281">
        <v>-88.68</v>
      </c>
      <c r="K560" s="281">
        <v>45.57</v>
      </c>
      <c r="L560" s="281">
        <v>-88.68</v>
      </c>
      <c r="M560" s="280">
        <v>55</v>
      </c>
      <c r="N560" s="364">
        <v>0</v>
      </c>
      <c r="O560" s="364">
        <v>0</v>
      </c>
    </row>
    <row r="561" spans="1:15" s="34" customFormat="1" ht="21.9" customHeight="1" x14ac:dyDescent="0.3">
      <c r="A561" s="259" t="s">
        <v>536</v>
      </c>
      <c r="B561" s="262">
        <v>50</v>
      </c>
      <c r="C561" s="262"/>
      <c r="D561" s="559">
        <v>6</v>
      </c>
      <c r="E561" s="559">
        <v>10</v>
      </c>
      <c r="F561" s="560">
        <v>2005</v>
      </c>
      <c r="G561" s="284">
        <v>0.62152777777777779</v>
      </c>
      <c r="H561" s="275" t="s">
        <v>1852</v>
      </c>
      <c r="I561" s="276">
        <v>45.57</v>
      </c>
      <c r="J561" s="276">
        <v>-88.87</v>
      </c>
      <c r="K561" s="276">
        <v>45.57</v>
      </c>
      <c r="L561" s="276">
        <v>-88.87</v>
      </c>
      <c r="M561" s="275">
        <v>50</v>
      </c>
      <c r="N561" s="369">
        <v>0</v>
      </c>
      <c r="O561" s="369">
        <v>0</v>
      </c>
    </row>
    <row r="562" spans="1:15" s="34" customFormat="1" ht="21.9" customHeight="1" x14ac:dyDescent="0.3">
      <c r="A562" s="238" t="s">
        <v>536</v>
      </c>
      <c r="B562" s="255">
        <v>51</v>
      </c>
      <c r="C562" s="255"/>
      <c r="D562" s="561">
        <v>6</v>
      </c>
      <c r="E562" s="561">
        <v>11</v>
      </c>
      <c r="F562" s="562">
        <v>2005</v>
      </c>
      <c r="G562" s="279">
        <v>0.72222222222222221</v>
      </c>
      <c r="H562" s="280" t="s">
        <v>684</v>
      </c>
      <c r="I562" s="281">
        <v>45.57</v>
      </c>
      <c r="J562" s="281">
        <v>-88.9</v>
      </c>
      <c r="K562" s="281">
        <v>45.57</v>
      </c>
      <c r="L562" s="281">
        <v>-88.9</v>
      </c>
      <c r="M562" s="280">
        <v>50</v>
      </c>
      <c r="N562" s="364">
        <v>0</v>
      </c>
      <c r="O562" s="364">
        <v>0</v>
      </c>
    </row>
    <row r="563" spans="1:15" s="34" customFormat="1" ht="21.9" customHeight="1" x14ac:dyDescent="0.3">
      <c r="A563" s="259" t="s">
        <v>536</v>
      </c>
      <c r="B563" s="262">
        <v>52</v>
      </c>
      <c r="C563" s="262"/>
      <c r="D563" s="559">
        <v>8</v>
      </c>
      <c r="E563" s="559">
        <v>9</v>
      </c>
      <c r="F563" s="560">
        <v>2005</v>
      </c>
      <c r="G563" s="274" t="s">
        <v>1853</v>
      </c>
      <c r="H563" s="275" t="s">
        <v>1794</v>
      </c>
      <c r="I563" s="276">
        <v>45.82</v>
      </c>
      <c r="J563" s="276">
        <v>-88.83</v>
      </c>
      <c r="K563" s="276">
        <v>45.82</v>
      </c>
      <c r="L563" s="276">
        <v>-88.83</v>
      </c>
      <c r="M563" s="275">
        <v>50</v>
      </c>
      <c r="N563" s="369">
        <v>0</v>
      </c>
      <c r="O563" s="369">
        <v>0</v>
      </c>
    </row>
    <row r="564" spans="1:15" s="34" customFormat="1" ht="21.9" customHeight="1" x14ac:dyDescent="0.3">
      <c r="A564" s="238" t="s">
        <v>536</v>
      </c>
      <c r="B564" s="255">
        <v>53</v>
      </c>
      <c r="C564" s="255"/>
      <c r="D564" s="561">
        <v>7</v>
      </c>
      <c r="E564" s="561">
        <v>3</v>
      </c>
      <c r="F564" s="562">
        <v>2006</v>
      </c>
      <c r="G564" s="279">
        <v>0.6875</v>
      </c>
      <c r="H564" s="280" t="s">
        <v>1833</v>
      </c>
      <c r="I564" s="281">
        <v>45.43</v>
      </c>
      <c r="J564" s="281">
        <v>-88.67</v>
      </c>
      <c r="K564" s="281">
        <v>45.43</v>
      </c>
      <c r="L564" s="281">
        <v>-88.67</v>
      </c>
      <c r="M564" s="280">
        <v>65</v>
      </c>
      <c r="N564" s="364">
        <v>0</v>
      </c>
      <c r="O564" s="364">
        <v>0</v>
      </c>
    </row>
    <row r="565" spans="1:15" s="34" customFormat="1" ht="21.9" customHeight="1" x14ac:dyDescent="0.3">
      <c r="A565" s="259" t="s">
        <v>536</v>
      </c>
      <c r="B565" s="262">
        <v>54</v>
      </c>
      <c r="C565" s="262"/>
      <c r="D565" s="559">
        <v>5</v>
      </c>
      <c r="E565" s="559">
        <v>14</v>
      </c>
      <c r="F565" s="560">
        <v>2007</v>
      </c>
      <c r="G565" s="274">
        <v>0.80208333333333337</v>
      </c>
      <c r="H565" s="275" t="s">
        <v>1854</v>
      </c>
      <c r="I565" s="276">
        <v>45.739899999999999</v>
      </c>
      <c r="J565" s="276">
        <v>-88.78</v>
      </c>
      <c r="K565" s="276">
        <v>45.739899999999999</v>
      </c>
      <c r="L565" s="276">
        <v>-88.78</v>
      </c>
      <c r="M565" s="275">
        <v>61</v>
      </c>
      <c r="N565" s="369">
        <v>0</v>
      </c>
      <c r="O565" s="369">
        <v>0</v>
      </c>
    </row>
    <row r="566" spans="1:15" s="34" customFormat="1" ht="21.9" customHeight="1" x14ac:dyDescent="0.3">
      <c r="A566" s="238" t="s">
        <v>536</v>
      </c>
      <c r="B566" s="255">
        <v>55</v>
      </c>
      <c r="C566" s="255"/>
      <c r="D566" s="561">
        <v>5</v>
      </c>
      <c r="E566" s="561">
        <v>24</v>
      </c>
      <c r="F566" s="562">
        <v>2007</v>
      </c>
      <c r="G566" s="279">
        <v>0.64861111111111114</v>
      </c>
      <c r="H566" s="280" t="s">
        <v>684</v>
      </c>
      <c r="I566" s="281">
        <v>45.57</v>
      </c>
      <c r="J566" s="281">
        <v>-88.9</v>
      </c>
      <c r="K566" s="281">
        <v>45.57</v>
      </c>
      <c r="L566" s="281">
        <v>-88.9</v>
      </c>
      <c r="M566" s="280">
        <v>52</v>
      </c>
      <c r="N566" s="364">
        <v>0</v>
      </c>
      <c r="O566" s="364">
        <v>0</v>
      </c>
    </row>
    <row r="567" spans="1:15" s="34" customFormat="1" ht="21.9" customHeight="1" x14ac:dyDescent="0.3">
      <c r="A567" s="259" t="s">
        <v>536</v>
      </c>
      <c r="B567" s="262">
        <v>56</v>
      </c>
      <c r="C567" s="262"/>
      <c r="D567" s="559">
        <v>6</v>
      </c>
      <c r="E567" s="559">
        <v>7</v>
      </c>
      <c r="F567" s="560">
        <v>2007</v>
      </c>
      <c r="G567" s="274">
        <v>0.84236111111111101</v>
      </c>
      <c r="H567" s="275" t="s">
        <v>1855</v>
      </c>
      <c r="I567" s="276">
        <v>45.435299999999998</v>
      </c>
      <c r="J567" s="276">
        <v>-88.439800000000005</v>
      </c>
      <c r="K567" s="276">
        <v>45.435299999999998</v>
      </c>
      <c r="L567" s="276">
        <v>-88.439800000000005</v>
      </c>
      <c r="M567" s="275">
        <v>60</v>
      </c>
      <c r="N567" s="369">
        <v>0</v>
      </c>
      <c r="O567" s="369">
        <v>0</v>
      </c>
    </row>
    <row r="568" spans="1:15" s="34" customFormat="1" ht="21.9" customHeight="1" x14ac:dyDescent="0.3">
      <c r="A568" s="238" t="s">
        <v>536</v>
      </c>
      <c r="B568" s="255">
        <v>57</v>
      </c>
      <c r="C568" s="255"/>
      <c r="D568" s="561">
        <v>6</v>
      </c>
      <c r="E568" s="561">
        <v>17</v>
      </c>
      <c r="F568" s="562">
        <v>2007</v>
      </c>
      <c r="G568" s="279">
        <v>0.62847222222222221</v>
      </c>
      <c r="H568" s="280" t="s">
        <v>1800</v>
      </c>
      <c r="I568" s="281">
        <v>45.38</v>
      </c>
      <c r="J568" s="281">
        <v>-88.712299999999999</v>
      </c>
      <c r="K568" s="281">
        <v>45.38</v>
      </c>
      <c r="L568" s="281">
        <v>-88.712299999999999</v>
      </c>
      <c r="M568" s="280">
        <v>52</v>
      </c>
      <c r="N568" s="364">
        <v>0</v>
      </c>
      <c r="O568" s="364">
        <v>0</v>
      </c>
    </row>
    <row r="569" spans="1:15" s="34" customFormat="1" ht="21.9" customHeight="1" x14ac:dyDescent="0.3">
      <c r="A569" s="259" t="s">
        <v>536</v>
      </c>
      <c r="B569" s="262">
        <v>58</v>
      </c>
      <c r="C569" s="262"/>
      <c r="D569" s="559">
        <v>6</v>
      </c>
      <c r="E569" s="559">
        <v>18</v>
      </c>
      <c r="F569" s="560">
        <v>2007</v>
      </c>
      <c r="G569" s="274">
        <v>0.68263888888888891</v>
      </c>
      <c r="H569" s="275" t="s">
        <v>1856</v>
      </c>
      <c r="I569" s="276">
        <v>45.57</v>
      </c>
      <c r="J569" s="276">
        <v>-88.94</v>
      </c>
      <c r="K569" s="276">
        <v>45.57</v>
      </c>
      <c r="L569" s="276">
        <v>-88.94</v>
      </c>
      <c r="M569" s="275">
        <v>52</v>
      </c>
      <c r="N569" s="369">
        <v>0</v>
      </c>
      <c r="O569" s="369">
        <v>0</v>
      </c>
    </row>
    <row r="570" spans="1:15" s="34" customFormat="1" ht="21.9" customHeight="1" x14ac:dyDescent="0.3">
      <c r="A570" s="238" t="s">
        <v>536</v>
      </c>
      <c r="B570" s="255">
        <v>59</v>
      </c>
      <c r="C570" s="255"/>
      <c r="D570" s="561">
        <v>7</v>
      </c>
      <c r="E570" s="561">
        <v>8</v>
      </c>
      <c r="F570" s="562">
        <v>2007</v>
      </c>
      <c r="G570" s="279">
        <v>0.70138888888888884</v>
      </c>
      <c r="H570" s="280" t="s">
        <v>1857</v>
      </c>
      <c r="I570" s="281">
        <v>45.700099999999999</v>
      </c>
      <c r="J570" s="281">
        <v>-88.68</v>
      </c>
      <c r="K570" s="281">
        <v>45.700099999999999</v>
      </c>
      <c r="L570" s="281">
        <v>-88.68</v>
      </c>
      <c r="M570" s="280">
        <v>70</v>
      </c>
      <c r="N570" s="364">
        <v>0</v>
      </c>
      <c r="O570" s="364">
        <v>0</v>
      </c>
    </row>
    <row r="571" spans="1:15" s="34" customFormat="1" ht="21.9" customHeight="1" x14ac:dyDescent="0.3">
      <c r="A571" s="259" t="s">
        <v>536</v>
      </c>
      <c r="B571" s="262">
        <v>60</v>
      </c>
      <c r="C571" s="262"/>
      <c r="D571" s="262">
        <v>8</v>
      </c>
      <c r="E571" s="262">
        <v>28</v>
      </c>
      <c r="F571" s="262">
        <v>2007</v>
      </c>
      <c r="G571" s="261">
        <v>0.63055555555555554</v>
      </c>
      <c r="H571" s="262" t="s">
        <v>1858</v>
      </c>
      <c r="I571" s="263">
        <v>45.57</v>
      </c>
      <c r="J571" s="263">
        <v>-89.01</v>
      </c>
      <c r="K571" s="263">
        <v>45.57</v>
      </c>
      <c r="L571" s="263">
        <v>-89.01</v>
      </c>
      <c r="M571" s="262">
        <v>70</v>
      </c>
      <c r="N571" s="369">
        <v>0</v>
      </c>
      <c r="O571" s="369">
        <v>0</v>
      </c>
    </row>
    <row r="572" spans="1:15" s="34" customFormat="1" ht="21.9" customHeight="1" x14ac:dyDescent="0.3">
      <c r="A572" s="238" t="s">
        <v>536</v>
      </c>
      <c r="B572" s="255">
        <v>61</v>
      </c>
      <c r="C572" s="255"/>
      <c r="D572" s="255">
        <v>7</v>
      </c>
      <c r="E572" s="255">
        <v>11</v>
      </c>
      <c r="F572" s="255">
        <v>2008</v>
      </c>
      <c r="G572" s="254">
        <v>0.97152777777777777</v>
      </c>
      <c r="H572" s="255" t="s">
        <v>1806</v>
      </c>
      <c r="I572" s="256">
        <v>45.56</v>
      </c>
      <c r="J572" s="256">
        <v>-88.9</v>
      </c>
      <c r="K572" s="256">
        <v>45.56</v>
      </c>
      <c r="L572" s="256">
        <v>-88.9</v>
      </c>
      <c r="M572" s="255">
        <v>50</v>
      </c>
      <c r="N572" s="364">
        <v>0</v>
      </c>
      <c r="O572" s="364">
        <v>0</v>
      </c>
    </row>
    <row r="573" spans="1:15" s="34" customFormat="1" ht="21.9" customHeight="1" x14ac:dyDescent="0.3">
      <c r="A573" s="259" t="s">
        <v>536</v>
      </c>
      <c r="B573" s="262">
        <v>62</v>
      </c>
      <c r="C573" s="262"/>
      <c r="D573" s="262">
        <v>7</v>
      </c>
      <c r="E573" s="262">
        <v>11</v>
      </c>
      <c r="F573" s="262">
        <v>2008</v>
      </c>
      <c r="G573" s="261">
        <v>0.97152777777777777</v>
      </c>
      <c r="H573" s="262" t="s">
        <v>1793</v>
      </c>
      <c r="I573" s="263">
        <v>45.48</v>
      </c>
      <c r="J573" s="263">
        <v>-89</v>
      </c>
      <c r="K573" s="263">
        <v>45.48</v>
      </c>
      <c r="L573" s="263">
        <v>-89</v>
      </c>
      <c r="M573" s="262">
        <v>50</v>
      </c>
      <c r="N573" s="369">
        <v>0</v>
      </c>
      <c r="O573" s="369">
        <v>0</v>
      </c>
    </row>
    <row r="574" spans="1:15" s="34" customFormat="1" ht="21.9" customHeight="1" x14ac:dyDescent="0.3">
      <c r="A574" s="238" t="s">
        <v>536</v>
      </c>
      <c r="B574" s="255">
        <v>63</v>
      </c>
      <c r="C574" s="255"/>
      <c r="D574" s="255">
        <v>7</v>
      </c>
      <c r="E574" s="255">
        <v>29</v>
      </c>
      <c r="F574" s="255">
        <v>2008</v>
      </c>
      <c r="G574" s="265">
        <v>0.6694444444444444</v>
      </c>
      <c r="H574" s="255" t="s">
        <v>1806</v>
      </c>
      <c r="I574" s="256">
        <v>45.56</v>
      </c>
      <c r="J574" s="256">
        <v>-88.9</v>
      </c>
      <c r="K574" s="256">
        <v>45.56</v>
      </c>
      <c r="L574" s="256">
        <v>-88.9</v>
      </c>
      <c r="M574" s="255">
        <v>52</v>
      </c>
      <c r="N574" s="364">
        <v>0</v>
      </c>
      <c r="O574" s="364">
        <v>0</v>
      </c>
    </row>
    <row r="575" spans="1:15" s="34" customFormat="1" ht="21.9" customHeight="1" x14ac:dyDescent="0.3">
      <c r="A575" s="259" t="s">
        <v>536</v>
      </c>
      <c r="B575" s="262">
        <v>64</v>
      </c>
      <c r="C575" s="262"/>
      <c r="D575" s="262">
        <v>6</v>
      </c>
      <c r="E575" s="262">
        <v>23</v>
      </c>
      <c r="F575" s="262">
        <v>2010</v>
      </c>
      <c r="G575" s="261">
        <v>0.69097222222222221</v>
      </c>
      <c r="H575" s="262" t="s">
        <v>1859</v>
      </c>
      <c r="I575" s="263">
        <v>45.51</v>
      </c>
      <c r="J575" s="263">
        <v>-88.83</v>
      </c>
      <c r="K575" s="263">
        <v>45.51</v>
      </c>
      <c r="L575" s="263">
        <v>-88.83</v>
      </c>
      <c r="M575" s="262">
        <v>56</v>
      </c>
      <c r="N575" s="369">
        <v>0</v>
      </c>
      <c r="O575" s="369">
        <v>0</v>
      </c>
    </row>
    <row r="576" spans="1:15" s="34" customFormat="1" ht="21.9" customHeight="1" x14ac:dyDescent="0.3">
      <c r="A576" s="238" t="s">
        <v>536</v>
      </c>
      <c r="B576" s="255">
        <v>65</v>
      </c>
      <c r="C576" s="255"/>
      <c r="D576" s="255">
        <v>6</v>
      </c>
      <c r="E576" s="255">
        <v>23</v>
      </c>
      <c r="F576" s="255">
        <v>2010</v>
      </c>
      <c r="G576" s="254">
        <v>0.69444444444444453</v>
      </c>
      <c r="H576" s="255" t="s">
        <v>1860</v>
      </c>
      <c r="I576" s="256">
        <v>45.51</v>
      </c>
      <c r="J576" s="256">
        <v>-88.76</v>
      </c>
      <c r="K576" s="256">
        <v>45.51</v>
      </c>
      <c r="L576" s="256">
        <v>-88.76</v>
      </c>
      <c r="M576" s="255">
        <v>56</v>
      </c>
      <c r="N576" s="364">
        <v>0</v>
      </c>
      <c r="O576" s="364">
        <v>0</v>
      </c>
    </row>
    <row r="577" spans="1:15" s="34" customFormat="1" ht="21.9" customHeight="1" x14ac:dyDescent="0.3">
      <c r="A577" s="259" t="s">
        <v>536</v>
      </c>
      <c r="B577" s="262">
        <v>66</v>
      </c>
      <c r="C577" s="262"/>
      <c r="D577" s="262">
        <v>6</v>
      </c>
      <c r="E577" s="262">
        <v>23</v>
      </c>
      <c r="F577" s="262">
        <v>2010</v>
      </c>
      <c r="G577" s="261">
        <v>0.70138888888888884</v>
      </c>
      <c r="H577" s="262" t="s">
        <v>1861</v>
      </c>
      <c r="I577" s="263">
        <v>45.4</v>
      </c>
      <c r="J577" s="263">
        <v>-88.89</v>
      </c>
      <c r="K577" s="263">
        <v>45.4</v>
      </c>
      <c r="L577" s="263">
        <v>-88.89</v>
      </c>
      <c r="M577" s="262">
        <v>65</v>
      </c>
      <c r="N577" s="369">
        <v>0</v>
      </c>
      <c r="O577" s="369">
        <v>0</v>
      </c>
    </row>
    <row r="578" spans="1:15" s="34" customFormat="1" ht="21.9" customHeight="1" x14ac:dyDescent="0.3">
      <c r="A578" s="238" t="s">
        <v>536</v>
      </c>
      <c r="B578" s="255">
        <v>67</v>
      </c>
      <c r="C578" s="255"/>
      <c r="D578" s="255">
        <v>6</v>
      </c>
      <c r="E578" s="255">
        <v>23</v>
      </c>
      <c r="F578" s="255">
        <v>2010</v>
      </c>
      <c r="G578" s="254">
        <v>0.71388888888888891</v>
      </c>
      <c r="H578" s="255" t="s">
        <v>1862</v>
      </c>
      <c r="I578" s="256">
        <v>45.39</v>
      </c>
      <c r="J578" s="256">
        <v>-88.63</v>
      </c>
      <c r="K578" s="256">
        <v>45.39</v>
      </c>
      <c r="L578" s="256">
        <v>-88.63</v>
      </c>
      <c r="M578" s="255">
        <v>56</v>
      </c>
      <c r="N578" s="364">
        <v>0</v>
      </c>
      <c r="O578" s="364">
        <v>0</v>
      </c>
    </row>
    <row r="579" spans="1:15" s="34" customFormat="1" ht="21.9" customHeight="1" x14ac:dyDescent="0.3">
      <c r="A579" s="259" t="s">
        <v>536</v>
      </c>
      <c r="B579" s="262">
        <v>68</v>
      </c>
      <c r="C579" s="262"/>
      <c r="D579" s="262">
        <v>7</v>
      </c>
      <c r="E579" s="262">
        <v>27</v>
      </c>
      <c r="F579" s="262">
        <v>2010</v>
      </c>
      <c r="G579" s="266">
        <v>0.82708333333333339</v>
      </c>
      <c r="H579" s="262" t="s">
        <v>1863</v>
      </c>
      <c r="I579" s="263">
        <v>45.97</v>
      </c>
      <c r="J579" s="263">
        <v>-88.71</v>
      </c>
      <c r="K579" s="263">
        <v>45.97</v>
      </c>
      <c r="L579" s="263">
        <v>-88.71</v>
      </c>
      <c r="M579" s="262">
        <v>61</v>
      </c>
      <c r="N579" s="369">
        <v>0</v>
      </c>
      <c r="O579" s="369">
        <v>0</v>
      </c>
    </row>
    <row r="580" spans="1:15" s="34" customFormat="1" ht="21.9" customHeight="1" x14ac:dyDescent="0.3">
      <c r="A580" s="238" t="s">
        <v>536</v>
      </c>
      <c r="B580" s="255">
        <v>69</v>
      </c>
      <c r="C580" s="255"/>
      <c r="D580" s="255">
        <v>7</v>
      </c>
      <c r="E580" s="255">
        <v>17</v>
      </c>
      <c r="F580" s="255">
        <v>2011</v>
      </c>
      <c r="G580" s="265">
        <v>0.78611111111111109</v>
      </c>
      <c r="H580" s="255" t="s">
        <v>1804</v>
      </c>
      <c r="I580" s="256">
        <v>45.98</v>
      </c>
      <c r="J580" s="256">
        <v>-88.81</v>
      </c>
      <c r="K580" s="256">
        <v>45.98</v>
      </c>
      <c r="L580" s="256">
        <v>-88.81</v>
      </c>
      <c r="M580" s="255">
        <v>50</v>
      </c>
      <c r="N580" s="364">
        <v>0</v>
      </c>
      <c r="O580" s="364">
        <v>0</v>
      </c>
    </row>
    <row r="581" spans="1:15" s="34" customFormat="1" ht="21.9" customHeight="1" x14ac:dyDescent="0.3">
      <c r="A581" s="259" t="s">
        <v>536</v>
      </c>
      <c r="B581" s="262">
        <v>70</v>
      </c>
      <c r="C581" s="262"/>
      <c r="D581" s="262">
        <v>5</v>
      </c>
      <c r="E581" s="262">
        <v>20</v>
      </c>
      <c r="F581" s="262">
        <v>2012</v>
      </c>
      <c r="G581" s="261">
        <v>0.60416666666666663</v>
      </c>
      <c r="H581" s="262" t="s">
        <v>1864</v>
      </c>
      <c r="I581" s="263">
        <v>45.44</v>
      </c>
      <c r="J581" s="263">
        <v>-88.66</v>
      </c>
      <c r="K581" s="263">
        <v>45.44</v>
      </c>
      <c r="L581" s="263">
        <v>-88.66</v>
      </c>
      <c r="M581" s="262">
        <v>61</v>
      </c>
      <c r="N581" s="369">
        <v>0</v>
      </c>
      <c r="O581" s="369">
        <v>0</v>
      </c>
    </row>
    <row r="582" spans="1:15" s="34" customFormat="1" ht="21.9" customHeight="1" x14ac:dyDescent="0.3">
      <c r="A582" s="238" t="s">
        <v>536</v>
      </c>
      <c r="B582" s="255">
        <v>71</v>
      </c>
      <c r="C582" s="255"/>
      <c r="D582" s="255">
        <v>7</v>
      </c>
      <c r="E582" s="255">
        <v>2</v>
      </c>
      <c r="F582" s="255">
        <v>2012</v>
      </c>
      <c r="G582" s="254">
        <v>0.79166666666666663</v>
      </c>
      <c r="H582" s="255" t="s">
        <v>1865</v>
      </c>
      <c r="I582" s="256">
        <v>45.42</v>
      </c>
      <c r="J582" s="256">
        <v>-88.68</v>
      </c>
      <c r="K582" s="256">
        <v>45.42</v>
      </c>
      <c r="L582" s="256">
        <v>-88.68</v>
      </c>
      <c r="M582" s="255">
        <v>52</v>
      </c>
      <c r="N582" s="364">
        <v>0</v>
      </c>
      <c r="O582" s="364">
        <v>0</v>
      </c>
    </row>
    <row r="583" spans="1:15" s="34" customFormat="1" ht="21.9" customHeight="1" x14ac:dyDescent="0.3">
      <c r="A583" s="259" t="s">
        <v>536</v>
      </c>
      <c r="B583" s="262">
        <v>72</v>
      </c>
      <c r="C583" s="262"/>
      <c r="D583" s="262">
        <v>7</v>
      </c>
      <c r="E583" s="262">
        <v>2</v>
      </c>
      <c r="F583" s="262">
        <v>2012</v>
      </c>
      <c r="G583" s="261">
        <v>0.99305555555555547</v>
      </c>
      <c r="H583" s="262" t="s">
        <v>1827</v>
      </c>
      <c r="I583" s="263">
        <v>45.56</v>
      </c>
      <c r="J583" s="263">
        <v>-88.68</v>
      </c>
      <c r="K583" s="263">
        <v>45.56</v>
      </c>
      <c r="L583" s="263">
        <v>-88.68</v>
      </c>
      <c r="M583" s="262">
        <v>61</v>
      </c>
      <c r="N583" s="369">
        <v>0</v>
      </c>
      <c r="O583" s="369">
        <v>0</v>
      </c>
    </row>
    <row r="584" spans="1:15" s="34" customFormat="1" ht="21.9" customHeight="1" x14ac:dyDescent="0.3">
      <c r="A584" s="238" t="s">
        <v>536</v>
      </c>
      <c r="B584" s="255">
        <v>73</v>
      </c>
      <c r="C584" s="255"/>
      <c r="D584" s="255">
        <v>5</v>
      </c>
      <c r="E584" s="255">
        <v>30</v>
      </c>
      <c r="F584" s="255">
        <v>2013</v>
      </c>
      <c r="G584" s="254">
        <v>0.61458333333333337</v>
      </c>
      <c r="H584" s="255" t="s">
        <v>1806</v>
      </c>
      <c r="I584" s="256">
        <v>45.56</v>
      </c>
      <c r="J584" s="256">
        <v>-88.9</v>
      </c>
      <c r="K584" s="256">
        <v>45.56</v>
      </c>
      <c r="L584" s="256">
        <v>-88.9</v>
      </c>
      <c r="M584" s="255">
        <v>61</v>
      </c>
      <c r="N584" s="364">
        <v>0</v>
      </c>
      <c r="O584" s="364">
        <v>0</v>
      </c>
    </row>
    <row r="585" spans="1:15" s="34" customFormat="1" ht="21.9" customHeight="1" x14ac:dyDescent="0.3">
      <c r="A585" s="259" t="s">
        <v>536</v>
      </c>
      <c r="B585" s="262">
        <v>74</v>
      </c>
      <c r="C585" s="262"/>
      <c r="D585" s="262">
        <v>7</v>
      </c>
      <c r="E585" s="262">
        <v>8</v>
      </c>
      <c r="F585" s="262">
        <v>2013</v>
      </c>
      <c r="G585" s="261" t="s">
        <v>1814</v>
      </c>
      <c r="H585" s="262" t="s">
        <v>1815</v>
      </c>
      <c r="I585" s="263">
        <v>45.48</v>
      </c>
      <c r="J585" s="263">
        <v>-88.83</v>
      </c>
      <c r="K585" s="263">
        <v>45.48</v>
      </c>
      <c r="L585" s="263">
        <v>-88.83</v>
      </c>
      <c r="M585" s="262">
        <v>65</v>
      </c>
      <c r="N585" s="369">
        <v>0</v>
      </c>
      <c r="O585" s="369">
        <v>0</v>
      </c>
    </row>
    <row r="586" spans="1:15" s="34" customFormat="1" ht="21.9" customHeight="1" x14ac:dyDescent="0.3">
      <c r="A586" s="238" t="s">
        <v>536</v>
      </c>
      <c r="B586" s="255">
        <v>75</v>
      </c>
      <c r="C586" s="255"/>
      <c r="D586" s="255">
        <v>9</v>
      </c>
      <c r="E586" s="255">
        <v>4</v>
      </c>
      <c r="F586" s="255">
        <v>2014</v>
      </c>
      <c r="G586" s="254" t="s">
        <v>1092</v>
      </c>
      <c r="H586" s="255" t="s">
        <v>1816</v>
      </c>
      <c r="I586" s="256">
        <v>45.66</v>
      </c>
      <c r="J586" s="256">
        <v>-88.88</v>
      </c>
      <c r="K586" s="256">
        <v>45.66</v>
      </c>
      <c r="L586" s="256">
        <v>-88.88</v>
      </c>
      <c r="M586" s="255">
        <v>61</v>
      </c>
      <c r="N586" s="364">
        <v>0</v>
      </c>
      <c r="O586" s="364">
        <v>0</v>
      </c>
    </row>
    <row r="587" spans="1:15" s="34" customFormat="1" ht="21.9" customHeight="1" x14ac:dyDescent="0.3">
      <c r="A587" s="259" t="s">
        <v>536</v>
      </c>
      <c r="B587" s="262">
        <v>76</v>
      </c>
      <c r="C587" s="262"/>
      <c r="D587" s="262">
        <v>6</v>
      </c>
      <c r="E587" s="262">
        <v>10</v>
      </c>
      <c r="F587" s="262">
        <v>2016</v>
      </c>
      <c r="G587" s="261">
        <v>0.67499999999999993</v>
      </c>
      <c r="H587" s="262" t="s">
        <v>1866</v>
      </c>
      <c r="I587" s="263">
        <v>45.55</v>
      </c>
      <c r="J587" s="263">
        <v>-88.89</v>
      </c>
      <c r="K587" s="263">
        <v>45.55</v>
      </c>
      <c r="L587" s="263">
        <v>-88.89</v>
      </c>
      <c r="M587" s="262">
        <v>52</v>
      </c>
      <c r="N587" s="369">
        <v>0</v>
      </c>
      <c r="O587" s="369">
        <v>0</v>
      </c>
    </row>
    <row r="588" spans="1:15" s="34" customFormat="1" ht="21.9" customHeight="1" x14ac:dyDescent="0.3">
      <c r="A588" s="238" t="s">
        <v>536</v>
      </c>
      <c r="B588" s="255">
        <v>77</v>
      </c>
      <c r="C588" s="255"/>
      <c r="D588" s="255">
        <v>7</v>
      </c>
      <c r="E588" s="255">
        <v>21</v>
      </c>
      <c r="F588" s="255">
        <v>2016</v>
      </c>
      <c r="G588" s="254" t="s">
        <v>1058</v>
      </c>
      <c r="H588" s="255" t="s">
        <v>1867</v>
      </c>
      <c r="I588" s="256">
        <v>46.01</v>
      </c>
      <c r="J588" s="256">
        <v>-88.81</v>
      </c>
      <c r="K588" s="256">
        <v>46.01</v>
      </c>
      <c r="L588" s="256">
        <v>-88.81</v>
      </c>
      <c r="M588" s="255">
        <v>52</v>
      </c>
      <c r="N588" s="364">
        <v>0</v>
      </c>
      <c r="O588" s="364">
        <v>0</v>
      </c>
    </row>
    <row r="589" spans="1:15" s="34" customFormat="1" ht="21.9" customHeight="1" x14ac:dyDescent="0.3">
      <c r="A589" s="259" t="s">
        <v>536</v>
      </c>
      <c r="B589" s="262">
        <v>78</v>
      </c>
      <c r="C589" s="262"/>
      <c r="D589" s="262">
        <v>7</v>
      </c>
      <c r="E589" s="262">
        <v>21</v>
      </c>
      <c r="F589" s="262">
        <v>2016</v>
      </c>
      <c r="G589" s="261" t="s">
        <v>1868</v>
      </c>
      <c r="H589" s="262" t="s">
        <v>1869</v>
      </c>
      <c r="I589" s="263">
        <v>45.39</v>
      </c>
      <c r="J589" s="263">
        <v>-88.84</v>
      </c>
      <c r="K589" s="263">
        <v>45.39</v>
      </c>
      <c r="L589" s="263">
        <v>-88.84</v>
      </c>
      <c r="M589" s="262">
        <v>56</v>
      </c>
      <c r="N589" s="369">
        <v>0</v>
      </c>
      <c r="O589" s="369">
        <v>0</v>
      </c>
    </row>
    <row r="590" spans="1:15" s="34" customFormat="1" ht="21.9" customHeight="1" x14ac:dyDescent="0.3">
      <c r="A590" s="238" t="s">
        <v>536</v>
      </c>
      <c r="B590" s="255">
        <v>79</v>
      </c>
      <c r="C590" s="255"/>
      <c r="D590" s="255">
        <v>4</v>
      </c>
      <c r="E590" s="255">
        <v>10</v>
      </c>
      <c r="F590" s="255">
        <v>2017</v>
      </c>
      <c r="G590" s="254" t="s">
        <v>1080</v>
      </c>
      <c r="H590" s="255" t="s">
        <v>1870</v>
      </c>
      <c r="I590" s="256">
        <v>45.75</v>
      </c>
      <c r="J590" s="256">
        <v>-88.88</v>
      </c>
      <c r="K590" s="256">
        <v>45.75</v>
      </c>
      <c r="L590" s="256">
        <v>-88.88</v>
      </c>
      <c r="M590" s="255">
        <v>52</v>
      </c>
      <c r="N590" s="364">
        <v>0</v>
      </c>
      <c r="O590" s="364">
        <v>0</v>
      </c>
    </row>
    <row r="591" spans="1:15" s="34" customFormat="1" ht="21.9" customHeight="1" x14ac:dyDescent="0.3">
      <c r="A591" s="259" t="s">
        <v>536</v>
      </c>
      <c r="B591" s="262">
        <v>80</v>
      </c>
      <c r="C591" s="262"/>
      <c r="D591" s="262">
        <v>6</v>
      </c>
      <c r="E591" s="262">
        <v>11</v>
      </c>
      <c r="F591" s="262">
        <v>2017</v>
      </c>
      <c r="G591" s="261">
        <v>0.48958333333333331</v>
      </c>
      <c r="H591" s="262" t="s">
        <v>1827</v>
      </c>
      <c r="I591" s="263">
        <v>45.56</v>
      </c>
      <c r="J591" s="263">
        <v>-88.68</v>
      </c>
      <c r="K591" s="263">
        <v>45.56</v>
      </c>
      <c r="L591" s="263">
        <v>-88.68</v>
      </c>
      <c r="M591" s="262">
        <v>52</v>
      </c>
      <c r="N591" s="369">
        <v>0</v>
      </c>
      <c r="O591" s="369">
        <v>0</v>
      </c>
    </row>
    <row r="592" spans="1:15" s="34" customFormat="1" ht="21.9" customHeight="1" x14ac:dyDescent="0.3">
      <c r="A592" s="238" t="s">
        <v>536</v>
      </c>
      <c r="B592" s="255">
        <v>81</v>
      </c>
      <c r="C592" s="255"/>
      <c r="D592" s="255">
        <v>6</v>
      </c>
      <c r="E592" s="255">
        <v>11</v>
      </c>
      <c r="F592" s="255">
        <v>2017</v>
      </c>
      <c r="G592" s="254">
        <v>0.84861111111111109</v>
      </c>
      <c r="H592" s="255" t="s">
        <v>1871</v>
      </c>
      <c r="I592" s="256">
        <v>45.44</v>
      </c>
      <c r="J592" s="256">
        <v>-88.68</v>
      </c>
      <c r="K592" s="256">
        <v>45.44</v>
      </c>
      <c r="L592" s="256">
        <v>-88.68</v>
      </c>
      <c r="M592" s="255">
        <v>52</v>
      </c>
      <c r="N592" s="364">
        <v>0</v>
      </c>
      <c r="O592" s="364">
        <v>0</v>
      </c>
    </row>
    <row r="593" spans="1:15" s="34" customFormat="1" ht="21.9" customHeight="1" x14ac:dyDescent="0.3">
      <c r="A593" s="259" t="s">
        <v>536</v>
      </c>
      <c r="B593" s="262">
        <v>82</v>
      </c>
      <c r="C593" s="262"/>
      <c r="D593" s="262">
        <v>6</v>
      </c>
      <c r="E593" s="262">
        <v>17</v>
      </c>
      <c r="F593" s="262">
        <v>2018</v>
      </c>
      <c r="G593" s="261">
        <v>0.73958333333333337</v>
      </c>
      <c r="H593" s="262" t="s">
        <v>1816</v>
      </c>
      <c r="I593" s="263">
        <v>45.66</v>
      </c>
      <c r="J593" s="263">
        <v>-88.88</v>
      </c>
      <c r="K593" s="263">
        <v>45.66</v>
      </c>
      <c r="L593" s="263">
        <v>-88.88</v>
      </c>
      <c r="M593" s="262">
        <v>52</v>
      </c>
      <c r="N593" s="369">
        <v>0</v>
      </c>
      <c r="O593" s="369">
        <v>0</v>
      </c>
    </row>
    <row r="594" spans="1:15" s="34" customFormat="1" ht="21.9" customHeight="1" x14ac:dyDescent="0.3">
      <c r="A594" s="238" t="s">
        <v>536</v>
      </c>
      <c r="B594" s="255">
        <v>83</v>
      </c>
      <c r="C594" s="255"/>
      <c r="D594" s="255">
        <v>8</v>
      </c>
      <c r="E594" s="255">
        <v>5</v>
      </c>
      <c r="F594" s="255">
        <v>2019</v>
      </c>
      <c r="G594" s="254">
        <v>0.52361111111111114</v>
      </c>
      <c r="H594" s="255" t="s">
        <v>1811</v>
      </c>
      <c r="I594" s="256">
        <v>45.67</v>
      </c>
      <c r="J594" s="256">
        <v>-88.91</v>
      </c>
      <c r="K594" s="256">
        <v>45.67</v>
      </c>
      <c r="L594" s="256">
        <v>-88.91</v>
      </c>
      <c r="M594" s="255">
        <v>52</v>
      </c>
      <c r="N594" s="364">
        <v>0</v>
      </c>
      <c r="O594" s="364">
        <v>0</v>
      </c>
    </row>
    <row r="595" spans="1:15" s="34" customFormat="1" ht="21.9" customHeight="1" x14ac:dyDescent="0.3">
      <c r="A595" s="259" t="s">
        <v>536</v>
      </c>
      <c r="B595" s="262">
        <v>84</v>
      </c>
      <c r="C595" s="262"/>
      <c r="D595" s="262">
        <v>8</v>
      </c>
      <c r="E595" s="262">
        <v>7</v>
      </c>
      <c r="F595" s="262">
        <v>2019</v>
      </c>
      <c r="G595" s="261">
        <v>0.5131944444444444</v>
      </c>
      <c r="H595" s="262" t="s">
        <v>1872</v>
      </c>
      <c r="I595" s="263">
        <v>45.53</v>
      </c>
      <c r="J595" s="263">
        <v>-88.68</v>
      </c>
      <c r="K595" s="263">
        <v>45.53</v>
      </c>
      <c r="L595" s="263">
        <v>-88.68</v>
      </c>
      <c r="M595" s="262">
        <v>52</v>
      </c>
      <c r="N595" s="369">
        <v>0</v>
      </c>
      <c r="O595" s="369">
        <v>0</v>
      </c>
    </row>
    <row r="596" spans="1:15" s="34" customFormat="1" ht="21.9" customHeight="1" x14ac:dyDescent="0.3">
      <c r="A596" s="238" t="s">
        <v>536</v>
      </c>
      <c r="B596" s="255">
        <v>85</v>
      </c>
      <c r="C596" s="255"/>
      <c r="D596" s="255">
        <v>6</v>
      </c>
      <c r="E596" s="255">
        <v>8</v>
      </c>
      <c r="F596" s="255">
        <v>2021</v>
      </c>
      <c r="G596" s="254">
        <v>0.73263888888888884</v>
      </c>
      <c r="H596" s="255" t="s">
        <v>1806</v>
      </c>
      <c r="I596" s="256">
        <v>45.56</v>
      </c>
      <c r="J596" s="256">
        <v>-88.9</v>
      </c>
      <c r="K596" s="256">
        <v>45.56</v>
      </c>
      <c r="L596" s="256">
        <v>-88.9</v>
      </c>
      <c r="M596" s="255">
        <v>52</v>
      </c>
      <c r="N596" s="364">
        <v>0</v>
      </c>
      <c r="O596" s="364">
        <v>0</v>
      </c>
    </row>
    <row r="597" spans="1:15" s="34" customFormat="1" ht="21.9" customHeight="1" x14ac:dyDescent="0.3">
      <c r="A597" s="259" t="s">
        <v>536</v>
      </c>
      <c r="B597" s="262">
        <v>86</v>
      </c>
      <c r="C597" s="262"/>
      <c r="D597" s="262">
        <v>7</v>
      </c>
      <c r="E597" s="262">
        <v>26</v>
      </c>
      <c r="F597" s="262">
        <v>2021</v>
      </c>
      <c r="G597" s="261" t="s">
        <v>1873</v>
      </c>
      <c r="H597" s="262" t="s">
        <v>1874</v>
      </c>
      <c r="I597" s="263">
        <v>45.71</v>
      </c>
      <c r="J597" s="263">
        <v>-88.98</v>
      </c>
      <c r="K597" s="263">
        <v>45.71</v>
      </c>
      <c r="L597" s="263">
        <v>-88.98</v>
      </c>
      <c r="M597" s="262">
        <v>61</v>
      </c>
      <c r="N597" s="369">
        <v>0</v>
      </c>
      <c r="O597" s="369">
        <v>0</v>
      </c>
    </row>
    <row r="598" spans="1:15" s="34" customFormat="1" ht="21.9" customHeight="1" x14ac:dyDescent="0.3">
      <c r="A598" s="238" t="s">
        <v>536</v>
      </c>
      <c r="B598" s="255">
        <v>87</v>
      </c>
      <c r="C598" s="255"/>
      <c r="D598" s="255">
        <v>7</v>
      </c>
      <c r="E598" s="255">
        <v>26</v>
      </c>
      <c r="F598" s="255">
        <v>2021</v>
      </c>
      <c r="G598" s="254" t="s">
        <v>1873</v>
      </c>
      <c r="H598" s="255" t="s">
        <v>1867</v>
      </c>
      <c r="I598" s="256">
        <v>46.01</v>
      </c>
      <c r="J598" s="256">
        <v>-88.81</v>
      </c>
      <c r="K598" s="256">
        <v>46.01</v>
      </c>
      <c r="L598" s="256">
        <v>-88.81</v>
      </c>
      <c r="M598" s="255">
        <v>61</v>
      </c>
      <c r="N598" s="364">
        <v>0</v>
      </c>
      <c r="O598" s="364">
        <v>0</v>
      </c>
    </row>
    <row r="599" spans="1:15" s="34" customFormat="1" ht="21.9" customHeight="1" x14ac:dyDescent="0.3">
      <c r="A599" s="259" t="s">
        <v>536</v>
      </c>
      <c r="B599" s="262">
        <v>88</v>
      </c>
      <c r="C599" s="262"/>
      <c r="D599" s="262">
        <v>6</v>
      </c>
      <c r="E599" s="262">
        <v>15</v>
      </c>
      <c r="F599" s="262">
        <v>2022</v>
      </c>
      <c r="G599" s="261" t="s">
        <v>1875</v>
      </c>
      <c r="H599" s="262" t="s">
        <v>1867</v>
      </c>
      <c r="I599" s="263">
        <v>46.01</v>
      </c>
      <c r="J599" s="263">
        <v>-88.81</v>
      </c>
      <c r="K599" s="263">
        <v>46.01</v>
      </c>
      <c r="L599" s="263">
        <v>-88.81</v>
      </c>
      <c r="M599" s="262">
        <v>52</v>
      </c>
      <c r="N599" s="369">
        <v>0</v>
      </c>
      <c r="O599" s="369">
        <v>0</v>
      </c>
    </row>
    <row r="600" spans="1:15" s="65" customFormat="1" ht="21.9" customHeight="1" x14ac:dyDescent="0.3">
      <c r="A600" s="235" t="s">
        <v>536</v>
      </c>
      <c r="B600" s="227">
        <v>89</v>
      </c>
      <c r="C600" s="227"/>
      <c r="D600" s="227">
        <v>6</v>
      </c>
      <c r="E600" s="227">
        <v>17</v>
      </c>
      <c r="F600" s="227">
        <v>2024</v>
      </c>
      <c r="G600" s="227" t="s">
        <v>4878</v>
      </c>
      <c r="H600" s="227" t="s">
        <v>4879</v>
      </c>
      <c r="I600" s="461">
        <v>45.56</v>
      </c>
      <c r="J600" s="461">
        <v>-88.94</v>
      </c>
      <c r="K600" s="461">
        <v>45.56</v>
      </c>
      <c r="L600" s="461">
        <v>-88.94</v>
      </c>
      <c r="M600" s="227">
        <v>52</v>
      </c>
      <c r="N600" s="227">
        <v>0</v>
      </c>
      <c r="O600" s="227">
        <v>0</v>
      </c>
    </row>
    <row r="601" spans="1:15" s="65" customFormat="1" ht="21.9" customHeight="1" x14ac:dyDescent="0.3">
      <c r="A601" s="292"/>
      <c r="B601" s="420"/>
      <c r="C601" s="420"/>
      <c r="D601" s="420"/>
      <c r="E601" s="420"/>
      <c r="F601" s="420"/>
      <c r="G601" s="481"/>
      <c r="H601" s="420"/>
      <c r="I601" s="478"/>
      <c r="J601" s="478"/>
      <c r="K601" s="478"/>
      <c r="L601" s="478"/>
      <c r="M601" s="420"/>
      <c r="N601" s="292"/>
      <c r="O601" s="292"/>
    </row>
    <row r="602" spans="1:15" s="222" customFormat="1" ht="21.9" customHeight="1" x14ac:dyDescent="0.3">
      <c r="A602" s="235"/>
      <c r="B602" s="230"/>
      <c r="C602" s="230"/>
      <c r="D602" s="230"/>
      <c r="E602" s="230"/>
      <c r="F602" s="230"/>
      <c r="G602" s="482"/>
      <c r="H602" s="230"/>
      <c r="I602" s="477"/>
      <c r="J602" s="477"/>
      <c r="K602" s="477"/>
      <c r="L602" s="477"/>
      <c r="M602" s="230"/>
      <c r="N602" s="235"/>
      <c r="O602" s="235"/>
    </row>
    <row r="603" spans="1:15" s="222" customFormat="1" ht="30" customHeight="1" x14ac:dyDescent="0.3">
      <c r="A603" s="929" t="s">
        <v>242</v>
      </c>
      <c r="B603" s="944"/>
      <c r="C603" s="944"/>
      <c r="D603" s="944"/>
      <c r="E603" s="944"/>
      <c r="F603" s="944"/>
      <c r="G603" s="944"/>
      <c r="H603" s="944"/>
      <c r="I603" s="944"/>
      <c r="J603" s="944"/>
      <c r="K603" s="944"/>
      <c r="L603" s="944"/>
      <c r="M603" s="944"/>
      <c r="N603" s="944"/>
      <c r="O603" s="945"/>
    </row>
    <row r="604" spans="1:15" s="222" customFormat="1" ht="21.9" customHeight="1" x14ac:dyDescent="0.3">
      <c r="A604" s="235"/>
      <c r="B604" s="230" t="s">
        <v>909</v>
      </c>
      <c r="C604" s="230"/>
      <c r="D604" s="230" t="s">
        <v>911</v>
      </c>
      <c r="E604" s="230"/>
      <c r="F604" s="230"/>
      <c r="G604" s="482" t="s">
        <v>910</v>
      </c>
      <c r="H604" s="230"/>
      <c r="I604" s="477" t="s">
        <v>916</v>
      </c>
      <c r="J604" s="477" t="s">
        <v>916</v>
      </c>
      <c r="K604" s="477" t="s">
        <v>919</v>
      </c>
      <c r="L604" s="477" t="s">
        <v>919</v>
      </c>
      <c r="M604" s="230" t="s">
        <v>952</v>
      </c>
      <c r="N604" s="235"/>
      <c r="O604" s="235"/>
    </row>
    <row r="605" spans="1:15" s="222" customFormat="1" ht="21.9" customHeight="1" x14ac:dyDescent="0.3">
      <c r="A605" s="235" t="s">
        <v>908</v>
      </c>
      <c r="B605" s="230" t="s">
        <v>475</v>
      </c>
      <c r="C605" s="230"/>
      <c r="D605" s="230" t="s">
        <v>912</v>
      </c>
      <c r="E605" s="230" t="s">
        <v>913</v>
      </c>
      <c r="F605" s="230" t="s">
        <v>774</v>
      </c>
      <c r="G605" s="482" t="s">
        <v>476</v>
      </c>
      <c r="H605" s="230" t="s">
        <v>4877</v>
      </c>
      <c r="I605" s="477" t="s">
        <v>917</v>
      </c>
      <c r="J605" s="477" t="s">
        <v>918</v>
      </c>
      <c r="K605" s="477" t="s">
        <v>917</v>
      </c>
      <c r="L605" s="477" t="s">
        <v>918</v>
      </c>
      <c r="M605" s="230" t="s">
        <v>951</v>
      </c>
      <c r="N605" s="235" t="s">
        <v>926</v>
      </c>
      <c r="O605" s="235" t="s">
        <v>927</v>
      </c>
    </row>
    <row r="606" spans="1:15" s="34" customFormat="1" ht="21.9" customHeight="1" x14ac:dyDescent="0.3">
      <c r="A606" s="259"/>
      <c r="B606" s="262"/>
      <c r="C606" s="262"/>
      <c r="D606" s="262"/>
      <c r="E606" s="262"/>
      <c r="F606" s="262"/>
      <c r="G606" s="261"/>
      <c r="H606" s="262"/>
      <c r="I606" s="263"/>
      <c r="J606" s="263"/>
      <c r="K606" s="263"/>
      <c r="L606" s="263"/>
      <c r="M606" s="262"/>
      <c r="N606" s="369"/>
      <c r="O606" s="369"/>
    </row>
    <row r="607" spans="1:15" ht="21.9" customHeight="1" x14ac:dyDescent="0.3">
      <c r="A607" s="238" t="s">
        <v>242</v>
      </c>
      <c r="B607" s="255">
        <v>1</v>
      </c>
      <c r="C607" s="255"/>
      <c r="D607" s="255">
        <v>9</v>
      </c>
      <c r="E607" s="255">
        <v>13</v>
      </c>
      <c r="F607" s="255">
        <v>1962</v>
      </c>
      <c r="G607" s="254" t="s">
        <v>932</v>
      </c>
      <c r="H607" s="255" t="s">
        <v>1884</v>
      </c>
      <c r="I607" s="256">
        <v>44.56</v>
      </c>
      <c r="J607" s="256">
        <v>-87.61</v>
      </c>
      <c r="K607" s="256">
        <v>44.56</v>
      </c>
      <c r="L607" s="256">
        <v>-87.61</v>
      </c>
      <c r="M607" s="255" t="s">
        <v>890</v>
      </c>
      <c r="N607" s="364">
        <v>0</v>
      </c>
      <c r="O607" s="364">
        <v>0</v>
      </c>
    </row>
    <row r="608" spans="1:15" s="34" customFormat="1" ht="21.9" customHeight="1" x14ac:dyDescent="0.3">
      <c r="A608" s="259" t="s">
        <v>242</v>
      </c>
      <c r="B608" s="262">
        <v>2</v>
      </c>
      <c r="C608" s="262"/>
      <c r="D608" s="262">
        <v>5</v>
      </c>
      <c r="E608" s="262">
        <v>21</v>
      </c>
      <c r="F608" s="262">
        <v>1970</v>
      </c>
      <c r="G608" s="261">
        <v>0.85763888888888884</v>
      </c>
      <c r="H608" s="262" t="s">
        <v>1921</v>
      </c>
      <c r="I608" s="263">
        <v>44.5</v>
      </c>
      <c r="J608" s="263">
        <v>-87.68</v>
      </c>
      <c r="K608" s="263">
        <v>44.5</v>
      </c>
      <c r="L608" s="263">
        <v>-87.68</v>
      </c>
      <c r="M608" s="262" t="s">
        <v>890</v>
      </c>
      <c r="N608" s="369">
        <v>0</v>
      </c>
      <c r="O608" s="369">
        <v>0</v>
      </c>
    </row>
    <row r="609" spans="1:15" ht="21.9" customHeight="1" x14ac:dyDescent="0.3">
      <c r="A609" s="238" t="s">
        <v>242</v>
      </c>
      <c r="B609" s="255">
        <v>3</v>
      </c>
      <c r="C609" s="255"/>
      <c r="D609" s="255">
        <v>5</v>
      </c>
      <c r="E609" s="255">
        <v>21</v>
      </c>
      <c r="F609" s="255">
        <v>1970</v>
      </c>
      <c r="G609" s="265">
        <v>0.86458333333333337</v>
      </c>
      <c r="H609" s="255" t="s">
        <v>1922</v>
      </c>
      <c r="I609" s="256">
        <v>44.38</v>
      </c>
      <c r="J609" s="256">
        <v>-87.58</v>
      </c>
      <c r="K609" s="256">
        <v>44.38</v>
      </c>
      <c r="L609" s="256">
        <v>-87.58</v>
      </c>
      <c r="M609" s="255" t="s">
        <v>890</v>
      </c>
      <c r="N609" s="364">
        <v>0</v>
      </c>
      <c r="O609" s="364">
        <v>0</v>
      </c>
    </row>
    <row r="610" spans="1:15" s="108" customFormat="1" ht="21.9" customHeight="1" x14ac:dyDescent="0.3">
      <c r="A610" s="259" t="s">
        <v>242</v>
      </c>
      <c r="B610" s="262">
        <v>4</v>
      </c>
      <c r="C610" s="262"/>
      <c r="D610" s="262">
        <v>5</v>
      </c>
      <c r="E610" s="262">
        <v>21</v>
      </c>
      <c r="F610" s="262">
        <v>1970</v>
      </c>
      <c r="G610" s="266">
        <v>0.875</v>
      </c>
      <c r="H610" s="262" t="s">
        <v>1923</v>
      </c>
      <c r="I610" s="263">
        <v>44.58</v>
      </c>
      <c r="J610" s="263">
        <v>-87.4</v>
      </c>
      <c r="K610" s="263">
        <v>44.58</v>
      </c>
      <c r="L610" s="263">
        <v>-87.4</v>
      </c>
      <c r="M610" s="262" t="s">
        <v>890</v>
      </c>
      <c r="N610" s="369">
        <v>0</v>
      </c>
      <c r="O610" s="379">
        <v>0</v>
      </c>
    </row>
    <row r="611" spans="1:15" s="220" customFormat="1" ht="21.9" customHeight="1" x14ac:dyDescent="0.3">
      <c r="A611" s="238" t="s">
        <v>242</v>
      </c>
      <c r="B611" s="255">
        <v>5</v>
      </c>
      <c r="C611" s="255"/>
      <c r="D611" s="255">
        <v>5</v>
      </c>
      <c r="E611" s="255">
        <v>21</v>
      </c>
      <c r="F611" s="255">
        <v>1970</v>
      </c>
      <c r="G611" s="265">
        <v>0.875</v>
      </c>
      <c r="H611" s="255" t="s">
        <v>1924</v>
      </c>
      <c r="I611" s="256">
        <v>44.5</v>
      </c>
      <c r="J611" s="256">
        <v>-87.5</v>
      </c>
      <c r="K611" s="256">
        <v>44.5</v>
      </c>
      <c r="L611" s="256">
        <v>-87.5</v>
      </c>
      <c r="M611" s="255" t="s">
        <v>890</v>
      </c>
      <c r="N611" s="364">
        <v>0</v>
      </c>
      <c r="O611" s="382">
        <v>0</v>
      </c>
    </row>
    <row r="612" spans="1:15" s="108" customFormat="1" ht="21.9" customHeight="1" x14ac:dyDescent="0.3">
      <c r="A612" s="259" t="s">
        <v>242</v>
      </c>
      <c r="B612" s="262">
        <v>6</v>
      </c>
      <c r="C612" s="262"/>
      <c r="D612" s="262">
        <v>6</v>
      </c>
      <c r="E612" s="262">
        <v>17</v>
      </c>
      <c r="F612" s="262">
        <v>1970</v>
      </c>
      <c r="G612" s="261">
        <v>0.875</v>
      </c>
      <c r="H612" s="262" t="s">
        <v>1921</v>
      </c>
      <c r="I612" s="263">
        <v>44.5</v>
      </c>
      <c r="J612" s="263">
        <v>-87.68</v>
      </c>
      <c r="K612" s="263">
        <v>44.5</v>
      </c>
      <c r="L612" s="263">
        <v>-87.68</v>
      </c>
      <c r="M612" s="262" t="s">
        <v>890</v>
      </c>
      <c r="N612" s="369">
        <v>0</v>
      </c>
      <c r="O612" s="379">
        <v>0</v>
      </c>
    </row>
    <row r="613" spans="1:15" s="220" customFormat="1" ht="21.9" customHeight="1" x14ac:dyDescent="0.3">
      <c r="A613" s="238" t="s">
        <v>242</v>
      </c>
      <c r="B613" s="255">
        <v>7</v>
      </c>
      <c r="C613" s="255"/>
      <c r="D613" s="255">
        <v>8</v>
      </c>
      <c r="E613" s="255">
        <v>3</v>
      </c>
      <c r="F613" s="255">
        <v>1982</v>
      </c>
      <c r="G613" s="265">
        <v>0.83333333333333337</v>
      </c>
      <c r="H613" s="255" t="s">
        <v>1925</v>
      </c>
      <c r="I613" s="256">
        <v>44.5</v>
      </c>
      <c r="J613" s="256">
        <v>-87.58</v>
      </c>
      <c r="K613" s="256">
        <v>44.5</v>
      </c>
      <c r="L613" s="256">
        <v>-87.58</v>
      </c>
      <c r="M613" s="255">
        <v>69</v>
      </c>
      <c r="N613" s="364">
        <v>0</v>
      </c>
      <c r="O613" s="382">
        <v>0</v>
      </c>
    </row>
    <row r="614" spans="1:15" s="34" customFormat="1" ht="21.9" customHeight="1" x14ac:dyDescent="0.3">
      <c r="A614" s="259" t="s">
        <v>242</v>
      </c>
      <c r="B614" s="262">
        <v>8</v>
      </c>
      <c r="C614" s="262"/>
      <c r="D614" s="262">
        <v>7</v>
      </c>
      <c r="E614" s="262">
        <v>3</v>
      </c>
      <c r="F614" s="262">
        <v>1983</v>
      </c>
      <c r="G614" s="261">
        <v>0.85416666666666663</v>
      </c>
      <c r="H614" s="262" t="s">
        <v>1887</v>
      </c>
      <c r="I614" s="263">
        <v>44.55</v>
      </c>
      <c r="J614" s="263">
        <v>-87.7</v>
      </c>
      <c r="K614" s="263">
        <v>44.55</v>
      </c>
      <c r="L614" s="263">
        <v>-87.7</v>
      </c>
      <c r="M614" s="262" t="s">
        <v>890</v>
      </c>
      <c r="N614" s="369">
        <v>0</v>
      </c>
      <c r="O614" s="369">
        <v>0</v>
      </c>
    </row>
    <row r="615" spans="1:15" ht="21.9" customHeight="1" x14ac:dyDescent="0.3">
      <c r="A615" s="238" t="s">
        <v>242</v>
      </c>
      <c r="B615" s="255">
        <v>9</v>
      </c>
      <c r="C615" s="255"/>
      <c r="D615" s="255">
        <v>7</v>
      </c>
      <c r="E615" s="255">
        <v>23</v>
      </c>
      <c r="F615" s="255">
        <v>1984</v>
      </c>
      <c r="G615" s="254">
        <v>0.55555555555555558</v>
      </c>
      <c r="H615" s="255" t="s">
        <v>1926</v>
      </c>
      <c r="I615" s="256">
        <v>44.68</v>
      </c>
      <c r="J615" s="256">
        <v>-87.75</v>
      </c>
      <c r="K615" s="256">
        <v>44.68</v>
      </c>
      <c r="L615" s="256">
        <v>-87.75</v>
      </c>
      <c r="M615" s="255" t="s">
        <v>890</v>
      </c>
      <c r="N615" s="364">
        <v>0</v>
      </c>
      <c r="O615" s="364">
        <v>0</v>
      </c>
    </row>
    <row r="616" spans="1:15" s="34" customFormat="1" ht="21.9" customHeight="1" x14ac:dyDescent="0.3">
      <c r="A616" s="259" t="s">
        <v>242</v>
      </c>
      <c r="B616" s="262">
        <v>10</v>
      </c>
      <c r="C616" s="262"/>
      <c r="D616" s="262">
        <v>10</v>
      </c>
      <c r="E616" s="262">
        <v>17</v>
      </c>
      <c r="F616" s="262">
        <v>1984</v>
      </c>
      <c r="G616" s="261" t="s">
        <v>964</v>
      </c>
      <c r="H616" s="262" t="s">
        <v>1927</v>
      </c>
      <c r="I616" s="263">
        <v>44.63</v>
      </c>
      <c r="J616" s="263">
        <v>-87.43</v>
      </c>
      <c r="K616" s="263">
        <v>44.63</v>
      </c>
      <c r="L616" s="263">
        <v>-87.43</v>
      </c>
      <c r="M616" s="262" t="s">
        <v>890</v>
      </c>
      <c r="N616" s="369">
        <v>0</v>
      </c>
      <c r="O616" s="369">
        <v>0</v>
      </c>
    </row>
    <row r="617" spans="1:15" ht="21.9" customHeight="1" x14ac:dyDescent="0.3">
      <c r="A617" s="238" t="s">
        <v>242</v>
      </c>
      <c r="B617" s="255">
        <v>11</v>
      </c>
      <c r="C617" s="255"/>
      <c r="D617" s="255">
        <v>7</v>
      </c>
      <c r="E617" s="255">
        <v>9</v>
      </c>
      <c r="F617" s="255">
        <v>1985</v>
      </c>
      <c r="G617" s="254">
        <v>0.78819444444444453</v>
      </c>
      <c r="H617" s="255" t="s">
        <v>1887</v>
      </c>
      <c r="I617" s="256">
        <v>44.55</v>
      </c>
      <c r="J617" s="256">
        <v>-87.7</v>
      </c>
      <c r="K617" s="256">
        <v>44.55</v>
      </c>
      <c r="L617" s="256">
        <v>-87.7</v>
      </c>
      <c r="M617" s="255" t="s">
        <v>890</v>
      </c>
      <c r="N617" s="364">
        <v>0</v>
      </c>
      <c r="O617" s="364">
        <v>0</v>
      </c>
    </row>
    <row r="618" spans="1:15" s="34" customFormat="1" ht="21.9" customHeight="1" x14ac:dyDescent="0.3">
      <c r="A618" s="259" t="s">
        <v>242</v>
      </c>
      <c r="B618" s="262">
        <v>12</v>
      </c>
      <c r="C618" s="262"/>
      <c r="D618" s="262">
        <v>8</v>
      </c>
      <c r="E618" s="262">
        <v>5</v>
      </c>
      <c r="F618" s="262">
        <v>1985</v>
      </c>
      <c r="G618" s="261">
        <v>0.86458333333333337</v>
      </c>
      <c r="H618" s="262" t="s">
        <v>1928</v>
      </c>
      <c r="I618" s="263">
        <v>44.1</v>
      </c>
      <c r="J618" s="263">
        <v>-87</v>
      </c>
      <c r="K618" s="263">
        <v>44.1</v>
      </c>
      <c r="L618" s="263">
        <v>-87</v>
      </c>
      <c r="M618" s="262">
        <v>90</v>
      </c>
      <c r="N618" s="392">
        <v>0</v>
      </c>
      <c r="O618" s="369">
        <v>0</v>
      </c>
    </row>
    <row r="619" spans="1:15" ht="21.9" customHeight="1" x14ac:dyDescent="0.3">
      <c r="A619" s="238" t="s">
        <v>242</v>
      </c>
      <c r="B619" s="255">
        <v>13</v>
      </c>
      <c r="C619" s="255"/>
      <c r="D619" s="561">
        <v>7</v>
      </c>
      <c r="E619" s="561">
        <v>11</v>
      </c>
      <c r="F619" s="562">
        <v>1987</v>
      </c>
      <c r="G619" s="279">
        <v>0.58333333333333337</v>
      </c>
      <c r="H619" s="280" t="s">
        <v>1881</v>
      </c>
      <c r="I619" s="281">
        <v>44.65</v>
      </c>
      <c r="J619" s="281">
        <v>-87.75</v>
      </c>
      <c r="K619" s="281">
        <v>44.65</v>
      </c>
      <c r="L619" s="281">
        <v>-87.75</v>
      </c>
      <c r="M619" s="280" t="s">
        <v>890</v>
      </c>
      <c r="N619" s="241">
        <v>0</v>
      </c>
      <c r="O619" s="364">
        <v>0</v>
      </c>
    </row>
    <row r="620" spans="1:15" s="34" customFormat="1" ht="21.9" customHeight="1" x14ac:dyDescent="0.3">
      <c r="A620" s="259" t="s">
        <v>242</v>
      </c>
      <c r="B620" s="262">
        <v>14</v>
      </c>
      <c r="C620" s="262"/>
      <c r="D620" s="559">
        <v>7</v>
      </c>
      <c r="E620" s="559">
        <v>11</v>
      </c>
      <c r="F620" s="560">
        <v>1987</v>
      </c>
      <c r="G620" s="274">
        <v>0.61458333333333337</v>
      </c>
      <c r="H620" s="275" t="s">
        <v>1887</v>
      </c>
      <c r="I620" s="276">
        <v>44.55</v>
      </c>
      <c r="J620" s="276">
        <v>-87.7</v>
      </c>
      <c r="K620" s="276">
        <v>44.55</v>
      </c>
      <c r="L620" s="276">
        <v>-87.7</v>
      </c>
      <c r="M620" s="275" t="s">
        <v>890</v>
      </c>
      <c r="N620" s="392">
        <v>0</v>
      </c>
      <c r="O620" s="369">
        <v>0</v>
      </c>
    </row>
    <row r="621" spans="1:15" ht="21.9" customHeight="1" x14ac:dyDescent="0.3">
      <c r="A621" s="238" t="s">
        <v>242</v>
      </c>
      <c r="B621" s="255">
        <v>15</v>
      </c>
      <c r="C621" s="255"/>
      <c r="D621" s="561">
        <v>8</v>
      </c>
      <c r="E621" s="561">
        <v>12</v>
      </c>
      <c r="F621" s="562">
        <v>1988</v>
      </c>
      <c r="G621" s="279">
        <v>0.69791666666666663</v>
      </c>
      <c r="H621" s="280" t="s">
        <v>1883</v>
      </c>
      <c r="I621" s="281">
        <v>44.62</v>
      </c>
      <c r="J621" s="281">
        <v>-87.43</v>
      </c>
      <c r="K621" s="281">
        <v>44.62</v>
      </c>
      <c r="L621" s="281">
        <v>-87.43</v>
      </c>
      <c r="M621" s="280" t="s">
        <v>890</v>
      </c>
      <c r="N621" s="241">
        <v>0</v>
      </c>
      <c r="O621" s="364">
        <v>0</v>
      </c>
    </row>
    <row r="622" spans="1:15" s="34" customFormat="1" ht="21.9" customHeight="1" x14ac:dyDescent="0.3">
      <c r="A622" s="259" t="s">
        <v>242</v>
      </c>
      <c r="B622" s="262">
        <v>16</v>
      </c>
      <c r="C622" s="262"/>
      <c r="D622" s="559">
        <v>5</v>
      </c>
      <c r="E622" s="559">
        <v>24</v>
      </c>
      <c r="F622" s="560">
        <v>1989</v>
      </c>
      <c r="G622" s="274">
        <v>0.90972222222222221</v>
      </c>
      <c r="H622" s="275" t="s">
        <v>1887</v>
      </c>
      <c r="I622" s="276">
        <v>44.55</v>
      </c>
      <c r="J622" s="276">
        <v>-87.7</v>
      </c>
      <c r="K622" s="276">
        <v>44.55</v>
      </c>
      <c r="L622" s="276">
        <v>-87.7</v>
      </c>
      <c r="M622" s="275" t="s">
        <v>890</v>
      </c>
      <c r="N622" s="392">
        <v>0</v>
      </c>
      <c r="O622" s="369">
        <v>0</v>
      </c>
    </row>
    <row r="623" spans="1:15" ht="21.9" customHeight="1" x14ac:dyDescent="0.3">
      <c r="A623" s="238" t="s">
        <v>242</v>
      </c>
      <c r="B623" s="255">
        <v>17</v>
      </c>
      <c r="C623" s="255"/>
      <c r="D623" s="561">
        <v>5</v>
      </c>
      <c r="E623" s="561">
        <v>24</v>
      </c>
      <c r="F623" s="562">
        <v>1989</v>
      </c>
      <c r="G623" s="279">
        <v>0.91666666666666663</v>
      </c>
      <c r="H623" s="280" t="s">
        <v>1929</v>
      </c>
      <c r="I623" s="281">
        <v>44.33</v>
      </c>
      <c r="J623" s="281">
        <v>-87.62</v>
      </c>
      <c r="K623" s="281">
        <v>44.33</v>
      </c>
      <c r="L623" s="281">
        <v>-87.62</v>
      </c>
      <c r="M623" s="280" t="s">
        <v>890</v>
      </c>
      <c r="N623" s="241">
        <v>0</v>
      </c>
      <c r="O623" s="364">
        <v>0</v>
      </c>
    </row>
    <row r="624" spans="1:15" s="219" customFormat="1" ht="21.9" customHeight="1" x14ac:dyDescent="0.3">
      <c r="A624" s="292" t="s">
        <v>242</v>
      </c>
      <c r="B624" s="420">
        <v>18</v>
      </c>
      <c r="C624" s="420"/>
      <c r="D624" s="565">
        <v>9</v>
      </c>
      <c r="E624" s="565">
        <v>9</v>
      </c>
      <c r="F624" s="566">
        <v>1991</v>
      </c>
      <c r="G624" s="295">
        <v>0.76736111111111116</v>
      </c>
      <c r="H624" s="296" t="s">
        <v>1930</v>
      </c>
      <c r="I624" s="297">
        <v>44.53</v>
      </c>
      <c r="J624" s="297">
        <v>-87.58</v>
      </c>
      <c r="K624" s="297">
        <v>44.53</v>
      </c>
      <c r="L624" s="297">
        <v>-87.58</v>
      </c>
      <c r="M624" s="296" t="s">
        <v>890</v>
      </c>
      <c r="N624" s="419">
        <v>0</v>
      </c>
      <c r="O624" s="292">
        <v>0</v>
      </c>
    </row>
    <row r="625" spans="1:15" ht="21.9" customHeight="1" x14ac:dyDescent="0.3">
      <c r="A625" s="238" t="s">
        <v>242</v>
      </c>
      <c r="B625" s="255">
        <v>19</v>
      </c>
      <c r="C625" s="255"/>
      <c r="D625" s="561">
        <v>9</v>
      </c>
      <c r="E625" s="561">
        <v>9</v>
      </c>
      <c r="F625" s="562">
        <v>1991</v>
      </c>
      <c r="G625" s="279">
        <v>0.77083333333333337</v>
      </c>
      <c r="H625" s="280" t="s">
        <v>1883</v>
      </c>
      <c r="I625" s="281">
        <v>44.62</v>
      </c>
      <c r="J625" s="281">
        <v>-87.43</v>
      </c>
      <c r="K625" s="281">
        <v>44.62</v>
      </c>
      <c r="L625" s="281">
        <v>-87.43</v>
      </c>
      <c r="M625" s="280" t="s">
        <v>890</v>
      </c>
      <c r="N625" s="241">
        <v>0</v>
      </c>
      <c r="O625" s="364">
        <v>0</v>
      </c>
    </row>
    <row r="626" spans="1:15" s="34" customFormat="1" ht="21.9" customHeight="1" x14ac:dyDescent="0.3">
      <c r="A626" s="259" t="s">
        <v>242</v>
      </c>
      <c r="B626" s="262">
        <v>20</v>
      </c>
      <c r="C626" s="262"/>
      <c r="D626" s="559">
        <v>6</v>
      </c>
      <c r="E626" s="559">
        <v>17</v>
      </c>
      <c r="F626" s="560">
        <v>1992</v>
      </c>
      <c r="G626" s="274" t="s">
        <v>1838</v>
      </c>
      <c r="H626" s="275" t="s">
        <v>1931</v>
      </c>
      <c r="I626" s="276">
        <v>44.61</v>
      </c>
      <c r="J626" s="276">
        <v>-87.68</v>
      </c>
      <c r="K626" s="276">
        <v>44.61</v>
      </c>
      <c r="L626" s="276">
        <v>-87.68</v>
      </c>
      <c r="M626" s="275" t="s">
        <v>890</v>
      </c>
      <c r="N626" s="392">
        <v>0</v>
      </c>
      <c r="O626" s="369">
        <v>0</v>
      </c>
    </row>
    <row r="627" spans="1:15" ht="21.9" customHeight="1" x14ac:dyDescent="0.3">
      <c r="A627" s="238" t="s">
        <v>242</v>
      </c>
      <c r="B627" s="255">
        <v>21</v>
      </c>
      <c r="C627" s="255"/>
      <c r="D627" s="561">
        <v>7</v>
      </c>
      <c r="E627" s="561">
        <v>6</v>
      </c>
      <c r="F627" s="562">
        <v>1994</v>
      </c>
      <c r="G627" s="279" t="s">
        <v>1005</v>
      </c>
      <c r="H627" s="280" t="s">
        <v>1883</v>
      </c>
      <c r="I627" s="281">
        <v>44.62</v>
      </c>
      <c r="J627" s="281">
        <v>-87.43</v>
      </c>
      <c r="K627" s="281">
        <v>44.62</v>
      </c>
      <c r="L627" s="281">
        <v>-87.43</v>
      </c>
      <c r="M627" s="280">
        <v>52</v>
      </c>
      <c r="N627" s="241">
        <v>0</v>
      </c>
      <c r="O627" s="364">
        <v>0</v>
      </c>
    </row>
    <row r="628" spans="1:15" s="34" customFormat="1" ht="21.9" customHeight="1" x14ac:dyDescent="0.3">
      <c r="A628" s="259" t="s">
        <v>242</v>
      </c>
      <c r="B628" s="262">
        <v>22</v>
      </c>
      <c r="C628" s="262"/>
      <c r="D628" s="559">
        <v>7</v>
      </c>
      <c r="E628" s="559">
        <v>23</v>
      </c>
      <c r="F628" s="560">
        <v>1994</v>
      </c>
      <c r="G628" s="274">
        <v>0.72499999999999998</v>
      </c>
      <c r="H628" s="275" t="s">
        <v>1885</v>
      </c>
      <c r="I628" s="276">
        <v>44.46</v>
      </c>
      <c r="J628" s="276">
        <v>-87.68</v>
      </c>
      <c r="K628" s="276">
        <v>44.46</v>
      </c>
      <c r="L628" s="276">
        <v>-87.68</v>
      </c>
      <c r="M628" s="275" t="s">
        <v>890</v>
      </c>
      <c r="N628" s="392">
        <v>0</v>
      </c>
      <c r="O628" s="369">
        <v>0</v>
      </c>
    </row>
    <row r="629" spans="1:15" ht="21.9" customHeight="1" x14ac:dyDescent="0.3">
      <c r="A629" s="238" t="s">
        <v>242</v>
      </c>
      <c r="B629" s="255">
        <v>23</v>
      </c>
      <c r="C629" s="255"/>
      <c r="D629" s="561">
        <v>7</v>
      </c>
      <c r="E629" s="561">
        <v>23</v>
      </c>
      <c r="F629" s="562">
        <v>1994</v>
      </c>
      <c r="G629" s="283">
        <v>0.72499999999999998</v>
      </c>
      <c r="H629" s="280" t="s">
        <v>1914</v>
      </c>
      <c r="I629" s="281">
        <v>44.4</v>
      </c>
      <c r="J629" s="281">
        <v>-87.68</v>
      </c>
      <c r="K629" s="281">
        <v>44.4</v>
      </c>
      <c r="L629" s="281">
        <v>-87.68</v>
      </c>
      <c r="M629" s="280" t="s">
        <v>890</v>
      </c>
      <c r="N629" s="241">
        <v>0</v>
      </c>
      <c r="O629" s="364">
        <v>0</v>
      </c>
    </row>
    <row r="630" spans="1:15" s="34" customFormat="1" ht="21.9" customHeight="1" x14ac:dyDescent="0.3">
      <c r="A630" s="259" t="s">
        <v>242</v>
      </c>
      <c r="B630" s="262">
        <v>24</v>
      </c>
      <c r="C630" s="262"/>
      <c r="D630" s="559">
        <v>8</v>
      </c>
      <c r="E630" s="559">
        <v>11</v>
      </c>
      <c r="F630" s="560">
        <v>1995</v>
      </c>
      <c r="G630" s="274">
        <v>0.51944444444444449</v>
      </c>
      <c r="H630" s="275" t="s">
        <v>1883</v>
      </c>
      <c r="I630" s="276">
        <v>44.62</v>
      </c>
      <c r="J630" s="276">
        <v>-87.43</v>
      </c>
      <c r="K630" s="276">
        <v>44.62</v>
      </c>
      <c r="L630" s="276">
        <v>-87.43</v>
      </c>
      <c r="M630" s="275" t="s">
        <v>890</v>
      </c>
      <c r="N630" s="392">
        <v>0</v>
      </c>
      <c r="O630" s="369">
        <v>0</v>
      </c>
    </row>
    <row r="631" spans="1:15" ht="21.9" customHeight="1" x14ac:dyDescent="0.3">
      <c r="A631" s="238" t="s">
        <v>242</v>
      </c>
      <c r="B631" s="255">
        <v>25</v>
      </c>
      <c r="C631" s="255"/>
      <c r="D631" s="561">
        <v>8</v>
      </c>
      <c r="E631" s="561">
        <v>25</v>
      </c>
      <c r="F631" s="562">
        <v>1996</v>
      </c>
      <c r="G631" s="279">
        <v>0.78125</v>
      </c>
      <c r="H631" s="280" t="s">
        <v>1932</v>
      </c>
      <c r="I631" s="281">
        <v>44.33</v>
      </c>
      <c r="J631" s="281">
        <v>-87.67</v>
      </c>
      <c r="K631" s="281">
        <v>44.33</v>
      </c>
      <c r="L631" s="281">
        <v>-87.67</v>
      </c>
      <c r="M631" s="280" t="s">
        <v>890</v>
      </c>
      <c r="N631" s="241">
        <v>0</v>
      </c>
      <c r="O631" s="364">
        <v>0</v>
      </c>
    </row>
    <row r="632" spans="1:15" s="34" customFormat="1" ht="21.9" customHeight="1" x14ac:dyDescent="0.3">
      <c r="A632" s="259" t="s">
        <v>242</v>
      </c>
      <c r="B632" s="262">
        <v>26</v>
      </c>
      <c r="C632" s="262"/>
      <c r="D632" s="559">
        <v>6</v>
      </c>
      <c r="E632" s="559">
        <v>24</v>
      </c>
      <c r="F632" s="560">
        <v>1997</v>
      </c>
      <c r="G632" s="274">
        <v>0.75069444444444444</v>
      </c>
      <c r="H632" s="275" t="s">
        <v>1933</v>
      </c>
      <c r="I632" s="276">
        <v>44.45</v>
      </c>
      <c r="J632" s="276">
        <v>-87.53</v>
      </c>
      <c r="K632" s="276">
        <v>44.45</v>
      </c>
      <c r="L632" s="276">
        <v>-87.53</v>
      </c>
      <c r="M632" s="275" t="s">
        <v>890</v>
      </c>
      <c r="N632" s="392">
        <v>0</v>
      </c>
      <c r="O632" s="369">
        <v>0</v>
      </c>
    </row>
    <row r="633" spans="1:15" ht="21.9" customHeight="1" x14ac:dyDescent="0.3">
      <c r="A633" s="238" t="s">
        <v>242</v>
      </c>
      <c r="B633" s="255">
        <v>27</v>
      </c>
      <c r="C633" s="255"/>
      <c r="D633" s="561">
        <v>5</v>
      </c>
      <c r="E633" s="561">
        <v>31</v>
      </c>
      <c r="F633" s="562">
        <v>1998</v>
      </c>
      <c r="G633" s="279" t="s">
        <v>1007</v>
      </c>
      <c r="H633" s="280" t="s">
        <v>1914</v>
      </c>
      <c r="I633" s="281">
        <v>44.4</v>
      </c>
      <c r="J633" s="281">
        <v>-87.68</v>
      </c>
      <c r="K633" s="281">
        <v>44.4</v>
      </c>
      <c r="L633" s="281">
        <v>-87.68</v>
      </c>
      <c r="M633" s="280">
        <v>50</v>
      </c>
      <c r="N633" s="241">
        <v>0</v>
      </c>
      <c r="O633" s="364">
        <v>0</v>
      </c>
    </row>
    <row r="634" spans="1:15" s="34" customFormat="1" ht="21.9" customHeight="1" x14ac:dyDescent="0.3">
      <c r="A634" s="259" t="s">
        <v>242</v>
      </c>
      <c r="B634" s="262">
        <v>28</v>
      </c>
      <c r="C634" s="262"/>
      <c r="D634" s="559">
        <v>6</v>
      </c>
      <c r="E634" s="559">
        <v>25</v>
      </c>
      <c r="F634" s="560">
        <v>1998</v>
      </c>
      <c r="G634" s="274" t="s">
        <v>937</v>
      </c>
      <c r="H634" s="275" t="s">
        <v>1934</v>
      </c>
      <c r="I634" s="276">
        <v>44.62</v>
      </c>
      <c r="J634" s="276">
        <v>-87.62</v>
      </c>
      <c r="K634" s="276">
        <v>44.62</v>
      </c>
      <c r="L634" s="276">
        <v>-87.62</v>
      </c>
      <c r="M634" s="275" t="s">
        <v>890</v>
      </c>
      <c r="N634" s="392">
        <v>0</v>
      </c>
      <c r="O634" s="369">
        <v>0</v>
      </c>
    </row>
    <row r="635" spans="1:15" ht="21.9" customHeight="1" x14ac:dyDescent="0.3">
      <c r="A635" s="238" t="s">
        <v>242</v>
      </c>
      <c r="B635" s="255">
        <v>29</v>
      </c>
      <c r="C635" s="255"/>
      <c r="D635" s="561">
        <v>9</v>
      </c>
      <c r="E635" s="561">
        <v>1</v>
      </c>
      <c r="F635" s="562">
        <v>1998</v>
      </c>
      <c r="G635" s="279">
        <v>0.73958333333333337</v>
      </c>
      <c r="H635" s="280" t="s">
        <v>1935</v>
      </c>
      <c r="I635" s="281">
        <v>44.32</v>
      </c>
      <c r="J635" s="281">
        <v>-87.68</v>
      </c>
      <c r="K635" s="281">
        <v>44.32</v>
      </c>
      <c r="L635" s="281">
        <v>-87.68</v>
      </c>
      <c r="M635" s="280">
        <v>50</v>
      </c>
      <c r="N635" s="241">
        <v>0</v>
      </c>
      <c r="O635" s="364">
        <v>0</v>
      </c>
    </row>
    <row r="636" spans="1:15" s="34" customFormat="1" ht="21.9" customHeight="1" x14ac:dyDescent="0.3">
      <c r="A636" s="259" t="s">
        <v>242</v>
      </c>
      <c r="B636" s="262">
        <v>30</v>
      </c>
      <c r="C636" s="262"/>
      <c r="D636" s="559">
        <v>9</v>
      </c>
      <c r="E636" s="559">
        <v>26</v>
      </c>
      <c r="F636" s="560">
        <v>1998</v>
      </c>
      <c r="G636" s="274" t="s">
        <v>1081</v>
      </c>
      <c r="H636" s="275" t="s">
        <v>242</v>
      </c>
      <c r="I636" s="276">
        <v>44.45</v>
      </c>
      <c r="J636" s="276">
        <v>-87.5</v>
      </c>
      <c r="K636" s="276">
        <v>44.45</v>
      </c>
      <c r="L636" s="276">
        <v>-87.5</v>
      </c>
      <c r="M636" s="275">
        <v>50</v>
      </c>
      <c r="N636" s="392">
        <v>0</v>
      </c>
      <c r="O636" s="369">
        <v>0</v>
      </c>
    </row>
    <row r="637" spans="1:15" ht="21.9" customHeight="1" x14ac:dyDescent="0.3">
      <c r="A637" s="238" t="s">
        <v>242</v>
      </c>
      <c r="B637" s="255">
        <v>31</v>
      </c>
      <c r="C637" s="255"/>
      <c r="D637" s="561">
        <v>6</v>
      </c>
      <c r="E637" s="561">
        <v>6</v>
      </c>
      <c r="F637" s="562">
        <v>1999</v>
      </c>
      <c r="G637" s="279">
        <v>0.71736111111111101</v>
      </c>
      <c r="H637" s="280" t="s">
        <v>1936</v>
      </c>
      <c r="I637" s="281">
        <v>44.62</v>
      </c>
      <c r="J637" s="281">
        <v>-87.53</v>
      </c>
      <c r="K637" s="281">
        <v>44.62</v>
      </c>
      <c r="L637" s="281">
        <v>-87.53</v>
      </c>
      <c r="M637" s="280">
        <v>60</v>
      </c>
      <c r="N637" s="241">
        <v>0</v>
      </c>
      <c r="O637" s="364">
        <v>0</v>
      </c>
    </row>
    <row r="638" spans="1:15" s="34" customFormat="1" ht="21.9" customHeight="1" x14ac:dyDescent="0.3">
      <c r="A638" s="259" t="s">
        <v>242</v>
      </c>
      <c r="B638" s="262">
        <v>32</v>
      </c>
      <c r="C638" s="262"/>
      <c r="D638" s="559">
        <v>6</v>
      </c>
      <c r="E638" s="559">
        <v>6</v>
      </c>
      <c r="F638" s="560">
        <v>1999</v>
      </c>
      <c r="G638" s="274">
        <v>0.72083333333333333</v>
      </c>
      <c r="H638" s="275" t="s">
        <v>1937</v>
      </c>
      <c r="I638" s="276">
        <v>44.55</v>
      </c>
      <c r="J638" s="276">
        <v>-87.53</v>
      </c>
      <c r="K638" s="276">
        <v>44.55</v>
      </c>
      <c r="L638" s="276">
        <v>-87.53</v>
      </c>
      <c r="M638" s="275" t="s">
        <v>890</v>
      </c>
      <c r="N638" s="392">
        <v>0</v>
      </c>
      <c r="O638" s="369">
        <v>0</v>
      </c>
    </row>
    <row r="639" spans="1:15" ht="21.9" customHeight="1" x14ac:dyDescent="0.3">
      <c r="A639" s="238" t="s">
        <v>242</v>
      </c>
      <c r="B639" s="255">
        <v>33</v>
      </c>
      <c r="C639" s="255"/>
      <c r="D639" s="561">
        <v>6</v>
      </c>
      <c r="E639" s="561">
        <v>6</v>
      </c>
      <c r="F639" s="562">
        <v>1999</v>
      </c>
      <c r="G639" s="283">
        <v>0.72083333333333333</v>
      </c>
      <c r="H639" s="280" t="s">
        <v>687</v>
      </c>
      <c r="I639" s="281">
        <v>44.65</v>
      </c>
      <c r="J639" s="281">
        <v>-87.48</v>
      </c>
      <c r="K639" s="281">
        <v>44.65</v>
      </c>
      <c r="L639" s="281">
        <v>-87.48</v>
      </c>
      <c r="M639" s="280" t="s">
        <v>890</v>
      </c>
      <c r="N639" s="241">
        <v>0</v>
      </c>
      <c r="O639" s="364">
        <v>0</v>
      </c>
    </row>
    <row r="640" spans="1:15" s="34" customFormat="1" ht="21.9" customHeight="1" x14ac:dyDescent="0.3">
      <c r="A640" s="259" t="s">
        <v>242</v>
      </c>
      <c r="B640" s="262">
        <v>34</v>
      </c>
      <c r="C640" s="262"/>
      <c r="D640" s="559">
        <v>7</v>
      </c>
      <c r="E640" s="559">
        <v>8</v>
      </c>
      <c r="F640" s="560">
        <v>1999</v>
      </c>
      <c r="G640" s="284">
        <v>0.85416666666666663</v>
      </c>
      <c r="H640" s="275" t="s">
        <v>1914</v>
      </c>
      <c r="I640" s="276">
        <v>44.4</v>
      </c>
      <c r="J640" s="276">
        <v>-87.68</v>
      </c>
      <c r="K640" s="276">
        <v>44.4</v>
      </c>
      <c r="L640" s="276">
        <v>-87.68</v>
      </c>
      <c r="M640" s="275">
        <v>50</v>
      </c>
      <c r="N640" s="392">
        <v>0</v>
      </c>
      <c r="O640" s="369">
        <v>0</v>
      </c>
    </row>
    <row r="641" spans="1:15" ht="21.9" customHeight="1" x14ac:dyDescent="0.3">
      <c r="A641" s="238" t="s">
        <v>242</v>
      </c>
      <c r="B641" s="255">
        <v>35</v>
      </c>
      <c r="C641" s="255"/>
      <c r="D641" s="561">
        <v>6</v>
      </c>
      <c r="E641" s="561">
        <v>16</v>
      </c>
      <c r="F641" s="562">
        <v>2001</v>
      </c>
      <c r="G641" s="283">
        <v>0.75</v>
      </c>
      <c r="H641" s="280" t="s">
        <v>1887</v>
      </c>
      <c r="I641" s="281">
        <v>44.55</v>
      </c>
      <c r="J641" s="281">
        <v>-87.7</v>
      </c>
      <c r="K641" s="281">
        <v>44.55</v>
      </c>
      <c r="L641" s="281">
        <v>-87.7</v>
      </c>
      <c r="M641" s="280">
        <v>50</v>
      </c>
      <c r="N641" s="241">
        <v>0</v>
      </c>
      <c r="O641" s="364">
        <v>0</v>
      </c>
    </row>
    <row r="642" spans="1:15" s="34" customFormat="1" ht="21.9" customHeight="1" x14ac:dyDescent="0.3">
      <c r="A642" s="259" t="s">
        <v>242</v>
      </c>
      <c r="B642" s="262">
        <v>36</v>
      </c>
      <c r="C642" s="262"/>
      <c r="D642" s="559">
        <v>6</v>
      </c>
      <c r="E642" s="559">
        <v>30</v>
      </c>
      <c r="F642" s="560">
        <v>2001</v>
      </c>
      <c r="G642" s="274">
        <v>0.61111111111111105</v>
      </c>
      <c r="H642" s="275" t="s">
        <v>1887</v>
      </c>
      <c r="I642" s="276">
        <v>44.55</v>
      </c>
      <c r="J642" s="276">
        <v>-87.7</v>
      </c>
      <c r="K642" s="276">
        <v>44.55</v>
      </c>
      <c r="L642" s="276">
        <v>-87.7</v>
      </c>
      <c r="M642" s="275">
        <v>50</v>
      </c>
      <c r="N642" s="392">
        <v>0</v>
      </c>
      <c r="O642" s="369">
        <v>0</v>
      </c>
    </row>
    <row r="643" spans="1:15" ht="21.9" customHeight="1" x14ac:dyDescent="0.3">
      <c r="A643" s="238" t="s">
        <v>242</v>
      </c>
      <c r="B643" s="255">
        <v>37</v>
      </c>
      <c r="C643" s="255"/>
      <c r="D643" s="561">
        <v>6</v>
      </c>
      <c r="E643" s="561">
        <v>30</v>
      </c>
      <c r="F643" s="562">
        <v>2001</v>
      </c>
      <c r="G643" s="283">
        <v>0.61805555555555558</v>
      </c>
      <c r="H643" s="280" t="s">
        <v>1883</v>
      </c>
      <c r="I643" s="281">
        <v>44.62</v>
      </c>
      <c r="J643" s="281">
        <v>-87.43</v>
      </c>
      <c r="K643" s="281">
        <v>44.62</v>
      </c>
      <c r="L643" s="281">
        <v>-87.43</v>
      </c>
      <c r="M643" s="280">
        <v>50</v>
      </c>
      <c r="N643" s="241">
        <v>0</v>
      </c>
      <c r="O643" s="364">
        <v>0</v>
      </c>
    </row>
    <row r="644" spans="1:15" s="34" customFormat="1" ht="21.9" customHeight="1" x14ac:dyDescent="0.3">
      <c r="A644" s="259" t="s">
        <v>242</v>
      </c>
      <c r="B644" s="262">
        <v>38</v>
      </c>
      <c r="C644" s="262"/>
      <c r="D644" s="559">
        <v>6</v>
      </c>
      <c r="E644" s="559">
        <v>30</v>
      </c>
      <c r="F644" s="560">
        <v>2001</v>
      </c>
      <c r="G644" s="284">
        <v>0.61805555555555558</v>
      </c>
      <c r="H644" s="275" t="s">
        <v>242</v>
      </c>
      <c r="I644" s="276">
        <v>44.45</v>
      </c>
      <c r="J644" s="276">
        <v>-87.5</v>
      </c>
      <c r="K644" s="276">
        <v>44.45</v>
      </c>
      <c r="L644" s="276">
        <v>-87.5</v>
      </c>
      <c r="M644" s="275">
        <v>50</v>
      </c>
      <c r="N644" s="392">
        <v>0</v>
      </c>
      <c r="O644" s="369">
        <v>0</v>
      </c>
    </row>
    <row r="645" spans="1:15" ht="21.9" customHeight="1" x14ac:dyDescent="0.3">
      <c r="A645" s="238" t="s">
        <v>242</v>
      </c>
      <c r="B645" s="255">
        <v>39</v>
      </c>
      <c r="C645" s="255"/>
      <c r="D645" s="561">
        <v>7</v>
      </c>
      <c r="E645" s="561">
        <v>22</v>
      </c>
      <c r="F645" s="562">
        <v>2001</v>
      </c>
      <c r="G645" s="283">
        <v>0.57638888888888895</v>
      </c>
      <c r="H645" s="280" t="s">
        <v>1938</v>
      </c>
      <c r="I645" s="281">
        <v>44.45</v>
      </c>
      <c r="J645" s="281">
        <v>-87.53</v>
      </c>
      <c r="K645" s="281">
        <v>44.45</v>
      </c>
      <c r="L645" s="281">
        <v>-87.53</v>
      </c>
      <c r="M645" s="280">
        <v>50</v>
      </c>
      <c r="N645" s="241">
        <v>0</v>
      </c>
      <c r="O645" s="364">
        <v>0</v>
      </c>
    </row>
    <row r="646" spans="1:15" s="34" customFormat="1" ht="21.9" customHeight="1" x14ac:dyDescent="0.3">
      <c r="A646" s="259" t="s">
        <v>242</v>
      </c>
      <c r="B646" s="262">
        <v>40</v>
      </c>
      <c r="C646" s="262"/>
      <c r="D646" s="559">
        <v>8</v>
      </c>
      <c r="E646" s="559">
        <v>9</v>
      </c>
      <c r="F646" s="560">
        <v>2001</v>
      </c>
      <c r="G646" s="274">
        <v>0.54513888888888895</v>
      </c>
      <c r="H646" s="275" t="s">
        <v>1883</v>
      </c>
      <c r="I646" s="276">
        <v>44.62</v>
      </c>
      <c r="J646" s="276">
        <v>-87.43</v>
      </c>
      <c r="K646" s="276">
        <v>44.62</v>
      </c>
      <c r="L646" s="276">
        <v>-87.43</v>
      </c>
      <c r="M646" s="275">
        <v>50</v>
      </c>
      <c r="N646" s="392">
        <v>0</v>
      </c>
      <c r="O646" s="369">
        <v>0</v>
      </c>
    </row>
    <row r="647" spans="1:15" ht="21.9" customHeight="1" x14ac:dyDescent="0.3">
      <c r="A647" s="238" t="s">
        <v>242</v>
      </c>
      <c r="B647" s="255">
        <v>41</v>
      </c>
      <c r="C647" s="255"/>
      <c r="D647" s="561">
        <v>8</v>
      </c>
      <c r="E647" s="561">
        <v>9</v>
      </c>
      <c r="F647" s="562">
        <v>2001</v>
      </c>
      <c r="G647" s="279">
        <v>0.57986111111111105</v>
      </c>
      <c r="H647" s="280" t="s">
        <v>1883</v>
      </c>
      <c r="I647" s="281">
        <v>44.62</v>
      </c>
      <c r="J647" s="281">
        <v>-87.43</v>
      </c>
      <c r="K647" s="281">
        <v>44.62</v>
      </c>
      <c r="L647" s="281">
        <v>-87.43</v>
      </c>
      <c r="M647" s="280">
        <v>50</v>
      </c>
      <c r="N647" s="241">
        <v>0</v>
      </c>
      <c r="O647" s="364">
        <v>0</v>
      </c>
    </row>
    <row r="648" spans="1:15" s="34" customFormat="1" ht="21.9" customHeight="1" x14ac:dyDescent="0.3">
      <c r="A648" s="259" t="s">
        <v>242</v>
      </c>
      <c r="B648" s="262">
        <v>42</v>
      </c>
      <c r="C648" s="262"/>
      <c r="D648" s="559">
        <v>8</v>
      </c>
      <c r="E648" s="559">
        <v>9</v>
      </c>
      <c r="F648" s="560">
        <v>2001</v>
      </c>
      <c r="G648" s="284">
        <v>0.5854166666666667</v>
      </c>
      <c r="H648" s="275" t="s">
        <v>1939</v>
      </c>
      <c r="I648" s="276">
        <v>44.43</v>
      </c>
      <c r="J648" s="276">
        <v>-87.53</v>
      </c>
      <c r="K648" s="276">
        <v>44.43</v>
      </c>
      <c r="L648" s="276">
        <v>-87.53</v>
      </c>
      <c r="M648" s="275">
        <v>52</v>
      </c>
      <c r="N648" s="392">
        <v>0</v>
      </c>
      <c r="O648" s="369">
        <v>0</v>
      </c>
    </row>
    <row r="649" spans="1:15" ht="21.9" customHeight="1" x14ac:dyDescent="0.3">
      <c r="A649" s="238" t="s">
        <v>242</v>
      </c>
      <c r="B649" s="255">
        <v>43</v>
      </c>
      <c r="C649" s="255"/>
      <c r="D649" s="561">
        <v>7</v>
      </c>
      <c r="E649" s="561">
        <v>30</v>
      </c>
      <c r="F649" s="562">
        <v>2002</v>
      </c>
      <c r="G649" s="279">
        <v>0.84375</v>
      </c>
      <c r="H649" s="280" t="s">
        <v>1925</v>
      </c>
      <c r="I649" s="281">
        <v>44.5</v>
      </c>
      <c r="J649" s="281">
        <v>-87.53</v>
      </c>
      <c r="K649" s="281">
        <v>44.5</v>
      </c>
      <c r="L649" s="281">
        <v>-87.53</v>
      </c>
      <c r="M649" s="280">
        <v>55</v>
      </c>
      <c r="N649" s="241">
        <v>0</v>
      </c>
      <c r="O649" s="364">
        <v>0</v>
      </c>
    </row>
    <row r="650" spans="1:15" s="34" customFormat="1" ht="21.9" customHeight="1" x14ac:dyDescent="0.3">
      <c r="A650" s="259" t="s">
        <v>242</v>
      </c>
      <c r="B650" s="262">
        <v>44</v>
      </c>
      <c r="C650" s="262"/>
      <c r="D650" s="559">
        <v>4</v>
      </c>
      <c r="E650" s="559">
        <v>15</v>
      </c>
      <c r="F650" s="560">
        <v>2003</v>
      </c>
      <c r="G650" s="274">
        <v>0.62152777777777779</v>
      </c>
      <c r="H650" s="275" t="s">
        <v>1940</v>
      </c>
      <c r="I650" s="276">
        <v>44.65</v>
      </c>
      <c r="J650" s="276">
        <v>-87.43</v>
      </c>
      <c r="K650" s="276">
        <v>44.65</v>
      </c>
      <c r="L650" s="276">
        <v>-87.43</v>
      </c>
      <c r="M650" s="275">
        <v>50</v>
      </c>
      <c r="N650" s="392">
        <v>0</v>
      </c>
      <c r="O650" s="369">
        <v>0</v>
      </c>
    </row>
    <row r="651" spans="1:15" ht="21.9" customHeight="1" x14ac:dyDescent="0.3">
      <c r="A651" s="238" t="s">
        <v>242</v>
      </c>
      <c r="B651" s="255">
        <v>45</v>
      </c>
      <c r="C651" s="255"/>
      <c r="D651" s="561">
        <v>7</v>
      </c>
      <c r="E651" s="561">
        <v>13</v>
      </c>
      <c r="F651" s="562">
        <v>2004</v>
      </c>
      <c r="G651" s="283">
        <v>0.58333333333333337</v>
      </c>
      <c r="H651" s="280" t="s">
        <v>1941</v>
      </c>
      <c r="I651" s="281">
        <v>44.55</v>
      </c>
      <c r="J651" s="281">
        <v>-87.7</v>
      </c>
      <c r="K651" s="281">
        <v>44.62</v>
      </c>
      <c r="L651" s="281">
        <v>-87.58</v>
      </c>
      <c r="M651" s="280">
        <v>52</v>
      </c>
      <c r="N651" s="241">
        <v>0</v>
      </c>
      <c r="O651" s="364">
        <v>0</v>
      </c>
    </row>
    <row r="652" spans="1:15" s="34" customFormat="1" ht="21.9" customHeight="1" x14ac:dyDescent="0.3">
      <c r="A652" s="259" t="s">
        <v>242</v>
      </c>
      <c r="B652" s="262">
        <v>46</v>
      </c>
      <c r="C652" s="262"/>
      <c r="D652" s="559">
        <v>9</v>
      </c>
      <c r="E652" s="559">
        <v>13</v>
      </c>
      <c r="F652" s="560">
        <v>2005</v>
      </c>
      <c r="G652" s="284">
        <v>0.69444444444444453</v>
      </c>
      <c r="H652" s="275" t="s">
        <v>1942</v>
      </c>
      <c r="I652" s="276">
        <v>44.6</v>
      </c>
      <c r="J652" s="276">
        <v>-87.62</v>
      </c>
      <c r="K652" s="276">
        <v>44.6</v>
      </c>
      <c r="L652" s="276">
        <v>-87.62</v>
      </c>
      <c r="M652" s="275">
        <v>52</v>
      </c>
      <c r="N652" s="392">
        <v>0</v>
      </c>
      <c r="O652" s="369">
        <v>0</v>
      </c>
    </row>
    <row r="653" spans="1:15" ht="21.9" customHeight="1" x14ac:dyDescent="0.3">
      <c r="A653" s="238" t="s">
        <v>242</v>
      </c>
      <c r="B653" s="255">
        <v>47</v>
      </c>
      <c r="C653" s="255"/>
      <c r="D653" s="561">
        <v>7</v>
      </c>
      <c r="E653" s="561">
        <v>30</v>
      </c>
      <c r="F653" s="562">
        <v>2006</v>
      </c>
      <c r="G653" s="279" t="s">
        <v>1943</v>
      </c>
      <c r="H653" s="280" t="s">
        <v>1887</v>
      </c>
      <c r="I653" s="281">
        <v>44.55</v>
      </c>
      <c r="J653" s="281">
        <v>-87.7</v>
      </c>
      <c r="K653" s="281">
        <v>44.55</v>
      </c>
      <c r="L653" s="281">
        <v>-87.7</v>
      </c>
      <c r="M653" s="280">
        <v>50</v>
      </c>
      <c r="N653" s="241">
        <v>0</v>
      </c>
      <c r="O653" s="364">
        <v>0</v>
      </c>
    </row>
    <row r="654" spans="1:15" s="34" customFormat="1" ht="21.9" customHeight="1" x14ac:dyDescent="0.3">
      <c r="A654" s="259" t="s">
        <v>242</v>
      </c>
      <c r="B654" s="262">
        <v>48</v>
      </c>
      <c r="C654" s="262"/>
      <c r="D654" s="559">
        <v>7</v>
      </c>
      <c r="E654" s="559">
        <v>5</v>
      </c>
      <c r="F654" s="560">
        <v>2007</v>
      </c>
      <c r="G654" s="274">
        <v>0.62361111111111112</v>
      </c>
      <c r="H654" s="275" t="s">
        <v>1944</v>
      </c>
      <c r="I654" s="276">
        <v>44.384500000000003</v>
      </c>
      <c r="J654" s="276">
        <v>-87.05</v>
      </c>
      <c r="K654" s="276">
        <v>44.384500000000003</v>
      </c>
      <c r="L654" s="276">
        <v>-87.05</v>
      </c>
      <c r="M654" s="275">
        <v>52</v>
      </c>
      <c r="N654" s="392">
        <v>0</v>
      </c>
      <c r="O654" s="369">
        <v>0</v>
      </c>
    </row>
    <row r="655" spans="1:15" ht="21.9" customHeight="1" x14ac:dyDescent="0.3">
      <c r="A655" s="238" t="s">
        <v>242</v>
      </c>
      <c r="B655" s="255">
        <v>49</v>
      </c>
      <c r="C655" s="255"/>
      <c r="D655" s="561">
        <v>4</v>
      </c>
      <c r="E655" s="561">
        <v>25</v>
      </c>
      <c r="F655" s="562">
        <v>2008</v>
      </c>
      <c r="G655" s="283">
        <v>0.74305555555555547</v>
      </c>
      <c r="H655" s="280" t="s">
        <v>1945</v>
      </c>
      <c r="I655" s="281">
        <v>44.59</v>
      </c>
      <c r="J655" s="281">
        <v>-87.7</v>
      </c>
      <c r="K655" s="281">
        <v>44.59</v>
      </c>
      <c r="L655" s="281">
        <v>-87.7</v>
      </c>
      <c r="M655" s="280">
        <v>50</v>
      </c>
      <c r="N655" s="241">
        <v>0</v>
      </c>
      <c r="O655" s="364">
        <v>0</v>
      </c>
    </row>
    <row r="656" spans="1:15" s="34" customFormat="1" ht="21.9" customHeight="1" x14ac:dyDescent="0.3">
      <c r="A656" s="259" t="s">
        <v>242</v>
      </c>
      <c r="B656" s="262">
        <v>50</v>
      </c>
      <c r="C656" s="262"/>
      <c r="D656" s="559">
        <v>4</v>
      </c>
      <c r="E656" s="559">
        <v>25</v>
      </c>
      <c r="F656" s="560">
        <v>2008</v>
      </c>
      <c r="G656" s="274">
        <v>0.75</v>
      </c>
      <c r="H656" s="275" t="s">
        <v>1946</v>
      </c>
      <c r="I656" s="276">
        <v>44.47</v>
      </c>
      <c r="J656" s="276">
        <v>-87.72</v>
      </c>
      <c r="K656" s="276">
        <v>44.47</v>
      </c>
      <c r="L656" s="276">
        <v>-87.72</v>
      </c>
      <c r="M656" s="275">
        <v>50</v>
      </c>
      <c r="N656" s="392">
        <v>0</v>
      </c>
      <c r="O656" s="369">
        <v>0</v>
      </c>
    </row>
    <row r="657" spans="1:15" ht="21.9" customHeight="1" x14ac:dyDescent="0.3">
      <c r="A657" s="238" t="s">
        <v>242</v>
      </c>
      <c r="B657" s="255">
        <v>51</v>
      </c>
      <c r="C657" s="255"/>
      <c r="D657" s="561">
        <v>8</v>
      </c>
      <c r="E657" s="561">
        <v>20</v>
      </c>
      <c r="F657" s="562">
        <v>2010</v>
      </c>
      <c r="G657" s="279">
        <v>0.65277777777777779</v>
      </c>
      <c r="H657" s="280" t="s">
        <v>1947</v>
      </c>
      <c r="I657" s="281">
        <v>44.67</v>
      </c>
      <c r="J657" s="281">
        <v>-87.57</v>
      </c>
      <c r="K657" s="281">
        <v>44.67</v>
      </c>
      <c r="L657" s="281">
        <v>-87.57</v>
      </c>
      <c r="M657" s="280">
        <v>56</v>
      </c>
      <c r="N657" s="241">
        <v>0</v>
      </c>
      <c r="O657" s="364">
        <v>0</v>
      </c>
    </row>
    <row r="658" spans="1:15" s="34" customFormat="1" ht="21.9" customHeight="1" x14ac:dyDescent="0.3">
      <c r="A658" s="259" t="s">
        <v>242</v>
      </c>
      <c r="B658" s="262">
        <v>52</v>
      </c>
      <c r="C658" s="262"/>
      <c r="D658" s="559">
        <v>7</v>
      </c>
      <c r="E658" s="559">
        <v>17</v>
      </c>
      <c r="F658" s="560">
        <v>2011</v>
      </c>
      <c r="G658" s="274">
        <v>0.89930555555555547</v>
      </c>
      <c r="H658" s="275" t="s">
        <v>1890</v>
      </c>
      <c r="I658" s="276">
        <v>44.58</v>
      </c>
      <c r="J658" s="276">
        <v>-87.53</v>
      </c>
      <c r="K658" s="276">
        <v>44.58</v>
      </c>
      <c r="L658" s="276">
        <v>-87.53</v>
      </c>
      <c r="M658" s="275">
        <v>52</v>
      </c>
      <c r="N658" s="392">
        <v>0</v>
      </c>
      <c r="O658" s="369">
        <v>0</v>
      </c>
    </row>
    <row r="659" spans="1:15" ht="21.9" customHeight="1" x14ac:dyDescent="0.3">
      <c r="A659" s="238" t="s">
        <v>242</v>
      </c>
      <c r="B659" s="255">
        <v>53</v>
      </c>
      <c r="C659" s="255"/>
      <c r="D659" s="561">
        <v>8</v>
      </c>
      <c r="E659" s="561">
        <v>21</v>
      </c>
      <c r="F659" s="562">
        <v>2013</v>
      </c>
      <c r="G659" s="279">
        <v>0.80555555555555547</v>
      </c>
      <c r="H659" s="280" t="s">
        <v>1948</v>
      </c>
      <c r="I659" s="281">
        <v>44.66</v>
      </c>
      <c r="J659" s="281">
        <v>-87.66</v>
      </c>
      <c r="K659" s="281">
        <v>44.66</v>
      </c>
      <c r="L659" s="281">
        <v>-87.66</v>
      </c>
      <c r="M659" s="280">
        <v>56</v>
      </c>
      <c r="N659" s="241">
        <v>0</v>
      </c>
      <c r="O659" s="364">
        <v>0</v>
      </c>
    </row>
    <row r="660" spans="1:15" s="34" customFormat="1" ht="21.9" customHeight="1" x14ac:dyDescent="0.3">
      <c r="A660" s="259" t="s">
        <v>242</v>
      </c>
      <c r="B660" s="262">
        <v>54</v>
      </c>
      <c r="C660" s="262"/>
      <c r="D660" s="559">
        <v>7</v>
      </c>
      <c r="E660" s="559">
        <v>21</v>
      </c>
      <c r="F660" s="560">
        <v>2016</v>
      </c>
      <c r="G660" s="274" t="s">
        <v>1949</v>
      </c>
      <c r="H660" s="275" t="s">
        <v>1950</v>
      </c>
      <c r="I660" s="276">
        <v>45.54</v>
      </c>
      <c r="J660" s="276">
        <v>-87.69</v>
      </c>
      <c r="K660" s="276">
        <v>44.54</v>
      </c>
      <c r="L660" s="276">
        <v>-87.69</v>
      </c>
      <c r="M660" s="275">
        <v>52</v>
      </c>
      <c r="N660" s="392">
        <v>0</v>
      </c>
      <c r="O660" s="369">
        <v>0</v>
      </c>
    </row>
    <row r="661" spans="1:15" ht="21.9" customHeight="1" x14ac:dyDescent="0.3">
      <c r="A661" s="238" t="s">
        <v>242</v>
      </c>
      <c r="B661" s="255">
        <v>55</v>
      </c>
      <c r="C661" s="255"/>
      <c r="D661" s="561">
        <v>8</v>
      </c>
      <c r="E661" s="561">
        <v>27</v>
      </c>
      <c r="F661" s="562">
        <v>2018</v>
      </c>
      <c r="G661" s="283">
        <v>0.91180555555555554</v>
      </c>
      <c r="H661" s="280" t="s">
        <v>1915</v>
      </c>
      <c r="I661" s="281">
        <v>44.46</v>
      </c>
      <c r="J661" s="281">
        <v>-87.5</v>
      </c>
      <c r="K661" s="281">
        <v>44.46</v>
      </c>
      <c r="L661" s="281">
        <v>-87.5</v>
      </c>
      <c r="M661" s="280">
        <v>52</v>
      </c>
      <c r="N661" s="241">
        <v>0</v>
      </c>
      <c r="O661" s="364">
        <v>0</v>
      </c>
    </row>
    <row r="662" spans="1:15" s="34" customFormat="1" ht="21.9" customHeight="1" x14ac:dyDescent="0.3">
      <c r="A662" s="259" t="s">
        <v>242</v>
      </c>
      <c r="B662" s="262">
        <v>56</v>
      </c>
      <c r="C662" s="262"/>
      <c r="D662" s="559">
        <v>7</v>
      </c>
      <c r="E662" s="559">
        <v>19</v>
      </c>
      <c r="F662" s="560">
        <v>2019</v>
      </c>
      <c r="G662" s="274">
        <v>0.86111111111111116</v>
      </c>
      <c r="H662" s="275" t="s">
        <v>1950</v>
      </c>
      <c r="I662" s="276">
        <v>44.54</v>
      </c>
      <c r="J662" s="276">
        <v>-87.69</v>
      </c>
      <c r="K662" s="276">
        <v>44.54</v>
      </c>
      <c r="L662" s="276">
        <v>-87.69</v>
      </c>
      <c r="M662" s="275">
        <v>52</v>
      </c>
      <c r="N662" s="392">
        <v>0</v>
      </c>
      <c r="O662" s="369">
        <v>0</v>
      </c>
    </row>
    <row r="663" spans="1:15" ht="21.9" customHeight="1" x14ac:dyDescent="0.3">
      <c r="A663" s="238" t="s">
        <v>242</v>
      </c>
      <c r="B663" s="255">
        <v>57</v>
      </c>
      <c r="C663" s="255"/>
      <c r="D663" s="561">
        <v>7</v>
      </c>
      <c r="E663" s="561">
        <v>19</v>
      </c>
      <c r="F663" s="562">
        <v>2019</v>
      </c>
      <c r="G663" s="279">
        <v>0.87083333333333324</v>
      </c>
      <c r="H663" s="280" t="s">
        <v>1915</v>
      </c>
      <c r="I663" s="281">
        <v>44.46</v>
      </c>
      <c r="J663" s="281">
        <v>-87.5</v>
      </c>
      <c r="K663" s="281">
        <v>44.46</v>
      </c>
      <c r="L663" s="281">
        <v>-87.5</v>
      </c>
      <c r="M663" s="280">
        <v>52</v>
      </c>
      <c r="N663" s="241">
        <v>0</v>
      </c>
      <c r="O663" s="364">
        <v>0</v>
      </c>
    </row>
    <row r="664" spans="1:15" s="34" customFormat="1" ht="21.9" customHeight="1" x14ac:dyDescent="0.3">
      <c r="A664" s="259" t="s">
        <v>242</v>
      </c>
      <c r="B664" s="262">
        <v>58</v>
      </c>
      <c r="C664" s="262"/>
      <c r="D664" s="559">
        <v>7</v>
      </c>
      <c r="E664" s="559">
        <v>20</v>
      </c>
      <c r="F664" s="560">
        <v>2019</v>
      </c>
      <c r="G664" s="274">
        <v>0.46458333333333335</v>
      </c>
      <c r="H664" s="275" t="s">
        <v>1914</v>
      </c>
      <c r="I664" s="276">
        <v>44.4</v>
      </c>
      <c r="J664" s="276">
        <v>-87.68</v>
      </c>
      <c r="K664" s="276">
        <v>44.4</v>
      </c>
      <c r="L664" s="276">
        <v>-87.68</v>
      </c>
      <c r="M664" s="275">
        <v>56</v>
      </c>
      <c r="N664" s="392">
        <v>0</v>
      </c>
      <c r="O664" s="369">
        <v>0</v>
      </c>
    </row>
    <row r="665" spans="1:15" ht="21.9" customHeight="1" x14ac:dyDescent="0.3">
      <c r="A665" s="238" t="s">
        <v>242</v>
      </c>
      <c r="B665" s="255">
        <v>59</v>
      </c>
      <c r="C665" s="255"/>
      <c r="D665" s="561">
        <v>7</v>
      </c>
      <c r="E665" s="561">
        <v>20</v>
      </c>
      <c r="F665" s="562">
        <v>2019</v>
      </c>
      <c r="G665" s="283">
        <v>0.46666666666666662</v>
      </c>
      <c r="H665" s="280" t="s">
        <v>1951</v>
      </c>
      <c r="I665" s="281">
        <v>44.36</v>
      </c>
      <c r="J665" s="281">
        <v>-87.59</v>
      </c>
      <c r="K665" s="281">
        <v>44.36</v>
      </c>
      <c r="L665" s="281">
        <v>-87.59</v>
      </c>
      <c r="M665" s="280">
        <v>52</v>
      </c>
      <c r="N665" s="241">
        <v>0</v>
      </c>
      <c r="O665" s="364">
        <v>0</v>
      </c>
    </row>
    <row r="666" spans="1:15" s="34" customFormat="1" ht="21.9" customHeight="1" x14ac:dyDescent="0.3">
      <c r="A666" s="259" t="s">
        <v>242</v>
      </c>
      <c r="B666" s="262">
        <v>60</v>
      </c>
      <c r="C666" s="262"/>
      <c r="D666" s="559">
        <v>7</v>
      </c>
      <c r="E666" s="559">
        <v>20</v>
      </c>
      <c r="F666" s="560">
        <v>2019</v>
      </c>
      <c r="G666" s="284">
        <v>0.47083333333333338</v>
      </c>
      <c r="H666" s="275" t="s">
        <v>1952</v>
      </c>
      <c r="I666" s="276">
        <v>44.4</v>
      </c>
      <c r="J666" s="276">
        <v>-87.53</v>
      </c>
      <c r="K666" s="276">
        <v>44.4</v>
      </c>
      <c r="L666" s="276">
        <v>-87.53</v>
      </c>
      <c r="M666" s="275">
        <v>52</v>
      </c>
      <c r="N666" s="392">
        <v>0</v>
      </c>
      <c r="O666" s="369">
        <v>0</v>
      </c>
    </row>
    <row r="667" spans="1:15" ht="21.9" customHeight="1" x14ac:dyDescent="0.3">
      <c r="A667" s="238" t="s">
        <v>242</v>
      </c>
      <c r="B667" s="255">
        <v>61</v>
      </c>
      <c r="C667" s="255"/>
      <c r="D667" s="561">
        <v>8</v>
      </c>
      <c r="E667" s="561">
        <v>7</v>
      </c>
      <c r="F667" s="562">
        <v>2019</v>
      </c>
      <c r="G667" s="279">
        <v>0.71180555555555547</v>
      </c>
      <c r="H667" s="280" t="s">
        <v>1953</v>
      </c>
      <c r="I667" s="281">
        <v>44.54</v>
      </c>
      <c r="J667" s="281">
        <v>-87.74</v>
      </c>
      <c r="K667" s="281">
        <v>44.54</v>
      </c>
      <c r="L667" s="281">
        <v>-87.74</v>
      </c>
      <c r="M667" s="280">
        <v>52</v>
      </c>
      <c r="N667" s="241">
        <v>0</v>
      </c>
      <c r="O667" s="364">
        <v>0</v>
      </c>
    </row>
    <row r="668" spans="1:15" s="34" customFormat="1" ht="21.9" customHeight="1" x14ac:dyDescent="0.3">
      <c r="A668" s="259" t="s">
        <v>242</v>
      </c>
      <c r="B668" s="262">
        <v>62</v>
      </c>
      <c r="C668" s="262"/>
      <c r="D668" s="559">
        <v>7</v>
      </c>
      <c r="E668" s="559">
        <v>26</v>
      </c>
      <c r="F668" s="560">
        <v>2021</v>
      </c>
      <c r="G668" s="274" t="s">
        <v>1954</v>
      </c>
      <c r="H668" s="275" t="s">
        <v>1955</v>
      </c>
      <c r="I668" s="276">
        <v>44.61</v>
      </c>
      <c r="J668" s="276">
        <v>-87.45</v>
      </c>
      <c r="K668" s="276">
        <v>44.61</v>
      </c>
      <c r="L668" s="276">
        <v>-87.45</v>
      </c>
      <c r="M668" s="275">
        <v>52</v>
      </c>
      <c r="N668" s="392">
        <v>0</v>
      </c>
      <c r="O668" s="369">
        <v>0</v>
      </c>
    </row>
    <row r="669" spans="1:15" ht="21.9" customHeight="1" x14ac:dyDescent="0.3">
      <c r="A669" s="238" t="s">
        <v>242</v>
      </c>
      <c r="B669" s="255">
        <v>63</v>
      </c>
      <c r="C669" s="255"/>
      <c r="D669" s="561">
        <v>7</v>
      </c>
      <c r="E669" s="561">
        <v>27</v>
      </c>
      <c r="F669" s="562">
        <v>2021</v>
      </c>
      <c r="G669" s="279" t="s">
        <v>1956</v>
      </c>
      <c r="H669" s="280" t="s">
        <v>1957</v>
      </c>
      <c r="I669" s="281">
        <v>44.66</v>
      </c>
      <c r="J669" s="281">
        <v>-87.59</v>
      </c>
      <c r="K669" s="281">
        <v>44.66</v>
      </c>
      <c r="L669" s="281">
        <v>-87.59</v>
      </c>
      <c r="M669" s="280">
        <v>52</v>
      </c>
      <c r="N669" s="241">
        <v>0</v>
      </c>
      <c r="O669" s="364">
        <v>0</v>
      </c>
    </row>
    <row r="670" spans="1:15" s="34" customFormat="1" ht="21.9" customHeight="1" x14ac:dyDescent="0.3">
      <c r="A670" s="259" t="s">
        <v>242</v>
      </c>
      <c r="B670" s="262">
        <v>64</v>
      </c>
      <c r="C670" s="262"/>
      <c r="D670" s="559">
        <v>8</v>
      </c>
      <c r="E670" s="559">
        <v>8</v>
      </c>
      <c r="F670" s="560">
        <v>2021</v>
      </c>
      <c r="G670" s="274" t="s">
        <v>1701</v>
      </c>
      <c r="H670" s="275" t="s">
        <v>1958</v>
      </c>
      <c r="I670" s="276">
        <v>44.6</v>
      </c>
      <c r="J670" s="276">
        <v>-87.69</v>
      </c>
      <c r="K670" s="276">
        <v>44.6</v>
      </c>
      <c r="L670" s="276">
        <v>-87.69</v>
      </c>
      <c r="M670" s="275">
        <v>56</v>
      </c>
      <c r="N670" s="392">
        <v>0</v>
      </c>
      <c r="O670" s="369">
        <v>0</v>
      </c>
    </row>
    <row r="671" spans="1:15" ht="21.9" customHeight="1" x14ac:dyDescent="0.3">
      <c r="A671" s="238" t="s">
        <v>242</v>
      </c>
      <c r="B671" s="255">
        <v>65</v>
      </c>
      <c r="C671" s="255"/>
      <c r="D671" s="561">
        <v>8</v>
      </c>
      <c r="E671" s="561">
        <v>11</v>
      </c>
      <c r="F671" s="562">
        <v>2021</v>
      </c>
      <c r="G671" s="279" t="s">
        <v>1959</v>
      </c>
      <c r="H671" s="280" t="s">
        <v>1960</v>
      </c>
      <c r="I671" s="281">
        <v>44.61</v>
      </c>
      <c r="J671" s="281">
        <v>-87.43</v>
      </c>
      <c r="K671" s="281">
        <v>44.61</v>
      </c>
      <c r="L671" s="281">
        <v>-87.43</v>
      </c>
      <c r="M671" s="280">
        <v>52</v>
      </c>
      <c r="N671" s="241">
        <v>0</v>
      </c>
      <c r="O671" s="364">
        <v>0</v>
      </c>
    </row>
    <row r="672" spans="1:15" s="34" customFormat="1" ht="21.9" customHeight="1" x14ac:dyDescent="0.3">
      <c r="A672" s="259" t="s">
        <v>242</v>
      </c>
      <c r="B672" s="262">
        <v>66</v>
      </c>
      <c r="C672" s="262"/>
      <c r="D672" s="559">
        <v>7</v>
      </c>
      <c r="E672" s="559">
        <v>23</v>
      </c>
      <c r="F672" s="560">
        <v>2022</v>
      </c>
      <c r="G672" s="274" t="s">
        <v>1961</v>
      </c>
      <c r="H672" s="275" t="s">
        <v>1962</v>
      </c>
      <c r="I672" s="276">
        <v>44.44</v>
      </c>
      <c r="J672" s="276">
        <v>-87.64</v>
      </c>
      <c r="K672" s="276">
        <v>44.44</v>
      </c>
      <c r="L672" s="276">
        <v>-87.64</v>
      </c>
      <c r="M672" s="275">
        <v>52</v>
      </c>
      <c r="N672" s="392">
        <v>0</v>
      </c>
      <c r="O672" s="369">
        <v>0</v>
      </c>
    </row>
    <row r="673" spans="1:15" s="65" customFormat="1" ht="21.9" customHeight="1" x14ac:dyDescent="0.3">
      <c r="A673" s="235" t="s">
        <v>242</v>
      </c>
      <c r="B673" s="230">
        <v>67</v>
      </c>
      <c r="C673" s="230" t="s">
        <v>920</v>
      </c>
      <c r="D673" s="563">
        <v>8</v>
      </c>
      <c r="E673" s="563">
        <v>27</v>
      </c>
      <c r="F673" s="564">
        <v>2024</v>
      </c>
      <c r="G673" s="287" t="s">
        <v>4882</v>
      </c>
      <c r="H673" s="288" t="s">
        <v>4883</v>
      </c>
      <c r="I673" s="289">
        <v>44.47</v>
      </c>
      <c r="J673" s="289">
        <v>-87.71</v>
      </c>
      <c r="K673" s="289">
        <v>44.47</v>
      </c>
      <c r="L673" s="289">
        <v>-87.71</v>
      </c>
      <c r="M673" s="288">
        <v>56</v>
      </c>
      <c r="N673" s="227">
        <v>0</v>
      </c>
      <c r="O673" s="235">
        <v>0</v>
      </c>
    </row>
    <row r="674" spans="1:15" s="65" customFormat="1" ht="21.9" customHeight="1" x14ac:dyDescent="0.3">
      <c r="A674" s="292" t="s">
        <v>242</v>
      </c>
      <c r="B674" s="420">
        <v>68</v>
      </c>
      <c r="C674" s="420"/>
      <c r="D674" s="565">
        <v>8</v>
      </c>
      <c r="E674" s="565">
        <v>27</v>
      </c>
      <c r="F674" s="566">
        <v>2024</v>
      </c>
      <c r="G674" s="295" t="s">
        <v>4884</v>
      </c>
      <c r="H674" s="296" t="s">
        <v>4885</v>
      </c>
      <c r="I674" s="297">
        <v>44.44</v>
      </c>
      <c r="J674" s="297">
        <v>-87.54</v>
      </c>
      <c r="K674" s="297">
        <v>44.44</v>
      </c>
      <c r="L674" s="297">
        <v>-87.54</v>
      </c>
      <c r="M674" s="296">
        <v>58</v>
      </c>
      <c r="N674" s="419">
        <v>0</v>
      </c>
      <c r="O674" s="292">
        <v>0</v>
      </c>
    </row>
    <row r="675" spans="1:15" s="65" customFormat="1" ht="21.9" customHeight="1" x14ac:dyDescent="0.3">
      <c r="A675" s="235" t="s">
        <v>242</v>
      </c>
      <c r="B675" s="230">
        <v>69</v>
      </c>
      <c r="C675" s="230"/>
      <c r="D675" s="563">
        <v>8</v>
      </c>
      <c r="E675" s="563">
        <v>27</v>
      </c>
      <c r="F675" s="564">
        <v>2024</v>
      </c>
      <c r="G675" s="287" t="s">
        <v>4886</v>
      </c>
      <c r="H675" s="288" t="s">
        <v>1915</v>
      </c>
      <c r="I675" s="289">
        <v>44.46</v>
      </c>
      <c r="J675" s="289">
        <v>-87.5</v>
      </c>
      <c r="K675" s="289">
        <v>44.46</v>
      </c>
      <c r="L675" s="289">
        <v>-87.5</v>
      </c>
      <c r="M675" s="288">
        <v>61</v>
      </c>
      <c r="N675" s="227">
        <v>0</v>
      </c>
      <c r="O675" s="235">
        <v>0</v>
      </c>
    </row>
    <row r="676" spans="1:15" s="65" customFormat="1" ht="21.9" customHeight="1" x14ac:dyDescent="0.3">
      <c r="A676" s="292"/>
      <c r="B676" s="420"/>
      <c r="C676" s="420"/>
      <c r="D676" s="565"/>
      <c r="E676" s="565"/>
      <c r="F676" s="566"/>
      <c r="G676" s="295"/>
      <c r="H676" s="296"/>
      <c r="I676" s="297"/>
      <c r="J676" s="297"/>
      <c r="K676" s="297"/>
      <c r="L676" s="297"/>
      <c r="M676" s="296"/>
      <c r="N676" s="419"/>
      <c r="O676" s="292"/>
    </row>
    <row r="677" spans="1:15" s="65" customFormat="1" ht="21.9" customHeight="1" x14ac:dyDescent="0.3">
      <c r="A677" s="235"/>
      <c r="B677" s="230"/>
      <c r="C677" s="230"/>
      <c r="D677" s="563"/>
      <c r="E677" s="563"/>
      <c r="F677" s="564"/>
      <c r="G677" s="287"/>
      <c r="H677" s="288"/>
      <c r="I677" s="289"/>
      <c r="J677" s="289"/>
      <c r="K677" s="289"/>
      <c r="L677" s="289"/>
      <c r="M677" s="288"/>
      <c r="N677" s="227"/>
      <c r="O677" s="235"/>
    </row>
    <row r="678" spans="1:15" s="65" customFormat="1" ht="30" customHeight="1" x14ac:dyDescent="0.3">
      <c r="A678" s="929" t="s">
        <v>249</v>
      </c>
      <c r="B678" s="944"/>
      <c r="C678" s="944"/>
      <c r="D678" s="944"/>
      <c r="E678" s="944"/>
      <c r="F678" s="944"/>
      <c r="G678" s="944"/>
      <c r="H678" s="944"/>
      <c r="I678" s="944"/>
      <c r="J678" s="944"/>
      <c r="K678" s="944"/>
      <c r="L678" s="944"/>
      <c r="M678" s="944"/>
      <c r="N678" s="944"/>
      <c r="O678" s="945"/>
    </row>
    <row r="679" spans="1:15" s="65" customFormat="1" ht="21.9" customHeight="1" x14ac:dyDescent="0.3">
      <c r="A679" s="235"/>
      <c r="B679" s="230" t="s">
        <v>909</v>
      </c>
      <c r="C679" s="230"/>
      <c r="D679" s="563" t="s">
        <v>911</v>
      </c>
      <c r="E679" s="563"/>
      <c r="F679" s="564"/>
      <c r="G679" s="287" t="s">
        <v>910</v>
      </c>
      <c r="H679" s="288"/>
      <c r="I679" s="289" t="s">
        <v>916</v>
      </c>
      <c r="J679" s="289" t="s">
        <v>916</v>
      </c>
      <c r="K679" s="289" t="s">
        <v>919</v>
      </c>
      <c r="L679" s="289" t="s">
        <v>919</v>
      </c>
      <c r="M679" s="288" t="s">
        <v>952</v>
      </c>
      <c r="N679" s="227"/>
      <c r="O679" s="235"/>
    </row>
    <row r="680" spans="1:15" s="65" customFormat="1" ht="21.9" customHeight="1" x14ac:dyDescent="0.3">
      <c r="A680" s="235" t="s">
        <v>908</v>
      </c>
      <c r="B680" s="230" t="s">
        <v>475</v>
      </c>
      <c r="C680" s="230"/>
      <c r="D680" s="563" t="s">
        <v>912</v>
      </c>
      <c r="E680" s="563" t="s">
        <v>913</v>
      </c>
      <c r="F680" s="564" t="s">
        <v>774</v>
      </c>
      <c r="G680" s="287" t="s">
        <v>476</v>
      </c>
      <c r="H680" s="288" t="s">
        <v>4877</v>
      </c>
      <c r="I680" s="289" t="s">
        <v>917</v>
      </c>
      <c r="J680" s="289" t="s">
        <v>918</v>
      </c>
      <c r="K680" s="289" t="s">
        <v>917</v>
      </c>
      <c r="L680" s="289" t="s">
        <v>918</v>
      </c>
      <c r="M680" s="288" t="s">
        <v>951</v>
      </c>
      <c r="N680" s="227" t="s">
        <v>926</v>
      </c>
      <c r="O680" s="235" t="s">
        <v>927</v>
      </c>
    </row>
    <row r="681" spans="1:15" s="34" customFormat="1" ht="21.9" customHeight="1" x14ac:dyDescent="0.3">
      <c r="A681" s="259"/>
      <c r="B681" s="262"/>
      <c r="C681" s="262"/>
      <c r="D681" s="559"/>
      <c r="E681" s="559"/>
      <c r="F681" s="560"/>
      <c r="G681" s="274"/>
      <c r="H681" s="275"/>
      <c r="I681" s="276"/>
      <c r="J681" s="276"/>
      <c r="K681" s="276"/>
      <c r="L681" s="276"/>
      <c r="M681" s="275"/>
      <c r="N681" s="392"/>
      <c r="O681" s="369"/>
    </row>
    <row r="682" spans="1:15" s="34" customFormat="1" ht="21.9" customHeight="1" x14ac:dyDescent="0.3">
      <c r="A682" s="238" t="s">
        <v>249</v>
      </c>
      <c r="B682" s="255">
        <v>1</v>
      </c>
      <c r="C682" s="255"/>
      <c r="D682" s="561">
        <v>6</v>
      </c>
      <c r="E682" s="561">
        <v>10</v>
      </c>
      <c r="F682" s="562">
        <v>1968</v>
      </c>
      <c r="G682" s="279">
        <v>0.70833333333333337</v>
      </c>
      <c r="H682" s="280" t="s">
        <v>2001</v>
      </c>
      <c r="I682" s="281">
        <v>45.28</v>
      </c>
      <c r="J682" s="281">
        <v>-88.9</v>
      </c>
      <c r="K682" s="281">
        <v>45.28</v>
      </c>
      <c r="L682" s="281">
        <v>-88.9</v>
      </c>
      <c r="M682" s="280" t="s">
        <v>890</v>
      </c>
      <c r="N682" s="241">
        <v>0</v>
      </c>
      <c r="O682" s="364">
        <v>0</v>
      </c>
    </row>
    <row r="683" spans="1:15" s="34" customFormat="1" ht="21.9" customHeight="1" x14ac:dyDescent="0.3">
      <c r="A683" s="259" t="s">
        <v>249</v>
      </c>
      <c r="B683" s="262">
        <v>2</v>
      </c>
      <c r="C683" s="262"/>
      <c r="D683" s="559">
        <v>9</v>
      </c>
      <c r="E683" s="559">
        <v>21</v>
      </c>
      <c r="F683" s="560">
        <v>1970</v>
      </c>
      <c r="G683" s="274" t="s">
        <v>1943</v>
      </c>
      <c r="H683" s="275" t="s">
        <v>1963</v>
      </c>
      <c r="I683" s="276">
        <v>45.15</v>
      </c>
      <c r="J683" s="276">
        <v>-89.15</v>
      </c>
      <c r="K683" s="276">
        <v>45.15</v>
      </c>
      <c r="L683" s="276">
        <v>-89.15</v>
      </c>
      <c r="M683" s="275" t="s">
        <v>890</v>
      </c>
      <c r="N683" s="392">
        <v>0</v>
      </c>
      <c r="O683" s="369">
        <v>0</v>
      </c>
    </row>
    <row r="684" spans="1:15" s="34" customFormat="1" ht="21.9" customHeight="1" x14ac:dyDescent="0.3">
      <c r="A684" s="238" t="s">
        <v>249</v>
      </c>
      <c r="B684" s="255">
        <v>3</v>
      </c>
      <c r="C684" s="255"/>
      <c r="D684" s="561">
        <v>7</v>
      </c>
      <c r="E684" s="561">
        <v>4</v>
      </c>
      <c r="F684" s="562">
        <v>1977</v>
      </c>
      <c r="G684" s="279">
        <v>0.63194444444444442</v>
      </c>
      <c r="H684" s="280" t="s">
        <v>2002</v>
      </c>
      <c r="I684" s="281">
        <v>45.15</v>
      </c>
      <c r="J684" s="281">
        <v>-89.15</v>
      </c>
      <c r="K684" s="281">
        <v>45.15</v>
      </c>
      <c r="L684" s="281">
        <v>-89.15</v>
      </c>
      <c r="M684" s="280" t="s">
        <v>890</v>
      </c>
      <c r="N684" s="241">
        <v>0</v>
      </c>
      <c r="O684" s="364">
        <v>0</v>
      </c>
    </row>
    <row r="685" spans="1:15" s="34" customFormat="1" ht="21.9" customHeight="1" x14ac:dyDescent="0.3">
      <c r="A685" s="259" t="s">
        <v>249</v>
      </c>
      <c r="B685" s="262">
        <v>4</v>
      </c>
      <c r="C685" s="262"/>
      <c r="D685" s="559">
        <v>8</v>
      </c>
      <c r="E685" s="559">
        <v>30</v>
      </c>
      <c r="F685" s="560">
        <v>1977</v>
      </c>
      <c r="G685" s="274" t="s">
        <v>1111</v>
      </c>
      <c r="H685" s="275" t="s">
        <v>1975</v>
      </c>
      <c r="I685" s="276">
        <v>45.37</v>
      </c>
      <c r="J685" s="276">
        <v>-89.02</v>
      </c>
      <c r="K685" s="276">
        <v>45.37</v>
      </c>
      <c r="L685" s="276">
        <v>-89.02</v>
      </c>
      <c r="M685" s="275" t="s">
        <v>890</v>
      </c>
      <c r="N685" s="392">
        <v>0</v>
      </c>
      <c r="O685" s="369">
        <v>0</v>
      </c>
    </row>
    <row r="686" spans="1:15" s="34" customFormat="1" ht="21.9" customHeight="1" x14ac:dyDescent="0.3">
      <c r="A686" s="238" t="s">
        <v>249</v>
      </c>
      <c r="B686" s="255">
        <v>5</v>
      </c>
      <c r="C686" s="255"/>
      <c r="D686" s="561">
        <v>6</v>
      </c>
      <c r="E686" s="561">
        <v>8</v>
      </c>
      <c r="F686" s="562">
        <v>1978</v>
      </c>
      <c r="G686" s="279">
        <v>0.66666666666666663</v>
      </c>
      <c r="H686" s="280" t="s">
        <v>1963</v>
      </c>
      <c r="I686" s="281">
        <v>45.15</v>
      </c>
      <c r="J686" s="281">
        <v>-89.15</v>
      </c>
      <c r="K686" s="281">
        <v>45.15</v>
      </c>
      <c r="L686" s="281">
        <v>-89.15</v>
      </c>
      <c r="M686" s="280" t="s">
        <v>890</v>
      </c>
      <c r="N686" s="241">
        <v>0</v>
      </c>
      <c r="O686" s="364">
        <v>0</v>
      </c>
    </row>
    <row r="687" spans="1:15" s="34" customFormat="1" ht="21.9" customHeight="1" x14ac:dyDescent="0.3">
      <c r="A687" s="259" t="s">
        <v>249</v>
      </c>
      <c r="B687" s="262">
        <v>6</v>
      </c>
      <c r="C687" s="262"/>
      <c r="D687" s="559">
        <v>6</v>
      </c>
      <c r="E687" s="559">
        <v>21</v>
      </c>
      <c r="F687" s="560">
        <v>1983</v>
      </c>
      <c r="G687" s="274">
        <v>0.72916666666666663</v>
      </c>
      <c r="H687" s="275" t="s">
        <v>2003</v>
      </c>
      <c r="I687" s="276">
        <v>45.47</v>
      </c>
      <c r="J687" s="276">
        <v>-89.42</v>
      </c>
      <c r="K687" s="276">
        <v>45.47</v>
      </c>
      <c r="L687" s="276">
        <v>-89.42</v>
      </c>
      <c r="M687" s="275" t="s">
        <v>890</v>
      </c>
      <c r="N687" s="392">
        <v>0</v>
      </c>
      <c r="O687" s="369">
        <v>0</v>
      </c>
    </row>
    <row r="688" spans="1:15" s="34" customFormat="1" ht="21.9" customHeight="1" x14ac:dyDescent="0.3">
      <c r="A688" s="238" t="s">
        <v>249</v>
      </c>
      <c r="B688" s="255">
        <v>7</v>
      </c>
      <c r="C688" s="255"/>
      <c r="D688" s="561">
        <v>7</v>
      </c>
      <c r="E688" s="561">
        <v>3</v>
      </c>
      <c r="F688" s="562">
        <v>1983</v>
      </c>
      <c r="G688" s="279">
        <v>0.72916666666666663</v>
      </c>
      <c r="H688" s="280" t="s">
        <v>1979</v>
      </c>
      <c r="I688" s="281">
        <v>45.15</v>
      </c>
      <c r="J688" s="281">
        <v>-88.85</v>
      </c>
      <c r="K688" s="281">
        <v>45.15</v>
      </c>
      <c r="L688" s="281">
        <v>-88.85</v>
      </c>
      <c r="M688" s="280" t="s">
        <v>890</v>
      </c>
      <c r="N688" s="241">
        <v>0</v>
      </c>
      <c r="O688" s="364">
        <v>0</v>
      </c>
    </row>
    <row r="689" spans="1:15" s="34" customFormat="1" ht="21.9" customHeight="1" x14ac:dyDescent="0.3">
      <c r="A689" s="259" t="s">
        <v>249</v>
      </c>
      <c r="B689" s="262">
        <v>8</v>
      </c>
      <c r="C689" s="262"/>
      <c r="D689" s="559">
        <v>7</v>
      </c>
      <c r="E689" s="559">
        <v>3</v>
      </c>
      <c r="F689" s="560">
        <v>1983</v>
      </c>
      <c r="G689" s="274">
        <v>0.73958333333333337</v>
      </c>
      <c r="H689" s="275" t="s">
        <v>1963</v>
      </c>
      <c r="I689" s="276">
        <v>45.15</v>
      </c>
      <c r="J689" s="276">
        <v>-89.15</v>
      </c>
      <c r="K689" s="276">
        <v>45.15</v>
      </c>
      <c r="L689" s="276">
        <v>-89.15</v>
      </c>
      <c r="M689" s="275" t="s">
        <v>890</v>
      </c>
      <c r="N689" s="392">
        <v>0</v>
      </c>
      <c r="O689" s="369">
        <v>0</v>
      </c>
    </row>
    <row r="690" spans="1:15" s="34" customFormat="1" ht="21.9" customHeight="1" x14ac:dyDescent="0.3">
      <c r="A690" s="238" t="s">
        <v>249</v>
      </c>
      <c r="B690" s="255">
        <v>9</v>
      </c>
      <c r="C690" s="255"/>
      <c r="D690" s="561">
        <v>7</v>
      </c>
      <c r="E690" s="561">
        <v>21</v>
      </c>
      <c r="F690" s="562">
        <v>1983</v>
      </c>
      <c r="G690" s="279">
        <v>0.625</v>
      </c>
      <c r="H690" s="280" t="s">
        <v>2004</v>
      </c>
      <c r="I690" s="281">
        <v>45.27</v>
      </c>
      <c r="J690" s="281">
        <v>-89.1</v>
      </c>
      <c r="K690" s="281">
        <v>45.27</v>
      </c>
      <c r="L690" s="281">
        <v>-89.1</v>
      </c>
      <c r="M690" s="280" t="s">
        <v>890</v>
      </c>
      <c r="N690" s="241">
        <v>0</v>
      </c>
      <c r="O690" s="364">
        <v>0</v>
      </c>
    </row>
    <row r="691" spans="1:15" s="34" customFormat="1" ht="21.9" customHeight="1" x14ac:dyDescent="0.3">
      <c r="A691" s="259" t="s">
        <v>249</v>
      </c>
      <c r="B691" s="262">
        <v>10</v>
      </c>
      <c r="C691" s="262"/>
      <c r="D691" s="559">
        <v>6</v>
      </c>
      <c r="E691" s="559">
        <v>26</v>
      </c>
      <c r="F691" s="560">
        <v>1986</v>
      </c>
      <c r="G691" s="274">
        <v>0.6875</v>
      </c>
      <c r="H691" s="275" t="s">
        <v>2005</v>
      </c>
      <c r="I691" s="276">
        <v>45.23</v>
      </c>
      <c r="J691" s="276">
        <v>-89.27</v>
      </c>
      <c r="K691" s="276">
        <v>45.23</v>
      </c>
      <c r="L691" s="276">
        <v>-89.27</v>
      </c>
      <c r="M691" s="275" t="s">
        <v>890</v>
      </c>
      <c r="N691" s="392">
        <v>0</v>
      </c>
      <c r="O691" s="369">
        <v>0</v>
      </c>
    </row>
    <row r="692" spans="1:15" s="34" customFormat="1" ht="21.9" customHeight="1" x14ac:dyDescent="0.3">
      <c r="A692" s="238" t="s">
        <v>249</v>
      </c>
      <c r="B692" s="255">
        <v>11</v>
      </c>
      <c r="C692" s="255"/>
      <c r="D692" s="561">
        <v>7</v>
      </c>
      <c r="E692" s="561">
        <v>24</v>
      </c>
      <c r="F692" s="562">
        <v>1986</v>
      </c>
      <c r="G692" s="279">
        <v>0.64583333333333337</v>
      </c>
      <c r="H692" s="280" t="s">
        <v>1963</v>
      </c>
      <c r="I692" s="281">
        <v>45.15</v>
      </c>
      <c r="J692" s="281">
        <v>-89.15</v>
      </c>
      <c r="K692" s="281">
        <v>45.15</v>
      </c>
      <c r="L692" s="281">
        <v>-89.15</v>
      </c>
      <c r="M692" s="280" t="s">
        <v>890</v>
      </c>
      <c r="N692" s="241">
        <v>0</v>
      </c>
      <c r="O692" s="364">
        <v>0</v>
      </c>
    </row>
    <row r="693" spans="1:15" s="34" customFormat="1" ht="21.9" customHeight="1" x14ac:dyDescent="0.3">
      <c r="A693" s="259" t="s">
        <v>249</v>
      </c>
      <c r="B693" s="262">
        <v>12</v>
      </c>
      <c r="C693" s="262"/>
      <c r="D693" s="559">
        <v>6</v>
      </c>
      <c r="E693" s="559">
        <v>7</v>
      </c>
      <c r="F693" s="560">
        <v>1987</v>
      </c>
      <c r="G693" s="274">
        <v>0.79513888888888884</v>
      </c>
      <c r="H693" s="275" t="s">
        <v>1963</v>
      </c>
      <c r="I693" s="276">
        <v>45.15</v>
      </c>
      <c r="J693" s="276">
        <v>-89.15</v>
      </c>
      <c r="K693" s="276">
        <v>45.15</v>
      </c>
      <c r="L693" s="276">
        <v>-89.15</v>
      </c>
      <c r="M693" s="275" t="s">
        <v>890</v>
      </c>
      <c r="N693" s="392">
        <v>0</v>
      </c>
      <c r="O693" s="369">
        <v>0</v>
      </c>
    </row>
    <row r="694" spans="1:15" s="34" customFormat="1" ht="21.9" customHeight="1" x14ac:dyDescent="0.3">
      <c r="A694" s="238" t="s">
        <v>249</v>
      </c>
      <c r="B694" s="255">
        <v>13</v>
      </c>
      <c r="C694" s="255"/>
      <c r="D694" s="561">
        <v>7</v>
      </c>
      <c r="E694" s="561">
        <v>11</v>
      </c>
      <c r="F694" s="562">
        <v>1987</v>
      </c>
      <c r="G694" s="279">
        <v>0.50347222222222221</v>
      </c>
      <c r="H694" s="280" t="s">
        <v>2006</v>
      </c>
      <c r="I694" s="281">
        <v>45.15</v>
      </c>
      <c r="J694" s="281">
        <v>-89.08</v>
      </c>
      <c r="K694" s="281">
        <v>45.15</v>
      </c>
      <c r="L694" s="281">
        <v>-89.08</v>
      </c>
      <c r="M694" s="280" t="s">
        <v>890</v>
      </c>
      <c r="N694" s="241">
        <v>0</v>
      </c>
      <c r="O694" s="364">
        <v>0</v>
      </c>
    </row>
    <row r="695" spans="1:15" s="34" customFormat="1" ht="21.9" customHeight="1" x14ac:dyDescent="0.3">
      <c r="A695" s="259" t="s">
        <v>249</v>
      </c>
      <c r="B695" s="262">
        <v>14</v>
      </c>
      <c r="C695" s="262"/>
      <c r="D695" s="262">
        <v>7</v>
      </c>
      <c r="E695" s="262">
        <v>11</v>
      </c>
      <c r="F695" s="262">
        <v>1987</v>
      </c>
      <c r="G695" s="266">
        <v>0.55555555555555558</v>
      </c>
      <c r="H695" s="262" t="s">
        <v>1977</v>
      </c>
      <c r="I695" s="263">
        <v>45.2</v>
      </c>
      <c r="J695" s="263">
        <v>-89.02</v>
      </c>
      <c r="K695" s="263">
        <v>45.2</v>
      </c>
      <c r="L695" s="263">
        <v>-89.02</v>
      </c>
      <c r="M695" s="262" t="s">
        <v>890</v>
      </c>
      <c r="N695" s="392">
        <v>0</v>
      </c>
      <c r="O695" s="369">
        <v>0</v>
      </c>
    </row>
    <row r="696" spans="1:15" s="34" customFormat="1" ht="21.9" customHeight="1" x14ac:dyDescent="0.3">
      <c r="A696" s="238" t="s">
        <v>249</v>
      </c>
      <c r="B696" s="255">
        <v>15</v>
      </c>
      <c r="C696" s="255"/>
      <c r="D696" s="255">
        <v>7</v>
      </c>
      <c r="E696" s="255">
        <v>20</v>
      </c>
      <c r="F696" s="255">
        <v>1987</v>
      </c>
      <c r="G696" s="265">
        <v>0.48958333333333331</v>
      </c>
      <c r="H696" s="255" t="s">
        <v>1963</v>
      </c>
      <c r="I696" s="256">
        <v>45.15</v>
      </c>
      <c r="J696" s="256">
        <v>-89.15</v>
      </c>
      <c r="K696" s="256">
        <v>45.15</v>
      </c>
      <c r="L696" s="256">
        <v>-89.15</v>
      </c>
      <c r="M696" s="255" t="s">
        <v>890</v>
      </c>
      <c r="N696" s="241">
        <v>0</v>
      </c>
      <c r="O696" s="364">
        <v>0</v>
      </c>
    </row>
    <row r="697" spans="1:15" s="34" customFormat="1" ht="21.9" customHeight="1" x14ac:dyDescent="0.3">
      <c r="A697" s="259" t="s">
        <v>249</v>
      </c>
      <c r="B697" s="262">
        <v>16</v>
      </c>
      <c r="C697" s="262"/>
      <c r="D697" s="262">
        <v>8</v>
      </c>
      <c r="E697" s="262">
        <v>26</v>
      </c>
      <c r="F697" s="262">
        <v>1990</v>
      </c>
      <c r="G697" s="261" t="s">
        <v>1091</v>
      </c>
      <c r="H697" s="262" t="s">
        <v>1977</v>
      </c>
      <c r="I697" s="263">
        <v>45.2</v>
      </c>
      <c r="J697" s="263">
        <v>-89.02</v>
      </c>
      <c r="K697" s="263">
        <v>45.2</v>
      </c>
      <c r="L697" s="263">
        <v>-89.02</v>
      </c>
      <c r="M697" s="262" t="s">
        <v>890</v>
      </c>
      <c r="N697" s="392">
        <v>0</v>
      </c>
      <c r="O697" s="369">
        <v>0</v>
      </c>
    </row>
    <row r="698" spans="1:15" s="34" customFormat="1" ht="21.9" customHeight="1" x14ac:dyDescent="0.3">
      <c r="A698" s="238" t="s">
        <v>249</v>
      </c>
      <c r="B698" s="255">
        <v>17</v>
      </c>
      <c r="C698" s="255"/>
      <c r="D698" s="255">
        <v>5</v>
      </c>
      <c r="E698" s="255">
        <v>28</v>
      </c>
      <c r="F698" s="255">
        <v>1991</v>
      </c>
      <c r="G698" s="254">
        <v>0.51041666666666663</v>
      </c>
      <c r="H698" s="255" t="s">
        <v>1965</v>
      </c>
      <c r="I698" s="256">
        <v>45.43</v>
      </c>
      <c r="J698" s="256">
        <v>-89.18</v>
      </c>
      <c r="K698" s="256">
        <v>45.43</v>
      </c>
      <c r="L698" s="256">
        <v>-89.18</v>
      </c>
      <c r="M698" s="255" t="s">
        <v>890</v>
      </c>
      <c r="N698" s="241">
        <v>0</v>
      </c>
      <c r="O698" s="364">
        <v>0</v>
      </c>
    </row>
    <row r="699" spans="1:15" s="34" customFormat="1" ht="21.9" customHeight="1" x14ac:dyDescent="0.3">
      <c r="A699" s="259" t="s">
        <v>249</v>
      </c>
      <c r="B699" s="262">
        <v>18</v>
      </c>
      <c r="C699" s="262"/>
      <c r="D699" s="262">
        <v>5</v>
      </c>
      <c r="E699" s="262">
        <v>28</v>
      </c>
      <c r="F699" s="262">
        <v>1991</v>
      </c>
      <c r="G699" s="261">
        <v>0.51736111111111105</v>
      </c>
      <c r="H699" s="262" t="s">
        <v>1963</v>
      </c>
      <c r="I699" s="263">
        <v>45.15</v>
      </c>
      <c r="J699" s="263">
        <v>-89.15</v>
      </c>
      <c r="K699" s="263">
        <v>45.15</v>
      </c>
      <c r="L699" s="263">
        <v>-89.15</v>
      </c>
      <c r="M699" s="262" t="s">
        <v>890</v>
      </c>
      <c r="N699" s="392">
        <v>0</v>
      </c>
      <c r="O699" s="369">
        <v>0</v>
      </c>
    </row>
    <row r="700" spans="1:15" s="34" customFormat="1" ht="21.9" customHeight="1" x14ac:dyDescent="0.3">
      <c r="A700" s="238" t="s">
        <v>249</v>
      </c>
      <c r="B700" s="255">
        <v>19</v>
      </c>
      <c r="C700" s="255"/>
      <c r="D700" s="255">
        <v>5</v>
      </c>
      <c r="E700" s="255">
        <v>28</v>
      </c>
      <c r="F700" s="255">
        <v>1991</v>
      </c>
      <c r="G700" s="254">
        <v>0.52430555555555558</v>
      </c>
      <c r="H700" s="255" t="s">
        <v>2007</v>
      </c>
      <c r="I700" s="256">
        <v>45.05</v>
      </c>
      <c r="J700" s="256">
        <v>-89.02</v>
      </c>
      <c r="K700" s="256">
        <v>45.05</v>
      </c>
      <c r="L700" s="256">
        <v>-89.02</v>
      </c>
      <c r="M700" s="255" t="s">
        <v>890</v>
      </c>
      <c r="N700" s="241">
        <v>0</v>
      </c>
      <c r="O700" s="364">
        <v>0</v>
      </c>
    </row>
    <row r="701" spans="1:15" s="34" customFormat="1" ht="21.9" customHeight="1" x14ac:dyDescent="0.3">
      <c r="A701" s="259" t="s">
        <v>249</v>
      </c>
      <c r="B701" s="262">
        <v>20</v>
      </c>
      <c r="C701" s="262"/>
      <c r="D701" s="262">
        <v>5</v>
      </c>
      <c r="E701" s="262">
        <v>29</v>
      </c>
      <c r="F701" s="262">
        <v>1991</v>
      </c>
      <c r="G701" s="261" t="s">
        <v>1007</v>
      </c>
      <c r="H701" s="262" t="s">
        <v>2008</v>
      </c>
      <c r="I701" s="263">
        <v>45.23</v>
      </c>
      <c r="J701" s="263">
        <v>-89.17</v>
      </c>
      <c r="K701" s="263">
        <v>45.23</v>
      </c>
      <c r="L701" s="263">
        <v>-89.17</v>
      </c>
      <c r="M701" s="262" t="s">
        <v>890</v>
      </c>
      <c r="N701" s="392">
        <v>0</v>
      </c>
      <c r="O701" s="369">
        <v>0</v>
      </c>
    </row>
    <row r="702" spans="1:15" s="34" customFormat="1" ht="21.9" customHeight="1" x14ac:dyDescent="0.3">
      <c r="A702" s="238" t="s">
        <v>249</v>
      </c>
      <c r="B702" s="255">
        <v>21</v>
      </c>
      <c r="C702" s="255"/>
      <c r="D702" s="255">
        <v>7</v>
      </c>
      <c r="E702" s="255">
        <v>8</v>
      </c>
      <c r="F702" s="255">
        <v>1994</v>
      </c>
      <c r="G702" s="254">
        <v>0.60069444444444442</v>
      </c>
      <c r="H702" s="255" t="s">
        <v>2009</v>
      </c>
      <c r="I702" s="256">
        <v>45.14</v>
      </c>
      <c r="J702" s="256">
        <v>-89.22</v>
      </c>
      <c r="K702" s="256">
        <v>45.14</v>
      </c>
      <c r="L702" s="256">
        <v>-89.22</v>
      </c>
      <c r="M702" s="255" t="s">
        <v>890</v>
      </c>
      <c r="N702" s="241">
        <v>0</v>
      </c>
      <c r="O702" s="364">
        <v>0</v>
      </c>
    </row>
    <row r="703" spans="1:15" s="34" customFormat="1" ht="21.9" customHeight="1" x14ac:dyDescent="0.3">
      <c r="A703" s="259" t="s">
        <v>249</v>
      </c>
      <c r="B703" s="262">
        <v>22</v>
      </c>
      <c r="C703" s="262"/>
      <c r="D703" s="262">
        <v>7</v>
      </c>
      <c r="E703" s="262">
        <v>8</v>
      </c>
      <c r="F703" s="262">
        <v>1994</v>
      </c>
      <c r="G703" s="261">
        <v>0.61805555555555558</v>
      </c>
      <c r="H703" s="262" t="s">
        <v>1968</v>
      </c>
      <c r="I703" s="263">
        <v>45.16</v>
      </c>
      <c r="J703" s="263">
        <v>-88.77</v>
      </c>
      <c r="K703" s="263">
        <v>45.16</v>
      </c>
      <c r="L703" s="263">
        <v>-88.77</v>
      </c>
      <c r="M703" s="262" t="s">
        <v>890</v>
      </c>
      <c r="N703" s="392">
        <v>0</v>
      </c>
      <c r="O703" s="369">
        <v>0</v>
      </c>
    </row>
    <row r="704" spans="1:15" s="34" customFormat="1" ht="21.9" customHeight="1" x14ac:dyDescent="0.3">
      <c r="A704" s="238" t="s">
        <v>249</v>
      </c>
      <c r="B704" s="255">
        <v>23</v>
      </c>
      <c r="C704" s="255"/>
      <c r="D704" s="255">
        <v>9</v>
      </c>
      <c r="E704" s="255">
        <v>13</v>
      </c>
      <c r="F704" s="255">
        <v>1994</v>
      </c>
      <c r="G704" s="254">
        <v>0.62569444444444444</v>
      </c>
      <c r="H704" s="255" t="s">
        <v>1968</v>
      </c>
      <c r="I704" s="256">
        <v>45.16</v>
      </c>
      <c r="J704" s="256">
        <v>-88.77</v>
      </c>
      <c r="K704" s="256">
        <v>45.16</v>
      </c>
      <c r="L704" s="256">
        <v>-88.77</v>
      </c>
      <c r="M704" s="255" t="s">
        <v>890</v>
      </c>
      <c r="N704" s="241">
        <v>0</v>
      </c>
      <c r="O704" s="364">
        <v>0</v>
      </c>
    </row>
    <row r="705" spans="1:15" s="34" customFormat="1" ht="21.9" customHeight="1" x14ac:dyDescent="0.3">
      <c r="A705" s="259" t="s">
        <v>249</v>
      </c>
      <c r="B705" s="262">
        <v>24</v>
      </c>
      <c r="C705" s="262"/>
      <c r="D705" s="262">
        <v>7</v>
      </c>
      <c r="E705" s="262">
        <v>14</v>
      </c>
      <c r="F705" s="262">
        <v>1995</v>
      </c>
      <c r="G705" s="261">
        <v>0.82291666666666663</v>
      </c>
      <c r="H705" s="262" t="s">
        <v>1963</v>
      </c>
      <c r="I705" s="263">
        <v>45.15</v>
      </c>
      <c r="J705" s="263">
        <v>-89.15</v>
      </c>
      <c r="K705" s="263">
        <v>45.15</v>
      </c>
      <c r="L705" s="263">
        <v>-89.15</v>
      </c>
      <c r="M705" s="262" t="s">
        <v>890</v>
      </c>
      <c r="N705" s="392">
        <v>0</v>
      </c>
      <c r="O705" s="369">
        <v>0</v>
      </c>
    </row>
    <row r="706" spans="1:15" s="34" customFormat="1" ht="21.9" customHeight="1" x14ac:dyDescent="0.3">
      <c r="A706" s="238" t="s">
        <v>249</v>
      </c>
      <c r="B706" s="255">
        <v>25</v>
      </c>
      <c r="C706" s="255"/>
      <c r="D706" s="255">
        <v>7</v>
      </c>
      <c r="E706" s="255">
        <v>14</v>
      </c>
      <c r="F706" s="255">
        <v>1995</v>
      </c>
      <c r="G706" s="254">
        <v>0.88402777777777775</v>
      </c>
      <c r="H706" s="255" t="s">
        <v>1975</v>
      </c>
      <c r="I706" s="256">
        <v>45.37</v>
      </c>
      <c r="J706" s="256">
        <v>-89.02</v>
      </c>
      <c r="K706" s="256">
        <v>45.37</v>
      </c>
      <c r="L706" s="256">
        <v>-89.02</v>
      </c>
      <c r="M706" s="255" t="s">
        <v>890</v>
      </c>
      <c r="N706" s="241">
        <v>0</v>
      </c>
      <c r="O706" s="364">
        <v>0</v>
      </c>
    </row>
    <row r="707" spans="1:15" s="34" customFormat="1" ht="21.9" customHeight="1" x14ac:dyDescent="0.3">
      <c r="A707" s="259" t="s">
        <v>249</v>
      </c>
      <c r="B707" s="262">
        <v>26</v>
      </c>
      <c r="C707" s="262"/>
      <c r="D707" s="262">
        <v>7</v>
      </c>
      <c r="E707" s="262">
        <v>31</v>
      </c>
      <c r="F707" s="262">
        <v>1995</v>
      </c>
      <c r="G707" s="261">
        <v>0.65277777777777779</v>
      </c>
      <c r="H707" s="262" t="s">
        <v>1963</v>
      </c>
      <c r="I707" s="263">
        <v>45.15</v>
      </c>
      <c r="J707" s="263">
        <v>-89.15</v>
      </c>
      <c r="K707" s="263">
        <v>45.15</v>
      </c>
      <c r="L707" s="263">
        <v>-89.15</v>
      </c>
      <c r="M707" s="262" t="s">
        <v>890</v>
      </c>
      <c r="N707" s="392">
        <v>0</v>
      </c>
      <c r="O707" s="369">
        <v>0</v>
      </c>
    </row>
    <row r="708" spans="1:15" s="34" customFormat="1" ht="21.9" customHeight="1" x14ac:dyDescent="0.3">
      <c r="A708" s="238" t="s">
        <v>249</v>
      </c>
      <c r="B708" s="255">
        <v>27</v>
      </c>
      <c r="C708" s="255"/>
      <c r="D708" s="255">
        <v>8</v>
      </c>
      <c r="E708" s="255">
        <v>11</v>
      </c>
      <c r="F708" s="255">
        <v>1995</v>
      </c>
      <c r="G708" s="254">
        <v>0.4375</v>
      </c>
      <c r="H708" s="255" t="s">
        <v>1963</v>
      </c>
      <c r="I708" s="256">
        <v>45.15</v>
      </c>
      <c r="J708" s="256">
        <v>-89.15</v>
      </c>
      <c r="K708" s="256">
        <v>45.15</v>
      </c>
      <c r="L708" s="256">
        <v>-89.15</v>
      </c>
      <c r="M708" s="255" t="s">
        <v>890</v>
      </c>
      <c r="N708" s="241">
        <v>0</v>
      </c>
      <c r="O708" s="364">
        <v>0</v>
      </c>
    </row>
    <row r="709" spans="1:15" s="34" customFormat="1" ht="21.9" customHeight="1" x14ac:dyDescent="0.3">
      <c r="A709" s="259" t="s">
        <v>249</v>
      </c>
      <c r="B709" s="262">
        <v>28</v>
      </c>
      <c r="C709" s="262"/>
      <c r="D709" s="262">
        <v>8</v>
      </c>
      <c r="E709" s="262">
        <v>11</v>
      </c>
      <c r="F709" s="262">
        <v>1995</v>
      </c>
      <c r="G709" s="261">
        <v>0.83333333333333337</v>
      </c>
      <c r="H709" s="262" t="s">
        <v>2010</v>
      </c>
      <c r="I709" s="263">
        <v>45.06</v>
      </c>
      <c r="J709" s="263">
        <v>-89.05</v>
      </c>
      <c r="K709" s="263">
        <v>45.06</v>
      </c>
      <c r="L709" s="263">
        <v>-89.05</v>
      </c>
      <c r="M709" s="262" t="s">
        <v>890</v>
      </c>
      <c r="N709" s="392">
        <v>0</v>
      </c>
      <c r="O709" s="369">
        <v>0</v>
      </c>
    </row>
    <row r="710" spans="1:15" s="34" customFormat="1" ht="21.9" customHeight="1" x14ac:dyDescent="0.3">
      <c r="A710" s="238" t="s">
        <v>249</v>
      </c>
      <c r="B710" s="255">
        <v>29</v>
      </c>
      <c r="C710" s="255"/>
      <c r="D710" s="255">
        <v>9</v>
      </c>
      <c r="E710" s="255">
        <v>6</v>
      </c>
      <c r="F710" s="255">
        <v>1995</v>
      </c>
      <c r="G710" s="254">
        <v>0.77083333333333337</v>
      </c>
      <c r="H710" s="255" t="s">
        <v>248</v>
      </c>
      <c r="I710" s="256">
        <v>45.23</v>
      </c>
      <c r="J710" s="256">
        <v>-89.16</v>
      </c>
      <c r="K710" s="256">
        <v>45.23</v>
      </c>
      <c r="L710" s="256">
        <v>-89.16</v>
      </c>
      <c r="M710" s="255" t="s">
        <v>890</v>
      </c>
      <c r="N710" s="241">
        <v>0</v>
      </c>
      <c r="O710" s="364">
        <v>0</v>
      </c>
    </row>
    <row r="711" spans="1:15" s="34" customFormat="1" ht="21.9" customHeight="1" x14ac:dyDescent="0.3">
      <c r="A711" s="259" t="s">
        <v>249</v>
      </c>
      <c r="B711" s="262">
        <v>30</v>
      </c>
      <c r="C711" s="262"/>
      <c r="D711" s="262">
        <v>9</v>
      </c>
      <c r="E711" s="262">
        <v>6</v>
      </c>
      <c r="F711" s="262">
        <v>1995</v>
      </c>
      <c r="G711" s="261">
        <v>0.77083333333333337</v>
      </c>
      <c r="H711" s="262" t="s">
        <v>1967</v>
      </c>
      <c r="I711" s="263">
        <v>45.36</v>
      </c>
      <c r="J711" s="263">
        <v>-88.91</v>
      </c>
      <c r="K711" s="263">
        <v>45.36</v>
      </c>
      <c r="L711" s="263">
        <v>-88.91</v>
      </c>
      <c r="M711" s="262" t="s">
        <v>890</v>
      </c>
      <c r="N711" s="392">
        <v>0</v>
      </c>
      <c r="O711" s="369">
        <v>0</v>
      </c>
    </row>
    <row r="712" spans="1:15" s="34" customFormat="1" ht="21.9" customHeight="1" x14ac:dyDescent="0.3">
      <c r="A712" s="238" t="s">
        <v>249</v>
      </c>
      <c r="B712" s="255">
        <v>31</v>
      </c>
      <c r="C712" s="255"/>
      <c r="D712" s="255">
        <v>4</v>
      </c>
      <c r="E712" s="255">
        <v>25</v>
      </c>
      <c r="F712" s="255">
        <v>1996</v>
      </c>
      <c r="G712" s="254">
        <v>0.67361111111111116</v>
      </c>
      <c r="H712" s="255" t="s">
        <v>1963</v>
      </c>
      <c r="I712" s="256">
        <v>45.15</v>
      </c>
      <c r="J712" s="256">
        <v>-89.15</v>
      </c>
      <c r="K712" s="256">
        <v>45.15</v>
      </c>
      <c r="L712" s="256">
        <v>-89.15</v>
      </c>
      <c r="M712" s="255" t="s">
        <v>890</v>
      </c>
      <c r="N712" s="241">
        <v>0</v>
      </c>
      <c r="O712" s="364">
        <v>0</v>
      </c>
    </row>
    <row r="713" spans="1:15" s="34" customFormat="1" ht="21.9" customHeight="1" x14ac:dyDescent="0.3">
      <c r="A713" s="259" t="s">
        <v>249</v>
      </c>
      <c r="B713" s="262">
        <v>32</v>
      </c>
      <c r="C713" s="262"/>
      <c r="D713" s="262">
        <v>5</v>
      </c>
      <c r="E713" s="262">
        <v>19</v>
      </c>
      <c r="F713" s="262">
        <v>1996</v>
      </c>
      <c r="G713" s="261" t="s">
        <v>1081</v>
      </c>
      <c r="H713" s="262" t="s">
        <v>1963</v>
      </c>
      <c r="I713" s="263">
        <v>45.15</v>
      </c>
      <c r="J713" s="263">
        <v>-89.15</v>
      </c>
      <c r="K713" s="263">
        <v>45.15</v>
      </c>
      <c r="L713" s="263">
        <v>-89.15</v>
      </c>
      <c r="M713" s="262" t="s">
        <v>890</v>
      </c>
      <c r="N713" s="392">
        <v>0</v>
      </c>
      <c r="O713" s="369">
        <v>0</v>
      </c>
    </row>
    <row r="714" spans="1:15" s="34" customFormat="1" ht="21.9" customHeight="1" x14ac:dyDescent="0.3">
      <c r="A714" s="238" t="s">
        <v>249</v>
      </c>
      <c r="B714" s="255">
        <v>33</v>
      </c>
      <c r="C714" s="255"/>
      <c r="D714" s="255">
        <v>6</v>
      </c>
      <c r="E714" s="255">
        <v>12</v>
      </c>
      <c r="F714" s="255">
        <v>1996</v>
      </c>
      <c r="G714" s="254">
        <v>0.65972222222222221</v>
      </c>
      <c r="H714" s="255" t="s">
        <v>2011</v>
      </c>
      <c r="I714" s="256">
        <v>45.22</v>
      </c>
      <c r="J714" s="256">
        <v>-89.25</v>
      </c>
      <c r="K714" s="256">
        <v>45.22</v>
      </c>
      <c r="L714" s="256">
        <v>-89.25</v>
      </c>
      <c r="M714" s="255" t="s">
        <v>890</v>
      </c>
      <c r="N714" s="241">
        <v>0</v>
      </c>
      <c r="O714" s="364">
        <v>0</v>
      </c>
    </row>
    <row r="715" spans="1:15" s="34" customFormat="1" ht="21.9" customHeight="1" x14ac:dyDescent="0.3">
      <c r="A715" s="259" t="s">
        <v>249</v>
      </c>
      <c r="B715" s="262">
        <v>34</v>
      </c>
      <c r="C715" s="262"/>
      <c r="D715" s="262">
        <v>8</v>
      </c>
      <c r="E715" s="262">
        <v>7</v>
      </c>
      <c r="F715" s="262">
        <v>1996</v>
      </c>
      <c r="G715" s="261" t="s">
        <v>2012</v>
      </c>
      <c r="H715" s="262" t="s">
        <v>1963</v>
      </c>
      <c r="I715" s="263">
        <v>45.15</v>
      </c>
      <c r="J715" s="263">
        <v>-89.15</v>
      </c>
      <c r="K715" s="263">
        <v>45.15</v>
      </c>
      <c r="L715" s="263">
        <v>-89.15</v>
      </c>
      <c r="M715" s="262" t="s">
        <v>890</v>
      </c>
      <c r="N715" s="392">
        <v>0</v>
      </c>
      <c r="O715" s="369">
        <v>0</v>
      </c>
    </row>
    <row r="716" spans="1:15" s="34" customFormat="1" ht="21.9" customHeight="1" x14ac:dyDescent="0.3">
      <c r="A716" s="238" t="s">
        <v>249</v>
      </c>
      <c r="B716" s="255">
        <v>35</v>
      </c>
      <c r="C716" s="255"/>
      <c r="D716" s="255">
        <v>6</v>
      </c>
      <c r="E716" s="255">
        <v>24</v>
      </c>
      <c r="F716" s="255">
        <v>1997</v>
      </c>
      <c r="G716" s="254">
        <v>0.68402777777777779</v>
      </c>
      <c r="H716" s="255" t="s">
        <v>1963</v>
      </c>
      <c r="I716" s="256">
        <v>45.15</v>
      </c>
      <c r="J716" s="256">
        <v>-89.15</v>
      </c>
      <c r="K716" s="256">
        <v>45.15</v>
      </c>
      <c r="L716" s="256">
        <v>-89.15</v>
      </c>
      <c r="M716" s="255" t="s">
        <v>890</v>
      </c>
      <c r="N716" s="241">
        <v>0</v>
      </c>
      <c r="O716" s="364">
        <v>0</v>
      </c>
    </row>
    <row r="717" spans="1:15" s="34" customFormat="1" ht="21.9" customHeight="1" x14ac:dyDescent="0.3">
      <c r="A717" s="259" t="s">
        <v>249</v>
      </c>
      <c r="B717" s="262">
        <v>36</v>
      </c>
      <c r="C717" s="262"/>
      <c r="D717" s="262">
        <v>6</v>
      </c>
      <c r="E717" s="262">
        <v>24</v>
      </c>
      <c r="F717" s="262">
        <v>1997</v>
      </c>
      <c r="G717" s="261">
        <v>0.70208333333333339</v>
      </c>
      <c r="H717" s="262" t="s">
        <v>249</v>
      </c>
      <c r="I717" s="263">
        <v>45.18</v>
      </c>
      <c r="J717" s="263">
        <v>-88.73</v>
      </c>
      <c r="K717" s="263">
        <v>45.18</v>
      </c>
      <c r="L717" s="263">
        <v>-88.73</v>
      </c>
      <c r="M717" s="262" t="s">
        <v>890</v>
      </c>
      <c r="N717" s="392">
        <v>0</v>
      </c>
      <c r="O717" s="369">
        <v>0</v>
      </c>
    </row>
    <row r="718" spans="1:15" s="34" customFormat="1" ht="21.9" customHeight="1" x14ac:dyDescent="0.3">
      <c r="A718" s="238" t="s">
        <v>249</v>
      </c>
      <c r="B718" s="255">
        <v>37</v>
      </c>
      <c r="C718" s="255"/>
      <c r="D718" s="255">
        <v>7</v>
      </c>
      <c r="E718" s="255">
        <v>16</v>
      </c>
      <c r="F718" s="255">
        <v>1997</v>
      </c>
      <c r="G718" s="254">
        <v>0.59027777777777779</v>
      </c>
      <c r="H718" s="255" t="s">
        <v>1967</v>
      </c>
      <c r="I718" s="256">
        <v>45.37</v>
      </c>
      <c r="J718" s="256">
        <v>-88.92</v>
      </c>
      <c r="K718" s="256">
        <v>45.37</v>
      </c>
      <c r="L718" s="256">
        <v>-88.92</v>
      </c>
      <c r="M718" s="255" t="s">
        <v>890</v>
      </c>
      <c r="N718" s="241">
        <v>0</v>
      </c>
      <c r="O718" s="364">
        <v>0</v>
      </c>
    </row>
    <row r="719" spans="1:15" s="34" customFormat="1" ht="21.9" customHeight="1" x14ac:dyDescent="0.3">
      <c r="A719" s="259" t="s">
        <v>249</v>
      </c>
      <c r="B719" s="262">
        <v>38</v>
      </c>
      <c r="C719" s="262"/>
      <c r="D719" s="262">
        <v>7</v>
      </c>
      <c r="E719" s="262">
        <v>16</v>
      </c>
      <c r="F719" s="262">
        <v>1997</v>
      </c>
      <c r="G719" s="261">
        <v>0.60069444444444442</v>
      </c>
      <c r="H719" s="262" t="s">
        <v>1975</v>
      </c>
      <c r="I719" s="263">
        <v>45.37</v>
      </c>
      <c r="J719" s="263">
        <v>-89.02</v>
      </c>
      <c r="K719" s="263">
        <v>45.37</v>
      </c>
      <c r="L719" s="263">
        <v>-89.02</v>
      </c>
      <c r="M719" s="262" t="s">
        <v>890</v>
      </c>
      <c r="N719" s="392">
        <v>0</v>
      </c>
      <c r="O719" s="369">
        <v>0</v>
      </c>
    </row>
    <row r="720" spans="1:15" s="34" customFormat="1" ht="21.9" customHeight="1" x14ac:dyDescent="0.3">
      <c r="A720" s="238" t="s">
        <v>249</v>
      </c>
      <c r="B720" s="255">
        <v>39</v>
      </c>
      <c r="C720" s="255"/>
      <c r="D720" s="255">
        <v>7</v>
      </c>
      <c r="E720" s="255">
        <v>16</v>
      </c>
      <c r="F720" s="255">
        <v>1997</v>
      </c>
      <c r="G720" s="254">
        <v>0.61111111111111105</v>
      </c>
      <c r="H720" s="255" t="s">
        <v>2013</v>
      </c>
      <c r="I720" s="256">
        <v>45.12</v>
      </c>
      <c r="J720" s="256">
        <v>-88.87</v>
      </c>
      <c r="K720" s="256">
        <v>45.12</v>
      </c>
      <c r="L720" s="256">
        <v>-88.87</v>
      </c>
      <c r="M720" s="255" t="s">
        <v>890</v>
      </c>
      <c r="N720" s="241">
        <v>0</v>
      </c>
      <c r="O720" s="364">
        <v>0</v>
      </c>
    </row>
    <row r="721" spans="1:15" s="34" customFormat="1" ht="21.9" customHeight="1" x14ac:dyDescent="0.3">
      <c r="A721" s="259" t="s">
        <v>249</v>
      </c>
      <c r="B721" s="262">
        <v>40</v>
      </c>
      <c r="C721" s="262"/>
      <c r="D721" s="262">
        <v>6</v>
      </c>
      <c r="E721" s="262">
        <v>25</v>
      </c>
      <c r="F721" s="262">
        <v>1998</v>
      </c>
      <c r="G721" s="261">
        <v>0.59166666666666667</v>
      </c>
      <c r="H721" s="262" t="s">
        <v>1967</v>
      </c>
      <c r="I721" s="263">
        <v>45.37</v>
      </c>
      <c r="J721" s="263">
        <v>-88.92</v>
      </c>
      <c r="K721" s="263">
        <v>45.37</v>
      </c>
      <c r="L721" s="263">
        <v>-88.92</v>
      </c>
      <c r="M721" s="262">
        <v>50</v>
      </c>
      <c r="N721" s="392">
        <v>0</v>
      </c>
      <c r="O721" s="369">
        <v>0</v>
      </c>
    </row>
    <row r="722" spans="1:15" s="108" customFormat="1" ht="21.9" customHeight="1" x14ac:dyDescent="0.3">
      <c r="A722" s="238" t="s">
        <v>249</v>
      </c>
      <c r="B722" s="255">
        <v>41</v>
      </c>
      <c r="C722" s="255"/>
      <c r="D722" s="255">
        <v>6</v>
      </c>
      <c r="E722" s="255">
        <v>29</v>
      </c>
      <c r="F722" s="255">
        <v>1998</v>
      </c>
      <c r="G722" s="265">
        <v>0.78125</v>
      </c>
      <c r="H722" s="255" t="s">
        <v>1963</v>
      </c>
      <c r="I722" s="256">
        <v>45.15</v>
      </c>
      <c r="J722" s="256">
        <v>-89.15</v>
      </c>
      <c r="K722" s="256">
        <v>45.15</v>
      </c>
      <c r="L722" s="256">
        <v>-89.15</v>
      </c>
      <c r="M722" s="255" t="s">
        <v>890</v>
      </c>
      <c r="N722" s="241">
        <v>0</v>
      </c>
      <c r="O722" s="382">
        <v>0</v>
      </c>
    </row>
    <row r="723" spans="1:15" s="108" customFormat="1" ht="21.9" customHeight="1" x14ac:dyDescent="0.3">
      <c r="A723" s="259" t="s">
        <v>249</v>
      </c>
      <c r="B723" s="262">
        <v>42</v>
      </c>
      <c r="C723" s="262"/>
      <c r="D723" s="262">
        <v>6</v>
      </c>
      <c r="E723" s="262">
        <v>6</v>
      </c>
      <c r="F723" s="262">
        <v>1999</v>
      </c>
      <c r="G723" s="261" t="s">
        <v>953</v>
      </c>
      <c r="H723" s="262" t="s">
        <v>1963</v>
      </c>
      <c r="I723" s="263">
        <v>45.15</v>
      </c>
      <c r="J723" s="263">
        <v>-89.15</v>
      </c>
      <c r="K723" s="263">
        <v>45.15</v>
      </c>
      <c r="L723" s="263">
        <v>-89.15</v>
      </c>
      <c r="M723" s="262">
        <v>52</v>
      </c>
      <c r="N723" s="392">
        <v>0</v>
      </c>
      <c r="O723" s="379">
        <v>0</v>
      </c>
    </row>
    <row r="724" spans="1:15" s="108" customFormat="1" ht="21.9" customHeight="1" x14ac:dyDescent="0.3">
      <c r="A724" s="238" t="s">
        <v>249</v>
      </c>
      <c r="B724" s="255">
        <v>43</v>
      </c>
      <c r="C724" s="255"/>
      <c r="D724" s="255">
        <v>6</v>
      </c>
      <c r="E724" s="255">
        <v>6</v>
      </c>
      <c r="F724" s="255">
        <v>1999</v>
      </c>
      <c r="G724" s="254">
        <v>0.6875</v>
      </c>
      <c r="H724" s="255" t="s">
        <v>248</v>
      </c>
      <c r="I724" s="256">
        <v>45.23</v>
      </c>
      <c r="J724" s="256">
        <v>-89.17</v>
      </c>
      <c r="K724" s="256">
        <v>45.23</v>
      </c>
      <c r="L724" s="256">
        <v>-89.17</v>
      </c>
      <c r="M724" s="255">
        <v>50</v>
      </c>
      <c r="N724" s="241">
        <v>0</v>
      </c>
      <c r="O724" s="382">
        <v>0</v>
      </c>
    </row>
    <row r="725" spans="1:15" s="34" customFormat="1" ht="21.9" customHeight="1" x14ac:dyDescent="0.3">
      <c r="A725" s="259" t="s">
        <v>249</v>
      </c>
      <c r="B725" s="262">
        <v>44</v>
      </c>
      <c r="C725" s="262"/>
      <c r="D725" s="262">
        <v>6</v>
      </c>
      <c r="E725" s="262">
        <v>6</v>
      </c>
      <c r="F725" s="262">
        <v>1999</v>
      </c>
      <c r="G725" s="266">
        <v>0.6875</v>
      </c>
      <c r="H725" s="262" t="s">
        <v>2014</v>
      </c>
      <c r="I725" s="263">
        <v>45.38</v>
      </c>
      <c r="J725" s="263">
        <v>-89.2</v>
      </c>
      <c r="K725" s="263">
        <v>45.38</v>
      </c>
      <c r="L725" s="263">
        <v>-89.2</v>
      </c>
      <c r="M725" s="262">
        <v>50</v>
      </c>
      <c r="N725" s="392">
        <v>0</v>
      </c>
      <c r="O725" s="369">
        <v>0</v>
      </c>
    </row>
    <row r="726" spans="1:15" s="34" customFormat="1" ht="21.9" customHeight="1" x14ac:dyDescent="0.3">
      <c r="A726" s="238" t="s">
        <v>249</v>
      </c>
      <c r="B726" s="255">
        <v>45</v>
      </c>
      <c r="C726" s="255"/>
      <c r="D726" s="255">
        <v>7</v>
      </c>
      <c r="E726" s="255">
        <v>5</v>
      </c>
      <c r="F726" s="255">
        <v>1999</v>
      </c>
      <c r="G726" s="254">
        <v>0.8125</v>
      </c>
      <c r="H726" s="255" t="s">
        <v>1963</v>
      </c>
      <c r="I726" s="256">
        <v>45.15</v>
      </c>
      <c r="J726" s="256">
        <v>-89.15</v>
      </c>
      <c r="K726" s="256">
        <v>45.15</v>
      </c>
      <c r="L726" s="256">
        <v>-89.15</v>
      </c>
      <c r="M726" s="255">
        <v>50</v>
      </c>
      <c r="N726" s="241">
        <v>0</v>
      </c>
      <c r="O726" s="364">
        <v>0</v>
      </c>
    </row>
    <row r="727" spans="1:15" s="34" customFormat="1" ht="21.9" customHeight="1" x14ac:dyDescent="0.3">
      <c r="A727" s="259" t="s">
        <v>249</v>
      </c>
      <c r="B727" s="262">
        <v>46</v>
      </c>
      <c r="C727" s="262"/>
      <c r="D727" s="262">
        <v>7</v>
      </c>
      <c r="E727" s="262">
        <v>5</v>
      </c>
      <c r="F727" s="262">
        <v>1999</v>
      </c>
      <c r="G727" s="261">
        <v>0.82986111111111116</v>
      </c>
      <c r="H727" s="262" t="s">
        <v>1968</v>
      </c>
      <c r="I727" s="263">
        <v>45.17</v>
      </c>
      <c r="J727" s="263">
        <v>-88.77</v>
      </c>
      <c r="K727" s="263">
        <v>45.17</v>
      </c>
      <c r="L727" s="263">
        <v>-88.77</v>
      </c>
      <c r="M727" s="262">
        <v>50</v>
      </c>
      <c r="N727" s="392">
        <v>0</v>
      </c>
      <c r="O727" s="369">
        <v>0</v>
      </c>
    </row>
    <row r="728" spans="1:15" s="34" customFormat="1" ht="21.9" customHeight="1" x14ac:dyDescent="0.3">
      <c r="A728" s="238" t="s">
        <v>249</v>
      </c>
      <c r="B728" s="255">
        <v>47</v>
      </c>
      <c r="C728" s="255"/>
      <c r="D728" s="255">
        <v>7</v>
      </c>
      <c r="E728" s="255">
        <v>8</v>
      </c>
      <c r="F728" s="255">
        <v>1999</v>
      </c>
      <c r="G728" s="254">
        <v>0.76041666666666663</v>
      </c>
      <c r="H728" s="255" t="s">
        <v>1963</v>
      </c>
      <c r="I728" s="256">
        <v>45.15</v>
      </c>
      <c r="J728" s="256">
        <v>-89.15</v>
      </c>
      <c r="K728" s="256">
        <v>45.15</v>
      </c>
      <c r="L728" s="256">
        <v>-89.15</v>
      </c>
      <c r="M728" s="255">
        <v>50</v>
      </c>
      <c r="N728" s="241">
        <v>0</v>
      </c>
      <c r="O728" s="364">
        <v>0</v>
      </c>
    </row>
    <row r="729" spans="1:15" s="34" customFormat="1" ht="21.9" customHeight="1" x14ac:dyDescent="0.3">
      <c r="A729" s="259" t="s">
        <v>249</v>
      </c>
      <c r="B729" s="262">
        <v>48</v>
      </c>
      <c r="C729" s="262"/>
      <c r="D729" s="262">
        <v>7</v>
      </c>
      <c r="E729" s="262">
        <v>30</v>
      </c>
      <c r="F729" s="262">
        <v>1999</v>
      </c>
      <c r="G729" s="266">
        <v>0.85763888888888884</v>
      </c>
      <c r="H729" s="262" t="s">
        <v>1967</v>
      </c>
      <c r="I729" s="263">
        <v>45.37</v>
      </c>
      <c r="J729" s="263">
        <v>-88.92</v>
      </c>
      <c r="K729" s="263">
        <v>45.37</v>
      </c>
      <c r="L729" s="263">
        <v>-88.92</v>
      </c>
      <c r="M729" s="262">
        <v>50</v>
      </c>
      <c r="N729" s="392">
        <v>0</v>
      </c>
      <c r="O729" s="369">
        <v>0</v>
      </c>
    </row>
    <row r="730" spans="1:15" s="34" customFormat="1" ht="21.9" customHeight="1" x14ac:dyDescent="0.3">
      <c r="A730" s="238" t="s">
        <v>249</v>
      </c>
      <c r="B730" s="241">
        <v>49</v>
      </c>
      <c r="C730" s="241"/>
      <c r="D730" s="795">
        <v>8</v>
      </c>
      <c r="E730" s="795">
        <v>12</v>
      </c>
      <c r="F730" s="796">
        <v>1999</v>
      </c>
      <c r="G730" s="486" t="s">
        <v>1108</v>
      </c>
      <c r="H730" s="487" t="s">
        <v>2015</v>
      </c>
      <c r="I730" s="488">
        <v>45.1</v>
      </c>
      <c r="J730" s="488">
        <v>-89.15</v>
      </c>
      <c r="K730" s="488">
        <v>45.1</v>
      </c>
      <c r="L730" s="488">
        <v>-89.15</v>
      </c>
      <c r="M730" s="487">
        <v>50</v>
      </c>
      <c r="N730" s="364">
        <v>0</v>
      </c>
      <c r="O730" s="364">
        <v>0</v>
      </c>
    </row>
    <row r="731" spans="1:15" s="34" customFormat="1" ht="21.9" customHeight="1" x14ac:dyDescent="0.3">
      <c r="A731" s="259" t="s">
        <v>249</v>
      </c>
      <c r="B731" s="262">
        <v>50</v>
      </c>
      <c r="C731" s="262"/>
      <c r="D731" s="559">
        <v>8</v>
      </c>
      <c r="E731" s="559">
        <v>14</v>
      </c>
      <c r="F731" s="560">
        <v>2000</v>
      </c>
      <c r="G731" s="274">
        <v>0.8125</v>
      </c>
      <c r="H731" s="275" t="s">
        <v>1965</v>
      </c>
      <c r="I731" s="276">
        <v>45.43</v>
      </c>
      <c r="J731" s="276">
        <v>-89.18</v>
      </c>
      <c r="K731" s="276">
        <v>45.43</v>
      </c>
      <c r="L731" s="276">
        <v>-89.18</v>
      </c>
      <c r="M731" s="275">
        <v>50</v>
      </c>
      <c r="N731" s="369">
        <v>0</v>
      </c>
      <c r="O731" s="369">
        <v>0</v>
      </c>
    </row>
    <row r="732" spans="1:15" s="34" customFormat="1" ht="21.9" customHeight="1" x14ac:dyDescent="0.3">
      <c r="A732" s="238" t="s">
        <v>249</v>
      </c>
      <c r="B732" s="255">
        <v>51</v>
      </c>
      <c r="C732" s="255"/>
      <c r="D732" s="561">
        <v>6</v>
      </c>
      <c r="E732" s="561">
        <v>16</v>
      </c>
      <c r="F732" s="562">
        <v>2001</v>
      </c>
      <c r="G732" s="283">
        <v>0.72569444444444453</v>
      </c>
      <c r="H732" s="280" t="s">
        <v>1965</v>
      </c>
      <c r="I732" s="281">
        <v>45.43</v>
      </c>
      <c r="J732" s="281">
        <v>-89.18</v>
      </c>
      <c r="K732" s="281">
        <v>45.43</v>
      </c>
      <c r="L732" s="281">
        <v>-89.18</v>
      </c>
      <c r="M732" s="280">
        <v>50</v>
      </c>
      <c r="N732" s="364">
        <v>0</v>
      </c>
      <c r="O732" s="364">
        <v>0</v>
      </c>
    </row>
    <row r="733" spans="1:15" s="34" customFormat="1" ht="21.9" customHeight="1" x14ac:dyDescent="0.3">
      <c r="A733" s="259" t="s">
        <v>249</v>
      </c>
      <c r="B733" s="262">
        <v>52</v>
      </c>
      <c r="C733" s="262"/>
      <c r="D733" s="559">
        <v>7</v>
      </c>
      <c r="E733" s="559">
        <v>21</v>
      </c>
      <c r="F733" s="560">
        <v>2002</v>
      </c>
      <c r="G733" s="284">
        <v>0.72222222222222221</v>
      </c>
      <c r="H733" s="275" t="s">
        <v>1965</v>
      </c>
      <c r="I733" s="276">
        <v>45.43</v>
      </c>
      <c r="J733" s="276">
        <v>-89.18</v>
      </c>
      <c r="K733" s="276">
        <v>45.43</v>
      </c>
      <c r="L733" s="276">
        <v>-89.18</v>
      </c>
      <c r="M733" s="275">
        <v>50</v>
      </c>
      <c r="N733" s="369">
        <v>0</v>
      </c>
      <c r="O733" s="369">
        <v>0</v>
      </c>
    </row>
    <row r="734" spans="1:15" s="34" customFormat="1" ht="21.9" customHeight="1" x14ac:dyDescent="0.3">
      <c r="A734" s="238" t="s">
        <v>249</v>
      </c>
      <c r="B734" s="255">
        <v>53</v>
      </c>
      <c r="C734" s="255"/>
      <c r="D734" s="561">
        <v>7</v>
      </c>
      <c r="E734" s="561">
        <v>21</v>
      </c>
      <c r="F734" s="562">
        <v>2002</v>
      </c>
      <c r="G734" s="279">
        <v>0.74652777777777779</v>
      </c>
      <c r="H734" s="280" t="s">
        <v>1963</v>
      </c>
      <c r="I734" s="281">
        <v>45.15</v>
      </c>
      <c r="J734" s="281">
        <v>-89.15</v>
      </c>
      <c r="K734" s="281">
        <v>45.15</v>
      </c>
      <c r="L734" s="281">
        <v>-89.15</v>
      </c>
      <c r="M734" s="280">
        <v>50</v>
      </c>
      <c r="N734" s="364">
        <v>0</v>
      </c>
      <c r="O734" s="364">
        <v>0</v>
      </c>
    </row>
    <row r="735" spans="1:15" s="34" customFormat="1" ht="21.9" customHeight="1" x14ac:dyDescent="0.3">
      <c r="A735" s="259" t="s">
        <v>249</v>
      </c>
      <c r="B735" s="262">
        <v>54</v>
      </c>
      <c r="C735" s="262"/>
      <c r="D735" s="559">
        <v>7</v>
      </c>
      <c r="E735" s="559">
        <v>30</v>
      </c>
      <c r="F735" s="560">
        <v>2002</v>
      </c>
      <c r="G735" s="274">
        <v>0.77430555555555547</v>
      </c>
      <c r="H735" s="275" t="s">
        <v>1963</v>
      </c>
      <c r="I735" s="276">
        <v>45.15</v>
      </c>
      <c r="J735" s="276">
        <v>-89.15</v>
      </c>
      <c r="K735" s="276">
        <v>45.15</v>
      </c>
      <c r="L735" s="276">
        <v>-89.15</v>
      </c>
      <c r="M735" s="275">
        <v>50</v>
      </c>
      <c r="N735" s="369">
        <v>0</v>
      </c>
      <c r="O735" s="369">
        <v>0</v>
      </c>
    </row>
    <row r="736" spans="1:15" s="34" customFormat="1" ht="21.9" customHeight="1" x14ac:dyDescent="0.3">
      <c r="A736" s="238" t="s">
        <v>249</v>
      </c>
      <c r="B736" s="255">
        <v>55</v>
      </c>
      <c r="C736" s="255"/>
      <c r="D736" s="561">
        <v>8</v>
      </c>
      <c r="E736" s="561">
        <v>11</v>
      </c>
      <c r="F736" s="562">
        <v>2002</v>
      </c>
      <c r="G736" s="279">
        <v>0.68402777777777779</v>
      </c>
      <c r="H736" s="280" t="s">
        <v>1968</v>
      </c>
      <c r="I736" s="281">
        <v>45.17</v>
      </c>
      <c r="J736" s="281">
        <v>-88.77</v>
      </c>
      <c r="K736" s="281">
        <v>45.17</v>
      </c>
      <c r="L736" s="281">
        <v>-88.77</v>
      </c>
      <c r="M736" s="280">
        <v>50</v>
      </c>
      <c r="N736" s="364">
        <v>0</v>
      </c>
      <c r="O736" s="364">
        <v>0</v>
      </c>
    </row>
    <row r="737" spans="1:15" s="34" customFormat="1" ht="21.9" customHeight="1" x14ac:dyDescent="0.3">
      <c r="A737" s="259" t="s">
        <v>249</v>
      </c>
      <c r="B737" s="262">
        <v>56</v>
      </c>
      <c r="C737" s="262"/>
      <c r="D737" s="559">
        <v>7</v>
      </c>
      <c r="E737" s="559">
        <v>31</v>
      </c>
      <c r="F737" s="560">
        <v>2003</v>
      </c>
      <c r="G737" s="274" t="s">
        <v>2016</v>
      </c>
      <c r="H737" s="275" t="s">
        <v>2017</v>
      </c>
      <c r="I737" s="276">
        <v>45.2</v>
      </c>
      <c r="J737" s="276">
        <v>-88.72</v>
      </c>
      <c r="K737" s="276">
        <v>45.18</v>
      </c>
      <c r="L737" s="276">
        <v>-88.73</v>
      </c>
      <c r="M737" s="275">
        <v>50</v>
      </c>
      <c r="N737" s="369">
        <v>0</v>
      </c>
      <c r="O737" s="369">
        <v>0</v>
      </c>
    </row>
    <row r="738" spans="1:15" s="34" customFormat="1" ht="21.9" customHeight="1" x14ac:dyDescent="0.3">
      <c r="A738" s="238" t="s">
        <v>249</v>
      </c>
      <c r="B738" s="255">
        <v>57</v>
      </c>
      <c r="C738" s="255"/>
      <c r="D738" s="561">
        <v>5</v>
      </c>
      <c r="E738" s="561">
        <v>12</v>
      </c>
      <c r="F738" s="562">
        <v>2004</v>
      </c>
      <c r="G738" s="279">
        <v>0.68888888888888899</v>
      </c>
      <c r="H738" s="280" t="s">
        <v>2018</v>
      </c>
      <c r="I738" s="281">
        <v>45.07</v>
      </c>
      <c r="J738" s="281">
        <v>-89.1</v>
      </c>
      <c r="K738" s="281">
        <v>45.07</v>
      </c>
      <c r="L738" s="281">
        <v>-89.1</v>
      </c>
      <c r="M738" s="280">
        <v>50</v>
      </c>
      <c r="N738" s="364">
        <v>0</v>
      </c>
      <c r="O738" s="364">
        <v>0</v>
      </c>
    </row>
    <row r="739" spans="1:15" s="34" customFormat="1" ht="21.9" customHeight="1" x14ac:dyDescent="0.3">
      <c r="A739" s="259" t="s">
        <v>249</v>
      </c>
      <c r="B739" s="262">
        <v>58</v>
      </c>
      <c r="C739" s="262"/>
      <c r="D739" s="559">
        <v>5</v>
      </c>
      <c r="E739" s="559">
        <v>12</v>
      </c>
      <c r="F739" s="560">
        <v>2004</v>
      </c>
      <c r="G739" s="274">
        <v>0.69166666666666676</v>
      </c>
      <c r="H739" s="275" t="s">
        <v>2014</v>
      </c>
      <c r="I739" s="276">
        <v>45.38</v>
      </c>
      <c r="J739" s="276">
        <v>-89.2</v>
      </c>
      <c r="K739" s="276">
        <v>45.38</v>
      </c>
      <c r="L739" s="276">
        <v>-89.2</v>
      </c>
      <c r="M739" s="275">
        <v>50</v>
      </c>
      <c r="N739" s="369">
        <v>0</v>
      </c>
      <c r="O739" s="369">
        <v>0</v>
      </c>
    </row>
    <row r="740" spans="1:15" s="34" customFormat="1" ht="21.9" customHeight="1" x14ac:dyDescent="0.3">
      <c r="A740" s="238" t="s">
        <v>249</v>
      </c>
      <c r="B740" s="255">
        <v>59</v>
      </c>
      <c r="C740" s="255"/>
      <c r="D740" s="561">
        <v>6</v>
      </c>
      <c r="E740" s="561">
        <v>10</v>
      </c>
      <c r="F740" s="562">
        <v>2005</v>
      </c>
      <c r="G740" s="279">
        <v>0.60277777777777775</v>
      </c>
      <c r="H740" s="280" t="s">
        <v>1967</v>
      </c>
      <c r="I740" s="281">
        <v>45.37</v>
      </c>
      <c r="J740" s="281">
        <v>-88.92</v>
      </c>
      <c r="K740" s="281">
        <v>45.37</v>
      </c>
      <c r="L740" s="281">
        <v>-88.92</v>
      </c>
      <c r="M740" s="280">
        <v>50</v>
      </c>
      <c r="N740" s="364">
        <v>0</v>
      </c>
      <c r="O740" s="364">
        <v>0</v>
      </c>
    </row>
    <row r="741" spans="1:15" s="34" customFormat="1" ht="21.9" customHeight="1" x14ac:dyDescent="0.3">
      <c r="A741" s="259" t="s">
        <v>249</v>
      </c>
      <c r="B741" s="262">
        <v>60</v>
      </c>
      <c r="C741" s="262"/>
      <c r="D741" s="559">
        <v>6</v>
      </c>
      <c r="E741" s="559">
        <v>11</v>
      </c>
      <c r="F741" s="560">
        <v>2005</v>
      </c>
      <c r="G741" s="284">
        <v>0.6875</v>
      </c>
      <c r="H741" s="275" t="s">
        <v>1963</v>
      </c>
      <c r="I741" s="276">
        <v>45.15</v>
      </c>
      <c r="J741" s="276">
        <v>-89.15</v>
      </c>
      <c r="K741" s="276">
        <v>45.15</v>
      </c>
      <c r="L741" s="276">
        <v>-89.15</v>
      </c>
      <c r="M741" s="275">
        <v>50</v>
      </c>
      <c r="N741" s="369">
        <v>0</v>
      </c>
      <c r="O741" s="369">
        <v>0</v>
      </c>
    </row>
    <row r="742" spans="1:15" s="34" customFormat="1" ht="21.9" customHeight="1" x14ac:dyDescent="0.3">
      <c r="A742" s="238" t="s">
        <v>249</v>
      </c>
      <c r="B742" s="255">
        <v>61</v>
      </c>
      <c r="C742" s="255"/>
      <c r="D742" s="561">
        <v>6</v>
      </c>
      <c r="E742" s="561">
        <v>11</v>
      </c>
      <c r="F742" s="562">
        <v>2005</v>
      </c>
      <c r="G742" s="283">
        <v>0.71875</v>
      </c>
      <c r="H742" s="280" t="s">
        <v>1968</v>
      </c>
      <c r="I742" s="281">
        <v>45.17</v>
      </c>
      <c r="J742" s="281">
        <v>-88.77</v>
      </c>
      <c r="K742" s="281">
        <v>45.17</v>
      </c>
      <c r="L742" s="281">
        <v>-88.77</v>
      </c>
      <c r="M742" s="280">
        <v>50</v>
      </c>
      <c r="N742" s="364">
        <v>0</v>
      </c>
      <c r="O742" s="364">
        <v>0</v>
      </c>
    </row>
    <row r="743" spans="1:15" s="34" customFormat="1" ht="21.9" customHeight="1" x14ac:dyDescent="0.3">
      <c r="A743" s="259" t="s">
        <v>249</v>
      </c>
      <c r="B743" s="262">
        <v>62</v>
      </c>
      <c r="C743" s="262"/>
      <c r="D743" s="559">
        <v>8</v>
      </c>
      <c r="E743" s="559">
        <v>4</v>
      </c>
      <c r="F743" s="560">
        <v>2005</v>
      </c>
      <c r="G743" s="284" t="s">
        <v>1005</v>
      </c>
      <c r="H743" s="275" t="s">
        <v>1980</v>
      </c>
      <c r="I743" s="276">
        <v>45.3</v>
      </c>
      <c r="J743" s="276">
        <v>-88.85</v>
      </c>
      <c r="K743" s="276">
        <v>45.3</v>
      </c>
      <c r="L743" s="276">
        <v>-88.85</v>
      </c>
      <c r="M743" s="275">
        <v>56</v>
      </c>
      <c r="N743" s="369">
        <v>0</v>
      </c>
      <c r="O743" s="369">
        <v>0</v>
      </c>
    </row>
    <row r="744" spans="1:15" s="34" customFormat="1" ht="21.9" customHeight="1" x14ac:dyDescent="0.3">
      <c r="A744" s="238" t="s">
        <v>249</v>
      </c>
      <c r="B744" s="255">
        <v>63</v>
      </c>
      <c r="C744" s="255"/>
      <c r="D744" s="561">
        <v>8</v>
      </c>
      <c r="E744" s="561">
        <v>9</v>
      </c>
      <c r="F744" s="562">
        <v>2005</v>
      </c>
      <c r="G744" s="283">
        <v>0.65277777777777779</v>
      </c>
      <c r="H744" s="280" t="s">
        <v>2019</v>
      </c>
      <c r="I744" s="281">
        <v>45.25</v>
      </c>
      <c r="J744" s="281">
        <v>-88.77</v>
      </c>
      <c r="K744" s="281">
        <v>45.25</v>
      </c>
      <c r="L744" s="281">
        <v>-88.77</v>
      </c>
      <c r="M744" s="280">
        <v>50</v>
      </c>
      <c r="N744" s="364">
        <v>0</v>
      </c>
      <c r="O744" s="364">
        <v>0</v>
      </c>
    </row>
    <row r="745" spans="1:15" s="34" customFormat="1" ht="21.9" customHeight="1" x14ac:dyDescent="0.3">
      <c r="A745" s="259" t="s">
        <v>249</v>
      </c>
      <c r="B745" s="262">
        <v>64</v>
      </c>
      <c r="C745" s="262"/>
      <c r="D745" s="559">
        <v>8</v>
      </c>
      <c r="E745" s="559">
        <v>9</v>
      </c>
      <c r="F745" s="560">
        <v>2005</v>
      </c>
      <c r="G745" s="274">
        <v>0.66666666666666663</v>
      </c>
      <c r="H745" s="275" t="s">
        <v>2020</v>
      </c>
      <c r="I745" s="276">
        <v>45.23</v>
      </c>
      <c r="J745" s="276">
        <v>-89.17</v>
      </c>
      <c r="K745" s="276">
        <v>45.23</v>
      </c>
      <c r="L745" s="276">
        <v>-89.17</v>
      </c>
      <c r="M745" s="275">
        <v>50</v>
      </c>
      <c r="N745" s="369">
        <v>0</v>
      </c>
      <c r="O745" s="369">
        <v>0</v>
      </c>
    </row>
    <row r="746" spans="1:15" s="34" customFormat="1" ht="21.9" customHeight="1" x14ac:dyDescent="0.3">
      <c r="A746" s="238" t="s">
        <v>249</v>
      </c>
      <c r="B746" s="255">
        <v>65</v>
      </c>
      <c r="C746" s="255"/>
      <c r="D746" s="561">
        <v>8</v>
      </c>
      <c r="E746" s="561">
        <v>9</v>
      </c>
      <c r="F746" s="562">
        <v>2005</v>
      </c>
      <c r="G746" s="279">
        <v>0.70624999999999993</v>
      </c>
      <c r="H746" s="280" t="s">
        <v>1963</v>
      </c>
      <c r="I746" s="281">
        <v>45.15</v>
      </c>
      <c r="J746" s="281">
        <v>-89.15</v>
      </c>
      <c r="K746" s="281">
        <v>45.15</v>
      </c>
      <c r="L746" s="281">
        <v>-89.15</v>
      </c>
      <c r="M746" s="280">
        <v>50</v>
      </c>
      <c r="N746" s="364">
        <v>0</v>
      </c>
      <c r="O746" s="364">
        <v>0</v>
      </c>
    </row>
    <row r="747" spans="1:15" s="34" customFormat="1" ht="21.9" customHeight="1" x14ac:dyDescent="0.3">
      <c r="A747" s="259" t="s">
        <v>249</v>
      </c>
      <c r="B747" s="262">
        <v>66</v>
      </c>
      <c r="C747" s="262"/>
      <c r="D747" s="559">
        <v>7</v>
      </c>
      <c r="E747" s="559">
        <v>24</v>
      </c>
      <c r="F747" s="560">
        <v>2006</v>
      </c>
      <c r="G747" s="274">
        <v>0.57638888888888895</v>
      </c>
      <c r="H747" s="275" t="s">
        <v>1963</v>
      </c>
      <c r="I747" s="276">
        <v>45.15</v>
      </c>
      <c r="J747" s="276">
        <v>-89.15</v>
      </c>
      <c r="K747" s="276">
        <v>45.15</v>
      </c>
      <c r="L747" s="276">
        <v>-89.15</v>
      </c>
      <c r="M747" s="275">
        <v>50</v>
      </c>
      <c r="N747" s="369">
        <v>0</v>
      </c>
      <c r="O747" s="369">
        <v>0</v>
      </c>
    </row>
    <row r="748" spans="1:15" s="34" customFormat="1" ht="21.9" customHeight="1" x14ac:dyDescent="0.3">
      <c r="A748" s="238" t="s">
        <v>249</v>
      </c>
      <c r="B748" s="255">
        <v>67</v>
      </c>
      <c r="C748" s="255"/>
      <c r="D748" s="561">
        <v>6</v>
      </c>
      <c r="E748" s="561">
        <v>18</v>
      </c>
      <c r="F748" s="562">
        <v>2007</v>
      </c>
      <c r="G748" s="279">
        <v>0.68263888888888891</v>
      </c>
      <c r="H748" s="280" t="s">
        <v>1963</v>
      </c>
      <c r="I748" s="281">
        <v>45.15</v>
      </c>
      <c r="J748" s="281">
        <v>-89.15</v>
      </c>
      <c r="K748" s="281">
        <v>45.15</v>
      </c>
      <c r="L748" s="281">
        <v>-89.15</v>
      </c>
      <c r="M748" s="280">
        <v>56</v>
      </c>
      <c r="N748" s="364">
        <v>0</v>
      </c>
      <c r="O748" s="364">
        <v>0</v>
      </c>
    </row>
    <row r="749" spans="1:15" s="34" customFormat="1" ht="21.9" customHeight="1" x14ac:dyDescent="0.3">
      <c r="A749" s="259" t="s">
        <v>249</v>
      </c>
      <c r="B749" s="262">
        <v>68</v>
      </c>
      <c r="C749" s="262"/>
      <c r="D749" s="559">
        <v>6</v>
      </c>
      <c r="E749" s="559">
        <v>18</v>
      </c>
      <c r="F749" s="560">
        <v>2007</v>
      </c>
      <c r="G749" s="274">
        <v>0.70000000000000007</v>
      </c>
      <c r="H749" s="275" t="s">
        <v>2021</v>
      </c>
      <c r="I749" s="276">
        <v>45.0777</v>
      </c>
      <c r="J749" s="276">
        <v>-89.15</v>
      </c>
      <c r="K749" s="276">
        <v>45.0777</v>
      </c>
      <c r="L749" s="276">
        <v>-89.15</v>
      </c>
      <c r="M749" s="275">
        <v>52</v>
      </c>
      <c r="N749" s="369">
        <v>0</v>
      </c>
      <c r="O749" s="369">
        <v>0</v>
      </c>
    </row>
    <row r="750" spans="1:15" s="34" customFormat="1" ht="21.9" customHeight="1" x14ac:dyDescent="0.3">
      <c r="A750" s="238" t="s">
        <v>249</v>
      </c>
      <c r="B750" s="255">
        <v>69</v>
      </c>
      <c r="C750" s="255"/>
      <c r="D750" s="561">
        <v>6</v>
      </c>
      <c r="E750" s="561">
        <v>18</v>
      </c>
      <c r="F750" s="562">
        <v>2007</v>
      </c>
      <c r="G750" s="279">
        <v>0.70277777777777783</v>
      </c>
      <c r="H750" s="280" t="s">
        <v>249</v>
      </c>
      <c r="I750" s="281">
        <v>45.18</v>
      </c>
      <c r="J750" s="281">
        <v>-88.73</v>
      </c>
      <c r="K750" s="281">
        <v>45.18</v>
      </c>
      <c r="L750" s="281">
        <v>-88.73</v>
      </c>
      <c r="M750" s="280">
        <v>52</v>
      </c>
      <c r="N750" s="364">
        <v>0</v>
      </c>
      <c r="O750" s="364">
        <v>0</v>
      </c>
    </row>
    <row r="751" spans="1:15" s="34" customFormat="1" ht="21.9" customHeight="1" x14ac:dyDescent="0.3">
      <c r="A751" s="259" t="s">
        <v>249</v>
      </c>
      <c r="B751" s="262">
        <v>70</v>
      </c>
      <c r="C751" s="262"/>
      <c r="D751" s="559">
        <v>6</v>
      </c>
      <c r="E751" s="559">
        <v>18</v>
      </c>
      <c r="F751" s="560">
        <v>2007</v>
      </c>
      <c r="G751" s="274">
        <v>0.71875</v>
      </c>
      <c r="H751" s="275" t="s">
        <v>1963</v>
      </c>
      <c r="I751" s="276">
        <v>45.15</v>
      </c>
      <c r="J751" s="276">
        <v>-89.15</v>
      </c>
      <c r="K751" s="276">
        <v>45.15</v>
      </c>
      <c r="L751" s="276">
        <v>-89.15</v>
      </c>
      <c r="M751" s="275">
        <v>52</v>
      </c>
      <c r="N751" s="369">
        <v>0</v>
      </c>
      <c r="O751" s="369">
        <v>0</v>
      </c>
    </row>
    <row r="752" spans="1:15" s="34" customFormat="1" ht="21.9" customHeight="1" x14ac:dyDescent="0.3">
      <c r="A752" s="238" t="s">
        <v>249</v>
      </c>
      <c r="B752" s="255">
        <v>71</v>
      </c>
      <c r="C752" s="255"/>
      <c r="D752" s="561">
        <v>6</v>
      </c>
      <c r="E752" s="561">
        <v>20</v>
      </c>
      <c r="F752" s="562">
        <v>2007</v>
      </c>
      <c r="G752" s="279">
        <v>0.80902777777777779</v>
      </c>
      <c r="H752" s="280" t="s">
        <v>1963</v>
      </c>
      <c r="I752" s="281">
        <v>45.15</v>
      </c>
      <c r="J752" s="281">
        <v>-89.15</v>
      </c>
      <c r="K752" s="281">
        <v>45.15</v>
      </c>
      <c r="L752" s="281">
        <v>-89.15</v>
      </c>
      <c r="M752" s="280">
        <v>70</v>
      </c>
      <c r="N752" s="364">
        <v>0</v>
      </c>
      <c r="O752" s="364">
        <v>0</v>
      </c>
    </row>
    <row r="753" spans="1:15" s="65" customFormat="1" ht="21.9" customHeight="1" x14ac:dyDescent="0.3">
      <c r="A753" s="259" t="s">
        <v>249</v>
      </c>
      <c r="B753" s="420">
        <v>72</v>
      </c>
      <c r="C753" s="420"/>
      <c r="D753" s="565">
        <v>7</v>
      </c>
      <c r="E753" s="565">
        <v>17</v>
      </c>
      <c r="F753" s="566">
        <v>2007</v>
      </c>
      <c r="G753" s="295">
        <v>0.59375</v>
      </c>
      <c r="H753" s="296" t="s">
        <v>2022</v>
      </c>
      <c r="I753" s="297">
        <v>45.164499999999997</v>
      </c>
      <c r="J753" s="297">
        <v>-89.15</v>
      </c>
      <c r="K753" s="297">
        <v>45.164499999999997</v>
      </c>
      <c r="L753" s="297">
        <v>-89.15</v>
      </c>
      <c r="M753" s="296">
        <v>56</v>
      </c>
      <c r="N753" s="292">
        <v>0</v>
      </c>
      <c r="O753" s="292">
        <v>0</v>
      </c>
    </row>
    <row r="754" spans="1:15" s="65" customFormat="1" ht="21.9" customHeight="1" x14ac:dyDescent="0.3">
      <c r="A754" s="238" t="s">
        <v>249</v>
      </c>
      <c r="B754" s="230">
        <v>73</v>
      </c>
      <c r="C754" s="230"/>
      <c r="D754" s="563">
        <v>8</v>
      </c>
      <c r="E754" s="563">
        <v>28</v>
      </c>
      <c r="F754" s="564">
        <v>2007</v>
      </c>
      <c r="G754" s="287">
        <v>0.62569444444444444</v>
      </c>
      <c r="H754" s="288" t="s">
        <v>1976</v>
      </c>
      <c r="I754" s="289">
        <v>45.23</v>
      </c>
      <c r="J754" s="289">
        <v>-89.12</v>
      </c>
      <c r="K754" s="289">
        <v>45.23</v>
      </c>
      <c r="L754" s="289">
        <v>-89.12</v>
      </c>
      <c r="M754" s="288">
        <v>56</v>
      </c>
      <c r="N754" s="235">
        <v>0</v>
      </c>
      <c r="O754" s="235">
        <v>0</v>
      </c>
    </row>
    <row r="755" spans="1:15" s="34" customFormat="1" ht="21.9" customHeight="1" x14ac:dyDescent="0.3">
      <c r="A755" s="259" t="s">
        <v>249</v>
      </c>
      <c r="B755" s="262">
        <v>74</v>
      </c>
      <c r="C755" s="262"/>
      <c r="D755" s="559">
        <v>6</v>
      </c>
      <c r="E755" s="559">
        <v>7</v>
      </c>
      <c r="F755" s="560">
        <v>2008</v>
      </c>
      <c r="G755" s="274" t="s">
        <v>2023</v>
      </c>
      <c r="H755" s="275" t="s">
        <v>2024</v>
      </c>
      <c r="I755" s="276">
        <v>45.13</v>
      </c>
      <c r="J755" s="276">
        <v>-89.13</v>
      </c>
      <c r="K755" s="276">
        <v>45.13</v>
      </c>
      <c r="L755" s="276">
        <v>-89.12</v>
      </c>
      <c r="M755" s="275">
        <v>74</v>
      </c>
      <c r="N755" s="369">
        <v>0</v>
      </c>
      <c r="O755" s="369">
        <v>0</v>
      </c>
    </row>
    <row r="756" spans="1:15" s="34" customFormat="1" ht="21.9" customHeight="1" x14ac:dyDescent="0.3">
      <c r="A756" s="238" t="s">
        <v>249</v>
      </c>
      <c r="B756" s="255">
        <v>75</v>
      </c>
      <c r="C756" s="255"/>
      <c r="D756" s="561">
        <v>7</v>
      </c>
      <c r="E756" s="561">
        <v>11</v>
      </c>
      <c r="F756" s="562">
        <v>2008</v>
      </c>
      <c r="G756" s="283">
        <v>0.97569444444444453</v>
      </c>
      <c r="H756" s="280" t="s">
        <v>2025</v>
      </c>
      <c r="I756" s="281">
        <v>45.22</v>
      </c>
      <c r="J756" s="281">
        <v>-89.15</v>
      </c>
      <c r="K756" s="281">
        <v>45.22</v>
      </c>
      <c r="L756" s="281">
        <v>-89.15</v>
      </c>
      <c r="M756" s="280">
        <v>50</v>
      </c>
      <c r="N756" s="364">
        <v>0</v>
      </c>
      <c r="O756" s="364">
        <v>0</v>
      </c>
    </row>
    <row r="757" spans="1:15" s="34" customFormat="1" ht="21.9" customHeight="1" x14ac:dyDescent="0.3">
      <c r="A757" s="259" t="s">
        <v>249</v>
      </c>
      <c r="B757" s="262">
        <v>76</v>
      </c>
      <c r="C757" s="262"/>
      <c r="D757" s="559">
        <v>6</v>
      </c>
      <c r="E757" s="559">
        <v>23</v>
      </c>
      <c r="F757" s="560">
        <v>2010</v>
      </c>
      <c r="G757" s="274">
        <v>0.6875</v>
      </c>
      <c r="H757" s="275" t="s">
        <v>2026</v>
      </c>
      <c r="I757" s="276">
        <v>45.43</v>
      </c>
      <c r="J757" s="276">
        <v>-89.2</v>
      </c>
      <c r="K757" s="276">
        <v>45.43</v>
      </c>
      <c r="L757" s="276">
        <v>-89.2</v>
      </c>
      <c r="M757" s="275">
        <v>52</v>
      </c>
      <c r="N757" s="369">
        <v>0</v>
      </c>
      <c r="O757" s="369">
        <v>0</v>
      </c>
    </row>
    <row r="758" spans="1:15" s="34" customFormat="1" ht="21.9" customHeight="1" x14ac:dyDescent="0.3">
      <c r="A758" s="238" t="s">
        <v>249</v>
      </c>
      <c r="B758" s="255">
        <v>77</v>
      </c>
      <c r="C758" s="255"/>
      <c r="D758" s="561">
        <v>6</v>
      </c>
      <c r="E758" s="561">
        <v>23</v>
      </c>
      <c r="F758" s="562">
        <v>2010</v>
      </c>
      <c r="G758" s="279">
        <v>0.69791666666666663</v>
      </c>
      <c r="H758" s="280" t="s">
        <v>2027</v>
      </c>
      <c r="I758" s="281">
        <v>45.38</v>
      </c>
      <c r="J758" s="281">
        <v>-88.88</v>
      </c>
      <c r="K758" s="281">
        <v>45.38</v>
      </c>
      <c r="L758" s="281">
        <v>-88.88</v>
      </c>
      <c r="M758" s="280">
        <v>65</v>
      </c>
      <c r="N758" s="364">
        <v>0</v>
      </c>
      <c r="O758" s="364">
        <v>0</v>
      </c>
    </row>
    <row r="759" spans="1:15" s="34" customFormat="1" ht="21.9" customHeight="1" x14ac:dyDescent="0.3">
      <c r="A759" s="259" t="s">
        <v>249</v>
      </c>
      <c r="B759" s="262">
        <v>78</v>
      </c>
      <c r="C759" s="262"/>
      <c r="D759" s="559">
        <v>7</v>
      </c>
      <c r="E759" s="559">
        <v>14</v>
      </c>
      <c r="F759" s="560">
        <v>2010</v>
      </c>
      <c r="G759" s="274">
        <v>0.54999999999999993</v>
      </c>
      <c r="H759" s="275" t="s">
        <v>2028</v>
      </c>
      <c r="I759" s="276">
        <v>45.08</v>
      </c>
      <c r="J759" s="276">
        <v>-89.13</v>
      </c>
      <c r="K759" s="276">
        <v>45.08</v>
      </c>
      <c r="L759" s="276">
        <v>-89.13</v>
      </c>
      <c r="M759" s="275">
        <v>70</v>
      </c>
      <c r="N759" s="369">
        <v>0</v>
      </c>
      <c r="O759" s="369">
        <v>0</v>
      </c>
    </row>
    <row r="760" spans="1:15" s="34" customFormat="1" ht="21.9" customHeight="1" x14ac:dyDescent="0.3">
      <c r="A760" s="238" t="s">
        <v>249</v>
      </c>
      <c r="B760" s="255">
        <v>79</v>
      </c>
      <c r="C760" s="255"/>
      <c r="D760" s="561">
        <v>7</v>
      </c>
      <c r="E760" s="561">
        <v>14</v>
      </c>
      <c r="F760" s="562">
        <v>2010</v>
      </c>
      <c r="G760" s="279">
        <v>0.70138888888888884</v>
      </c>
      <c r="H760" s="280" t="s">
        <v>1965</v>
      </c>
      <c r="I760" s="281">
        <v>45.43</v>
      </c>
      <c r="J760" s="281">
        <v>-89.18</v>
      </c>
      <c r="K760" s="281">
        <v>45.43</v>
      </c>
      <c r="L760" s="281">
        <v>-89.18</v>
      </c>
      <c r="M760" s="280">
        <v>56</v>
      </c>
      <c r="N760" s="364">
        <v>0</v>
      </c>
      <c r="O760" s="364">
        <v>0</v>
      </c>
    </row>
    <row r="761" spans="1:15" s="34" customFormat="1" ht="21.9" customHeight="1" x14ac:dyDescent="0.3">
      <c r="A761" s="259" t="s">
        <v>249</v>
      </c>
      <c r="B761" s="262">
        <v>80</v>
      </c>
      <c r="C761" s="262"/>
      <c r="D761" s="559">
        <v>7</v>
      </c>
      <c r="E761" s="559">
        <v>14</v>
      </c>
      <c r="F761" s="560">
        <v>2010</v>
      </c>
      <c r="G761" s="274">
        <v>0.72569444444444453</v>
      </c>
      <c r="H761" s="275" t="s">
        <v>2029</v>
      </c>
      <c r="I761" s="276">
        <v>45.25</v>
      </c>
      <c r="J761" s="276">
        <v>-88.8</v>
      </c>
      <c r="K761" s="276">
        <v>45.25</v>
      </c>
      <c r="L761" s="276">
        <v>-88.8</v>
      </c>
      <c r="M761" s="275">
        <v>61</v>
      </c>
      <c r="N761" s="369">
        <v>0</v>
      </c>
      <c r="O761" s="369">
        <v>0</v>
      </c>
    </row>
    <row r="762" spans="1:15" s="34" customFormat="1" ht="21.9" customHeight="1" x14ac:dyDescent="0.3">
      <c r="A762" s="238" t="s">
        <v>249</v>
      </c>
      <c r="B762" s="255">
        <v>81</v>
      </c>
      <c r="C762" s="255"/>
      <c r="D762" s="561">
        <v>4</v>
      </c>
      <c r="E762" s="561">
        <v>10</v>
      </c>
      <c r="F762" s="562">
        <v>2011</v>
      </c>
      <c r="G762" s="279">
        <v>0.7368055555555556</v>
      </c>
      <c r="H762" s="280" t="s">
        <v>2030</v>
      </c>
      <c r="I762" s="281">
        <v>45.23</v>
      </c>
      <c r="J762" s="281">
        <v>-89.42</v>
      </c>
      <c r="K762" s="281">
        <v>45.23</v>
      </c>
      <c r="L762" s="281">
        <v>-89.42</v>
      </c>
      <c r="M762" s="280">
        <v>74</v>
      </c>
      <c r="N762" s="364">
        <v>0</v>
      </c>
      <c r="O762" s="364">
        <v>1</v>
      </c>
    </row>
    <row r="763" spans="1:15" s="34" customFormat="1" ht="21.9" customHeight="1" x14ac:dyDescent="0.3">
      <c r="A763" s="259" t="s">
        <v>249</v>
      </c>
      <c r="B763" s="262">
        <v>82</v>
      </c>
      <c r="C763" s="262"/>
      <c r="D763" s="559">
        <v>4</v>
      </c>
      <c r="E763" s="559">
        <v>10</v>
      </c>
      <c r="F763" s="560">
        <v>2011</v>
      </c>
      <c r="G763" s="274">
        <v>0.74583333333333324</v>
      </c>
      <c r="H763" s="275" t="s">
        <v>1965</v>
      </c>
      <c r="I763" s="276">
        <v>45.43</v>
      </c>
      <c r="J763" s="276">
        <v>-89.18</v>
      </c>
      <c r="K763" s="276">
        <v>45.43</v>
      </c>
      <c r="L763" s="276">
        <v>-89.18</v>
      </c>
      <c r="M763" s="275">
        <v>52</v>
      </c>
      <c r="N763" s="369">
        <v>0</v>
      </c>
      <c r="O763" s="369">
        <v>0</v>
      </c>
    </row>
    <row r="764" spans="1:15" s="34" customFormat="1" ht="21.9" customHeight="1" x14ac:dyDescent="0.3">
      <c r="A764" s="238" t="s">
        <v>249</v>
      </c>
      <c r="B764" s="255">
        <v>83</v>
      </c>
      <c r="C764" s="255"/>
      <c r="D764" s="561">
        <v>7</v>
      </c>
      <c r="E764" s="561">
        <v>17</v>
      </c>
      <c r="F764" s="562">
        <v>2011</v>
      </c>
      <c r="G764" s="279">
        <v>0.79861111111111116</v>
      </c>
      <c r="H764" s="280" t="s">
        <v>2031</v>
      </c>
      <c r="I764" s="281">
        <v>45.43</v>
      </c>
      <c r="J764" s="281">
        <v>-89.12</v>
      </c>
      <c r="K764" s="281">
        <v>45.43</v>
      </c>
      <c r="L764" s="281">
        <v>-89.12</v>
      </c>
      <c r="M764" s="280">
        <v>56</v>
      </c>
      <c r="N764" s="364">
        <v>0</v>
      </c>
      <c r="O764" s="364">
        <v>0</v>
      </c>
    </row>
    <row r="765" spans="1:15" s="34" customFormat="1" ht="21.9" customHeight="1" x14ac:dyDescent="0.3">
      <c r="A765" s="259" t="s">
        <v>249</v>
      </c>
      <c r="B765" s="262">
        <v>84</v>
      </c>
      <c r="C765" s="262"/>
      <c r="D765" s="559">
        <v>7</v>
      </c>
      <c r="E765" s="559">
        <v>17</v>
      </c>
      <c r="F765" s="560">
        <v>2011</v>
      </c>
      <c r="G765" s="274">
        <v>0.79861111111111116</v>
      </c>
      <c r="H765" s="275" t="s">
        <v>1965</v>
      </c>
      <c r="I765" s="276">
        <v>45.43</v>
      </c>
      <c r="J765" s="276">
        <v>-89.18</v>
      </c>
      <c r="K765" s="276">
        <v>45.43</v>
      </c>
      <c r="L765" s="276">
        <v>-89.18</v>
      </c>
      <c r="M765" s="275">
        <v>52</v>
      </c>
      <c r="N765" s="369">
        <v>0</v>
      </c>
      <c r="O765" s="369">
        <v>0</v>
      </c>
    </row>
    <row r="766" spans="1:15" s="34" customFormat="1" ht="21.9" customHeight="1" x14ac:dyDescent="0.3">
      <c r="A766" s="238" t="s">
        <v>249</v>
      </c>
      <c r="B766" s="255">
        <v>85</v>
      </c>
      <c r="C766" s="255"/>
      <c r="D766" s="561">
        <v>7</v>
      </c>
      <c r="E766" s="561">
        <v>30</v>
      </c>
      <c r="F766" s="562">
        <v>2011</v>
      </c>
      <c r="G766" s="283">
        <v>0.56944444444444442</v>
      </c>
      <c r="H766" s="280" t="s">
        <v>2032</v>
      </c>
      <c r="I766" s="281">
        <v>45.35</v>
      </c>
      <c r="J766" s="281">
        <v>-89.19</v>
      </c>
      <c r="K766" s="281">
        <v>45.35</v>
      </c>
      <c r="L766" s="281">
        <v>-89.19</v>
      </c>
      <c r="M766" s="280">
        <v>50</v>
      </c>
      <c r="N766" s="364">
        <v>0</v>
      </c>
      <c r="O766" s="364">
        <v>0</v>
      </c>
    </row>
    <row r="767" spans="1:15" s="34" customFormat="1" ht="21.9" customHeight="1" x14ac:dyDescent="0.3">
      <c r="A767" s="259" t="s">
        <v>249</v>
      </c>
      <c r="B767" s="262">
        <v>86</v>
      </c>
      <c r="C767" s="262"/>
      <c r="D767" s="559">
        <v>7</v>
      </c>
      <c r="E767" s="559">
        <v>30</v>
      </c>
      <c r="F767" s="560">
        <v>2011</v>
      </c>
      <c r="G767" s="274">
        <v>0.57013888888888886</v>
      </c>
      <c r="H767" s="275" t="s">
        <v>2033</v>
      </c>
      <c r="I767" s="276">
        <v>45.29</v>
      </c>
      <c r="J767" s="276">
        <v>-89.15</v>
      </c>
      <c r="K767" s="276">
        <v>45.29</v>
      </c>
      <c r="L767" s="276">
        <v>-89.15</v>
      </c>
      <c r="M767" s="275">
        <v>50</v>
      </c>
      <c r="N767" s="369">
        <v>0</v>
      </c>
      <c r="O767" s="369">
        <v>0</v>
      </c>
    </row>
    <row r="768" spans="1:15" s="34" customFormat="1" ht="21.9" customHeight="1" x14ac:dyDescent="0.3">
      <c r="A768" s="238" t="s">
        <v>249</v>
      </c>
      <c r="B768" s="255">
        <v>87</v>
      </c>
      <c r="C768" s="255"/>
      <c r="D768" s="561">
        <v>7</v>
      </c>
      <c r="E768" s="561">
        <v>30</v>
      </c>
      <c r="F768" s="562">
        <v>2011</v>
      </c>
      <c r="G768" s="279">
        <v>0.59305555555555556</v>
      </c>
      <c r="H768" s="280" t="s">
        <v>2034</v>
      </c>
      <c r="I768" s="281">
        <v>45.26</v>
      </c>
      <c r="J768" s="281">
        <v>-88.72</v>
      </c>
      <c r="K768" s="281">
        <v>45.26</v>
      </c>
      <c r="L768" s="281">
        <v>-88.72</v>
      </c>
      <c r="M768" s="280">
        <v>50</v>
      </c>
      <c r="N768" s="364">
        <v>0</v>
      </c>
      <c r="O768" s="364">
        <v>0</v>
      </c>
    </row>
    <row r="769" spans="1:15" s="34" customFormat="1" ht="21.9" customHeight="1" x14ac:dyDescent="0.3">
      <c r="A769" s="259" t="s">
        <v>249</v>
      </c>
      <c r="B769" s="262">
        <v>88</v>
      </c>
      <c r="C769" s="262"/>
      <c r="D769" s="559">
        <v>5</v>
      </c>
      <c r="E769" s="559">
        <v>20</v>
      </c>
      <c r="F769" s="560">
        <v>2012</v>
      </c>
      <c r="G769" s="274">
        <v>0.60069444444444442</v>
      </c>
      <c r="H769" s="275" t="s">
        <v>2035</v>
      </c>
      <c r="I769" s="276">
        <v>45.17</v>
      </c>
      <c r="J769" s="276">
        <v>-89.15</v>
      </c>
      <c r="K769" s="276">
        <v>45.17</v>
      </c>
      <c r="L769" s="276">
        <v>-89.15</v>
      </c>
      <c r="M769" s="275">
        <v>52</v>
      </c>
      <c r="N769" s="369">
        <v>0</v>
      </c>
      <c r="O769" s="369">
        <v>0</v>
      </c>
    </row>
    <row r="770" spans="1:15" s="34" customFormat="1" ht="21.9" customHeight="1" x14ac:dyDescent="0.3">
      <c r="A770" s="238" t="s">
        <v>249</v>
      </c>
      <c r="B770" s="255">
        <v>89</v>
      </c>
      <c r="C770" s="255"/>
      <c r="D770" s="561">
        <v>5</v>
      </c>
      <c r="E770" s="561">
        <v>20</v>
      </c>
      <c r="F770" s="562">
        <v>2012</v>
      </c>
      <c r="G770" s="279">
        <v>0.60416666666666663</v>
      </c>
      <c r="H770" s="280" t="s">
        <v>2036</v>
      </c>
      <c r="I770" s="281">
        <v>45.21</v>
      </c>
      <c r="J770" s="281">
        <v>-89.11</v>
      </c>
      <c r="K770" s="281">
        <v>45.21</v>
      </c>
      <c r="L770" s="281">
        <v>-89.11</v>
      </c>
      <c r="M770" s="280">
        <v>56</v>
      </c>
      <c r="N770" s="364">
        <v>0</v>
      </c>
      <c r="O770" s="364">
        <v>0</v>
      </c>
    </row>
    <row r="771" spans="1:15" s="34" customFormat="1" ht="21.9" customHeight="1" x14ac:dyDescent="0.3">
      <c r="A771" s="259" t="s">
        <v>249</v>
      </c>
      <c r="B771" s="262">
        <v>90</v>
      </c>
      <c r="C771" s="262"/>
      <c r="D771" s="559">
        <v>5</v>
      </c>
      <c r="E771" s="559">
        <v>24</v>
      </c>
      <c r="F771" s="560">
        <v>2012</v>
      </c>
      <c r="G771" s="274">
        <v>0.77916666666666667</v>
      </c>
      <c r="H771" s="275" t="s">
        <v>2037</v>
      </c>
      <c r="I771" s="276">
        <v>45.37</v>
      </c>
      <c r="J771" s="276">
        <v>-89.18</v>
      </c>
      <c r="K771" s="276">
        <v>45.37</v>
      </c>
      <c r="L771" s="276">
        <v>-89.18</v>
      </c>
      <c r="M771" s="275">
        <v>56</v>
      </c>
      <c r="N771" s="369">
        <v>0</v>
      </c>
      <c r="O771" s="369">
        <v>0</v>
      </c>
    </row>
    <row r="772" spans="1:15" s="34" customFormat="1" ht="21.9" customHeight="1" x14ac:dyDescent="0.3">
      <c r="A772" s="238" t="s">
        <v>249</v>
      </c>
      <c r="B772" s="255">
        <v>91</v>
      </c>
      <c r="C772" s="255"/>
      <c r="D772" s="561">
        <v>6</v>
      </c>
      <c r="E772" s="561">
        <v>19</v>
      </c>
      <c r="F772" s="562">
        <v>2012</v>
      </c>
      <c r="G772" s="279" t="s">
        <v>1003</v>
      </c>
      <c r="H772" s="280" t="s">
        <v>2038</v>
      </c>
      <c r="I772" s="281">
        <v>45.16</v>
      </c>
      <c r="J772" s="281">
        <v>-89.15</v>
      </c>
      <c r="K772" s="281">
        <v>45.16</v>
      </c>
      <c r="L772" s="281">
        <v>-89.15</v>
      </c>
      <c r="M772" s="280">
        <v>61</v>
      </c>
      <c r="N772" s="364">
        <v>0</v>
      </c>
      <c r="O772" s="364">
        <v>0</v>
      </c>
    </row>
    <row r="773" spans="1:15" s="34" customFormat="1" ht="21.9" customHeight="1" x14ac:dyDescent="0.3">
      <c r="A773" s="259" t="s">
        <v>249</v>
      </c>
      <c r="B773" s="262">
        <v>92</v>
      </c>
      <c r="C773" s="262"/>
      <c r="D773" s="559">
        <v>6</v>
      </c>
      <c r="E773" s="559">
        <v>19</v>
      </c>
      <c r="F773" s="560">
        <v>2012</v>
      </c>
      <c r="G773" s="274" t="s">
        <v>1085</v>
      </c>
      <c r="H773" s="275" t="s">
        <v>2039</v>
      </c>
      <c r="I773" s="276">
        <v>45.3</v>
      </c>
      <c r="J773" s="276">
        <v>-89.2</v>
      </c>
      <c r="K773" s="276">
        <v>45.3</v>
      </c>
      <c r="L773" s="276">
        <v>-89.2</v>
      </c>
      <c r="M773" s="275">
        <v>61</v>
      </c>
      <c r="N773" s="369">
        <v>0</v>
      </c>
      <c r="O773" s="369">
        <v>0</v>
      </c>
    </row>
    <row r="774" spans="1:15" s="34" customFormat="1" ht="21.9" customHeight="1" x14ac:dyDescent="0.3">
      <c r="A774" s="238" t="s">
        <v>249</v>
      </c>
      <c r="B774" s="255">
        <v>93</v>
      </c>
      <c r="C774" s="255"/>
      <c r="D774" s="561">
        <v>6</v>
      </c>
      <c r="E774" s="561">
        <v>19</v>
      </c>
      <c r="F774" s="562">
        <v>2012</v>
      </c>
      <c r="G774" s="279" t="s">
        <v>1912</v>
      </c>
      <c r="H774" s="280" t="s">
        <v>2040</v>
      </c>
      <c r="I774" s="281">
        <v>45.17</v>
      </c>
      <c r="J774" s="281">
        <v>-88.82</v>
      </c>
      <c r="K774" s="281">
        <v>45.17</v>
      </c>
      <c r="L774" s="281">
        <v>-88.82</v>
      </c>
      <c r="M774" s="280">
        <v>65</v>
      </c>
      <c r="N774" s="364">
        <v>0</v>
      </c>
      <c r="O774" s="364">
        <v>0</v>
      </c>
    </row>
    <row r="775" spans="1:15" s="34" customFormat="1" ht="21.9" customHeight="1" x14ac:dyDescent="0.3">
      <c r="A775" s="259" t="s">
        <v>249</v>
      </c>
      <c r="B775" s="262">
        <v>94</v>
      </c>
      <c r="C775" s="262"/>
      <c r="D775" s="559">
        <v>6</v>
      </c>
      <c r="E775" s="559">
        <v>20</v>
      </c>
      <c r="F775" s="560">
        <v>2012</v>
      </c>
      <c r="G775" s="274">
        <v>0.76666666666666661</v>
      </c>
      <c r="H775" s="275" t="s">
        <v>1965</v>
      </c>
      <c r="I775" s="276">
        <v>45.43</v>
      </c>
      <c r="J775" s="276">
        <v>-89.18</v>
      </c>
      <c r="K775" s="276">
        <v>45.43</v>
      </c>
      <c r="L775" s="276">
        <v>-89.18</v>
      </c>
      <c r="M775" s="275">
        <v>52</v>
      </c>
      <c r="N775" s="369">
        <v>0</v>
      </c>
      <c r="O775" s="369">
        <v>0</v>
      </c>
    </row>
    <row r="776" spans="1:15" s="34" customFormat="1" ht="21.9" customHeight="1" x14ac:dyDescent="0.3">
      <c r="A776" s="238" t="s">
        <v>249</v>
      </c>
      <c r="B776" s="255">
        <v>95</v>
      </c>
      <c r="C776" s="255"/>
      <c r="D776" s="561">
        <v>10</v>
      </c>
      <c r="E776" s="561">
        <v>25</v>
      </c>
      <c r="F776" s="562">
        <v>2012</v>
      </c>
      <c r="G776" s="279" t="s">
        <v>2041</v>
      </c>
      <c r="H776" s="280" t="s">
        <v>2042</v>
      </c>
      <c r="I776" s="281">
        <v>45.36</v>
      </c>
      <c r="J776" s="281">
        <v>-88.91</v>
      </c>
      <c r="K776" s="281">
        <v>45.36</v>
      </c>
      <c r="L776" s="281">
        <v>-88.91</v>
      </c>
      <c r="M776" s="280">
        <v>52</v>
      </c>
      <c r="N776" s="364">
        <v>0</v>
      </c>
      <c r="O776" s="364">
        <v>0</v>
      </c>
    </row>
    <row r="777" spans="1:15" s="34" customFormat="1" ht="21.9" customHeight="1" x14ac:dyDescent="0.3">
      <c r="A777" s="259" t="s">
        <v>249</v>
      </c>
      <c r="B777" s="262">
        <v>96</v>
      </c>
      <c r="C777" s="262"/>
      <c r="D777" s="559">
        <v>5</v>
      </c>
      <c r="E777" s="559">
        <v>30</v>
      </c>
      <c r="F777" s="560">
        <v>2013</v>
      </c>
      <c r="G777" s="274">
        <v>0.59027777777777779</v>
      </c>
      <c r="H777" s="275" t="s">
        <v>1963</v>
      </c>
      <c r="I777" s="276">
        <v>45.15</v>
      </c>
      <c r="J777" s="276">
        <v>-89.15</v>
      </c>
      <c r="K777" s="276">
        <v>45.15</v>
      </c>
      <c r="L777" s="276">
        <v>-89.15</v>
      </c>
      <c r="M777" s="275">
        <v>52</v>
      </c>
      <c r="N777" s="369">
        <v>0</v>
      </c>
      <c r="O777" s="369">
        <v>0</v>
      </c>
    </row>
    <row r="778" spans="1:15" s="34" customFormat="1" ht="21.9" customHeight="1" x14ac:dyDescent="0.3">
      <c r="A778" s="238" t="s">
        <v>249</v>
      </c>
      <c r="B778" s="255">
        <v>97</v>
      </c>
      <c r="C778" s="255"/>
      <c r="D778" s="561">
        <v>5</v>
      </c>
      <c r="E778" s="561">
        <v>30</v>
      </c>
      <c r="F778" s="562">
        <v>2013</v>
      </c>
      <c r="G778" s="279">
        <v>0.59375</v>
      </c>
      <c r="H778" s="280" t="s">
        <v>2043</v>
      </c>
      <c r="I778" s="281">
        <v>45.23</v>
      </c>
      <c r="J778" s="281">
        <v>-89.16</v>
      </c>
      <c r="K778" s="281">
        <v>45.23</v>
      </c>
      <c r="L778" s="281">
        <v>-89.16</v>
      </c>
      <c r="M778" s="280">
        <v>52</v>
      </c>
      <c r="N778" s="364">
        <v>0</v>
      </c>
      <c r="O778" s="364">
        <v>0</v>
      </c>
    </row>
    <row r="779" spans="1:15" s="34" customFormat="1" ht="21.9" customHeight="1" x14ac:dyDescent="0.3">
      <c r="A779" s="259" t="s">
        <v>249</v>
      </c>
      <c r="B779" s="262">
        <v>98</v>
      </c>
      <c r="C779" s="262"/>
      <c r="D779" s="559">
        <v>5</v>
      </c>
      <c r="E779" s="559">
        <v>30</v>
      </c>
      <c r="F779" s="560">
        <v>2013</v>
      </c>
      <c r="G779" s="274">
        <v>0.6118055555555556</v>
      </c>
      <c r="H779" s="275" t="s">
        <v>1977</v>
      </c>
      <c r="I779" s="276">
        <v>45.2</v>
      </c>
      <c r="J779" s="276">
        <v>-89.02</v>
      </c>
      <c r="K779" s="276">
        <v>45.2</v>
      </c>
      <c r="L779" s="276">
        <v>-89.02</v>
      </c>
      <c r="M779" s="275">
        <v>61</v>
      </c>
      <c r="N779" s="369">
        <v>0</v>
      </c>
      <c r="O779" s="369">
        <v>0</v>
      </c>
    </row>
    <row r="780" spans="1:15" s="34" customFormat="1" ht="21.9" customHeight="1" x14ac:dyDescent="0.3">
      <c r="A780" s="238" t="s">
        <v>249</v>
      </c>
      <c r="B780" s="255">
        <v>99</v>
      </c>
      <c r="C780" s="255"/>
      <c r="D780" s="561">
        <v>8</v>
      </c>
      <c r="E780" s="561">
        <v>29</v>
      </c>
      <c r="F780" s="562">
        <v>2013</v>
      </c>
      <c r="G780" s="279" t="s">
        <v>2044</v>
      </c>
      <c r="H780" s="280" t="s">
        <v>2045</v>
      </c>
      <c r="I780" s="281">
        <v>45.14</v>
      </c>
      <c r="J780" s="281">
        <v>-89.15</v>
      </c>
      <c r="K780" s="281">
        <v>45.14</v>
      </c>
      <c r="L780" s="281">
        <v>-89.15</v>
      </c>
      <c r="M780" s="280">
        <v>52</v>
      </c>
      <c r="N780" s="364">
        <v>0</v>
      </c>
      <c r="O780" s="364">
        <v>0</v>
      </c>
    </row>
    <row r="781" spans="1:15" s="34" customFormat="1" ht="21.9" customHeight="1" x14ac:dyDescent="0.3">
      <c r="A781" s="259" t="s">
        <v>249</v>
      </c>
      <c r="B781" s="262">
        <v>100</v>
      </c>
      <c r="C781" s="262"/>
      <c r="D781" s="559">
        <v>5</v>
      </c>
      <c r="E781" s="559">
        <v>17</v>
      </c>
      <c r="F781" s="560">
        <v>2015</v>
      </c>
      <c r="G781" s="274">
        <v>0.61458333333333337</v>
      </c>
      <c r="H781" s="275" t="s">
        <v>2046</v>
      </c>
      <c r="I781" s="276">
        <v>45.15</v>
      </c>
      <c r="J781" s="276">
        <v>-88.82</v>
      </c>
      <c r="K781" s="276">
        <v>45.15</v>
      </c>
      <c r="L781" s="276">
        <v>-88.82</v>
      </c>
      <c r="M781" s="275">
        <v>56</v>
      </c>
      <c r="N781" s="369">
        <v>0</v>
      </c>
      <c r="O781" s="369">
        <v>0</v>
      </c>
    </row>
    <row r="782" spans="1:15" s="34" customFormat="1" ht="21.9" customHeight="1" x14ac:dyDescent="0.3">
      <c r="A782" s="238" t="s">
        <v>249</v>
      </c>
      <c r="B782" s="255">
        <v>101</v>
      </c>
      <c r="C782" s="255"/>
      <c r="D782" s="561">
        <v>6</v>
      </c>
      <c r="E782" s="561">
        <v>10</v>
      </c>
      <c r="F782" s="562">
        <v>2016</v>
      </c>
      <c r="G782" s="279">
        <v>0.67638888888888893</v>
      </c>
      <c r="H782" s="280" t="s">
        <v>2047</v>
      </c>
      <c r="I782" s="281">
        <v>45.38</v>
      </c>
      <c r="J782" s="281">
        <v>-89.19</v>
      </c>
      <c r="K782" s="281">
        <v>45.38</v>
      </c>
      <c r="L782" s="281">
        <v>-89.19</v>
      </c>
      <c r="M782" s="280">
        <v>52</v>
      </c>
      <c r="N782" s="364">
        <v>0</v>
      </c>
      <c r="O782" s="364">
        <v>0</v>
      </c>
    </row>
    <row r="783" spans="1:15" s="34" customFormat="1" ht="21.9" customHeight="1" x14ac:dyDescent="0.3">
      <c r="A783" s="259" t="s">
        <v>249</v>
      </c>
      <c r="B783" s="262">
        <v>102</v>
      </c>
      <c r="C783" s="262"/>
      <c r="D783" s="559">
        <v>6</v>
      </c>
      <c r="E783" s="559">
        <v>10</v>
      </c>
      <c r="F783" s="560">
        <v>2016</v>
      </c>
      <c r="G783" s="274">
        <v>0.69930555555555562</v>
      </c>
      <c r="H783" s="275" t="s">
        <v>2048</v>
      </c>
      <c r="I783" s="276">
        <v>45.25</v>
      </c>
      <c r="J783" s="276">
        <v>-88.95</v>
      </c>
      <c r="K783" s="276">
        <v>45.25</v>
      </c>
      <c r="L783" s="276">
        <v>-88.95</v>
      </c>
      <c r="M783" s="275">
        <v>52</v>
      </c>
      <c r="N783" s="369">
        <v>0</v>
      </c>
      <c r="O783" s="369">
        <v>0</v>
      </c>
    </row>
    <row r="784" spans="1:15" s="34" customFormat="1" ht="21.9" customHeight="1" x14ac:dyDescent="0.3">
      <c r="A784" s="238" t="s">
        <v>249</v>
      </c>
      <c r="B784" s="255">
        <v>103</v>
      </c>
      <c r="C784" s="255"/>
      <c r="D784" s="561">
        <v>6</v>
      </c>
      <c r="E784" s="561">
        <v>10</v>
      </c>
      <c r="F784" s="562">
        <v>2016</v>
      </c>
      <c r="G784" s="283">
        <v>0.70694444444444438</v>
      </c>
      <c r="H784" s="280" t="s">
        <v>1963</v>
      </c>
      <c r="I784" s="281">
        <v>45.15</v>
      </c>
      <c r="J784" s="281">
        <v>-89.15</v>
      </c>
      <c r="K784" s="281">
        <v>45.15</v>
      </c>
      <c r="L784" s="281">
        <v>-89.15</v>
      </c>
      <c r="M784" s="280">
        <v>52</v>
      </c>
      <c r="N784" s="364">
        <v>0</v>
      </c>
      <c r="O784" s="364">
        <v>0</v>
      </c>
    </row>
    <row r="785" spans="1:15" s="34" customFormat="1" ht="21.9" customHeight="1" x14ac:dyDescent="0.3">
      <c r="A785" s="259" t="s">
        <v>249</v>
      </c>
      <c r="B785" s="262">
        <v>104</v>
      </c>
      <c r="C785" s="262"/>
      <c r="D785" s="559">
        <v>7</v>
      </c>
      <c r="E785" s="559">
        <v>12</v>
      </c>
      <c r="F785" s="560">
        <v>2016</v>
      </c>
      <c r="G785" s="284" t="s">
        <v>2049</v>
      </c>
      <c r="H785" s="275" t="s">
        <v>2050</v>
      </c>
      <c r="I785" s="276">
        <v>45.14</v>
      </c>
      <c r="J785" s="276">
        <v>-88.69</v>
      </c>
      <c r="K785" s="276">
        <v>45.13</v>
      </c>
      <c r="L785" s="276">
        <v>-88.66</v>
      </c>
      <c r="M785" s="275">
        <v>65</v>
      </c>
      <c r="N785" s="369">
        <v>0</v>
      </c>
      <c r="O785" s="369">
        <v>0</v>
      </c>
    </row>
    <row r="786" spans="1:15" s="34" customFormat="1" ht="21.9" customHeight="1" x14ac:dyDescent="0.3">
      <c r="A786" s="238" t="s">
        <v>249</v>
      </c>
      <c r="B786" s="255">
        <v>105</v>
      </c>
      <c r="C786" s="255"/>
      <c r="D786" s="561">
        <v>7</v>
      </c>
      <c r="E786" s="561">
        <v>21</v>
      </c>
      <c r="F786" s="562">
        <v>2016</v>
      </c>
      <c r="G786" s="283" t="s">
        <v>1085</v>
      </c>
      <c r="H786" s="280" t="s">
        <v>2047</v>
      </c>
      <c r="I786" s="281">
        <v>45.38</v>
      </c>
      <c r="J786" s="281">
        <v>-89.19</v>
      </c>
      <c r="K786" s="281">
        <v>45.38</v>
      </c>
      <c r="L786" s="281">
        <v>-89.19</v>
      </c>
      <c r="M786" s="280">
        <v>56</v>
      </c>
      <c r="N786" s="364">
        <v>0</v>
      </c>
      <c r="O786" s="364">
        <v>0</v>
      </c>
    </row>
    <row r="787" spans="1:15" s="34" customFormat="1" ht="21.9" customHeight="1" x14ac:dyDescent="0.3">
      <c r="A787" s="259" t="s">
        <v>249</v>
      </c>
      <c r="B787" s="262">
        <v>106</v>
      </c>
      <c r="C787" s="262"/>
      <c r="D787" s="559">
        <v>7</v>
      </c>
      <c r="E787" s="559">
        <v>21</v>
      </c>
      <c r="F787" s="560">
        <v>2016</v>
      </c>
      <c r="G787" s="274" t="s">
        <v>1912</v>
      </c>
      <c r="H787" s="275" t="s">
        <v>2051</v>
      </c>
      <c r="I787" s="276">
        <v>45.36</v>
      </c>
      <c r="J787" s="276">
        <v>-89.01</v>
      </c>
      <c r="K787" s="276">
        <v>45.36</v>
      </c>
      <c r="L787" s="276">
        <v>-89.01</v>
      </c>
      <c r="M787" s="275">
        <v>56</v>
      </c>
      <c r="N787" s="369">
        <v>0</v>
      </c>
      <c r="O787" s="369">
        <v>0</v>
      </c>
    </row>
    <row r="788" spans="1:15" s="34" customFormat="1" ht="21.9" customHeight="1" x14ac:dyDescent="0.3">
      <c r="A788" s="238" t="s">
        <v>249</v>
      </c>
      <c r="B788" s="255">
        <v>107</v>
      </c>
      <c r="C788" s="255"/>
      <c r="D788" s="561">
        <v>7</v>
      </c>
      <c r="E788" s="561">
        <v>21</v>
      </c>
      <c r="F788" s="562">
        <v>2016</v>
      </c>
      <c r="G788" s="279" t="s">
        <v>2052</v>
      </c>
      <c r="H788" s="280" t="s">
        <v>2042</v>
      </c>
      <c r="I788" s="281">
        <v>45.36</v>
      </c>
      <c r="J788" s="281">
        <v>-88.91</v>
      </c>
      <c r="K788" s="281">
        <v>45.36</v>
      </c>
      <c r="L788" s="281">
        <v>-88.91</v>
      </c>
      <c r="M788" s="280">
        <v>56</v>
      </c>
      <c r="N788" s="364">
        <v>0</v>
      </c>
      <c r="O788" s="364">
        <v>0</v>
      </c>
    </row>
    <row r="789" spans="1:15" s="34" customFormat="1" ht="21.9" customHeight="1" x14ac:dyDescent="0.3">
      <c r="A789" s="259" t="s">
        <v>249</v>
      </c>
      <c r="B789" s="262">
        <v>108</v>
      </c>
      <c r="C789" s="262"/>
      <c r="D789" s="559">
        <v>8</v>
      </c>
      <c r="E789" s="559">
        <v>4</v>
      </c>
      <c r="F789" s="560">
        <v>2016</v>
      </c>
      <c r="G789" s="274">
        <v>0.4777777777777778</v>
      </c>
      <c r="H789" s="275" t="s">
        <v>2053</v>
      </c>
      <c r="I789" s="276">
        <v>45.13</v>
      </c>
      <c r="J789" s="276">
        <v>-89.18</v>
      </c>
      <c r="K789" s="276">
        <v>45.13</v>
      </c>
      <c r="L789" s="276">
        <v>-89.18</v>
      </c>
      <c r="M789" s="275">
        <v>52</v>
      </c>
      <c r="N789" s="369">
        <v>0</v>
      </c>
      <c r="O789" s="369">
        <v>0</v>
      </c>
    </row>
    <row r="790" spans="1:15" s="34" customFormat="1" ht="21.9" customHeight="1" x14ac:dyDescent="0.3">
      <c r="A790" s="238" t="s">
        <v>249</v>
      </c>
      <c r="B790" s="255">
        <v>109</v>
      </c>
      <c r="C790" s="255"/>
      <c r="D790" s="561">
        <v>8</v>
      </c>
      <c r="E790" s="561">
        <v>4</v>
      </c>
      <c r="F790" s="562">
        <v>2016</v>
      </c>
      <c r="G790" s="279">
        <v>0.48125000000000001</v>
      </c>
      <c r="H790" s="280" t="s">
        <v>2054</v>
      </c>
      <c r="I790" s="281">
        <v>45.15</v>
      </c>
      <c r="J790" s="281">
        <v>-89.14</v>
      </c>
      <c r="K790" s="281">
        <v>45.15</v>
      </c>
      <c r="L790" s="281">
        <v>-89.15</v>
      </c>
      <c r="M790" s="280">
        <v>52</v>
      </c>
      <c r="N790" s="364">
        <v>0</v>
      </c>
      <c r="O790" s="364">
        <v>0</v>
      </c>
    </row>
    <row r="791" spans="1:15" s="34" customFormat="1" ht="21.9" customHeight="1" x14ac:dyDescent="0.3">
      <c r="A791" s="259" t="s">
        <v>249</v>
      </c>
      <c r="B791" s="262">
        <v>110</v>
      </c>
      <c r="C791" s="262"/>
      <c r="D791" s="559">
        <v>8</v>
      </c>
      <c r="E791" s="559">
        <v>4</v>
      </c>
      <c r="F791" s="560">
        <v>2016</v>
      </c>
      <c r="G791" s="274">
        <v>0.48749999999999999</v>
      </c>
      <c r="H791" s="275" t="s">
        <v>2055</v>
      </c>
      <c r="I791" s="276">
        <v>45.19</v>
      </c>
      <c r="J791" s="276">
        <v>-89.06</v>
      </c>
      <c r="K791" s="276">
        <v>45.19</v>
      </c>
      <c r="L791" s="276">
        <v>-89.06</v>
      </c>
      <c r="M791" s="275">
        <v>52</v>
      </c>
      <c r="N791" s="369">
        <v>0</v>
      </c>
      <c r="O791" s="369">
        <v>0</v>
      </c>
    </row>
    <row r="792" spans="1:15" s="34" customFormat="1" ht="21.9" customHeight="1" x14ac:dyDescent="0.3">
      <c r="A792" s="238" t="s">
        <v>249</v>
      </c>
      <c r="B792" s="255">
        <v>111</v>
      </c>
      <c r="C792" s="255"/>
      <c r="D792" s="561">
        <v>5</v>
      </c>
      <c r="E792" s="561">
        <v>16</v>
      </c>
      <c r="F792" s="562">
        <v>2017</v>
      </c>
      <c r="G792" s="279">
        <v>0.81944444444444453</v>
      </c>
      <c r="H792" s="280" t="s">
        <v>2056</v>
      </c>
      <c r="I792" s="281">
        <v>45.42</v>
      </c>
      <c r="J792" s="281">
        <v>-89.34</v>
      </c>
      <c r="K792" s="281">
        <v>45.42</v>
      </c>
      <c r="L792" s="281">
        <v>-89.34</v>
      </c>
      <c r="M792" s="280">
        <v>65</v>
      </c>
      <c r="N792" s="364">
        <v>0</v>
      </c>
      <c r="O792" s="364">
        <v>0</v>
      </c>
    </row>
    <row r="793" spans="1:15" s="34" customFormat="1" ht="21.9" customHeight="1" x14ac:dyDescent="0.3">
      <c r="A793" s="259" t="s">
        <v>249</v>
      </c>
      <c r="B793" s="262">
        <v>112</v>
      </c>
      <c r="C793" s="262"/>
      <c r="D793" s="559">
        <v>5</v>
      </c>
      <c r="E793" s="559">
        <v>17</v>
      </c>
      <c r="F793" s="560">
        <v>2017</v>
      </c>
      <c r="G793" s="274">
        <v>0.79513888888888884</v>
      </c>
      <c r="H793" s="275" t="s">
        <v>1963</v>
      </c>
      <c r="I793" s="276">
        <v>45.15</v>
      </c>
      <c r="J793" s="276">
        <v>-89.15</v>
      </c>
      <c r="K793" s="276">
        <v>45.15</v>
      </c>
      <c r="L793" s="276">
        <v>-89.15</v>
      </c>
      <c r="M793" s="275">
        <v>50</v>
      </c>
      <c r="N793" s="369">
        <v>0</v>
      </c>
      <c r="O793" s="369">
        <v>0</v>
      </c>
    </row>
    <row r="794" spans="1:15" s="34" customFormat="1" ht="21.9" customHeight="1" x14ac:dyDescent="0.3">
      <c r="A794" s="238" t="s">
        <v>249</v>
      </c>
      <c r="B794" s="255">
        <v>113</v>
      </c>
      <c r="C794" s="255"/>
      <c r="D794" s="561">
        <v>5</v>
      </c>
      <c r="E794" s="561">
        <v>17</v>
      </c>
      <c r="F794" s="562">
        <v>2017</v>
      </c>
      <c r="G794" s="279">
        <v>0.79999999999999993</v>
      </c>
      <c r="H794" s="280" t="s">
        <v>1965</v>
      </c>
      <c r="I794" s="281">
        <v>45.43</v>
      </c>
      <c r="J794" s="281">
        <v>-89.18</v>
      </c>
      <c r="K794" s="281">
        <v>45.43</v>
      </c>
      <c r="L794" s="281">
        <v>-89.18</v>
      </c>
      <c r="M794" s="280">
        <v>50</v>
      </c>
      <c r="N794" s="364">
        <v>0</v>
      </c>
      <c r="O794" s="364">
        <v>0</v>
      </c>
    </row>
    <row r="795" spans="1:15" s="34" customFormat="1" ht="21.9" customHeight="1" x14ac:dyDescent="0.3">
      <c r="A795" s="259" t="s">
        <v>249</v>
      </c>
      <c r="B795" s="262">
        <v>114</v>
      </c>
      <c r="C795" s="262"/>
      <c r="D795" s="559">
        <v>6</v>
      </c>
      <c r="E795" s="559">
        <v>11</v>
      </c>
      <c r="F795" s="560">
        <v>2017</v>
      </c>
      <c r="G795" s="274">
        <v>0.4770833333333333</v>
      </c>
      <c r="H795" s="275" t="s">
        <v>1963</v>
      </c>
      <c r="I795" s="276">
        <v>45.15</v>
      </c>
      <c r="J795" s="276">
        <v>-89.15</v>
      </c>
      <c r="K795" s="276">
        <v>45.15</v>
      </c>
      <c r="L795" s="276">
        <v>-89.15</v>
      </c>
      <c r="M795" s="275">
        <v>52</v>
      </c>
      <c r="N795" s="369">
        <v>0</v>
      </c>
      <c r="O795" s="369">
        <v>0</v>
      </c>
    </row>
    <row r="796" spans="1:15" s="34" customFormat="1" ht="21.9" customHeight="1" x14ac:dyDescent="0.3">
      <c r="A796" s="238" t="s">
        <v>249</v>
      </c>
      <c r="B796" s="255">
        <v>115</v>
      </c>
      <c r="C796" s="255"/>
      <c r="D796" s="561">
        <v>6</v>
      </c>
      <c r="E796" s="561">
        <v>17</v>
      </c>
      <c r="F796" s="562">
        <v>2018</v>
      </c>
      <c r="G796" s="279">
        <v>0.77083333333333337</v>
      </c>
      <c r="H796" s="280" t="s">
        <v>1995</v>
      </c>
      <c r="I796" s="281">
        <v>45.16</v>
      </c>
      <c r="J796" s="281">
        <v>-88.76</v>
      </c>
      <c r="K796" s="281">
        <v>45.16</v>
      </c>
      <c r="L796" s="281">
        <v>-88.76</v>
      </c>
      <c r="M796" s="280">
        <v>52</v>
      </c>
      <c r="N796" s="364">
        <v>0</v>
      </c>
      <c r="O796" s="364">
        <v>0</v>
      </c>
    </row>
    <row r="797" spans="1:15" s="34" customFormat="1" ht="21.9" customHeight="1" x14ac:dyDescent="0.3">
      <c r="A797" s="259" t="s">
        <v>249</v>
      </c>
      <c r="B797" s="262">
        <v>116</v>
      </c>
      <c r="C797" s="262"/>
      <c r="D797" s="559">
        <v>8</v>
      </c>
      <c r="E797" s="559">
        <v>27</v>
      </c>
      <c r="F797" s="560">
        <v>2018</v>
      </c>
      <c r="G797" s="274">
        <v>0.82638888888888884</v>
      </c>
      <c r="H797" s="275" t="s">
        <v>1963</v>
      </c>
      <c r="I797" s="276">
        <v>45.15</v>
      </c>
      <c r="J797" s="276">
        <v>-89.15</v>
      </c>
      <c r="K797" s="276">
        <v>45.15</v>
      </c>
      <c r="L797" s="276">
        <v>-89.15</v>
      </c>
      <c r="M797" s="275">
        <v>52</v>
      </c>
      <c r="N797" s="369">
        <v>0</v>
      </c>
      <c r="O797" s="369">
        <v>0</v>
      </c>
    </row>
    <row r="798" spans="1:15" s="34" customFormat="1" ht="21.9" customHeight="1" x14ac:dyDescent="0.3">
      <c r="A798" s="238" t="s">
        <v>249</v>
      </c>
      <c r="B798" s="255">
        <v>117</v>
      </c>
      <c r="C798" s="255"/>
      <c r="D798" s="561">
        <v>9</v>
      </c>
      <c r="E798" s="561">
        <v>20</v>
      </c>
      <c r="F798" s="562">
        <v>2018</v>
      </c>
      <c r="G798" s="279">
        <v>0.88541666666666663</v>
      </c>
      <c r="H798" s="280" t="s">
        <v>2057</v>
      </c>
      <c r="I798" s="281">
        <v>45.15</v>
      </c>
      <c r="J798" s="281">
        <v>-89.26</v>
      </c>
      <c r="K798" s="281">
        <v>45.15</v>
      </c>
      <c r="L798" s="281">
        <v>-89.26</v>
      </c>
      <c r="M798" s="280">
        <v>52</v>
      </c>
      <c r="N798" s="364">
        <v>0</v>
      </c>
      <c r="O798" s="364">
        <v>0</v>
      </c>
    </row>
    <row r="799" spans="1:15" s="34" customFormat="1" ht="21.9" customHeight="1" x14ac:dyDescent="0.3">
      <c r="A799" s="259" t="s">
        <v>249</v>
      </c>
      <c r="B799" s="262">
        <v>118</v>
      </c>
      <c r="C799" s="262"/>
      <c r="D799" s="559">
        <v>10</v>
      </c>
      <c r="E799" s="559">
        <v>3</v>
      </c>
      <c r="F799" s="560">
        <v>2018</v>
      </c>
      <c r="G799" s="284">
        <v>0.75486111111111109</v>
      </c>
      <c r="H799" s="275" t="s">
        <v>2058</v>
      </c>
      <c r="I799" s="276">
        <v>45.03</v>
      </c>
      <c r="J799" s="276">
        <v>-89.03</v>
      </c>
      <c r="K799" s="276">
        <v>45.03</v>
      </c>
      <c r="L799" s="276">
        <v>-89.03</v>
      </c>
      <c r="M799" s="275">
        <v>56</v>
      </c>
      <c r="N799" s="369">
        <v>0</v>
      </c>
      <c r="O799" s="369">
        <v>0</v>
      </c>
    </row>
    <row r="800" spans="1:15" s="34" customFormat="1" ht="21.9" customHeight="1" x14ac:dyDescent="0.3">
      <c r="A800" s="238" t="s">
        <v>249</v>
      </c>
      <c r="B800" s="255">
        <v>119</v>
      </c>
      <c r="C800" s="255"/>
      <c r="D800" s="561">
        <v>7</v>
      </c>
      <c r="E800" s="561">
        <v>19</v>
      </c>
      <c r="F800" s="562">
        <v>2019</v>
      </c>
      <c r="G800" s="279">
        <v>0.81180555555555556</v>
      </c>
      <c r="H800" s="280" t="s">
        <v>2059</v>
      </c>
      <c r="I800" s="281">
        <v>45.35</v>
      </c>
      <c r="J800" s="281">
        <v>-88.91</v>
      </c>
      <c r="K800" s="281">
        <v>45.35</v>
      </c>
      <c r="L800" s="281">
        <v>-88.91</v>
      </c>
      <c r="M800" s="280">
        <v>78</v>
      </c>
      <c r="N800" s="364">
        <v>0</v>
      </c>
      <c r="O800" s="364">
        <v>0</v>
      </c>
    </row>
    <row r="801" spans="1:15" s="34" customFormat="1" ht="21.9" customHeight="1" x14ac:dyDescent="0.3">
      <c r="A801" s="259" t="s">
        <v>249</v>
      </c>
      <c r="B801" s="262">
        <v>120</v>
      </c>
      <c r="C801" s="262"/>
      <c r="D801" s="559">
        <v>7</v>
      </c>
      <c r="E801" s="559">
        <v>19</v>
      </c>
      <c r="F801" s="560">
        <v>2019</v>
      </c>
      <c r="G801" s="284">
        <v>0.8125</v>
      </c>
      <c r="H801" s="275" t="s">
        <v>1980</v>
      </c>
      <c r="I801" s="276">
        <v>45.3</v>
      </c>
      <c r="J801" s="276">
        <v>-88.85</v>
      </c>
      <c r="K801" s="276">
        <v>45.3</v>
      </c>
      <c r="L801" s="276">
        <v>-88.85</v>
      </c>
      <c r="M801" s="275">
        <v>87</v>
      </c>
      <c r="N801" s="369">
        <v>0</v>
      </c>
      <c r="O801" s="369">
        <v>0</v>
      </c>
    </row>
    <row r="802" spans="1:15" s="34" customFormat="1" ht="21.9" customHeight="1" x14ac:dyDescent="0.3">
      <c r="A802" s="238" t="s">
        <v>249</v>
      </c>
      <c r="B802" s="255">
        <v>121</v>
      </c>
      <c r="C802" s="255"/>
      <c r="D802" s="255">
        <v>6</v>
      </c>
      <c r="E802" s="255">
        <v>8</v>
      </c>
      <c r="F802" s="255">
        <v>2021</v>
      </c>
      <c r="G802" s="254">
        <v>0.74583333333333324</v>
      </c>
      <c r="H802" s="255" t="s">
        <v>2060</v>
      </c>
      <c r="I802" s="256">
        <v>45.43</v>
      </c>
      <c r="J802" s="256">
        <v>-89.12</v>
      </c>
      <c r="K802" s="256">
        <v>45.43</v>
      </c>
      <c r="L802" s="256">
        <v>-89.12</v>
      </c>
      <c r="M802" s="255">
        <v>52</v>
      </c>
      <c r="N802" s="364">
        <v>0</v>
      </c>
      <c r="O802" s="364">
        <v>0</v>
      </c>
    </row>
    <row r="803" spans="1:15" s="34" customFormat="1" ht="21.9" customHeight="1" x14ac:dyDescent="0.3">
      <c r="A803" s="259" t="s">
        <v>249</v>
      </c>
      <c r="B803" s="262">
        <v>122</v>
      </c>
      <c r="C803" s="262"/>
      <c r="D803" s="262">
        <v>7</v>
      </c>
      <c r="E803" s="262">
        <v>26</v>
      </c>
      <c r="F803" s="262">
        <v>2021</v>
      </c>
      <c r="G803" s="266">
        <v>0.93541666666666667</v>
      </c>
      <c r="H803" s="262" t="s">
        <v>1963</v>
      </c>
      <c r="I803" s="263">
        <v>45.15</v>
      </c>
      <c r="J803" s="263">
        <v>-89.15</v>
      </c>
      <c r="K803" s="263">
        <v>45.15</v>
      </c>
      <c r="L803" s="263">
        <v>-89.15</v>
      </c>
      <c r="M803" s="262">
        <v>61</v>
      </c>
      <c r="N803" s="369">
        <v>0</v>
      </c>
      <c r="O803" s="369">
        <v>0</v>
      </c>
    </row>
    <row r="804" spans="1:15" s="34" customFormat="1" ht="21.9" customHeight="1" x14ac:dyDescent="0.3">
      <c r="A804" s="238" t="s">
        <v>249</v>
      </c>
      <c r="B804" s="255">
        <v>123</v>
      </c>
      <c r="C804" s="255"/>
      <c r="D804" s="561">
        <v>7</v>
      </c>
      <c r="E804" s="255">
        <v>26</v>
      </c>
      <c r="F804" s="255">
        <v>2021</v>
      </c>
      <c r="G804" s="254" t="s">
        <v>2061</v>
      </c>
      <c r="H804" s="255" t="s">
        <v>1963</v>
      </c>
      <c r="I804" s="256">
        <v>45.15</v>
      </c>
      <c r="J804" s="256">
        <v>-89.15</v>
      </c>
      <c r="K804" s="256">
        <v>45.15</v>
      </c>
      <c r="L804" s="256">
        <v>-89.15</v>
      </c>
      <c r="M804" s="255">
        <v>61</v>
      </c>
      <c r="N804" s="364">
        <v>0</v>
      </c>
      <c r="O804" s="364">
        <v>0</v>
      </c>
    </row>
    <row r="805" spans="1:15" s="34" customFormat="1" ht="21.9" customHeight="1" x14ac:dyDescent="0.3">
      <c r="A805" s="259" t="s">
        <v>249</v>
      </c>
      <c r="B805" s="262">
        <v>124</v>
      </c>
      <c r="C805" s="262"/>
      <c r="D805" s="262">
        <v>8</v>
      </c>
      <c r="E805" s="262">
        <v>11</v>
      </c>
      <c r="F805" s="262">
        <v>2021</v>
      </c>
      <c r="G805" s="261" t="s">
        <v>2062</v>
      </c>
      <c r="H805" s="262" t="s">
        <v>1963</v>
      </c>
      <c r="I805" s="263">
        <v>45.15</v>
      </c>
      <c r="J805" s="263">
        <v>-89.15</v>
      </c>
      <c r="K805" s="263">
        <v>45.15</v>
      </c>
      <c r="L805" s="263">
        <v>-89.15</v>
      </c>
      <c r="M805" s="262">
        <v>52</v>
      </c>
      <c r="N805" s="369">
        <v>0</v>
      </c>
      <c r="O805" s="369">
        <v>0</v>
      </c>
    </row>
    <row r="806" spans="1:15" s="34" customFormat="1" ht="21.9" customHeight="1" x14ac:dyDescent="0.3">
      <c r="A806" s="238" t="s">
        <v>249</v>
      </c>
      <c r="B806" s="255">
        <v>125</v>
      </c>
      <c r="C806" s="255"/>
      <c r="D806" s="255">
        <v>6</v>
      </c>
      <c r="E806" s="255">
        <v>15</v>
      </c>
      <c r="F806" s="255">
        <v>2022</v>
      </c>
      <c r="G806" s="254" t="s">
        <v>2063</v>
      </c>
      <c r="H806" s="255" t="s">
        <v>2064</v>
      </c>
      <c r="I806" s="256">
        <v>45.31</v>
      </c>
      <c r="J806" s="256">
        <v>-89.19</v>
      </c>
      <c r="K806" s="256">
        <v>45.31</v>
      </c>
      <c r="L806" s="256">
        <v>-89.19</v>
      </c>
      <c r="M806" s="255">
        <v>52</v>
      </c>
      <c r="N806" s="364">
        <v>0</v>
      </c>
      <c r="O806" s="364">
        <v>0</v>
      </c>
    </row>
    <row r="807" spans="1:15" s="34" customFormat="1" ht="21.9" customHeight="1" x14ac:dyDescent="0.3">
      <c r="A807" s="259" t="s">
        <v>249</v>
      </c>
      <c r="B807" s="262">
        <v>126</v>
      </c>
      <c r="C807" s="262"/>
      <c r="D807" s="262">
        <v>7</v>
      </c>
      <c r="E807" s="262">
        <v>27</v>
      </c>
      <c r="F807" s="262">
        <v>2023</v>
      </c>
      <c r="G807" s="266" t="s">
        <v>2065</v>
      </c>
      <c r="H807" s="262" t="s">
        <v>2066</v>
      </c>
      <c r="I807" s="263">
        <v>45.1</v>
      </c>
      <c r="J807" s="263">
        <v>-89.1</v>
      </c>
      <c r="K807" s="263">
        <v>45.1</v>
      </c>
      <c r="L807" s="263">
        <v>-89.1</v>
      </c>
      <c r="M807" s="262">
        <v>56</v>
      </c>
      <c r="N807" s="369">
        <v>0</v>
      </c>
      <c r="O807" s="369">
        <v>0</v>
      </c>
    </row>
    <row r="808" spans="1:15" s="34" customFormat="1" ht="21.9" customHeight="1" x14ac:dyDescent="0.3">
      <c r="A808" s="238" t="s">
        <v>249</v>
      </c>
      <c r="B808" s="255">
        <v>127</v>
      </c>
      <c r="C808" s="255"/>
      <c r="D808" s="255">
        <v>7</v>
      </c>
      <c r="E808" s="255">
        <v>27</v>
      </c>
      <c r="F808" s="255">
        <v>2023</v>
      </c>
      <c r="G808" s="254" t="s">
        <v>2067</v>
      </c>
      <c r="H808" s="255" t="s">
        <v>2068</v>
      </c>
      <c r="I808" s="256">
        <v>45.12</v>
      </c>
      <c r="J808" s="256">
        <v>-89.17</v>
      </c>
      <c r="K808" s="256">
        <v>45.12</v>
      </c>
      <c r="L808" s="256">
        <v>-89.17</v>
      </c>
      <c r="M808" s="255">
        <v>56</v>
      </c>
      <c r="N808" s="364">
        <v>0</v>
      </c>
      <c r="O808" s="364">
        <v>0</v>
      </c>
    </row>
    <row r="809" spans="1:15" s="65" customFormat="1" ht="21.9" customHeight="1" x14ac:dyDescent="0.3">
      <c r="A809" s="292" t="s">
        <v>249</v>
      </c>
      <c r="B809" s="419">
        <v>128</v>
      </c>
      <c r="C809" s="419"/>
      <c r="D809" s="419">
        <v>5</v>
      </c>
      <c r="E809" s="419">
        <v>21</v>
      </c>
      <c r="F809" s="419">
        <v>2024</v>
      </c>
      <c r="G809" s="419" t="s">
        <v>4481</v>
      </c>
      <c r="H809" s="419" t="s">
        <v>4890</v>
      </c>
      <c r="I809" s="459">
        <v>45.23</v>
      </c>
      <c r="J809" s="459">
        <v>-89.31</v>
      </c>
      <c r="K809" s="459">
        <v>45.23</v>
      </c>
      <c r="L809" s="459">
        <v>-89.31</v>
      </c>
      <c r="M809" s="419">
        <v>52</v>
      </c>
      <c r="N809" s="419">
        <v>0</v>
      </c>
      <c r="O809" s="419">
        <v>0</v>
      </c>
    </row>
    <row r="810" spans="1:15" s="65" customFormat="1" ht="21.9" customHeight="1" x14ac:dyDescent="0.3">
      <c r="A810" s="235"/>
      <c r="B810" s="230"/>
      <c r="C810" s="230"/>
      <c r="D810" s="230"/>
      <c r="E810" s="230"/>
      <c r="F810" s="230"/>
      <c r="G810" s="482"/>
      <c r="H810" s="230"/>
      <c r="I810" s="477"/>
      <c r="J810" s="477"/>
      <c r="K810" s="477"/>
      <c r="L810" s="477"/>
      <c r="M810" s="230"/>
      <c r="N810" s="235"/>
      <c r="O810" s="235"/>
    </row>
    <row r="811" spans="1:15" s="65" customFormat="1" ht="30" customHeight="1" x14ac:dyDescent="0.3">
      <c r="A811" s="929" t="s">
        <v>537</v>
      </c>
      <c r="B811" s="944"/>
      <c r="C811" s="944"/>
      <c r="D811" s="944"/>
      <c r="E811" s="944"/>
      <c r="F811" s="944"/>
      <c r="G811" s="944"/>
      <c r="H811" s="944"/>
      <c r="I811" s="944"/>
      <c r="J811" s="944"/>
      <c r="K811" s="944"/>
      <c r="L811" s="944"/>
      <c r="M811" s="944"/>
      <c r="N811" s="944"/>
      <c r="O811" s="945"/>
    </row>
    <row r="812" spans="1:15" s="65" customFormat="1" ht="21.9" customHeight="1" x14ac:dyDescent="0.3">
      <c r="A812" s="235"/>
      <c r="B812" s="230" t="s">
        <v>909</v>
      </c>
      <c r="C812" s="230"/>
      <c r="D812" s="230" t="s">
        <v>911</v>
      </c>
      <c r="E812" s="230"/>
      <c r="F812" s="230"/>
      <c r="G812" s="482" t="s">
        <v>910</v>
      </c>
      <c r="H812" s="230"/>
      <c r="I812" s="477" t="s">
        <v>916</v>
      </c>
      <c r="J812" s="477" t="s">
        <v>916</v>
      </c>
      <c r="K812" s="477" t="s">
        <v>919</v>
      </c>
      <c r="L812" s="477" t="s">
        <v>919</v>
      </c>
      <c r="M812" s="230" t="s">
        <v>952</v>
      </c>
      <c r="N812" s="235"/>
      <c r="O812" s="235"/>
    </row>
    <row r="813" spans="1:15" s="65" customFormat="1" ht="21.9" customHeight="1" x14ac:dyDescent="0.3">
      <c r="A813" s="235" t="s">
        <v>908</v>
      </c>
      <c r="B813" s="230" t="s">
        <v>475</v>
      </c>
      <c r="C813" s="230"/>
      <c r="D813" s="230" t="s">
        <v>912</v>
      </c>
      <c r="E813" s="230" t="s">
        <v>913</v>
      </c>
      <c r="F813" s="230" t="s">
        <v>774</v>
      </c>
      <c r="G813" s="482" t="s">
        <v>476</v>
      </c>
      <c r="H813" s="230" t="s">
        <v>4877</v>
      </c>
      <c r="I813" s="477" t="s">
        <v>917</v>
      </c>
      <c r="J813" s="477" t="s">
        <v>918</v>
      </c>
      <c r="K813" s="477" t="s">
        <v>917</v>
      </c>
      <c r="L813" s="477" t="s">
        <v>918</v>
      </c>
      <c r="M813" s="230" t="s">
        <v>951</v>
      </c>
      <c r="N813" s="235" t="s">
        <v>926</v>
      </c>
      <c r="O813" s="235" t="s">
        <v>927</v>
      </c>
    </row>
    <row r="814" spans="1:15" s="34" customFormat="1" ht="21.9" customHeight="1" x14ac:dyDescent="0.3">
      <c r="A814" s="259"/>
      <c r="B814" s="262"/>
      <c r="C814" s="262"/>
      <c r="D814" s="262"/>
      <c r="E814" s="262"/>
      <c r="F814" s="262"/>
      <c r="G814" s="261"/>
      <c r="H814" s="262"/>
      <c r="I814" s="263"/>
      <c r="J814" s="263"/>
      <c r="K814" s="263"/>
      <c r="L814" s="263"/>
      <c r="M814" s="262"/>
      <c r="N814" s="369"/>
      <c r="O814" s="369"/>
    </row>
    <row r="815" spans="1:15" s="34" customFormat="1" ht="21.9" customHeight="1" x14ac:dyDescent="0.3">
      <c r="A815" s="238" t="s">
        <v>537</v>
      </c>
      <c r="B815" s="255">
        <v>1</v>
      </c>
      <c r="C815" s="255"/>
      <c r="D815" s="255">
        <v>8</v>
      </c>
      <c r="E815" s="255">
        <v>13</v>
      </c>
      <c r="F815" s="255">
        <v>1971</v>
      </c>
      <c r="G815" s="254">
        <v>0.6875</v>
      </c>
      <c r="H815" s="255" t="s">
        <v>2073</v>
      </c>
      <c r="I815" s="256">
        <v>45.17</v>
      </c>
      <c r="J815" s="256">
        <v>-89.72</v>
      </c>
      <c r="K815" s="256">
        <v>45.17</v>
      </c>
      <c r="L815" s="256">
        <v>-89.72</v>
      </c>
      <c r="M815" s="255" t="s">
        <v>890</v>
      </c>
      <c r="N815" s="364">
        <v>0</v>
      </c>
      <c r="O815" s="364">
        <v>0</v>
      </c>
    </row>
    <row r="816" spans="1:15" s="34" customFormat="1" ht="21.9" customHeight="1" x14ac:dyDescent="0.3">
      <c r="A816" s="259" t="s">
        <v>537</v>
      </c>
      <c r="B816" s="262">
        <v>2</v>
      </c>
      <c r="C816" s="262"/>
      <c r="D816" s="262">
        <v>5</v>
      </c>
      <c r="E816" s="262">
        <v>19</v>
      </c>
      <c r="F816" s="262">
        <v>1975</v>
      </c>
      <c r="G816" s="261">
        <v>0.78125</v>
      </c>
      <c r="H816" s="262" t="s">
        <v>252</v>
      </c>
      <c r="I816" s="263">
        <v>45.35</v>
      </c>
      <c r="J816" s="263">
        <v>-89.67</v>
      </c>
      <c r="K816" s="263">
        <v>45.35</v>
      </c>
      <c r="L816" s="263">
        <v>-89.67</v>
      </c>
      <c r="M816" s="262" t="s">
        <v>890</v>
      </c>
      <c r="N816" s="369">
        <v>0</v>
      </c>
      <c r="O816" s="369">
        <v>0</v>
      </c>
    </row>
    <row r="817" spans="1:15" s="34" customFormat="1" ht="21.9" customHeight="1" x14ac:dyDescent="0.3">
      <c r="A817" s="238" t="s">
        <v>537</v>
      </c>
      <c r="B817" s="255">
        <v>3</v>
      </c>
      <c r="C817" s="255"/>
      <c r="D817" s="255">
        <v>10</v>
      </c>
      <c r="E817" s="255">
        <v>23</v>
      </c>
      <c r="F817" s="255">
        <v>1975</v>
      </c>
      <c r="G817" s="254">
        <v>0.6166666666666667</v>
      </c>
      <c r="H817" s="255" t="s">
        <v>2073</v>
      </c>
      <c r="I817" s="256">
        <v>45.2</v>
      </c>
      <c r="J817" s="256">
        <v>-89.7</v>
      </c>
      <c r="K817" s="256">
        <v>45.2</v>
      </c>
      <c r="L817" s="256">
        <v>-89.7</v>
      </c>
      <c r="M817" s="255">
        <v>55</v>
      </c>
      <c r="N817" s="364">
        <v>0</v>
      </c>
      <c r="O817" s="364">
        <v>0</v>
      </c>
    </row>
    <row r="818" spans="1:15" s="34" customFormat="1" ht="21.9" customHeight="1" x14ac:dyDescent="0.3">
      <c r="A818" s="259" t="s">
        <v>537</v>
      </c>
      <c r="B818" s="262">
        <v>4</v>
      </c>
      <c r="C818" s="262"/>
      <c r="D818" s="262">
        <v>7</v>
      </c>
      <c r="E818" s="262">
        <v>4</v>
      </c>
      <c r="F818" s="262">
        <v>1977</v>
      </c>
      <c r="G818" s="261">
        <v>0.61805555555555558</v>
      </c>
      <c r="H818" s="262" t="s">
        <v>1129</v>
      </c>
      <c r="I818" s="263">
        <v>45.47</v>
      </c>
      <c r="J818" s="263">
        <v>-89.73</v>
      </c>
      <c r="K818" s="263">
        <v>45.47</v>
      </c>
      <c r="L818" s="263">
        <v>-89.73</v>
      </c>
      <c r="M818" s="262" t="s">
        <v>890</v>
      </c>
      <c r="N818" s="369">
        <v>0</v>
      </c>
      <c r="O818" s="369">
        <v>0</v>
      </c>
    </row>
    <row r="819" spans="1:15" s="34" customFormat="1" ht="21.9" customHeight="1" x14ac:dyDescent="0.3">
      <c r="A819" s="238" t="s">
        <v>537</v>
      </c>
      <c r="B819" s="255">
        <v>5</v>
      </c>
      <c r="C819" s="255"/>
      <c r="D819" s="255">
        <v>6</v>
      </c>
      <c r="E819" s="255">
        <v>16</v>
      </c>
      <c r="F819" s="255">
        <v>1979</v>
      </c>
      <c r="G819" s="254">
        <v>0.64583333333333337</v>
      </c>
      <c r="H819" s="255" t="s">
        <v>2129</v>
      </c>
      <c r="I819" s="256">
        <v>45.3</v>
      </c>
      <c r="J819" s="256">
        <v>-89.53</v>
      </c>
      <c r="K819" s="256">
        <v>45.3</v>
      </c>
      <c r="L819" s="256">
        <v>-89.53</v>
      </c>
      <c r="M819" s="255" t="s">
        <v>890</v>
      </c>
      <c r="N819" s="364">
        <v>0</v>
      </c>
      <c r="O819" s="364">
        <v>0</v>
      </c>
    </row>
    <row r="820" spans="1:15" s="34" customFormat="1" ht="21.9" customHeight="1" x14ac:dyDescent="0.3">
      <c r="A820" s="259" t="s">
        <v>537</v>
      </c>
      <c r="B820" s="262">
        <v>6</v>
      </c>
      <c r="C820" s="262"/>
      <c r="D820" s="262">
        <v>7</v>
      </c>
      <c r="E820" s="262">
        <v>15</v>
      </c>
      <c r="F820" s="262">
        <v>1980</v>
      </c>
      <c r="G820" s="261">
        <v>0.95833333333333337</v>
      </c>
      <c r="H820" s="262" t="s">
        <v>2130</v>
      </c>
      <c r="I820" s="263">
        <v>45.37</v>
      </c>
      <c r="J820" s="263">
        <v>-89.7</v>
      </c>
      <c r="K820" s="263">
        <v>45.37</v>
      </c>
      <c r="L820" s="263">
        <v>-89.7</v>
      </c>
      <c r="M820" s="262">
        <v>52</v>
      </c>
      <c r="N820" s="369">
        <v>0</v>
      </c>
      <c r="O820" s="369">
        <v>0</v>
      </c>
    </row>
    <row r="821" spans="1:15" s="34" customFormat="1" ht="21.9" customHeight="1" x14ac:dyDescent="0.3">
      <c r="A821" s="238" t="s">
        <v>537</v>
      </c>
      <c r="B821" s="255">
        <v>7</v>
      </c>
      <c r="C821" s="255"/>
      <c r="D821" s="255">
        <v>3</v>
      </c>
      <c r="E821" s="255">
        <v>31</v>
      </c>
      <c r="F821" s="255">
        <v>1981</v>
      </c>
      <c r="G821" s="254">
        <v>0.76041666666666663</v>
      </c>
      <c r="H821" s="255" t="s">
        <v>2131</v>
      </c>
      <c r="I821" s="256">
        <v>45.28</v>
      </c>
      <c r="J821" s="256">
        <v>-89.98</v>
      </c>
      <c r="K821" s="256">
        <v>45.28</v>
      </c>
      <c r="L821" s="256">
        <v>-89.98</v>
      </c>
      <c r="M821" s="255" t="s">
        <v>890</v>
      </c>
      <c r="N821" s="364">
        <v>0</v>
      </c>
      <c r="O821" s="364">
        <v>0</v>
      </c>
    </row>
    <row r="822" spans="1:15" s="34" customFormat="1" ht="21.9" customHeight="1" x14ac:dyDescent="0.3">
      <c r="A822" s="259" t="s">
        <v>537</v>
      </c>
      <c r="B822" s="262">
        <v>8</v>
      </c>
      <c r="C822" s="262"/>
      <c r="D822" s="262">
        <v>6</v>
      </c>
      <c r="E822" s="262">
        <v>15</v>
      </c>
      <c r="F822" s="262">
        <v>1983</v>
      </c>
      <c r="G822" s="261">
        <v>0.60416666666666663</v>
      </c>
      <c r="H822" s="262" t="s">
        <v>2132</v>
      </c>
      <c r="I822" s="263">
        <v>45.32</v>
      </c>
      <c r="J822" s="263">
        <v>-89.75</v>
      </c>
      <c r="K822" s="263">
        <v>45.32</v>
      </c>
      <c r="L822" s="263">
        <v>-89.75</v>
      </c>
      <c r="M822" s="262" t="s">
        <v>890</v>
      </c>
      <c r="N822" s="369">
        <v>0</v>
      </c>
      <c r="O822" s="369">
        <v>0</v>
      </c>
    </row>
    <row r="823" spans="1:15" s="34" customFormat="1" ht="21.9" customHeight="1" x14ac:dyDescent="0.3">
      <c r="A823" s="238" t="s">
        <v>537</v>
      </c>
      <c r="B823" s="255">
        <v>9</v>
      </c>
      <c r="C823" s="255"/>
      <c r="D823" s="255">
        <v>6</v>
      </c>
      <c r="E823" s="255">
        <v>15</v>
      </c>
      <c r="F823" s="255">
        <v>1983</v>
      </c>
      <c r="G823" s="254">
        <v>0.66666666666666663</v>
      </c>
      <c r="H823" s="255" t="s">
        <v>2132</v>
      </c>
      <c r="I823" s="256">
        <v>45.32</v>
      </c>
      <c r="J823" s="256">
        <v>-89.75</v>
      </c>
      <c r="K823" s="256">
        <v>45.32</v>
      </c>
      <c r="L823" s="256">
        <v>-89.75</v>
      </c>
      <c r="M823" s="255" t="s">
        <v>890</v>
      </c>
      <c r="N823" s="364">
        <v>0</v>
      </c>
      <c r="O823" s="364">
        <v>0</v>
      </c>
    </row>
    <row r="824" spans="1:15" s="34" customFormat="1" ht="21.9" customHeight="1" x14ac:dyDescent="0.3">
      <c r="A824" s="259" t="s">
        <v>537</v>
      </c>
      <c r="B824" s="262">
        <v>10</v>
      </c>
      <c r="C824" s="262"/>
      <c r="D824" s="262">
        <v>6</v>
      </c>
      <c r="E824" s="262">
        <v>30</v>
      </c>
      <c r="F824" s="262">
        <v>1983</v>
      </c>
      <c r="G824" s="261">
        <v>0.91666666666666663</v>
      </c>
      <c r="H824" s="262" t="s">
        <v>2132</v>
      </c>
      <c r="I824" s="263">
        <v>45.32</v>
      </c>
      <c r="J824" s="263">
        <v>-89.75</v>
      </c>
      <c r="K824" s="263">
        <v>45.32</v>
      </c>
      <c r="L824" s="263">
        <v>-89.75</v>
      </c>
      <c r="M824" s="262" t="s">
        <v>890</v>
      </c>
      <c r="N824" s="369">
        <v>0</v>
      </c>
      <c r="O824" s="369">
        <v>0</v>
      </c>
    </row>
    <row r="825" spans="1:15" s="34" customFormat="1" ht="21.9" customHeight="1" x14ac:dyDescent="0.3">
      <c r="A825" s="238" t="s">
        <v>537</v>
      </c>
      <c r="B825" s="255">
        <v>11</v>
      </c>
      <c r="C825" s="255"/>
      <c r="D825" s="255">
        <v>4</v>
      </c>
      <c r="E825" s="255">
        <v>27</v>
      </c>
      <c r="F825" s="255">
        <v>1984</v>
      </c>
      <c r="G825" s="254" t="s">
        <v>1005</v>
      </c>
      <c r="H825" s="255" t="s">
        <v>1132</v>
      </c>
      <c r="I825" s="256">
        <v>45.48</v>
      </c>
      <c r="J825" s="256">
        <v>-89.5</v>
      </c>
      <c r="K825" s="256">
        <v>45.48</v>
      </c>
      <c r="L825" s="256">
        <v>-89.5</v>
      </c>
      <c r="M825" s="255">
        <v>57</v>
      </c>
      <c r="N825" s="364">
        <v>0</v>
      </c>
      <c r="O825" s="364">
        <v>0</v>
      </c>
    </row>
    <row r="826" spans="1:15" s="34" customFormat="1" ht="21.9" customHeight="1" x14ac:dyDescent="0.3">
      <c r="A826" s="259" t="s">
        <v>537</v>
      </c>
      <c r="B826" s="262">
        <v>12</v>
      </c>
      <c r="C826" s="262"/>
      <c r="D826" s="262">
        <v>7</v>
      </c>
      <c r="E826" s="262">
        <v>14</v>
      </c>
      <c r="F826" s="262">
        <v>1984</v>
      </c>
      <c r="G826" s="261">
        <v>0.71875</v>
      </c>
      <c r="H826" s="262" t="s">
        <v>1129</v>
      </c>
      <c r="I826" s="263">
        <v>45.47</v>
      </c>
      <c r="J826" s="263">
        <v>-89.73</v>
      </c>
      <c r="K826" s="263">
        <v>45.47</v>
      </c>
      <c r="L826" s="263">
        <v>-89.73</v>
      </c>
      <c r="M826" s="262" t="s">
        <v>890</v>
      </c>
      <c r="N826" s="369">
        <v>0</v>
      </c>
      <c r="O826" s="369">
        <v>0</v>
      </c>
    </row>
    <row r="827" spans="1:15" s="34" customFormat="1" ht="21.9" customHeight="1" x14ac:dyDescent="0.3">
      <c r="A827" s="238" t="s">
        <v>537</v>
      </c>
      <c r="B827" s="255">
        <v>13</v>
      </c>
      <c r="C827" s="255"/>
      <c r="D827" s="255">
        <v>10</v>
      </c>
      <c r="E827" s="255">
        <v>16</v>
      </c>
      <c r="F827" s="255">
        <v>1984</v>
      </c>
      <c r="G827" s="254">
        <v>0.92708333333333337</v>
      </c>
      <c r="H827" s="255" t="s">
        <v>2073</v>
      </c>
      <c r="I827" s="256">
        <v>45.17</v>
      </c>
      <c r="J827" s="256">
        <v>-89.72</v>
      </c>
      <c r="K827" s="256">
        <v>45.17</v>
      </c>
      <c r="L827" s="256">
        <v>-89.72</v>
      </c>
      <c r="M827" s="255" t="s">
        <v>890</v>
      </c>
      <c r="N827" s="364">
        <v>0</v>
      </c>
      <c r="O827" s="364">
        <v>0</v>
      </c>
    </row>
    <row r="828" spans="1:15" s="34" customFormat="1" ht="21.9" customHeight="1" x14ac:dyDescent="0.3">
      <c r="A828" s="259" t="s">
        <v>537</v>
      </c>
      <c r="B828" s="262">
        <v>14</v>
      </c>
      <c r="C828" s="262"/>
      <c r="D828" s="262">
        <v>8</v>
      </c>
      <c r="E828" s="262">
        <v>1</v>
      </c>
      <c r="F828" s="262">
        <v>1986</v>
      </c>
      <c r="G828" s="261">
        <v>0.5625</v>
      </c>
      <c r="H828" s="262" t="s">
        <v>1129</v>
      </c>
      <c r="I828" s="263">
        <v>45.47</v>
      </c>
      <c r="J828" s="263">
        <v>-89.75</v>
      </c>
      <c r="K828" s="263">
        <v>45.47</v>
      </c>
      <c r="L828" s="263">
        <v>-89.75</v>
      </c>
      <c r="M828" s="262" t="s">
        <v>890</v>
      </c>
      <c r="N828" s="369">
        <v>0</v>
      </c>
      <c r="O828" s="369">
        <v>0</v>
      </c>
    </row>
    <row r="829" spans="1:15" s="34" customFormat="1" ht="21.9" customHeight="1" x14ac:dyDescent="0.3">
      <c r="A829" s="238" t="s">
        <v>537</v>
      </c>
      <c r="B829" s="255">
        <v>15</v>
      </c>
      <c r="C829" s="255"/>
      <c r="D829" s="255">
        <v>7</v>
      </c>
      <c r="E829" s="255">
        <v>2</v>
      </c>
      <c r="F829" s="255">
        <v>1987</v>
      </c>
      <c r="G829" s="254">
        <v>0.65833333333333333</v>
      </c>
      <c r="H829" s="255" t="s">
        <v>2073</v>
      </c>
      <c r="I829" s="256">
        <v>45.2</v>
      </c>
      <c r="J829" s="256">
        <v>-89.68</v>
      </c>
      <c r="K829" s="256">
        <v>45.2</v>
      </c>
      <c r="L829" s="256">
        <v>-89.68</v>
      </c>
      <c r="M829" s="255" t="s">
        <v>890</v>
      </c>
      <c r="N829" s="364">
        <v>0</v>
      </c>
      <c r="O829" s="364">
        <v>0</v>
      </c>
    </row>
    <row r="830" spans="1:15" s="34" customFormat="1" ht="21.9" customHeight="1" x14ac:dyDescent="0.3">
      <c r="A830" s="259" t="s">
        <v>537</v>
      </c>
      <c r="B830" s="262">
        <v>16</v>
      </c>
      <c r="C830" s="262"/>
      <c r="D830" s="262">
        <v>7</v>
      </c>
      <c r="E830" s="262">
        <v>20</v>
      </c>
      <c r="F830" s="262">
        <v>1987</v>
      </c>
      <c r="G830" s="261">
        <v>0.47222222222222227</v>
      </c>
      <c r="H830" s="262" t="s">
        <v>2073</v>
      </c>
      <c r="I830" s="263">
        <v>45.18</v>
      </c>
      <c r="J830" s="263">
        <v>-89.63</v>
      </c>
      <c r="K830" s="263">
        <v>45.18</v>
      </c>
      <c r="L830" s="263">
        <v>-89.63</v>
      </c>
      <c r="M830" s="262">
        <v>52</v>
      </c>
      <c r="N830" s="369">
        <v>0</v>
      </c>
      <c r="O830" s="369">
        <v>0</v>
      </c>
    </row>
    <row r="831" spans="1:15" s="34" customFormat="1" ht="21.9" customHeight="1" x14ac:dyDescent="0.3">
      <c r="A831" s="238" t="s">
        <v>537</v>
      </c>
      <c r="B831" s="255">
        <v>17</v>
      </c>
      <c r="C831" s="255"/>
      <c r="D831" s="255">
        <v>6</v>
      </c>
      <c r="E831" s="255">
        <v>12</v>
      </c>
      <c r="F831" s="255">
        <v>1990</v>
      </c>
      <c r="G831" s="254">
        <v>0.8125</v>
      </c>
      <c r="H831" s="255" t="s">
        <v>1132</v>
      </c>
      <c r="I831" s="256">
        <v>45.48</v>
      </c>
      <c r="J831" s="256">
        <v>-89.5</v>
      </c>
      <c r="K831" s="256">
        <v>45.48</v>
      </c>
      <c r="L831" s="256">
        <v>-89.5</v>
      </c>
      <c r="M831" s="255" t="s">
        <v>890</v>
      </c>
      <c r="N831" s="364">
        <v>0</v>
      </c>
      <c r="O831" s="364">
        <v>0</v>
      </c>
    </row>
    <row r="832" spans="1:15" s="34" customFormat="1" ht="21.9" customHeight="1" x14ac:dyDescent="0.3">
      <c r="A832" s="259" t="s">
        <v>537</v>
      </c>
      <c r="B832" s="262">
        <v>18</v>
      </c>
      <c r="C832" s="262"/>
      <c r="D832" s="262">
        <v>7</v>
      </c>
      <c r="E832" s="262">
        <v>16</v>
      </c>
      <c r="F832" s="262">
        <v>1990</v>
      </c>
      <c r="G832" s="266">
        <v>0.55902777777777779</v>
      </c>
      <c r="H832" s="262" t="s">
        <v>2133</v>
      </c>
      <c r="I832" s="263">
        <v>45.28</v>
      </c>
      <c r="J832" s="263">
        <v>-89.67</v>
      </c>
      <c r="K832" s="263">
        <v>45.28</v>
      </c>
      <c r="L832" s="263">
        <v>-89.67</v>
      </c>
      <c r="M832" s="262" t="s">
        <v>890</v>
      </c>
      <c r="N832" s="369">
        <v>0</v>
      </c>
      <c r="O832" s="369">
        <v>0</v>
      </c>
    </row>
    <row r="833" spans="1:15" s="34" customFormat="1" ht="21.9" customHeight="1" x14ac:dyDescent="0.3">
      <c r="A833" s="238" t="s">
        <v>537</v>
      </c>
      <c r="B833" s="255">
        <v>19</v>
      </c>
      <c r="C833" s="255"/>
      <c r="D833" s="255">
        <v>5</v>
      </c>
      <c r="E833" s="255">
        <v>28</v>
      </c>
      <c r="F833" s="255">
        <v>1991</v>
      </c>
      <c r="G833" s="265">
        <v>0.49305555555555558</v>
      </c>
      <c r="H833" s="255" t="s">
        <v>1129</v>
      </c>
      <c r="I833" s="256">
        <v>45.47</v>
      </c>
      <c r="J833" s="256">
        <v>-89.73</v>
      </c>
      <c r="K833" s="256">
        <v>45.47</v>
      </c>
      <c r="L833" s="256">
        <v>-89.73</v>
      </c>
      <c r="M833" s="255" t="s">
        <v>890</v>
      </c>
      <c r="N833" s="364">
        <v>0</v>
      </c>
      <c r="O833" s="364">
        <v>0</v>
      </c>
    </row>
    <row r="834" spans="1:15" s="34" customFormat="1" ht="21.9" customHeight="1" x14ac:dyDescent="0.3">
      <c r="A834" s="259" t="s">
        <v>537</v>
      </c>
      <c r="B834" s="262">
        <v>20</v>
      </c>
      <c r="C834" s="262"/>
      <c r="D834" s="262">
        <v>5</v>
      </c>
      <c r="E834" s="262">
        <v>28</v>
      </c>
      <c r="F834" s="262">
        <v>1991</v>
      </c>
      <c r="G834" s="266">
        <v>0.49305555555555558</v>
      </c>
      <c r="H834" s="262" t="s">
        <v>2073</v>
      </c>
      <c r="I834" s="263">
        <v>45.18</v>
      </c>
      <c r="J834" s="263">
        <v>-89.68</v>
      </c>
      <c r="K834" s="263">
        <v>45.18</v>
      </c>
      <c r="L834" s="263">
        <v>-89.68</v>
      </c>
      <c r="M834" s="262" t="s">
        <v>890</v>
      </c>
      <c r="N834" s="369">
        <v>0</v>
      </c>
      <c r="O834" s="369">
        <v>0</v>
      </c>
    </row>
    <row r="835" spans="1:15" s="34" customFormat="1" ht="21.9" customHeight="1" x14ac:dyDescent="0.3">
      <c r="A835" s="238" t="s">
        <v>537</v>
      </c>
      <c r="B835" s="255">
        <v>21</v>
      </c>
      <c r="C835" s="255"/>
      <c r="D835" s="255">
        <v>5</v>
      </c>
      <c r="E835" s="255">
        <v>29</v>
      </c>
      <c r="F835" s="255">
        <v>1991</v>
      </c>
      <c r="G835" s="265" t="s">
        <v>2134</v>
      </c>
      <c r="H835" s="255" t="s">
        <v>1129</v>
      </c>
      <c r="I835" s="256">
        <v>45.47</v>
      </c>
      <c r="J835" s="256">
        <v>-89.73</v>
      </c>
      <c r="K835" s="256">
        <v>45.47</v>
      </c>
      <c r="L835" s="256">
        <v>-89.73</v>
      </c>
      <c r="M835" s="255">
        <v>50</v>
      </c>
      <c r="N835" s="364">
        <v>0</v>
      </c>
      <c r="O835" s="364">
        <v>0</v>
      </c>
    </row>
    <row r="836" spans="1:15" s="34" customFormat="1" ht="21.9" customHeight="1" x14ac:dyDescent="0.3">
      <c r="A836" s="259" t="s">
        <v>537</v>
      </c>
      <c r="B836" s="262">
        <v>22</v>
      </c>
      <c r="C836" s="262"/>
      <c r="D836" s="262">
        <v>5</v>
      </c>
      <c r="E836" s="262">
        <v>29</v>
      </c>
      <c r="F836" s="262">
        <v>1991</v>
      </c>
      <c r="G836" s="261" t="s">
        <v>2135</v>
      </c>
      <c r="H836" s="262" t="s">
        <v>2073</v>
      </c>
      <c r="I836" s="263">
        <v>45.18</v>
      </c>
      <c r="J836" s="263">
        <v>-89.68</v>
      </c>
      <c r="K836" s="263">
        <v>45.18</v>
      </c>
      <c r="L836" s="263">
        <v>-89.68</v>
      </c>
      <c r="M836" s="262" t="s">
        <v>890</v>
      </c>
      <c r="N836" s="369">
        <v>0</v>
      </c>
      <c r="O836" s="369">
        <v>0</v>
      </c>
    </row>
    <row r="837" spans="1:15" s="116" customFormat="1" ht="21.9" customHeight="1" x14ac:dyDescent="0.3">
      <c r="A837" s="238" t="s">
        <v>537</v>
      </c>
      <c r="B837" s="255">
        <v>23</v>
      </c>
      <c r="C837" s="255"/>
      <c r="D837" s="255">
        <v>7</v>
      </c>
      <c r="E837" s="255">
        <v>17</v>
      </c>
      <c r="F837" s="255">
        <v>1991</v>
      </c>
      <c r="G837" s="254" t="s">
        <v>961</v>
      </c>
      <c r="H837" s="255" t="s">
        <v>2073</v>
      </c>
      <c r="I837" s="256">
        <v>45.18</v>
      </c>
      <c r="J837" s="256">
        <v>-89.68</v>
      </c>
      <c r="K837" s="256">
        <v>45.18</v>
      </c>
      <c r="L837" s="256">
        <v>-89.68</v>
      </c>
      <c r="M837" s="255" t="s">
        <v>890</v>
      </c>
      <c r="N837" s="364">
        <v>0</v>
      </c>
      <c r="O837" s="797">
        <v>0</v>
      </c>
    </row>
    <row r="838" spans="1:15" s="116" customFormat="1" ht="21.9" customHeight="1" x14ac:dyDescent="0.3">
      <c r="A838" s="259" t="s">
        <v>537</v>
      </c>
      <c r="B838" s="262">
        <v>24</v>
      </c>
      <c r="C838" s="262"/>
      <c r="D838" s="262">
        <v>7</v>
      </c>
      <c r="E838" s="262">
        <v>14</v>
      </c>
      <c r="F838" s="262">
        <v>1995</v>
      </c>
      <c r="G838" s="261">
        <v>0.83333333333333337</v>
      </c>
      <c r="H838" s="262" t="s">
        <v>2136</v>
      </c>
      <c r="I838" s="263">
        <v>45.23</v>
      </c>
      <c r="J838" s="263">
        <v>-89.79</v>
      </c>
      <c r="K838" s="263">
        <v>45.23</v>
      </c>
      <c r="L838" s="263">
        <v>-89.79</v>
      </c>
      <c r="M838" s="262" t="s">
        <v>890</v>
      </c>
      <c r="N838" s="369">
        <v>0</v>
      </c>
      <c r="O838" s="798">
        <v>0</v>
      </c>
    </row>
    <row r="839" spans="1:15" s="116" customFormat="1" ht="21.9" customHeight="1" x14ac:dyDescent="0.3">
      <c r="A839" s="238" t="s">
        <v>537</v>
      </c>
      <c r="B839" s="255">
        <v>25</v>
      </c>
      <c r="C839" s="255"/>
      <c r="D839" s="255">
        <v>8</v>
      </c>
      <c r="E839" s="255">
        <v>28</v>
      </c>
      <c r="F839" s="255">
        <v>1995</v>
      </c>
      <c r="G839" s="254" t="s">
        <v>940</v>
      </c>
      <c r="H839" s="255" t="s">
        <v>2075</v>
      </c>
      <c r="I839" s="256">
        <v>45.48</v>
      </c>
      <c r="J839" s="256">
        <v>-89.97</v>
      </c>
      <c r="K839" s="256">
        <v>45.48</v>
      </c>
      <c r="L839" s="256">
        <v>-89.97</v>
      </c>
      <c r="M839" s="255" t="s">
        <v>890</v>
      </c>
      <c r="N839" s="364">
        <v>0</v>
      </c>
      <c r="O839" s="797">
        <v>0</v>
      </c>
    </row>
    <row r="840" spans="1:15" s="116" customFormat="1" ht="21.9" customHeight="1" x14ac:dyDescent="0.3">
      <c r="A840" s="259" t="s">
        <v>537</v>
      </c>
      <c r="B840" s="262">
        <v>26</v>
      </c>
      <c r="C840" s="262"/>
      <c r="D840" s="262">
        <v>8</v>
      </c>
      <c r="E840" s="262">
        <v>28</v>
      </c>
      <c r="F840" s="262">
        <v>1995</v>
      </c>
      <c r="G840" s="261" t="s">
        <v>973</v>
      </c>
      <c r="H840" s="262" t="s">
        <v>2073</v>
      </c>
      <c r="I840" s="263">
        <v>45.18</v>
      </c>
      <c r="J840" s="263">
        <v>-89.68</v>
      </c>
      <c r="K840" s="263">
        <v>45.18</v>
      </c>
      <c r="L840" s="263">
        <v>-89.68</v>
      </c>
      <c r="M840" s="262">
        <v>52</v>
      </c>
      <c r="N840" s="369">
        <v>0</v>
      </c>
      <c r="O840" s="798">
        <v>0</v>
      </c>
    </row>
    <row r="841" spans="1:15" s="116" customFormat="1" ht="21.9" customHeight="1" x14ac:dyDescent="0.3">
      <c r="A841" s="238" t="s">
        <v>537</v>
      </c>
      <c r="B841" s="255">
        <v>27</v>
      </c>
      <c r="C841" s="255"/>
      <c r="D841" s="255">
        <v>8</v>
      </c>
      <c r="E841" s="255">
        <v>28</v>
      </c>
      <c r="F841" s="255">
        <v>1995</v>
      </c>
      <c r="G841" s="254" t="s">
        <v>983</v>
      </c>
      <c r="H841" s="255" t="s">
        <v>2137</v>
      </c>
      <c r="I841" s="256">
        <v>45.18</v>
      </c>
      <c r="J841" s="256">
        <v>-89.66</v>
      </c>
      <c r="K841" s="256">
        <v>45.18</v>
      </c>
      <c r="L841" s="256">
        <v>-89.66</v>
      </c>
      <c r="M841" s="255" t="s">
        <v>890</v>
      </c>
      <c r="N841" s="364">
        <v>0</v>
      </c>
      <c r="O841" s="797">
        <v>0</v>
      </c>
    </row>
    <row r="842" spans="1:15" s="116" customFormat="1" ht="21.9" customHeight="1" x14ac:dyDescent="0.3">
      <c r="A842" s="259" t="s">
        <v>537</v>
      </c>
      <c r="B842" s="262">
        <v>28</v>
      </c>
      <c r="C842" s="262"/>
      <c r="D842" s="262">
        <v>9</v>
      </c>
      <c r="E842" s="262">
        <v>6</v>
      </c>
      <c r="F842" s="262">
        <v>1995</v>
      </c>
      <c r="G842" s="266">
        <v>0.74652777777777779</v>
      </c>
      <c r="H842" s="262" t="s">
        <v>2138</v>
      </c>
      <c r="I842" s="263">
        <v>45.44</v>
      </c>
      <c r="J842" s="263">
        <v>-89.62</v>
      </c>
      <c r="K842" s="263">
        <v>45.44</v>
      </c>
      <c r="L842" s="263">
        <v>-89.62</v>
      </c>
      <c r="M842" s="262">
        <v>52</v>
      </c>
      <c r="N842" s="369">
        <v>0</v>
      </c>
      <c r="O842" s="798">
        <v>0</v>
      </c>
    </row>
    <row r="843" spans="1:15" s="34" customFormat="1" ht="21.9" customHeight="1" x14ac:dyDescent="0.3">
      <c r="A843" s="238" t="s">
        <v>537</v>
      </c>
      <c r="B843" s="255">
        <v>29</v>
      </c>
      <c r="C843" s="255"/>
      <c r="D843" s="255">
        <v>9</v>
      </c>
      <c r="E843" s="255">
        <v>6</v>
      </c>
      <c r="F843" s="255">
        <v>1995</v>
      </c>
      <c r="G843" s="265">
        <v>0.75694444444444453</v>
      </c>
      <c r="H843" s="255" t="s">
        <v>2081</v>
      </c>
      <c r="I843" s="256">
        <v>45.3</v>
      </c>
      <c r="J843" s="256">
        <v>-89.5</v>
      </c>
      <c r="K843" s="256">
        <v>45.3</v>
      </c>
      <c r="L843" s="256">
        <v>-89.5</v>
      </c>
      <c r="M843" s="255" t="s">
        <v>890</v>
      </c>
      <c r="N843" s="364">
        <v>0</v>
      </c>
      <c r="O843" s="364">
        <v>0</v>
      </c>
    </row>
    <row r="844" spans="1:15" s="34" customFormat="1" ht="21.9" customHeight="1" x14ac:dyDescent="0.3">
      <c r="A844" s="259" t="s">
        <v>537</v>
      </c>
      <c r="B844" s="262">
        <v>30</v>
      </c>
      <c r="C844" s="262"/>
      <c r="D844" s="262">
        <v>5</v>
      </c>
      <c r="E844" s="262">
        <v>19</v>
      </c>
      <c r="F844" s="262">
        <v>1996</v>
      </c>
      <c r="G844" s="266" t="s">
        <v>940</v>
      </c>
      <c r="H844" s="262" t="s">
        <v>2073</v>
      </c>
      <c r="I844" s="263">
        <v>45.18</v>
      </c>
      <c r="J844" s="263">
        <v>-89.68</v>
      </c>
      <c r="K844" s="263">
        <v>45.18</v>
      </c>
      <c r="L844" s="263">
        <v>-89.68</v>
      </c>
      <c r="M844" s="262" t="s">
        <v>890</v>
      </c>
      <c r="N844" s="369">
        <v>0</v>
      </c>
      <c r="O844" s="369">
        <v>0</v>
      </c>
    </row>
    <row r="845" spans="1:15" s="34" customFormat="1" ht="21.9" customHeight="1" x14ac:dyDescent="0.3">
      <c r="A845" s="238" t="s">
        <v>537</v>
      </c>
      <c r="B845" s="255">
        <v>31</v>
      </c>
      <c r="C845" s="255"/>
      <c r="D845" s="255">
        <v>7</v>
      </c>
      <c r="E845" s="255">
        <v>18</v>
      </c>
      <c r="F845" s="255">
        <v>1996</v>
      </c>
      <c r="G845" s="265">
        <v>0.6875</v>
      </c>
      <c r="H845" s="255" t="s">
        <v>2139</v>
      </c>
      <c r="I845" s="256">
        <v>45.43</v>
      </c>
      <c r="J845" s="256">
        <v>-89.67</v>
      </c>
      <c r="K845" s="256">
        <v>45.43</v>
      </c>
      <c r="L845" s="256">
        <v>-89.67</v>
      </c>
      <c r="M845" s="255">
        <v>70</v>
      </c>
      <c r="N845" s="364">
        <v>0</v>
      </c>
      <c r="O845" s="364">
        <v>0</v>
      </c>
    </row>
    <row r="846" spans="1:15" s="34" customFormat="1" ht="21.9" customHeight="1" x14ac:dyDescent="0.3">
      <c r="A846" s="259" t="s">
        <v>537</v>
      </c>
      <c r="B846" s="262">
        <v>32</v>
      </c>
      <c r="C846" s="262"/>
      <c r="D846" s="262">
        <v>7</v>
      </c>
      <c r="E846" s="262">
        <v>18</v>
      </c>
      <c r="F846" s="262">
        <v>1996</v>
      </c>
      <c r="G846" s="266">
        <v>0.69444444444444453</v>
      </c>
      <c r="H846" s="262" t="s">
        <v>2129</v>
      </c>
      <c r="I846" s="263">
        <v>45.3</v>
      </c>
      <c r="J846" s="263">
        <v>-89.53</v>
      </c>
      <c r="K846" s="263">
        <v>45.3</v>
      </c>
      <c r="L846" s="263">
        <v>-89.53</v>
      </c>
      <c r="M846" s="262" t="s">
        <v>890</v>
      </c>
      <c r="N846" s="369">
        <v>0</v>
      </c>
      <c r="O846" s="369">
        <v>0</v>
      </c>
    </row>
    <row r="847" spans="1:15" s="34" customFormat="1" ht="21.9" customHeight="1" x14ac:dyDescent="0.3">
      <c r="A847" s="238" t="s">
        <v>537</v>
      </c>
      <c r="B847" s="255">
        <v>33</v>
      </c>
      <c r="C847" s="255"/>
      <c r="D847" s="255">
        <v>8</v>
      </c>
      <c r="E847" s="255">
        <v>7</v>
      </c>
      <c r="F847" s="255">
        <v>1996</v>
      </c>
      <c r="G847" s="254" t="s">
        <v>2140</v>
      </c>
      <c r="H847" s="255" t="s">
        <v>2141</v>
      </c>
      <c r="I847" s="256">
        <v>45.18</v>
      </c>
      <c r="J847" s="256">
        <v>-89.78</v>
      </c>
      <c r="K847" s="256">
        <v>45.18</v>
      </c>
      <c r="L847" s="256">
        <v>-89.78</v>
      </c>
      <c r="M847" s="255" t="s">
        <v>890</v>
      </c>
      <c r="N847" s="364">
        <v>0</v>
      </c>
      <c r="O847" s="364">
        <v>0</v>
      </c>
    </row>
    <row r="848" spans="1:15" s="34" customFormat="1" ht="21.9" customHeight="1" x14ac:dyDescent="0.3">
      <c r="A848" s="259" t="s">
        <v>537</v>
      </c>
      <c r="B848" s="262">
        <v>34</v>
      </c>
      <c r="C848" s="262"/>
      <c r="D848" s="262">
        <v>8</v>
      </c>
      <c r="E848" s="262">
        <v>7</v>
      </c>
      <c r="F848" s="262">
        <v>1996</v>
      </c>
      <c r="G848" s="261" t="s">
        <v>2142</v>
      </c>
      <c r="H848" s="262" t="s">
        <v>2143</v>
      </c>
      <c r="I848" s="263">
        <v>45.43</v>
      </c>
      <c r="J848" s="263">
        <v>-89.43</v>
      </c>
      <c r="K848" s="263">
        <v>45.43</v>
      </c>
      <c r="L848" s="263">
        <v>-89.43</v>
      </c>
      <c r="M848" s="262" t="s">
        <v>890</v>
      </c>
      <c r="N848" s="369">
        <v>0</v>
      </c>
      <c r="O848" s="369">
        <v>0</v>
      </c>
    </row>
    <row r="849" spans="1:15" s="34" customFormat="1" ht="21.9" customHeight="1" x14ac:dyDescent="0.3">
      <c r="A849" s="238" t="s">
        <v>537</v>
      </c>
      <c r="B849" s="241">
        <v>35</v>
      </c>
      <c r="C849" s="241"/>
      <c r="D849" s="795">
        <v>6</v>
      </c>
      <c r="E849" s="795">
        <v>24</v>
      </c>
      <c r="F849" s="790">
        <v>1997</v>
      </c>
      <c r="G849" s="486">
        <v>0.68055555555555547</v>
      </c>
      <c r="H849" s="487" t="s">
        <v>1129</v>
      </c>
      <c r="I849" s="488">
        <v>45.47</v>
      </c>
      <c r="J849" s="488">
        <v>-89.73</v>
      </c>
      <c r="K849" s="488">
        <v>45.47</v>
      </c>
      <c r="L849" s="488">
        <v>-89.73</v>
      </c>
      <c r="M849" s="487" t="s">
        <v>890</v>
      </c>
      <c r="N849" s="364">
        <v>0</v>
      </c>
      <c r="O849" s="364">
        <v>0</v>
      </c>
    </row>
    <row r="850" spans="1:15" s="34" customFormat="1" ht="21.9" customHeight="1" x14ac:dyDescent="0.3">
      <c r="A850" s="259" t="s">
        <v>537</v>
      </c>
      <c r="B850" s="262">
        <v>36</v>
      </c>
      <c r="C850" s="262"/>
      <c r="D850" s="559">
        <v>6</v>
      </c>
      <c r="E850" s="559">
        <v>28</v>
      </c>
      <c r="F850" s="560">
        <v>1997</v>
      </c>
      <c r="G850" s="274">
        <v>0.76736111111111116</v>
      </c>
      <c r="H850" s="275" t="s">
        <v>1132</v>
      </c>
      <c r="I850" s="276">
        <v>45.48</v>
      </c>
      <c r="J850" s="276">
        <v>-89.5</v>
      </c>
      <c r="K850" s="276">
        <v>45.48</v>
      </c>
      <c r="L850" s="276">
        <v>-89.5</v>
      </c>
      <c r="M850" s="275">
        <v>51</v>
      </c>
      <c r="N850" s="369">
        <v>0</v>
      </c>
      <c r="O850" s="369">
        <v>0</v>
      </c>
    </row>
    <row r="851" spans="1:15" s="34" customFormat="1" ht="21.9" customHeight="1" x14ac:dyDescent="0.3">
      <c r="A851" s="238" t="s">
        <v>537</v>
      </c>
      <c r="B851" s="255">
        <v>37</v>
      </c>
      <c r="C851" s="255"/>
      <c r="D851" s="561">
        <v>7</v>
      </c>
      <c r="E851" s="561">
        <v>14</v>
      </c>
      <c r="F851" s="562">
        <v>1997</v>
      </c>
      <c r="G851" s="279" t="s">
        <v>1080</v>
      </c>
      <c r="H851" s="280" t="s">
        <v>2144</v>
      </c>
      <c r="I851" s="281">
        <v>45.5</v>
      </c>
      <c r="J851" s="281">
        <v>-89.73</v>
      </c>
      <c r="K851" s="281">
        <v>45.5</v>
      </c>
      <c r="L851" s="281">
        <v>-89.73</v>
      </c>
      <c r="M851" s="280">
        <v>52</v>
      </c>
      <c r="N851" s="364">
        <v>0</v>
      </c>
      <c r="O851" s="364">
        <v>0</v>
      </c>
    </row>
    <row r="852" spans="1:15" s="34" customFormat="1" ht="21.9" customHeight="1" x14ac:dyDescent="0.3">
      <c r="A852" s="259" t="s">
        <v>537</v>
      </c>
      <c r="B852" s="262">
        <v>38</v>
      </c>
      <c r="C852" s="262"/>
      <c r="D852" s="559">
        <v>7</v>
      </c>
      <c r="E852" s="559">
        <v>16</v>
      </c>
      <c r="F852" s="560">
        <v>1997</v>
      </c>
      <c r="G852" s="274">
        <v>0.5625</v>
      </c>
      <c r="H852" s="275" t="s">
        <v>1129</v>
      </c>
      <c r="I852" s="276">
        <v>45.47</v>
      </c>
      <c r="J852" s="276">
        <v>-89.73</v>
      </c>
      <c r="K852" s="276">
        <v>45.47</v>
      </c>
      <c r="L852" s="276">
        <v>-89.73</v>
      </c>
      <c r="M852" s="275">
        <v>52</v>
      </c>
      <c r="N852" s="369">
        <v>0</v>
      </c>
      <c r="O852" s="369">
        <v>0</v>
      </c>
    </row>
    <row r="853" spans="1:15" s="34" customFormat="1" ht="21.9" customHeight="1" x14ac:dyDescent="0.3">
      <c r="A853" s="238" t="s">
        <v>537</v>
      </c>
      <c r="B853" s="255">
        <v>39</v>
      </c>
      <c r="C853" s="255"/>
      <c r="D853" s="561">
        <v>7</v>
      </c>
      <c r="E853" s="561">
        <v>16</v>
      </c>
      <c r="F853" s="562">
        <v>1997</v>
      </c>
      <c r="G853" s="279">
        <v>0.64027777777777783</v>
      </c>
      <c r="H853" s="280" t="s">
        <v>252</v>
      </c>
      <c r="I853" s="281">
        <v>45.35</v>
      </c>
      <c r="J853" s="281">
        <v>-89.67</v>
      </c>
      <c r="K853" s="281">
        <v>45.35</v>
      </c>
      <c r="L853" s="281">
        <v>-89.67</v>
      </c>
      <c r="M853" s="280" t="s">
        <v>890</v>
      </c>
      <c r="N853" s="364">
        <v>0</v>
      </c>
      <c r="O853" s="364">
        <v>0</v>
      </c>
    </row>
    <row r="854" spans="1:15" s="34" customFormat="1" ht="21.9" customHeight="1" x14ac:dyDescent="0.3">
      <c r="A854" s="259" t="s">
        <v>537</v>
      </c>
      <c r="B854" s="262">
        <v>40</v>
      </c>
      <c r="C854" s="262"/>
      <c r="D854" s="559">
        <v>7</v>
      </c>
      <c r="E854" s="559">
        <v>16</v>
      </c>
      <c r="F854" s="560">
        <v>1997</v>
      </c>
      <c r="G854" s="274">
        <v>0.65277777777777779</v>
      </c>
      <c r="H854" s="275" t="s">
        <v>2145</v>
      </c>
      <c r="I854" s="276">
        <v>45.17</v>
      </c>
      <c r="J854" s="276">
        <v>-89.65</v>
      </c>
      <c r="K854" s="276">
        <v>45.17</v>
      </c>
      <c r="L854" s="276">
        <v>-89.65</v>
      </c>
      <c r="M854" s="275" t="s">
        <v>890</v>
      </c>
      <c r="N854" s="369">
        <v>0</v>
      </c>
      <c r="O854" s="369">
        <v>0</v>
      </c>
    </row>
    <row r="855" spans="1:15" s="34" customFormat="1" ht="21.9" customHeight="1" x14ac:dyDescent="0.3">
      <c r="A855" s="238" t="s">
        <v>537</v>
      </c>
      <c r="B855" s="255">
        <v>41</v>
      </c>
      <c r="C855" s="255"/>
      <c r="D855" s="561">
        <v>9</v>
      </c>
      <c r="E855" s="561">
        <v>1</v>
      </c>
      <c r="F855" s="562">
        <v>1997</v>
      </c>
      <c r="G855" s="279">
        <v>0.74583333333333324</v>
      </c>
      <c r="H855" s="280" t="s">
        <v>2099</v>
      </c>
      <c r="I855" s="281">
        <v>45.2</v>
      </c>
      <c r="J855" s="281">
        <v>-89.68</v>
      </c>
      <c r="K855" s="281">
        <v>45.2</v>
      </c>
      <c r="L855" s="281">
        <v>-89.68</v>
      </c>
      <c r="M855" s="280" t="s">
        <v>890</v>
      </c>
      <c r="N855" s="364">
        <v>0</v>
      </c>
      <c r="O855" s="364">
        <v>0</v>
      </c>
    </row>
    <row r="856" spans="1:15" s="34" customFormat="1" ht="21.9" customHeight="1" x14ac:dyDescent="0.3">
      <c r="A856" s="259" t="s">
        <v>537</v>
      </c>
      <c r="B856" s="262">
        <v>42</v>
      </c>
      <c r="C856" s="262"/>
      <c r="D856" s="559">
        <v>3</v>
      </c>
      <c r="E856" s="559">
        <v>29</v>
      </c>
      <c r="F856" s="560">
        <v>1998</v>
      </c>
      <c r="G856" s="274">
        <v>0.8208333333333333</v>
      </c>
      <c r="H856" s="275" t="s">
        <v>1129</v>
      </c>
      <c r="I856" s="276">
        <v>45.47</v>
      </c>
      <c r="J856" s="276">
        <v>-89.73</v>
      </c>
      <c r="K856" s="276">
        <v>45.47</v>
      </c>
      <c r="L856" s="276">
        <v>-89.73</v>
      </c>
      <c r="M856" s="275">
        <v>61</v>
      </c>
      <c r="N856" s="369">
        <v>0</v>
      </c>
      <c r="O856" s="369">
        <v>0</v>
      </c>
    </row>
    <row r="857" spans="1:15" s="34" customFormat="1" ht="21.9" customHeight="1" x14ac:dyDescent="0.3">
      <c r="A857" s="238" t="s">
        <v>537</v>
      </c>
      <c r="B857" s="255">
        <v>43</v>
      </c>
      <c r="C857" s="255"/>
      <c r="D857" s="561">
        <v>8</v>
      </c>
      <c r="E857" s="561">
        <v>17</v>
      </c>
      <c r="F857" s="562">
        <v>1998</v>
      </c>
      <c r="G857" s="279" t="s">
        <v>2142</v>
      </c>
      <c r="H857" s="280" t="s">
        <v>2146</v>
      </c>
      <c r="I857" s="281">
        <v>45.55</v>
      </c>
      <c r="J857" s="281">
        <v>-89.5</v>
      </c>
      <c r="K857" s="281">
        <v>45.55</v>
      </c>
      <c r="L857" s="281">
        <v>-89.5</v>
      </c>
      <c r="M857" s="280">
        <v>55</v>
      </c>
      <c r="N857" s="364">
        <v>0</v>
      </c>
      <c r="O857" s="364">
        <v>0</v>
      </c>
    </row>
    <row r="858" spans="1:15" s="34" customFormat="1" ht="21.9" customHeight="1" x14ac:dyDescent="0.3">
      <c r="A858" s="259" t="s">
        <v>537</v>
      </c>
      <c r="B858" s="262">
        <v>44</v>
      </c>
      <c r="C858" s="262"/>
      <c r="D858" s="559">
        <v>6</v>
      </c>
      <c r="E858" s="559">
        <v>5</v>
      </c>
      <c r="F858" s="560">
        <v>1999</v>
      </c>
      <c r="G858" s="274">
        <v>0.78194444444444444</v>
      </c>
      <c r="H858" s="275" t="s">
        <v>2147</v>
      </c>
      <c r="I858" s="276">
        <v>45.47</v>
      </c>
      <c r="J858" s="276">
        <v>-89.83</v>
      </c>
      <c r="K858" s="276">
        <v>45.47</v>
      </c>
      <c r="L858" s="276">
        <v>-89.83</v>
      </c>
      <c r="M858" s="275">
        <v>55</v>
      </c>
      <c r="N858" s="369">
        <v>0</v>
      </c>
      <c r="O858" s="369">
        <v>0</v>
      </c>
    </row>
    <row r="859" spans="1:15" s="34" customFormat="1" ht="21.9" customHeight="1" x14ac:dyDescent="0.3">
      <c r="A859" s="238" t="s">
        <v>537</v>
      </c>
      <c r="B859" s="255">
        <v>45</v>
      </c>
      <c r="C859" s="255"/>
      <c r="D859" s="561">
        <v>7</v>
      </c>
      <c r="E859" s="561">
        <v>5</v>
      </c>
      <c r="F859" s="562">
        <v>1999</v>
      </c>
      <c r="G859" s="283" t="s">
        <v>2148</v>
      </c>
      <c r="H859" s="280" t="s">
        <v>2149</v>
      </c>
      <c r="I859" s="281">
        <v>45.47</v>
      </c>
      <c r="J859" s="281">
        <v>-89.73</v>
      </c>
      <c r="K859" s="281">
        <v>45.57</v>
      </c>
      <c r="L859" s="281">
        <v>-89.73</v>
      </c>
      <c r="M859" s="280">
        <v>57</v>
      </c>
      <c r="N859" s="364">
        <v>0</v>
      </c>
      <c r="O859" s="364">
        <v>0</v>
      </c>
    </row>
    <row r="860" spans="1:15" s="34" customFormat="1" ht="21.9" customHeight="1" x14ac:dyDescent="0.3">
      <c r="A860" s="259" t="s">
        <v>537</v>
      </c>
      <c r="B860" s="262">
        <v>46</v>
      </c>
      <c r="C860" s="262"/>
      <c r="D860" s="559">
        <v>7</v>
      </c>
      <c r="E860" s="559">
        <v>8</v>
      </c>
      <c r="F860" s="560">
        <v>1999</v>
      </c>
      <c r="G860" s="274">
        <v>0.75347222222222221</v>
      </c>
      <c r="H860" s="275" t="s">
        <v>1129</v>
      </c>
      <c r="I860" s="276">
        <v>45.47</v>
      </c>
      <c r="J860" s="276">
        <v>-89.73</v>
      </c>
      <c r="K860" s="276">
        <v>45.47</v>
      </c>
      <c r="L860" s="276">
        <v>-89.73</v>
      </c>
      <c r="M860" s="275">
        <v>50</v>
      </c>
      <c r="N860" s="369">
        <v>0</v>
      </c>
      <c r="O860" s="369">
        <v>0</v>
      </c>
    </row>
    <row r="861" spans="1:15" s="34" customFormat="1" ht="21.9" customHeight="1" x14ac:dyDescent="0.3">
      <c r="A861" s="238" t="s">
        <v>537</v>
      </c>
      <c r="B861" s="255">
        <v>47</v>
      </c>
      <c r="C861" s="255"/>
      <c r="D861" s="561">
        <v>7</v>
      </c>
      <c r="E861" s="561">
        <v>23</v>
      </c>
      <c r="F861" s="562">
        <v>1999</v>
      </c>
      <c r="G861" s="279" t="s">
        <v>983</v>
      </c>
      <c r="H861" s="280" t="s">
        <v>2150</v>
      </c>
      <c r="I861" s="281">
        <v>45.55</v>
      </c>
      <c r="J861" s="281">
        <v>-89.73</v>
      </c>
      <c r="K861" s="281">
        <v>45.55</v>
      </c>
      <c r="L861" s="281">
        <v>-89.73</v>
      </c>
      <c r="M861" s="280">
        <v>50</v>
      </c>
      <c r="N861" s="364">
        <v>0</v>
      </c>
      <c r="O861" s="364">
        <v>0</v>
      </c>
    </row>
    <row r="862" spans="1:15" s="34" customFormat="1" ht="21.9" customHeight="1" x14ac:dyDescent="0.3">
      <c r="A862" s="259" t="s">
        <v>537</v>
      </c>
      <c r="B862" s="262">
        <v>48</v>
      </c>
      <c r="C862" s="262"/>
      <c r="D862" s="559">
        <v>7</v>
      </c>
      <c r="E862" s="559">
        <v>26</v>
      </c>
      <c r="F862" s="560">
        <v>1999</v>
      </c>
      <c r="G862" s="274" t="s">
        <v>1134</v>
      </c>
      <c r="H862" s="275" t="s">
        <v>2099</v>
      </c>
      <c r="I862" s="276">
        <v>45.2</v>
      </c>
      <c r="J862" s="276">
        <v>-89.68</v>
      </c>
      <c r="K862" s="276">
        <v>45.2</v>
      </c>
      <c r="L862" s="276">
        <v>-89.68</v>
      </c>
      <c r="M862" s="275">
        <v>50</v>
      </c>
      <c r="N862" s="369">
        <v>0</v>
      </c>
      <c r="O862" s="369">
        <v>0</v>
      </c>
    </row>
    <row r="863" spans="1:15" s="34" customFormat="1" ht="21.9" customHeight="1" x14ac:dyDescent="0.3">
      <c r="A863" s="238" t="s">
        <v>537</v>
      </c>
      <c r="B863" s="255">
        <v>49</v>
      </c>
      <c r="C863" s="255"/>
      <c r="D863" s="561">
        <v>7</v>
      </c>
      <c r="E863" s="561">
        <v>30</v>
      </c>
      <c r="F863" s="562">
        <v>1999</v>
      </c>
      <c r="G863" s="279">
        <v>0.80208333333333337</v>
      </c>
      <c r="H863" s="280" t="s">
        <v>2136</v>
      </c>
      <c r="I863" s="281">
        <v>45.23</v>
      </c>
      <c r="J863" s="281">
        <v>-89.75</v>
      </c>
      <c r="K863" s="281">
        <v>45.23</v>
      </c>
      <c r="L863" s="281">
        <v>-89.75</v>
      </c>
      <c r="M863" s="280">
        <v>50</v>
      </c>
      <c r="N863" s="364">
        <v>0</v>
      </c>
      <c r="O863" s="364">
        <v>0</v>
      </c>
    </row>
    <row r="864" spans="1:15" s="34" customFormat="1" ht="21.9" customHeight="1" x14ac:dyDescent="0.3">
      <c r="A864" s="259" t="s">
        <v>537</v>
      </c>
      <c r="B864" s="262">
        <v>50</v>
      </c>
      <c r="C864" s="262"/>
      <c r="D864" s="559">
        <v>7</v>
      </c>
      <c r="E864" s="559">
        <v>30</v>
      </c>
      <c r="F864" s="560">
        <v>1999</v>
      </c>
      <c r="G864" s="274">
        <v>0.81597222222222221</v>
      </c>
      <c r="H864" s="275" t="s">
        <v>1132</v>
      </c>
      <c r="I864" s="276">
        <v>45.48</v>
      </c>
      <c r="J864" s="276">
        <v>-89.5</v>
      </c>
      <c r="K864" s="276">
        <v>45.48</v>
      </c>
      <c r="L864" s="276">
        <v>-89.5</v>
      </c>
      <c r="M864" s="275">
        <v>50</v>
      </c>
      <c r="N864" s="369">
        <v>0</v>
      </c>
      <c r="O864" s="369">
        <v>0</v>
      </c>
    </row>
    <row r="865" spans="1:15" s="34" customFormat="1" ht="21.9" customHeight="1" x14ac:dyDescent="0.3">
      <c r="A865" s="238" t="s">
        <v>537</v>
      </c>
      <c r="B865" s="255">
        <v>51</v>
      </c>
      <c r="C865" s="255"/>
      <c r="D865" s="561">
        <v>6</v>
      </c>
      <c r="E865" s="561">
        <v>10</v>
      </c>
      <c r="F865" s="562">
        <v>2000</v>
      </c>
      <c r="G865" s="279">
        <v>0.70138888888888884</v>
      </c>
      <c r="H865" s="280" t="s">
        <v>2151</v>
      </c>
      <c r="I865" s="281">
        <v>45.22</v>
      </c>
      <c r="J865" s="281">
        <v>-89.5</v>
      </c>
      <c r="K865" s="281">
        <v>45.22</v>
      </c>
      <c r="L865" s="281">
        <v>-89.5</v>
      </c>
      <c r="M865" s="280">
        <v>50</v>
      </c>
      <c r="N865" s="364">
        <v>0</v>
      </c>
      <c r="O865" s="364">
        <v>0</v>
      </c>
    </row>
    <row r="866" spans="1:15" s="34" customFormat="1" ht="21.9" customHeight="1" x14ac:dyDescent="0.3">
      <c r="A866" s="259" t="s">
        <v>537</v>
      </c>
      <c r="B866" s="262">
        <v>52</v>
      </c>
      <c r="C866" s="262"/>
      <c r="D866" s="559">
        <v>8</v>
      </c>
      <c r="E866" s="559">
        <v>14</v>
      </c>
      <c r="F866" s="560">
        <v>2000</v>
      </c>
      <c r="G866" s="274">
        <v>0.79513888888888884</v>
      </c>
      <c r="H866" s="275" t="s">
        <v>2152</v>
      </c>
      <c r="I866" s="276">
        <v>45.53</v>
      </c>
      <c r="J866" s="276">
        <v>-89.73</v>
      </c>
      <c r="K866" s="276">
        <v>45.53</v>
      </c>
      <c r="L866" s="276">
        <v>-89.73</v>
      </c>
      <c r="M866" s="275">
        <v>50</v>
      </c>
      <c r="N866" s="369">
        <v>0</v>
      </c>
      <c r="O866" s="369">
        <v>0</v>
      </c>
    </row>
    <row r="867" spans="1:15" s="34" customFormat="1" ht="21.9" customHeight="1" x14ac:dyDescent="0.3">
      <c r="A867" s="238" t="s">
        <v>537</v>
      </c>
      <c r="B867" s="255">
        <v>53</v>
      </c>
      <c r="C867" s="255"/>
      <c r="D867" s="561">
        <v>9</v>
      </c>
      <c r="E867" s="561">
        <v>10</v>
      </c>
      <c r="F867" s="562">
        <v>2000</v>
      </c>
      <c r="G867" s="279">
        <v>0.98888888888888893</v>
      </c>
      <c r="H867" s="280" t="s">
        <v>1132</v>
      </c>
      <c r="I867" s="281">
        <v>45.48</v>
      </c>
      <c r="J867" s="281">
        <v>-89.5</v>
      </c>
      <c r="K867" s="281">
        <v>45.48</v>
      </c>
      <c r="L867" s="281">
        <v>-89.5</v>
      </c>
      <c r="M867" s="280">
        <v>55</v>
      </c>
      <c r="N867" s="364">
        <v>0</v>
      </c>
      <c r="O867" s="364">
        <v>0</v>
      </c>
    </row>
    <row r="868" spans="1:15" s="34" customFormat="1" ht="21.9" customHeight="1" x14ac:dyDescent="0.3">
      <c r="A868" s="259" t="s">
        <v>537</v>
      </c>
      <c r="B868" s="262">
        <v>54</v>
      </c>
      <c r="C868" s="262"/>
      <c r="D868" s="559">
        <v>9</v>
      </c>
      <c r="E868" s="559">
        <v>11</v>
      </c>
      <c r="F868" s="560">
        <v>2000</v>
      </c>
      <c r="G868" s="274">
        <v>0.69444444444444453</v>
      </c>
      <c r="H868" s="275" t="s">
        <v>2153</v>
      </c>
      <c r="I868" s="276">
        <v>45.53</v>
      </c>
      <c r="J868" s="276">
        <v>-89.75</v>
      </c>
      <c r="K868" s="276">
        <v>45.53</v>
      </c>
      <c r="L868" s="276">
        <v>-89.75</v>
      </c>
      <c r="M868" s="275">
        <v>50</v>
      </c>
      <c r="N868" s="369">
        <v>0</v>
      </c>
      <c r="O868" s="369">
        <v>0</v>
      </c>
    </row>
    <row r="869" spans="1:15" s="34" customFormat="1" ht="21.9" customHeight="1" x14ac:dyDescent="0.3">
      <c r="A869" s="238" t="s">
        <v>537</v>
      </c>
      <c r="B869" s="255">
        <v>55</v>
      </c>
      <c r="C869" s="255"/>
      <c r="D869" s="561">
        <v>9</v>
      </c>
      <c r="E869" s="561">
        <v>11</v>
      </c>
      <c r="F869" s="562">
        <v>2000</v>
      </c>
      <c r="G869" s="279">
        <v>0.70138888888888884</v>
      </c>
      <c r="H869" s="280" t="s">
        <v>1129</v>
      </c>
      <c r="I869" s="281">
        <v>45.47</v>
      </c>
      <c r="J869" s="281">
        <v>-89.73</v>
      </c>
      <c r="K869" s="281">
        <v>45.47</v>
      </c>
      <c r="L869" s="281">
        <v>-89.73</v>
      </c>
      <c r="M869" s="280">
        <v>50</v>
      </c>
      <c r="N869" s="364">
        <v>0</v>
      </c>
      <c r="O869" s="364">
        <v>0</v>
      </c>
    </row>
    <row r="870" spans="1:15" s="34" customFormat="1" ht="21.9" customHeight="1" x14ac:dyDescent="0.3">
      <c r="A870" s="259" t="s">
        <v>537</v>
      </c>
      <c r="B870" s="262">
        <v>56</v>
      </c>
      <c r="C870" s="262"/>
      <c r="D870" s="559">
        <v>9</v>
      </c>
      <c r="E870" s="559">
        <v>11</v>
      </c>
      <c r="F870" s="560">
        <v>2000</v>
      </c>
      <c r="G870" s="274">
        <v>0.70138888888888884</v>
      </c>
      <c r="H870" s="275" t="s">
        <v>2154</v>
      </c>
      <c r="I870" s="276">
        <v>45.52</v>
      </c>
      <c r="J870" s="276">
        <v>-89.8</v>
      </c>
      <c r="K870" s="276">
        <v>45.52</v>
      </c>
      <c r="L870" s="276">
        <v>-89.8</v>
      </c>
      <c r="M870" s="275">
        <v>50</v>
      </c>
      <c r="N870" s="369">
        <v>0</v>
      </c>
      <c r="O870" s="369">
        <v>0</v>
      </c>
    </row>
    <row r="871" spans="1:15" s="34" customFormat="1" ht="21.9" customHeight="1" x14ac:dyDescent="0.3">
      <c r="A871" s="238" t="s">
        <v>537</v>
      </c>
      <c r="B871" s="255">
        <v>57</v>
      </c>
      <c r="C871" s="255"/>
      <c r="D871" s="561">
        <v>4</v>
      </c>
      <c r="E871" s="561">
        <v>23</v>
      </c>
      <c r="F871" s="562">
        <v>2001</v>
      </c>
      <c r="G871" s="279">
        <v>0.46180555555555558</v>
      </c>
      <c r="H871" s="280" t="s">
        <v>2155</v>
      </c>
      <c r="I871" s="281">
        <v>45.48</v>
      </c>
      <c r="J871" s="281">
        <v>-89.68</v>
      </c>
      <c r="K871" s="281">
        <v>45.48</v>
      </c>
      <c r="L871" s="281">
        <v>-89.68</v>
      </c>
      <c r="M871" s="280">
        <v>65</v>
      </c>
      <c r="N871" s="364">
        <v>0</v>
      </c>
      <c r="O871" s="364">
        <v>0</v>
      </c>
    </row>
    <row r="872" spans="1:15" s="34" customFormat="1" ht="21.9" customHeight="1" x14ac:dyDescent="0.3">
      <c r="A872" s="259" t="s">
        <v>537</v>
      </c>
      <c r="B872" s="262">
        <v>58</v>
      </c>
      <c r="C872" s="262"/>
      <c r="D872" s="559">
        <v>4</v>
      </c>
      <c r="E872" s="559">
        <v>23</v>
      </c>
      <c r="F872" s="560">
        <v>2001</v>
      </c>
      <c r="G872" s="274">
        <v>0.46319444444444446</v>
      </c>
      <c r="H872" s="275" t="s">
        <v>2156</v>
      </c>
      <c r="I872" s="276">
        <v>45.5</v>
      </c>
      <c r="J872" s="276">
        <v>-89.63</v>
      </c>
      <c r="K872" s="276">
        <v>45.5</v>
      </c>
      <c r="L872" s="276">
        <v>-89.63</v>
      </c>
      <c r="M872" s="275">
        <v>65</v>
      </c>
      <c r="N872" s="369">
        <v>0</v>
      </c>
      <c r="O872" s="369">
        <v>1</v>
      </c>
    </row>
    <row r="873" spans="1:15" s="34" customFormat="1" ht="21.9" customHeight="1" x14ac:dyDescent="0.3">
      <c r="A873" s="238" t="s">
        <v>537</v>
      </c>
      <c r="B873" s="255">
        <v>59</v>
      </c>
      <c r="C873" s="255"/>
      <c r="D873" s="561">
        <v>6</v>
      </c>
      <c r="E873" s="561">
        <v>11</v>
      </c>
      <c r="F873" s="562">
        <v>2001</v>
      </c>
      <c r="G873" s="279">
        <v>0.77083333333333337</v>
      </c>
      <c r="H873" s="280" t="s">
        <v>2107</v>
      </c>
      <c r="I873" s="281">
        <v>45.45</v>
      </c>
      <c r="J873" s="281">
        <v>-89.98</v>
      </c>
      <c r="K873" s="281">
        <v>45.45</v>
      </c>
      <c r="L873" s="281">
        <v>-89.98</v>
      </c>
      <c r="M873" s="280">
        <v>52</v>
      </c>
      <c r="N873" s="364">
        <v>0</v>
      </c>
      <c r="O873" s="364">
        <v>0</v>
      </c>
    </row>
    <row r="874" spans="1:15" s="34" customFormat="1" ht="21.9" customHeight="1" x14ac:dyDescent="0.3">
      <c r="A874" s="259" t="s">
        <v>537</v>
      </c>
      <c r="B874" s="262">
        <v>60</v>
      </c>
      <c r="C874" s="262"/>
      <c r="D874" s="559">
        <v>6</v>
      </c>
      <c r="E874" s="559">
        <v>16</v>
      </c>
      <c r="F874" s="560">
        <v>2001</v>
      </c>
      <c r="G874" s="274">
        <v>0.61527777777777781</v>
      </c>
      <c r="H874" s="275" t="s">
        <v>1132</v>
      </c>
      <c r="I874" s="276">
        <v>45.48</v>
      </c>
      <c r="J874" s="276">
        <v>-89.5</v>
      </c>
      <c r="K874" s="276">
        <v>45.48</v>
      </c>
      <c r="L874" s="276">
        <v>-89.5</v>
      </c>
      <c r="M874" s="275">
        <v>50</v>
      </c>
      <c r="N874" s="369">
        <v>0</v>
      </c>
      <c r="O874" s="369">
        <v>0</v>
      </c>
    </row>
    <row r="875" spans="1:15" s="34" customFormat="1" ht="21.9" customHeight="1" x14ac:dyDescent="0.3">
      <c r="A875" s="238" t="s">
        <v>537</v>
      </c>
      <c r="B875" s="255">
        <v>61</v>
      </c>
      <c r="C875" s="255"/>
      <c r="D875" s="561">
        <v>6</v>
      </c>
      <c r="E875" s="561">
        <v>18</v>
      </c>
      <c r="F875" s="562">
        <v>2001</v>
      </c>
      <c r="G875" s="279">
        <v>0.90972222222222221</v>
      </c>
      <c r="H875" s="280" t="s">
        <v>1129</v>
      </c>
      <c r="I875" s="281">
        <v>45.47</v>
      </c>
      <c r="J875" s="281">
        <v>-89.73</v>
      </c>
      <c r="K875" s="281">
        <v>45.47</v>
      </c>
      <c r="L875" s="281">
        <v>-89.73</v>
      </c>
      <c r="M875" s="280">
        <v>50</v>
      </c>
      <c r="N875" s="364">
        <v>0</v>
      </c>
      <c r="O875" s="364">
        <v>0</v>
      </c>
    </row>
    <row r="876" spans="1:15" s="34" customFormat="1" ht="21.9" customHeight="1" x14ac:dyDescent="0.3">
      <c r="A876" s="259" t="s">
        <v>537</v>
      </c>
      <c r="B876" s="262">
        <v>62</v>
      </c>
      <c r="C876" s="262"/>
      <c r="D876" s="559">
        <v>6</v>
      </c>
      <c r="E876" s="559">
        <v>25</v>
      </c>
      <c r="F876" s="560">
        <v>2002</v>
      </c>
      <c r="G876" s="274">
        <v>0.89930555555555547</v>
      </c>
      <c r="H876" s="275" t="s">
        <v>2136</v>
      </c>
      <c r="I876" s="276">
        <v>45.23</v>
      </c>
      <c r="J876" s="276">
        <v>-89.75</v>
      </c>
      <c r="K876" s="276">
        <v>45.23</v>
      </c>
      <c r="L876" s="276">
        <v>-89.75</v>
      </c>
      <c r="M876" s="275">
        <v>50</v>
      </c>
      <c r="N876" s="369">
        <v>0</v>
      </c>
      <c r="O876" s="369">
        <v>0</v>
      </c>
    </row>
    <row r="877" spans="1:15" s="34" customFormat="1" ht="21.9" customHeight="1" x14ac:dyDescent="0.3">
      <c r="A877" s="238" t="s">
        <v>537</v>
      </c>
      <c r="B877" s="255">
        <v>63</v>
      </c>
      <c r="C877" s="255"/>
      <c r="D877" s="561">
        <v>7</v>
      </c>
      <c r="E877" s="561">
        <v>21</v>
      </c>
      <c r="F877" s="562">
        <v>2002</v>
      </c>
      <c r="G877" s="279">
        <v>0.71875</v>
      </c>
      <c r="H877" s="280" t="s">
        <v>2073</v>
      </c>
      <c r="I877" s="281">
        <v>45.18</v>
      </c>
      <c r="J877" s="281">
        <v>-89.68</v>
      </c>
      <c r="K877" s="281">
        <v>45.18</v>
      </c>
      <c r="L877" s="281">
        <v>-89.68</v>
      </c>
      <c r="M877" s="280">
        <v>50</v>
      </c>
      <c r="N877" s="364">
        <v>0</v>
      </c>
      <c r="O877" s="364">
        <v>0</v>
      </c>
    </row>
    <row r="878" spans="1:15" s="34" customFormat="1" ht="21.9" customHeight="1" x14ac:dyDescent="0.3">
      <c r="A878" s="259" t="s">
        <v>537</v>
      </c>
      <c r="B878" s="262">
        <v>64</v>
      </c>
      <c r="C878" s="262"/>
      <c r="D878" s="559">
        <v>7</v>
      </c>
      <c r="E878" s="559">
        <v>28</v>
      </c>
      <c r="F878" s="560">
        <v>2002</v>
      </c>
      <c r="G878" s="274" t="s">
        <v>2157</v>
      </c>
      <c r="H878" s="275" t="s">
        <v>2158</v>
      </c>
      <c r="I878" s="276">
        <v>45.18</v>
      </c>
      <c r="J878" s="276">
        <v>-89.85</v>
      </c>
      <c r="K878" s="276">
        <v>45.23</v>
      </c>
      <c r="L878" s="276">
        <v>-89.68</v>
      </c>
      <c r="M878" s="275">
        <v>52</v>
      </c>
      <c r="N878" s="369">
        <v>0</v>
      </c>
      <c r="O878" s="369">
        <v>0</v>
      </c>
    </row>
    <row r="879" spans="1:15" s="34" customFormat="1" ht="21.9" customHeight="1" x14ac:dyDescent="0.3">
      <c r="A879" s="238" t="s">
        <v>537</v>
      </c>
      <c r="B879" s="255">
        <v>65</v>
      </c>
      <c r="C879" s="255"/>
      <c r="D879" s="561">
        <v>7</v>
      </c>
      <c r="E879" s="561">
        <v>30</v>
      </c>
      <c r="F879" s="562">
        <v>2002</v>
      </c>
      <c r="G879" s="279" t="s">
        <v>2159</v>
      </c>
      <c r="H879" s="280" t="s">
        <v>2160</v>
      </c>
      <c r="I879" s="281">
        <v>45.18</v>
      </c>
      <c r="J879" s="281">
        <v>-89.68</v>
      </c>
      <c r="K879" s="281">
        <v>45.2</v>
      </c>
      <c r="L879" s="281">
        <v>-89.67</v>
      </c>
      <c r="M879" s="280">
        <v>60</v>
      </c>
      <c r="N879" s="364">
        <v>0</v>
      </c>
      <c r="O879" s="364">
        <v>0</v>
      </c>
    </row>
    <row r="880" spans="1:15" s="34" customFormat="1" ht="21.9" customHeight="1" x14ac:dyDescent="0.3">
      <c r="A880" s="259" t="s">
        <v>537</v>
      </c>
      <c r="B880" s="262">
        <v>66</v>
      </c>
      <c r="C880" s="262"/>
      <c r="D880" s="559">
        <v>7</v>
      </c>
      <c r="E880" s="559">
        <v>30</v>
      </c>
      <c r="F880" s="560">
        <v>2002</v>
      </c>
      <c r="G880" s="274" t="s">
        <v>2161</v>
      </c>
      <c r="H880" s="275" t="s">
        <v>2162</v>
      </c>
      <c r="I880" s="276">
        <v>45.3</v>
      </c>
      <c r="J880" s="276">
        <v>-89.5</v>
      </c>
      <c r="K880" s="276">
        <v>45.22</v>
      </c>
      <c r="L880" s="276">
        <v>-89.48</v>
      </c>
      <c r="M880" s="275">
        <v>50</v>
      </c>
      <c r="N880" s="369">
        <v>0</v>
      </c>
      <c r="O880" s="369">
        <v>0</v>
      </c>
    </row>
    <row r="881" spans="1:15" s="34" customFormat="1" ht="21.9" customHeight="1" x14ac:dyDescent="0.3">
      <c r="A881" s="238" t="s">
        <v>537</v>
      </c>
      <c r="B881" s="255">
        <v>67</v>
      </c>
      <c r="C881" s="255"/>
      <c r="D881" s="561">
        <v>8</v>
      </c>
      <c r="E881" s="561">
        <v>11</v>
      </c>
      <c r="F881" s="562">
        <v>2002</v>
      </c>
      <c r="G881" s="279">
        <v>0.66319444444444442</v>
      </c>
      <c r="H881" s="280" t="s">
        <v>2072</v>
      </c>
      <c r="I881" s="281">
        <v>45.25</v>
      </c>
      <c r="J881" s="281">
        <v>-89.68</v>
      </c>
      <c r="K881" s="281">
        <v>45.25</v>
      </c>
      <c r="L881" s="281">
        <v>-89.68</v>
      </c>
      <c r="M881" s="280">
        <v>50</v>
      </c>
      <c r="N881" s="364">
        <v>0</v>
      </c>
      <c r="O881" s="364">
        <v>0</v>
      </c>
    </row>
    <row r="882" spans="1:15" s="34" customFormat="1" ht="21.9" customHeight="1" x14ac:dyDescent="0.3">
      <c r="A882" s="259" t="s">
        <v>537</v>
      </c>
      <c r="B882" s="262">
        <v>68</v>
      </c>
      <c r="C882" s="262"/>
      <c r="D882" s="559">
        <v>5</v>
      </c>
      <c r="E882" s="559">
        <v>12</v>
      </c>
      <c r="F882" s="560">
        <v>2004</v>
      </c>
      <c r="G882" s="274">
        <v>0.63888888888888895</v>
      </c>
      <c r="H882" s="275" t="s">
        <v>1129</v>
      </c>
      <c r="I882" s="276">
        <v>45.47</v>
      </c>
      <c r="J882" s="276">
        <v>-89.73</v>
      </c>
      <c r="K882" s="276">
        <v>45.47</v>
      </c>
      <c r="L882" s="276">
        <v>-89.73</v>
      </c>
      <c r="M882" s="275">
        <v>50</v>
      </c>
      <c r="N882" s="369">
        <v>0</v>
      </c>
      <c r="O882" s="369">
        <v>0</v>
      </c>
    </row>
    <row r="883" spans="1:15" s="34" customFormat="1" ht="21.9" customHeight="1" x14ac:dyDescent="0.3">
      <c r="A883" s="238" t="s">
        <v>537</v>
      </c>
      <c r="B883" s="255">
        <v>69</v>
      </c>
      <c r="C883" s="255"/>
      <c r="D883" s="561">
        <v>10</v>
      </c>
      <c r="E883" s="561">
        <v>29</v>
      </c>
      <c r="F883" s="562">
        <v>2004</v>
      </c>
      <c r="G883" s="279">
        <v>0.92083333333333339</v>
      </c>
      <c r="H883" s="280" t="s">
        <v>2163</v>
      </c>
      <c r="I883" s="281">
        <v>45.55</v>
      </c>
      <c r="J883" s="281">
        <v>-89.72</v>
      </c>
      <c r="K883" s="281">
        <v>45.55</v>
      </c>
      <c r="L883" s="281">
        <v>-89.72</v>
      </c>
      <c r="M883" s="280">
        <v>50</v>
      </c>
      <c r="N883" s="364">
        <v>0</v>
      </c>
      <c r="O883" s="364">
        <v>0</v>
      </c>
    </row>
    <row r="884" spans="1:15" s="34" customFormat="1" ht="21.9" customHeight="1" x14ac:dyDescent="0.3">
      <c r="A884" s="259" t="s">
        <v>537</v>
      </c>
      <c r="B884" s="262">
        <v>70</v>
      </c>
      <c r="C884" s="262"/>
      <c r="D884" s="559">
        <v>7</v>
      </c>
      <c r="E884" s="559">
        <v>18</v>
      </c>
      <c r="F884" s="560">
        <v>2005</v>
      </c>
      <c r="G884" s="274" t="s">
        <v>2164</v>
      </c>
      <c r="H884" s="275" t="s">
        <v>1129</v>
      </c>
      <c r="I884" s="276">
        <v>45.47</v>
      </c>
      <c r="J884" s="276">
        <v>-89.73</v>
      </c>
      <c r="K884" s="276">
        <v>45.47</v>
      </c>
      <c r="L884" s="276">
        <v>-89.73</v>
      </c>
      <c r="M884" s="275">
        <v>50</v>
      </c>
      <c r="N884" s="369">
        <v>0</v>
      </c>
      <c r="O884" s="369">
        <v>0</v>
      </c>
    </row>
    <row r="885" spans="1:15" s="34" customFormat="1" ht="21.9" customHeight="1" x14ac:dyDescent="0.3">
      <c r="A885" s="238" t="s">
        <v>537</v>
      </c>
      <c r="B885" s="255">
        <v>71</v>
      </c>
      <c r="C885" s="255"/>
      <c r="D885" s="561">
        <v>10</v>
      </c>
      <c r="E885" s="561">
        <v>4</v>
      </c>
      <c r="F885" s="562">
        <v>2005</v>
      </c>
      <c r="G885" s="279">
        <v>0.61805555555555558</v>
      </c>
      <c r="H885" s="280" t="s">
        <v>2165</v>
      </c>
      <c r="I885" s="281">
        <v>45.37</v>
      </c>
      <c r="J885" s="281">
        <v>-89.45</v>
      </c>
      <c r="K885" s="281">
        <v>45.37</v>
      </c>
      <c r="L885" s="281">
        <v>-89.45</v>
      </c>
      <c r="M885" s="280">
        <v>57</v>
      </c>
      <c r="N885" s="364">
        <v>0</v>
      </c>
      <c r="O885" s="364">
        <v>0</v>
      </c>
    </row>
    <row r="886" spans="1:15" s="34" customFormat="1" ht="21.9" customHeight="1" x14ac:dyDescent="0.3">
      <c r="A886" s="259" t="s">
        <v>537</v>
      </c>
      <c r="B886" s="262">
        <v>72</v>
      </c>
      <c r="C886" s="262"/>
      <c r="D886" s="559">
        <v>6</v>
      </c>
      <c r="E886" s="559">
        <v>6</v>
      </c>
      <c r="F886" s="560">
        <v>2006</v>
      </c>
      <c r="G886" s="274">
        <v>0.65625</v>
      </c>
      <c r="H886" s="275" t="s">
        <v>1129</v>
      </c>
      <c r="I886" s="276">
        <v>45.47</v>
      </c>
      <c r="J886" s="276">
        <v>-89.73</v>
      </c>
      <c r="K886" s="276">
        <v>45.47</v>
      </c>
      <c r="L886" s="276">
        <v>-89.73</v>
      </c>
      <c r="M886" s="275">
        <v>50</v>
      </c>
      <c r="N886" s="369">
        <v>0</v>
      </c>
      <c r="O886" s="369">
        <v>0</v>
      </c>
    </row>
    <row r="887" spans="1:15" s="34" customFormat="1" ht="21.9" customHeight="1" x14ac:dyDescent="0.3">
      <c r="A887" s="238" t="s">
        <v>537</v>
      </c>
      <c r="B887" s="255">
        <v>73</v>
      </c>
      <c r="C887" s="255"/>
      <c r="D887" s="561">
        <v>5</v>
      </c>
      <c r="E887" s="561">
        <v>24</v>
      </c>
      <c r="F887" s="562">
        <v>2007</v>
      </c>
      <c r="G887" s="279">
        <v>0.57986111111111105</v>
      </c>
      <c r="H887" s="280" t="s">
        <v>1129</v>
      </c>
      <c r="I887" s="281">
        <v>45.47</v>
      </c>
      <c r="J887" s="281">
        <v>-89.73</v>
      </c>
      <c r="K887" s="281">
        <v>45.47</v>
      </c>
      <c r="L887" s="281">
        <v>-89.73</v>
      </c>
      <c r="M887" s="280">
        <v>52</v>
      </c>
      <c r="N887" s="364">
        <v>0</v>
      </c>
      <c r="O887" s="364">
        <v>0</v>
      </c>
    </row>
    <row r="888" spans="1:15" s="34" customFormat="1" ht="21.9" customHeight="1" x14ac:dyDescent="0.3">
      <c r="A888" s="259" t="s">
        <v>537</v>
      </c>
      <c r="B888" s="262">
        <v>74</v>
      </c>
      <c r="C888" s="262"/>
      <c r="D888" s="559">
        <v>6</v>
      </c>
      <c r="E888" s="559">
        <v>20</v>
      </c>
      <c r="F888" s="560">
        <v>2007</v>
      </c>
      <c r="G888" s="274">
        <v>0.78611111111111109</v>
      </c>
      <c r="H888" s="275" t="s">
        <v>2073</v>
      </c>
      <c r="I888" s="276">
        <v>45.18</v>
      </c>
      <c r="J888" s="276">
        <v>-89.68</v>
      </c>
      <c r="K888" s="276">
        <v>45.18</v>
      </c>
      <c r="L888" s="276">
        <v>-89.68</v>
      </c>
      <c r="M888" s="275">
        <v>61</v>
      </c>
      <c r="N888" s="369">
        <v>0</v>
      </c>
      <c r="O888" s="369">
        <v>0</v>
      </c>
    </row>
    <row r="889" spans="1:15" ht="21.9" customHeight="1" x14ac:dyDescent="0.3">
      <c r="A889" s="238" t="s">
        <v>537</v>
      </c>
      <c r="B889" s="255">
        <v>75</v>
      </c>
      <c r="C889" s="255"/>
      <c r="D889" s="561">
        <v>6</v>
      </c>
      <c r="E889" s="561">
        <v>26</v>
      </c>
      <c r="F889" s="562">
        <v>2007</v>
      </c>
      <c r="G889" s="279">
        <v>0.94097222222222221</v>
      </c>
      <c r="H889" s="280" t="s">
        <v>2166</v>
      </c>
      <c r="I889" s="281">
        <v>45.251600000000003</v>
      </c>
      <c r="J889" s="281">
        <v>-89.578400000000002</v>
      </c>
      <c r="K889" s="281">
        <v>45.251600000000003</v>
      </c>
      <c r="L889" s="281">
        <v>-89.578400000000002</v>
      </c>
      <c r="M889" s="280">
        <v>52</v>
      </c>
      <c r="N889" s="364">
        <v>0</v>
      </c>
      <c r="O889" s="364">
        <v>0</v>
      </c>
    </row>
    <row r="890" spans="1:15" s="34" customFormat="1" ht="21.9" customHeight="1" x14ac:dyDescent="0.3">
      <c r="A890" s="259" t="s">
        <v>537</v>
      </c>
      <c r="B890" s="262">
        <v>76</v>
      </c>
      <c r="C890" s="262"/>
      <c r="D890" s="559">
        <v>7</v>
      </c>
      <c r="E890" s="559">
        <v>8</v>
      </c>
      <c r="F890" s="560">
        <v>2007</v>
      </c>
      <c r="G890" s="274">
        <v>0.70347222222222217</v>
      </c>
      <c r="H890" s="275" t="s">
        <v>2073</v>
      </c>
      <c r="I890" s="276">
        <v>45.18</v>
      </c>
      <c r="J890" s="276">
        <v>-89.68</v>
      </c>
      <c r="K890" s="276">
        <v>45.18</v>
      </c>
      <c r="L890" s="276">
        <v>-89.68</v>
      </c>
      <c r="M890" s="275">
        <v>52</v>
      </c>
      <c r="N890" s="369">
        <v>0</v>
      </c>
      <c r="O890" s="369">
        <v>0</v>
      </c>
    </row>
    <row r="891" spans="1:15" ht="21.9" customHeight="1" x14ac:dyDescent="0.3">
      <c r="A891" s="238" t="s">
        <v>537</v>
      </c>
      <c r="B891" s="255">
        <v>77</v>
      </c>
      <c r="C891" s="255"/>
      <c r="D891" s="561">
        <v>8</v>
      </c>
      <c r="E891" s="561">
        <v>28</v>
      </c>
      <c r="F891" s="562">
        <v>2007</v>
      </c>
      <c r="G891" s="279" t="s">
        <v>2167</v>
      </c>
      <c r="H891" s="280" t="s">
        <v>2168</v>
      </c>
      <c r="I891" s="281">
        <v>45.47</v>
      </c>
      <c r="J891" s="281">
        <v>-89.73</v>
      </c>
      <c r="K891" s="281">
        <v>45.35</v>
      </c>
      <c r="L891" s="281">
        <v>-89.67</v>
      </c>
      <c r="M891" s="280">
        <v>56</v>
      </c>
      <c r="N891" s="364">
        <v>0</v>
      </c>
      <c r="O891" s="364">
        <v>0</v>
      </c>
    </row>
    <row r="892" spans="1:15" s="34" customFormat="1" ht="21.9" customHeight="1" x14ac:dyDescent="0.3">
      <c r="A892" s="259" t="s">
        <v>537</v>
      </c>
      <c r="B892" s="262">
        <v>78</v>
      </c>
      <c r="C892" s="262"/>
      <c r="D892" s="559">
        <v>8</v>
      </c>
      <c r="E892" s="559">
        <v>28</v>
      </c>
      <c r="F892" s="560">
        <v>2007</v>
      </c>
      <c r="G892" s="284">
        <v>0.60763888888888895</v>
      </c>
      <c r="H892" s="275" t="s">
        <v>2169</v>
      </c>
      <c r="I892" s="276">
        <v>45.37</v>
      </c>
      <c r="J892" s="276">
        <v>-89.46</v>
      </c>
      <c r="K892" s="276">
        <v>45.37</v>
      </c>
      <c r="L892" s="276">
        <v>-89.46</v>
      </c>
      <c r="M892" s="275">
        <v>52</v>
      </c>
      <c r="N892" s="369">
        <v>0</v>
      </c>
      <c r="O892" s="369">
        <v>0</v>
      </c>
    </row>
    <row r="893" spans="1:15" ht="21.9" customHeight="1" x14ac:dyDescent="0.3">
      <c r="A893" s="238" t="s">
        <v>537</v>
      </c>
      <c r="B893" s="255">
        <v>79</v>
      </c>
      <c r="C893" s="255"/>
      <c r="D893" s="561">
        <v>5</v>
      </c>
      <c r="E893" s="561">
        <v>25</v>
      </c>
      <c r="F893" s="562">
        <v>2008</v>
      </c>
      <c r="G893" s="279">
        <v>0.81944444444444453</v>
      </c>
      <c r="H893" s="280" t="s">
        <v>2170</v>
      </c>
      <c r="I893" s="281">
        <v>45.18</v>
      </c>
      <c r="J893" s="281">
        <v>-89.72</v>
      </c>
      <c r="K893" s="281">
        <v>45.18</v>
      </c>
      <c r="L893" s="281">
        <v>-89.72</v>
      </c>
      <c r="M893" s="280">
        <v>52</v>
      </c>
      <c r="N893" s="364">
        <v>0</v>
      </c>
      <c r="O893" s="364">
        <v>0</v>
      </c>
    </row>
    <row r="894" spans="1:15" s="34" customFormat="1" ht="21.9" customHeight="1" x14ac:dyDescent="0.3">
      <c r="A894" s="259" t="s">
        <v>537</v>
      </c>
      <c r="B894" s="262">
        <v>80</v>
      </c>
      <c r="C894" s="262"/>
      <c r="D894" s="559">
        <v>7</v>
      </c>
      <c r="E894" s="559">
        <v>11</v>
      </c>
      <c r="F894" s="560">
        <v>2008</v>
      </c>
      <c r="G894" s="274">
        <v>0.94791666666666663</v>
      </c>
      <c r="H894" s="275" t="s">
        <v>2171</v>
      </c>
      <c r="I894" s="276">
        <v>45.46</v>
      </c>
      <c r="J894" s="276">
        <v>-89.79</v>
      </c>
      <c r="K894" s="276">
        <v>45.46</v>
      </c>
      <c r="L894" s="276">
        <v>-89.79</v>
      </c>
      <c r="M894" s="275">
        <v>50</v>
      </c>
      <c r="N894" s="369">
        <v>0</v>
      </c>
      <c r="O894" s="369">
        <v>0</v>
      </c>
    </row>
    <row r="895" spans="1:15" ht="21.9" customHeight="1" x14ac:dyDescent="0.3">
      <c r="A895" s="238" t="s">
        <v>537</v>
      </c>
      <c r="B895" s="255">
        <v>81</v>
      </c>
      <c r="C895" s="255"/>
      <c r="D895" s="561">
        <v>4</v>
      </c>
      <c r="E895" s="561">
        <v>24</v>
      </c>
      <c r="F895" s="562">
        <v>2009</v>
      </c>
      <c r="G895" s="279">
        <v>0.83680555555555547</v>
      </c>
      <c r="H895" s="280" t="s">
        <v>2172</v>
      </c>
      <c r="I895" s="281">
        <v>45.13</v>
      </c>
      <c r="J895" s="281">
        <v>-89.71</v>
      </c>
      <c r="K895" s="281">
        <v>45.13</v>
      </c>
      <c r="L895" s="281">
        <v>-89.71</v>
      </c>
      <c r="M895" s="280">
        <v>52</v>
      </c>
      <c r="N895" s="364">
        <v>0</v>
      </c>
      <c r="O895" s="364">
        <v>0</v>
      </c>
    </row>
    <row r="896" spans="1:15" s="34" customFormat="1" ht="21.9" customHeight="1" x14ac:dyDescent="0.3">
      <c r="A896" s="259" t="s">
        <v>537</v>
      </c>
      <c r="B896" s="262">
        <v>82</v>
      </c>
      <c r="C896" s="262"/>
      <c r="D896" s="559">
        <v>7</v>
      </c>
      <c r="E896" s="559">
        <v>14</v>
      </c>
      <c r="F896" s="560">
        <v>2010</v>
      </c>
      <c r="G896" s="274">
        <v>0.48958333333333331</v>
      </c>
      <c r="H896" s="275" t="s">
        <v>2173</v>
      </c>
      <c r="I896" s="276">
        <v>45.5</v>
      </c>
      <c r="J896" s="276">
        <v>-89.73</v>
      </c>
      <c r="K896" s="276">
        <v>45.5</v>
      </c>
      <c r="L896" s="276">
        <v>-89.73</v>
      </c>
      <c r="M896" s="275">
        <v>52</v>
      </c>
      <c r="N896" s="369">
        <v>0</v>
      </c>
      <c r="O896" s="369">
        <v>0</v>
      </c>
    </row>
    <row r="897" spans="1:15" ht="21.9" customHeight="1" x14ac:dyDescent="0.3">
      <c r="A897" s="238" t="s">
        <v>537</v>
      </c>
      <c r="B897" s="255">
        <v>83</v>
      </c>
      <c r="C897" s="255"/>
      <c r="D897" s="561">
        <v>7</v>
      </c>
      <c r="E897" s="561">
        <v>14</v>
      </c>
      <c r="F897" s="562">
        <v>2010</v>
      </c>
      <c r="G897" s="279">
        <v>0.68055555555555547</v>
      </c>
      <c r="H897" s="280" t="s">
        <v>2109</v>
      </c>
      <c r="I897" s="281">
        <v>45.46</v>
      </c>
      <c r="J897" s="281">
        <v>-89.73</v>
      </c>
      <c r="K897" s="281">
        <v>45.46</v>
      </c>
      <c r="L897" s="281">
        <v>-89.73</v>
      </c>
      <c r="M897" s="280">
        <v>52</v>
      </c>
      <c r="N897" s="364">
        <v>0</v>
      </c>
      <c r="O897" s="364">
        <v>0</v>
      </c>
    </row>
    <row r="898" spans="1:15" s="34" customFormat="1" ht="21.9" customHeight="1" x14ac:dyDescent="0.3">
      <c r="A898" s="259" t="s">
        <v>537</v>
      </c>
      <c r="B898" s="262">
        <v>84</v>
      </c>
      <c r="C898" s="262"/>
      <c r="D898" s="559">
        <v>7</v>
      </c>
      <c r="E898" s="559">
        <v>27</v>
      </c>
      <c r="F898" s="560">
        <v>2010</v>
      </c>
      <c r="G898" s="274">
        <v>0.84722222222222221</v>
      </c>
      <c r="H898" s="275" t="s">
        <v>2174</v>
      </c>
      <c r="I898" s="276">
        <v>45.35</v>
      </c>
      <c r="J898" s="276">
        <v>-89.67</v>
      </c>
      <c r="K898" s="276">
        <v>45.35</v>
      </c>
      <c r="L898" s="276">
        <v>-89.67</v>
      </c>
      <c r="M898" s="275">
        <v>52</v>
      </c>
      <c r="N898" s="369">
        <v>0</v>
      </c>
      <c r="O898" s="369">
        <v>0</v>
      </c>
    </row>
    <row r="899" spans="1:15" ht="21.9" customHeight="1" x14ac:dyDescent="0.3">
      <c r="A899" s="238" t="s">
        <v>537</v>
      </c>
      <c r="B899" s="255">
        <v>85</v>
      </c>
      <c r="C899" s="255"/>
      <c r="D899" s="561">
        <v>7</v>
      </c>
      <c r="E899" s="561">
        <v>27</v>
      </c>
      <c r="F899" s="562">
        <v>2010</v>
      </c>
      <c r="G899" s="283">
        <v>0.85069444444444453</v>
      </c>
      <c r="H899" s="280" t="s">
        <v>2175</v>
      </c>
      <c r="I899" s="281">
        <v>45.22</v>
      </c>
      <c r="J899" s="281">
        <v>-89.68</v>
      </c>
      <c r="K899" s="281">
        <v>45.22</v>
      </c>
      <c r="L899" s="281">
        <v>-89.68</v>
      </c>
      <c r="M899" s="280">
        <v>61</v>
      </c>
      <c r="N899" s="364">
        <v>0</v>
      </c>
      <c r="O899" s="364">
        <v>0</v>
      </c>
    </row>
    <row r="900" spans="1:15" s="34" customFormat="1" ht="21.9" customHeight="1" x14ac:dyDescent="0.3">
      <c r="A900" s="259" t="s">
        <v>537</v>
      </c>
      <c r="B900" s="262">
        <v>86</v>
      </c>
      <c r="C900" s="262"/>
      <c r="D900" s="559">
        <v>7</v>
      </c>
      <c r="E900" s="559">
        <v>17</v>
      </c>
      <c r="F900" s="560">
        <v>2011</v>
      </c>
      <c r="G900" s="274">
        <v>0.79166666666666663</v>
      </c>
      <c r="H900" s="275" t="s">
        <v>2109</v>
      </c>
      <c r="I900" s="276">
        <v>45.46</v>
      </c>
      <c r="J900" s="276">
        <v>-89.73</v>
      </c>
      <c r="K900" s="276">
        <v>45.46</v>
      </c>
      <c r="L900" s="276">
        <v>-89.73</v>
      </c>
      <c r="M900" s="275">
        <v>52</v>
      </c>
      <c r="N900" s="369">
        <v>0</v>
      </c>
      <c r="O900" s="369">
        <v>0</v>
      </c>
    </row>
    <row r="901" spans="1:15" ht="21.9" customHeight="1" x14ac:dyDescent="0.3">
      <c r="A901" s="238" t="s">
        <v>537</v>
      </c>
      <c r="B901" s="255">
        <v>87</v>
      </c>
      <c r="C901" s="255"/>
      <c r="D901" s="561">
        <v>7</v>
      </c>
      <c r="E901" s="561">
        <v>17</v>
      </c>
      <c r="F901" s="562">
        <v>2011</v>
      </c>
      <c r="G901" s="279">
        <v>0.79166666666666663</v>
      </c>
      <c r="H901" s="280" t="s">
        <v>2153</v>
      </c>
      <c r="I901" s="281">
        <v>45.53</v>
      </c>
      <c r="J901" s="281">
        <v>-89.75</v>
      </c>
      <c r="K901" s="281">
        <v>45.53</v>
      </c>
      <c r="L901" s="281">
        <v>-89.75</v>
      </c>
      <c r="M901" s="280">
        <v>52</v>
      </c>
      <c r="N901" s="364">
        <v>0</v>
      </c>
      <c r="O901" s="364">
        <v>0</v>
      </c>
    </row>
    <row r="902" spans="1:15" s="34" customFormat="1" ht="21.9" customHeight="1" x14ac:dyDescent="0.3">
      <c r="A902" s="259" t="s">
        <v>537</v>
      </c>
      <c r="B902" s="262">
        <v>88</v>
      </c>
      <c r="C902" s="262"/>
      <c r="D902" s="559">
        <v>7</v>
      </c>
      <c r="E902" s="559">
        <v>17</v>
      </c>
      <c r="F902" s="560">
        <v>2011</v>
      </c>
      <c r="G902" s="274">
        <v>0.8125</v>
      </c>
      <c r="H902" s="275" t="s">
        <v>2073</v>
      </c>
      <c r="I902" s="276">
        <v>45.18</v>
      </c>
      <c r="J902" s="276">
        <v>-89.68</v>
      </c>
      <c r="K902" s="276">
        <v>45.18</v>
      </c>
      <c r="L902" s="276">
        <v>-89.68</v>
      </c>
      <c r="M902" s="275">
        <v>52</v>
      </c>
      <c r="N902" s="369">
        <v>0</v>
      </c>
      <c r="O902" s="369">
        <v>0</v>
      </c>
    </row>
    <row r="903" spans="1:15" ht="21.9" customHeight="1" x14ac:dyDescent="0.3">
      <c r="A903" s="238" t="s">
        <v>537</v>
      </c>
      <c r="B903" s="255">
        <v>89</v>
      </c>
      <c r="C903" s="255"/>
      <c r="D903" s="561">
        <v>7</v>
      </c>
      <c r="E903" s="561">
        <v>30</v>
      </c>
      <c r="F903" s="562">
        <v>2011</v>
      </c>
      <c r="G903" s="279">
        <v>0.54375000000000007</v>
      </c>
      <c r="H903" s="280" t="s">
        <v>1129</v>
      </c>
      <c r="I903" s="281">
        <v>45.47</v>
      </c>
      <c r="J903" s="281">
        <v>-89.73</v>
      </c>
      <c r="K903" s="281">
        <v>45.47</v>
      </c>
      <c r="L903" s="281">
        <v>-89.73</v>
      </c>
      <c r="M903" s="280">
        <v>50</v>
      </c>
      <c r="N903" s="364">
        <v>0</v>
      </c>
      <c r="O903" s="364">
        <v>0</v>
      </c>
    </row>
    <row r="904" spans="1:15" s="34" customFormat="1" ht="21.9" customHeight="1" x14ac:dyDescent="0.3">
      <c r="A904" s="259" t="s">
        <v>537</v>
      </c>
      <c r="B904" s="262">
        <v>90</v>
      </c>
      <c r="C904" s="262"/>
      <c r="D904" s="559">
        <v>7</v>
      </c>
      <c r="E904" s="559">
        <v>30</v>
      </c>
      <c r="F904" s="560">
        <v>2011</v>
      </c>
      <c r="G904" s="274">
        <v>0.55555555555555558</v>
      </c>
      <c r="H904" s="275" t="s">
        <v>2176</v>
      </c>
      <c r="I904" s="276">
        <v>45.18</v>
      </c>
      <c r="J904" s="276">
        <v>-89.68</v>
      </c>
      <c r="K904" s="276">
        <v>45.18</v>
      </c>
      <c r="L904" s="276">
        <v>-89.68</v>
      </c>
      <c r="M904" s="275">
        <v>50</v>
      </c>
      <c r="N904" s="369">
        <v>0</v>
      </c>
      <c r="O904" s="369">
        <v>0</v>
      </c>
    </row>
    <row r="905" spans="1:15" ht="21.9" customHeight="1" x14ac:dyDescent="0.3">
      <c r="A905" s="238" t="s">
        <v>537</v>
      </c>
      <c r="B905" s="255">
        <v>91</v>
      </c>
      <c r="C905" s="255"/>
      <c r="D905" s="561">
        <v>7</v>
      </c>
      <c r="E905" s="561">
        <v>30</v>
      </c>
      <c r="F905" s="562">
        <v>2011</v>
      </c>
      <c r="G905" s="279">
        <v>0.5625</v>
      </c>
      <c r="H905" s="280" t="s">
        <v>2081</v>
      </c>
      <c r="I905" s="281">
        <v>45.3</v>
      </c>
      <c r="J905" s="281">
        <v>-89.5</v>
      </c>
      <c r="K905" s="281">
        <v>45.3</v>
      </c>
      <c r="L905" s="281">
        <v>-89.5</v>
      </c>
      <c r="M905" s="280">
        <v>50</v>
      </c>
      <c r="N905" s="364">
        <v>0</v>
      </c>
      <c r="O905" s="364">
        <v>0</v>
      </c>
    </row>
    <row r="906" spans="1:15" s="34" customFormat="1" ht="21.9" customHeight="1" x14ac:dyDescent="0.3">
      <c r="A906" s="259" t="s">
        <v>537</v>
      </c>
      <c r="B906" s="262">
        <v>92</v>
      </c>
      <c r="C906" s="262"/>
      <c r="D906" s="559">
        <v>8</v>
      </c>
      <c r="E906" s="559">
        <v>6</v>
      </c>
      <c r="F906" s="560">
        <v>2011</v>
      </c>
      <c r="G906" s="274">
        <v>0.67499999999999993</v>
      </c>
      <c r="H906" s="275" t="s">
        <v>2177</v>
      </c>
      <c r="I906" s="276">
        <v>45.18</v>
      </c>
      <c r="J906" s="276">
        <v>-89.51</v>
      </c>
      <c r="K906" s="276">
        <v>45.18</v>
      </c>
      <c r="L906" s="276">
        <v>-89.51</v>
      </c>
      <c r="M906" s="275">
        <v>50</v>
      </c>
      <c r="N906" s="369">
        <v>0</v>
      </c>
      <c r="O906" s="369">
        <v>0</v>
      </c>
    </row>
    <row r="907" spans="1:15" ht="21.9" customHeight="1" x14ac:dyDescent="0.3">
      <c r="A907" s="238" t="s">
        <v>537</v>
      </c>
      <c r="B907" s="255">
        <v>93</v>
      </c>
      <c r="C907" s="255"/>
      <c r="D907" s="561">
        <v>8</v>
      </c>
      <c r="E907" s="561">
        <v>23</v>
      </c>
      <c r="F907" s="562">
        <v>2011</v>
      </c>
      <c r="G907" s="279">
        <v>0.67013888888888884</v>
      </c>
      <c r="H907" s="280" t="s">
        <v>2109</v>
      </c>
      <c r="I907" s="281">
        <v>45.46</v>
      </c>
      <c r="J907" s="281">
        <v>-89.73</v>
      </c>
      <c r="K907" s="281">
        <v>45.46</v>
      </c>
      <c r="L907" s="281">
        <v>-89.73</v>
      </c>
      <c r="M907" s="280">
        <v>50</v>
      </c>
      <c r="N907" s="364">
        <v>0</v>
      </c>
      <c r="O907" s="364">
        <v>0</v>
      </c>
    </row>
    <row r="908" spans="1:15" s="34" customFormat="1" ht="21.9" customHeight="1" x14ac:dyDescent="0.3">
      <c r="A908" s="259" t="s">
        <v>537</v>
      </c>
      <c r="B908" s="262">
        <v>94</v>
      </c>
      <c r="C908" s="262"/>
      <c r="D908" s="559">
        <v>5</v>
      </c>
      <c r="E908" s="559">
        <v>20</v>
      </c>
      <c r="F908" s="560">
        <v>2012</v>
      </c>
      <c r="G908" s="274">
        <v>0.55208333333333337</v>
      </c>
      <c r="H908" s="275" t="s">
        <v>2085</v>
      </c>
      <c r="I908" s="276">
        <v>45.55</v>
      </c>
      <c r="J908" s="276">
        <v>-90</v>
      </c>
      <c r="K908" s="276">
        <v>45.55</v>
      </c>
      <c r="L908" s="276">
        <v>-90</v>
      </c>
      <c r="M908" s="275">
        <v>52</v>
      </c>
      <c r="N908" s="369">
        <v>0</v>
      </c>
      <c r="O908" s="369">
        <v>0</v>
      </c>
    </row>
    <row r="909" spans="1:15" ht="21.9" customHeight="1" x14ac:dyDescent="0.3">
      <c r="A909" s="238" t="s">
        <v>537</v>
      </c>
      <c r="B909" s="255">
        <v>95</v>
      </c>
      <c r="C909" s="255"/>
      <c r="D909" s="561">
        <v>5</v>
      </c>
      <c r="E909" s="561">
        <v>24</v>
      </c>
      <c r="F909" s="562">
        <v>2012</v>
      </c>
      <c r="G909" s="279">
        <v>0.76388888888888884</v>
      </c>
      <c r="H909" s="280" t="s">
        <v>2178</v>
      </c>
      <c r="I909" s="281">
        <v>45.15</v>
      </c>
      <c r="J909" s="281">
        <v>-89.53</v>
      </c>
      <c r="K909" s="281">
        <v>45.15</v>
      </c>
      <c r="L909" s="281">
        <v>-89.53</v>
      </c>
      <c r="M909" s="280">
        <v>56</v>
      </c>
      <c r="N909" s="364">
        <v>0</v>
      </c>
      <c r="O909" s="364">
        <v>0</v>
      </c>
    </row>
    <row r="910" spans="1:15" s="34" customFormat="1" ht="21.9" customHeight="1" x14ac:dyDescent="0.3">
      <c r="A910" s="259" t="s">
        <v>537</v>
      </c>
      <c r="B910" s="262">
        <v>96</v>
      </c>
      <c r="C910" s="262"/>
      <c r="D910" s="559">
        <v>6</v>
      </c>
      <c r="E910" s="559">
        <v>19</v>
      </c>
      <c r="F910" s="560">
        <v>2012</v>
      </c>
      <c r="G910" s="274" t="s">
        <v>2179</v>
      </c>
      <c r="H910" s="275" t="s">
        <v>2073</v>
      </c>
      <c r="I910" s="276">
        <v>45.18</v>
      </c>
      <c r="J910" s="276">
        <v>-89.68</v>
      </c>
      <c r="K910" s="276">
        <v>45.18</v>
      </c>
      <c r="L910" s="276">
        <v>-89.68</v>
      </c>
      <c r="M910" s="275">
        <v>56</v>
      </c>
      <c r="N910" s="369">
        <v>0</v>
      </c>
      <c r="O910" s="369">
        <v>0</v>
      </c>
    </row>
    <row r="911" spans="1:15" ht="21.9" customHeight="1" x14ac:dyDescent="0.3">
      <c r="A911" s="238" t="s">
        <v>537</v>
      </c>
      <c r="B911" s="255">
        <v>97</v>
      </c>
      <c r="C911" s="255"/>
      <c r="D911" s="561">
        <v>6</v>
      </c>
      <c r="E911" s="561">
        <v>20</v>
      </c>
      <c r="F911" s="562">
        <v>2012</v>
      </c>
      <c r="G911" s="279" t="s">
        <v>1136</v>
      </c>
      <c r="H911" s="280" t="s">
        <v>2180</v>
      </c>
      <c r="I911" s="281">
        <v>45.22</v>
      </c>
      <c r="J911" s="281">
        <v>-89.74</v>
      </c>
      <c r="K911" s="281">
        <v>45.18</v>
      </c>
      <c r="L911" s="281">
        <v>-89.69</v>
      </c>
      <c r="M911" s="280">
        <v>52</v>
      </c>
      <c r="N911" s="364">
        <v>0</v>
      </c>
      <c r="O911" s="364">
        <v>0</v>
      </c>
    </row>
    <row r="912" spans="1:15" s="34" customFormat="1" ht="21.9" customHeight="1" x14ac:dyDescent="0.3">
      <c r="A912" s="259" t="s">
        <v>537</v>
      </c>
      <c r="B912" s="262">
        <v>98</v>
      </c>
      <c r="C912" s="262"/>
      <c r="D912" s="559">
        <v>9</v>
      </c>
      <c r="E912" s="559">
        <v>19</v>
      </c>
      <c r="F912" s="560">
        <v>2012</v>
      </c>
      <c r="G912" s="274">
        <v>0.73402777777777783</v>
      </c>
      <c r="H912" s="275" t="s">
        <v>2171</v>
      </c>
      <c r="I912" s="276">
        <v>45.46</v>
      </c>
      <c r="J912" s="276">
        <v>-89.79</v>
      </c>
      <c r="K912" s="276">
        <v>45.46</v>
      </c>
      <c r="L912" s="276">
        <v>-89.79</v>
      </c>
      <c r="M912" s="275">
        <v>52</v>
      </c>
      <c r="N912" s="369">
        <v>0</v>
      </c>
      <c r="O912" s="369">
        <v>0</v>
      </c>
    </row>
    <row r="913" spans="1:15" ht="21.9" customHeight="1" x14ac:dyDescent="0.3">
      <c r="A913" s="238" t="s">
        <v>537</v>
      </c>
      <c r="B913" s="255">
        <v>99</v>
      </c>
      <c r="C913" s="255"/>
      <c r="D913" s="561">
        <v>10</v>
      </c>
      <c r="E913" s="561">
        <v>25</v>
      </c>
      <c r="F913" s="562">
        <v>2012</v>
      </c>
      <c r="G913" s="283" t="s">
        <v>2181</v>
      </c>
      <c r="H913" s="280" t="s">
        <v>2073</v>
      </c>
      <c r="I913" s="281">
        <v>45.18</v>
      </c>
      <c r="J913" s="281">
        <v>-89.68</v>
      </c>
      <c r="K913" s="281">
        <v>45.18</v>
      </c>
      <c r="L913" s="281">
        <v>-89.68</v>
      </c>
      <c r="M913" s="280">
        <v>52</v>
      </c>
      <c r="N913" s="364">
        <v>0</v>
      </c>
      <c r="O913" s="364">
        <v>0</v>
      </c>
    </row>
    <row r="914" spans="1:15" s="34" customFormat="1" ht="21.9" customHeight="1" x14ac:dyDescent="0.3">
      <c r="A914" s="259" t="s">
        <v>537</v>
      </c>
      <c r="B914" s="262">
        <v>100</v>
      </c>
      <c r="C914" s="262"/>
      <c r="D914" s="559">
        <v>6</v>
      </c>
      <c r="E914" s="559">
        <v>26</v>
      </c>
      <c r="F914" s="560">
        <v>2013</v>
      </c>
      <c r="G914" s="274">
        <v>0.67152777777777783</v>
      </c>
      <c r="H914" s="275" t="s">
        <v>2109</v>
      </c>
      <c r="I914" s="276">
        <v>45.46</v>
      </c>
      <c r="J914" s="276">
        <v>-89.73</v>
      </c>
      <c r="K914" s="276">
        <v>45.46</v>
      </c>
      <c r="L914" s="276">
        <v>-89.73</v>
      </c>
      <c r="M914" s="275">
        <v>52</v>
      </c>
      <c r="N914" s="369">
        <v>0</v>
      </c>
      <c r="O914" s="369">
        <v>0</v>
      </c>
    </row>
    <row r="915" spans="1:15" ht="21.9" customHeight="1" x14ac:dyDescent="0.3">
      <c r="A915" s="238" t="s">
        <v>537</v>
      </c>
      <c r="B915" s="255">
        <v>101</v>
      </c>
      <c r="C915" s="255"/>
      <c r="D915" s="561">
        <v>8</v>
      </c>
      <c r="E915" s="561">
        <v>21</v>
      </c>
      <c r="F915" s="562">
        <v>2013</v>
      </c>
      <c r="G915" s="279">
        <v>0.70000000000000007</v>
      </c>
      <c r="H915" s="280" t="s">
        <v>2182</v>
      </c>
      <c r="I915" s="281">
        <v>45.28</v>
      </c>
      <c r="J915" s="281">
        <v>-89.83</v>
      </c>
      <c r="K915" s="281">
        <v>45.28</v>
      </c>
      <c r="L915" s="281">
        <v>-89.83</v>
      </c>
      <c r="M915" s="280">
        <v>52</v>
      </c>
      <c r="N915" s="364">
        <v>0</v>
      </c>
      <c r="O915" s="364">
        <v>0</v>
      </c>
    </row>
    <row r="916" spans="1:15" s="34" customFormat="1" ht="21.9" customHeight="1" x14ac:dyDescent="0.3">
      <c r="A916" s="259" t="s">
        <v>537</v>
      </c>
      <c r="B916" s="262">
        <v>102</v>
      </c>
      <c r="C916" s="262"/>
      <c r="D916" s="559">
        <v>8</v>
      </c>
      <c r="E916" s="559">
        <v>29</v>
      </c>
      <c r="F916" s="560">
        <v>2013</v>
      </c>
      <c r="G916" s="274">
        <v>0.84722222222222221</v>
      </c>
      <c r="H916" s="275" t="s">
        <v>2085</v>
      </c>
      <c r="I916" s="276">
        <v>45.55</v>
      </c>
      <c r="J916" s="276">
        <v>-90</v>
      </c>
      <c r="K916" s="276">
        <v>45.55</v>
      </c>
      <c r="L916" s="276">
        <v>-90</v>
      </c>
      <c r="M916" s="275">
        <v>52</v>
      </c>
      <c r="N916" s="369">
        <v>0</v>
      </c>
      <c r="O916" s="369">
        <v>0</v>
      </c>
    </row>
    <row r="917" spans="1:15" ht="21.9" customHeight="1" x14ac:dyDescent="0.3">
      <c r="A917" s="238" t="s">
        <v>537</v>
      </c>
      <c r="B917" s="255">
        <v>103</v>
      </c>
      <c r="C917" s="255"/>
      <c r="D917" s="561">
        <v>9</v>
      </c>
      <c r="E917" s="561">
        <v>4</v>
      </c>
      <c r="F917" s="562">
        <v>2014</v>
      </c>
      <c r="G917" s="279" t="s">
        <v>1092</v>
      </c>
      <c r="H917" s="280" t="s">
        <v>2073</v>
      </c>
      <c r="I917" s="281">
        <v>45.18</v>
      </c>
      <c r="J917" s="281">
        <v>-89.68</v>
      </c>
      <c r="K917" s="281">
        <v>45.18</v>
      </c>
      <c r="L917" s="281">
        <v>-89.68</v>
      </c>
      <c r="M917" s="280">
        <v>52</v>
      </c>
      <c r="N917" s="364">
        <v>0</v>
      </c>
      <c r="O917" s="364">
        <v>0</v>
      </c>
    </row>
    <row r="918" spans="1:15" s="34" customFormat="1" ht="21.9" customHeight="1" x14ac:dyDescent="0.3">
      <c r="A918" s="259" t="s">
        <v>537</v>
      </c>
      <c r="B918" s="262">
        <v>104</v>
      </c>
      <c r="C918" s="262"/>
      <c r="D918" s="559">
        <v>6</v>
      </c>
      <c r="E918" s="559">
        <v>5</v>
      </c>
      <c r="F918" s="560">
        <v>2016</v>
      </c>
      <c r="G918" s="284">
        <v>0.63194444444444442</v>
      </c>
      <c r="H918" s="275" t="s">
        <v>2073</v>
      </c>
      <c r="I918" s="276">
        <v>45.18</v>
      </c>
      <c r="J918" s="276">
        <v>-89.68</v>
      </c>
      <c r="K918" s="276">
        <v>45.18</v>
      </c>
      <c r="L918" s="276">
        <v>-89.68</v>
      </c>
      <c r="M918" s="275">
        <v>50</v>
      </c>
      <c r="N918" s="369">
        <v>0</v>
      </c>
      <c r="O918" s="369">
        <v>0</v>
      </c>
    </row>
    <row r="919" spans="1:15" ht="21.9" customHeight="1" x14ac:dyDescent="0.3">
      <c r="A919" s="238" t="s">
        <v>537</v>
      </c>
      <c r="B919" s="255">
        <v>105</v>
      </c>
      <c r="C919" s="255"/>
      <c r="D919" s="561">
        <v>6</v>
      </c>
      <c r="E919" s="561">
        <v>10</v>
      </c>
      <c r="F919" s="562">
        <v>2016</v>
      </c>
      <c r="G919" s="283">
        <v>0.64583333333333337</v>
      </c>
      <c r="H919" s="280" t="s">
        <v>2085</v>
      </c>
      <c r="I919" s="281">
        <v>45.55</v>
      </c>
      <c r="J919" s="281">
        <v>-90</v>
      </c>
      <c r="K919" s="281">
        <v>45.55</v>
      </c>
      <c r="L919" s="281">
        <v>-90</v>
      </c>
      <c r="M919" s="280">
        <v>52</v>
      </c>
      <c r="N919" s="364">
        <v>0</v>
      </c>
      <c r="O919" s="364">
        <v>0</v>
      </c>
    </row>
    <row r="920" spans="1:15" s="34" customFormat="1" ht="21.9" customHeight="1" x14ac:dyDescent="0.3">
      <c r="A920" s="259" t="s">
        <v>537</v>
      </c>
      <c r="B920" s="262">
        <v>106</v>
      </c>
      <c r="C920" s="262"/>
      <c r="D920" s="559">
        <v>6</v>
      </c>
      <c r="E920" s="559">
        <v>15</v>
      </c>
      <c r="F920" s="560">
        <v>2016</v>
      </c>
      <c r="G920" s="284">
        <v>0.64583333333333337</v>
      </c>
      <c r="H920" s="275" t="s">
        <v>2183</v>
      </c>
      <c r="I920" s="276">
        <v>45.21</v>
      </c>
      <c r="J920" s="276">
        <v>-89.68</v>
      </c>
      <c r="K920" s="276">
        <v>45.21</v>
      </c>
      <c r="L920" s="276">
        <v>-89.68</v>
      </c>
      <c r="M920" s="275">
        <v>52</v>
      </c>
      <c r="N920" s="369">
        <v>0</v>
      </c>
      <c r="O920" s="369">
        <v>0</v>
      </c>
    </row>
    <row r="921" spans="1:15" ht="21.9" customHeight="1" x14ac:dyDescent="0.3">
      <c r="A921" s="238" t="s">
        <v>537</v>
      </c>
      <c r="B921" s="255">
        <v>107</v>
      </c>
      <c r="C921" s="255"/>
      <c r="D921" s="561">
        <v>7</v>
      </c>
      <c r="E921" s="561">
        <v>21</v>
      </c>
      <c r="F921" s="562">
        <v>2016</v>
      </c>
      <c r="G921" s="279" t="s">
        <v>2184</v>
      </c>
      <c r="H921" s="280" t="s">
        <v>2109</v>
      </c>
      <c r="I921" s="281">
        <v>45.46</v>
      </c>
      <c r="J921" s="281">
        <v>-89.73</v>
      </c>
      <c r="K921" s="281">
        <v>45.46</v>
      </c>
      <c r="L921" s="281">
        <v>-89.73</v>
      </c>
      <c r="M921" s="280">
        <v>52</v>
      </c>
      <c r="N921" s="364">
        <v>0</v>
      </c>
      <c r="O921" s="364">
        <v>0</v>
      </c>
    </row>
    <row r="922" spans="1:15" s="34" customFormat="1" ht="21.9" customHeight="1" x14ac:dyDescent="0.3">
      <c r="A922" s="259" t="s">
        <v>537</v>
      </c>
      <c r="B922" s="262">
        <v>108</v>
      </c>
      <c r="C922" s="262"/>
      <c r="D922" s="559">
        <v>5</v>
      </c>
      <c r="E922" s="559">
        <v>16</v>
      </c>
      <c r="F922" s="560">
        <v>2017</v>
      </c>
      <c r="G922" s="274">
        <v>0.80555555555555547</v>
      </c>
      <c r="H922" s="275" t="s">
        <v>2185</v>
      </c>
      <c r="I922" s="276">
        <v>45.34</v>
      </c>
      <c r="J922" s="276">
        <v>-89.66</v>
      </c>
      <c r="K922" s="276">
        <v>45.34</v>
      </c>
      <c r="L922" s="276">
        <v>-89.66</v>
      </c>
      <c r="M922" s="275">
        <v>52</v>
      </c>
      <c r="N922" s="369">
        <v>0</v>
      </c>
      <c r="O922" s="369">
        <v>0</v>
      </c>
    </row>
    <row r="923" spans="1:15" ht="21.9" customHeight="1" x14ac:dyDescent="0.3">
      <c r="A923" s="238" t="s">
        <v>537</v>
      </c>
      <c r="B923" s="255">
        <v>109</v>
      </c>
      <c r="C923" s="255"/>
      <c r="D923" s="561">
        <v>5</v>
      </c>
      <c r="E923" s="561">
        <v>17</v>
      </c>
      <c r="F923" s="562">
        <v>2017</v>
      </c>
      <c r="G923" s="279">
        <v>0.77083333333333337</v>
      </c>
      <c r="H923" s="280" t="s">
        <v>2186</v>
      </c>
      <c r="I923" s="281">
        <v>45.17</v>
      </c>
      <c r="J923" s="281">
        <v>-89.68</v>
      </c>
      <c r="K923" s="281">
        <v>45.173999999999999</v>
      </c>
      <c r="L923" s="281">
        <v>-89.68</v>
      </c>
      <c r="M923" s="280">
        <v>52</v>
      </c>
      <c r="N923" s="364">
        <v>0</v>
      </c>
      <c r="O923" s="364">
        <v>0</v>
      </c>
    </row>
    <row r="924" spans="1:15" s="34" customFormat="1" ht="21.9" customHeight="1" x14ac:dyDescent="0.3">
      <c r="A924" s="259" t="s">
        <v>537</v>
      </c>
      <c r="B924" s="262">
        <v>110</v>
      </c>
      <c r="C924" s="262"/>
      <c r="D924" s="559">
        <v>5</v>
      </c>
      <c r="E924" s="559">
        <v>17</v>
      </c>
      <c r="F924" s="560">
        <v>2017</v>
      </c>
      <c r="G924" s="274">
        <v>0.77500000000000002</v>
      </c>
      <c r="H924" s="275" t="s">
        <v>2108</v>
      </c>
      <c r="I924" s="276">
        <v>45.34</v>
      </c>
      <c r="J924" s="276">
        <v>-89.62</v>
      </c>
      <c r="K924" s="276">
        <v>45.34</v>
      </c>
      <c r="L924" s="276">
        <v>-89.62</v>
      </c>
      <c r="M924" s="275">
        <v>52</v>
      </c>
      <c r="N924" s="369">
        <v>0</v>
      </c>
      <c r="O924" s="369">
        <v>0</v>
      </c>
    </row>
    <row r="925" spans="1:15" ht="21.9" customHeight="1" x14ac:dyDescent="0.3">
      <c r="A925" s="238" t="s">
        <v>537</v>
      </c>
      <c r="B925" s="255">
        <v>111</v>
      </c>
      <c r="C925" s="255"/>
      <c r="D925" s="561">
        <v>5</v>
      </c>
      <c r="E925" s="561">
        <v>17</v>
      </c>
      <c r="F925" s="562">
        <v>2017</v>
      </c>
      <c r="G925" s="279">
        <v>0.77777777777777779</v>
      </c>
      <c r="H925" s="280" t="s">
        <v>2187</v>
      </c>
      <c r="I925" s="281">
        <v>45.24</v>
      </c>
      <c r="J925" s="281">
        <v>-89.43</v>
      </c>
      <c r="K925" s="281">
        <v>45.24</v>
      </c>
      <c r="L925" s="281">
        <v>-89.43</v>
      </c>
      <c r="M925" s="280">
        <v>52</v>
      </c>
      <c r="N925" s="364">
        <v>0</v>
      </c>
      <c r="O925" s="364">
        <v>0</v>
      </c>
    </row>
    <row r="926" spans="1:15" s="34" customFormat="1" ht="21.9" customHeight="1" x14ac:dyDescent="0.3">
      <c r="A926" s="259" t="s">
        <v>537</v>
      </c>
      <c r="B926" s="262">
        <v>112</v>
      </c>
      <c r="C926" s="262"/>
      <c r="D926" s="559">
        <v>5</v>
      </c>
      <c r="E926" s="559">
        <v>17</v>
      </c>
      <c r="F926" s="560">
        <v>2017</v>
      </c>
      <c r="G926" s="274">
        <v>0.78125</v>
      </c>
      <c r="H926" s="275" t="s">
        <v>2188</v>
      </c>
      <c r="I926" s="276">
        <v>45.47</v>
      </c>
      <c r="J926" s="276">
        <v>-89.68</v>
      </c>
      <c r="K926" s="276">
        <v>45.47</v>
      </c>
      <c r="L926" s="276">
        <v>-89.68</v>
      </c>
      <c r="M926" s="275">
        <v>70</v>
      </c>
      <c r="N926" s="369">
        <v>0</v>
      </c>
      <c r="O926" s="369">
        <v>0</v>
      </c>
    </row>
    <row r="927" spans="1:15" ht="21.9" customHeight="1" x14ac:dyDescent="0.3">
      <c r="A927" s="238" t="s">
        <v>537</v>
      </c>
      <c r="B927" s="255">
        <v>113</v>
      </c>
      <c r="C927" s="255"/>
      <c r="D927" s="561">
        <v>6</v>
      </c>
      <c r="E927" s="561">
        <v>11</v>
      </c>
      <c r="F927" s="562">
        <v>2017</v>
      </c>
      <c r="G927" s="279">
        <v>0.46527777777777773</v>
      </c>
      <c r="H927" s="280" t="s">
        <v>2189</v>
      </c>
      <c r="I927" s="281">
        <v>45.28</v>
      </c>
      <c r="J927" s="281">
        <v>-89.53</v>
      </c>
      <c r="K927" s="281">
        <v>45.28</v>
      </c>
      <c r="L927" s="281">
        <v>-89.63</v>
      </c>
      <c r="M927" s="280">
        <v>70</v>
      </c>
      <c r="N927" s="364">
        <v>0</v>
      </c>
      <c r="O927" s="364">
        <v>0</v>
      </c>
    </row>
    <row r="928" spans="1:15" s="34" customFormat="1" ht="21.9" customHeight="1" x14ac:dyDescent="0.3">
      <c r="A928" s="259" t="s">
        <v>537</v>
      </c>
      <c r="B928" s="262">
        <v>114</v>
      </c>
      <c r="C928" s="262"/>
      <c r="D928" s="559">
        <v>6</v>
      </c>
      <c r="E928" s="559">
        <v>11</v>
      </c>
      <c r="F928" s="560">
        <v>2017</v>
      </c>
      <c r="G928" s="274">
        <v>0.46527777777777773</v>
      </c>
      <c r="H928" s="275" t="s">
        <v>2190</v>
      </c>
      <c r="I928" s="276">
        <v>45.26</v>
      </c>
      <c r="J928" s="276">
        <v>-89.44</v>
      </c>
      <c r="K928" s="276">
        <v>45.26</v>
      </c>
      <c r="L928" s="276">
        <v>-89.44</v>
      </c>
      <c r="M928" s="275">
        <v>70</v>
      </c>
      <c r="N928" s="369">
        <v>0</v>
      </c>
      <c r="O928" s="369">
        <v>0</v>
      </c>
    </row>
    <row r="929" spans="1:15" ht="21.9" customHeight="1" x14ac:dyDescent="0.3">
      <c r="A929" s="238" t="s">
        <v>537</v>
      </c>
      <c r="B929" s="255">
        <v>115</v>
      </c>
      <c r="C929" s="255"/>
      <c r="D929" s="561">
        <v>6</v>
      </c>
      <c r="E929" s="561">
        <v>11</v>
      </c>
      <c r="F929" s="562">
        <v>2017</v>
      </c>
      <c r="G929" s="279">
        <v>0.46527777777777773</v>
      </c>
      <c r="H929" s="280" t="s">
        <v>2081</v>
      </c>
      <c r="I929" s="281">
        <v>45.3</v>
      </c>
      <c r="J929" s="281">
        <v>-89.5</v>
      </c>
      <c r="K929" s="281">
        <v>45.3</v>
      </c>
      <c r="L929" s="281">
        <v>-89.5</v>
      </c>
      <c r="M929" s="280">
        <v>61</v>
      </c>
      <c r="N929" s="364">
        <v>0</v>
      </c>
      <c r="O929" s="364">
        <v>0</v>
      </c>
    </row>
    <row r="930" spans="1:15" s="34" customFormat="1" ht="21.9" customHeight="1" x14ac:dyDescent="0.3">
      <c r="A930" s="259" t="s">
        <v>537</v>
      </c>
      <c r="B930" s="262">
        <v>116</v>
      </c>
      <c r="C930" s="262"/>
      <c r="D930" s="559">
        <v>6</v>
      </c>
      <c r="E930" s="559">
        <v>11</v>
      </c>
      <c r="F930" s="560">
        <v>2017</v>
      </c>
      <c r="G930" s="274">
        <v>0.83194444444444438</v>
      </c>
      <c r="H930" s="275" t="s">
        <v>2073</v>
      </c>
      <c r="I930" s="276">
        <v>45.18</v>
      </c>
      <c r="J930" s="276">
        <v>-89.68</v>
      </c>
      <c r="K930" s="276">
        <v>45.18</v>
      </c>
      <c r="L930" s="276">
        <v>-89.68</v>
      </c>
      <c r="M930" s="275">
        <v>52</v>
      </c>
      <c r="N930" s="369">
        <v>0</v>
      </c>
      <c r="O930" s="369">
        <v>0</v>
      </c>
    </row>
    <row r="931" spans="1:15" ht="21.9" customHeight="1" x14ac:dyDescent="0.3">
      <c r="A931" s="238" t="s">
        <v>537</v>
      </c>
      <c r="B931" s="255">
        <v>117</v>
      </c>
      <c r="C931" s="255"/>
      <c r="D931" s="561">
        <v>8</v>
      </c>
      <c r="E931" s="561">
        <v>27</v>
      </c>
      <c r="F931" s="562">
        <v>2018</v>
      </c>
      <c r="G931" s="279">
        <v>0.80902777777777779</v>
      </c>
      <c r="H931" s="280" t="s">
        <v>2073</v>
      </c>
      <c r="I931" s="281">
        <v>45.18</v>
      </c>
      <c r="J931" s="281">
        <v>-89.68</v>
      </c>
      <c r="K931" s="281">
        <v>45.18</v>
      </c>
      <c r="L931" s="281">
        <v>-89.68</v>
      </c>
      <c r="M931" s="280">
        <v>56</v>
      </c>
      <c r="N931" s="364">
        <v>0</v>
      </c>
      <c r="O931" s="364">
        <v>0</v>
      </c>
    </row>
    <row r="932" spans="1:15" s="34" customFormat="1" ht="21.9" customHeight="1" x14ac:dyDescent="0.3">
      <c r="A932" s="259" t="s">
        <v>537</v>
      </c>
      <c r="B932" s="262">
        <v>118</v>
      </c>
      <c r="C932" s="262"/>
      <c r="D932" s="559">
        <v>8</v>
      </c>
      <c r="E932" s="559">
        <v>27</v>
      </c>
      <c r="F932" s="560">
        <v>2018</v>
      </c>
      <c r="G932" s="274">
        <v>0.8222222222222223</v>
      </c>
      <c r="H932" s="275" t="s">
        <v>2191</v>
      </c>
      <c r="I932" s="276">
        <v>45.47</v>
      </c>
      <c r="J932" s="276">
        <v>-89.5</v>
      </c>
      <c r="K932" s="276">
        <v>45.47</v>
      </c>
      <c r="L932" s="276">
        <v>-89.5</v>
      </c>
      <c r="M932" s="275">
        <v>52</v>
      </c>
      <c r="N932" s="369">
        <v>0</v>
      </c>
      <c r="O932" s="369">
        <v>0</v>
      </c>
    </row>
    <row r="933" spans="1:15" ht="21.9" customHeight="1" x14ac:dyDescent="0.3">
      <c r="A933" s="238" t="s">
        <v>537</v>
      </c>
      <c r="B933" s="255">
        <v>119</v>
      </c>
      <c r="C933" s="255"/>
      <c r="D933" s="561">
        <v>8</v>
      </c>
      <c r="E933" s="561">
        <v>27</v>
      </c>
      <c r="F933" s="562">
        <v>2018</v>
      </c>
      <c r="G933" s="279">
        <v>0.82291666666666663</v>
      </c>
      <c r="H933" s="280" t="s">
        <v>2192</v>
      </c>
      <c r="I933" s="281">
        <v>45.47</v>
      </c>
      <c r="J933" s="281">
        <v>-89.43</v>
      </c>
      <c r="K933" s="281">
        <v>45.47</v>
      </c>
      <c r="L933" s="281">
        <v>-89.43</v>
      </c>
      <c r="M933" s="280">
        <v>56</v>
      </c>
      <c r="N933" s="364">
        <v>0</v>
      </c>
      <c r="O933" s="364">
        <v>0</v>
      </c>
    </row>
    <row r="934" spans="1:15" s="34" customFormat="1" ht="21.9" customHeight="1" x14ac:dyDescent="0.3">
      <c r="A934" s="259" t="s">
        <v>537</v>
      </c>
      <c r="B934" s="262">
        <v>120</v>
      </c>
      <c r="C934" s="262"/>
      <c r="D934" s="559">
        <v>7</v>
      </c>
      <c r="E934" s="559">
        <v>19</v>
      </c>
      <c r="F934" s="560">
        <v>2019</v>
      </c>
      <c r="G934" s="274">
        <v>0.78888888888888886</v>
      </c>
      <c r="H934" s="275" t="s">
        <v>2081</v>
      </c>
      <c r="I934" s="276">
        <v>45.3</v>
      </c>
      <c r="J934" s="276">
        <v>-89.5</v>
      </c>
      <c r="K934" s="276">
        <v>45.3</v>
      </c>
      <c r="L934" s="276">
        <v>-89.5</v>
      </c>
      <c r="M934" s="275">
        <v>52</v>
      </c>
      <c r="N934" s="369">
        <v>0</v>
      </c>
      <c r="O934" s="369">
        <v>0</v>
      </c>
    </row>
    <row r="935" spans="1:15" ht="21.9" customHeight="1" x14ac:dyDescent="0.3">
      <c r="A935" s="238" t="s">
        <v>537</v>
      </c>
      <c r="B935" s="255">
        <v>121</v>
      </c>
      <c r="C935" s="255"/>
      <c r="D935" s="561">
        <v>8</v>
      </c>
      <c r="E935" s="561">
        <v>5</v>
      </c>
      <c r="F935" s="562">
        <v>2019</v>
      </c>
      <c r="G935" s="279">
        <v>0.6694444444444444</v>
      </c>
      <c r="H935" s="280" t="s">
        <v>2073</v>
      </c>
      <c r="I935" s="281">
        <v>45.18</v>
      </c>
      <c r="J935" s="281">
        <v>-89.68</v>
      </c>
      <c r="K935" s="281">
        <v>45.18</v>
      </c>
      <c r="L935" s="281">
        <v>-89.68</v>
      </c>
      <c r="M935" s="280">
        <v>52</v>
      </c>
      <c r="N935" s="364">
        <v>0</v>
      </c>
      <c r="O935" s="364">
        <v>0</v>
      </c>
    </row>
    <row r="936" spans="1:15" s="34" customFormat="1" ht="21.9" customHeight="1" x14ac:dyDescent="0.3">
      <c r="A936" s="259" t="s">
        <v>537</v>
      </c>
      <c r="B936" s="262">
        <v>122</v>
      </c>
      <c r="C936" s="262"/>
      <c r="D936" s="559">
        <v>9</v>
      </c>
      <c r="E936" s="559">
        <v>24</v>
      </c>
      <c r="F936" s="560">
        <v>2019</v>
      </c>
      <c r="G936" s="274">
        <v>0.88750000000000007</v>
      </c>
      <c r="H936" s="275" t="s">
        <v>2073</v>
      </c>
      <c r="I936" s="276">
        <v>45.18</v>
      </c>
      <c r="J936" s="276">
        <v>-89.68</v>
      </c>
      <c r="K936" s="276">
        <v>45.18</v>
      </c>
      <c r="L936" s="276">
        <v>-89.68</v>
      </c>
      <c r="M936" s="275">
        <v>52</v>
      </c>
      <c r="N936" s="369">
        <v>0</v>
      </c>
      <c r="O936" s="369">
        <v>0</v>
      </c>
    </row>
    <row r="937" spans="1:15" ht="21.9" customHeight="1" x14ac:dyDescent="0.3">
      <c r="A937" s="238" t="s">
        <v>537</v>
      </c>
      <c r="B937" s="255">
        <v>123</v>
      </c>
      <c r="C937" s="255"/>
      <c r="D937" s="561">
        <v>6</v>
      </c>
      <c r="E937" s="561">
        <v>10</v>
      </c>
      <c r="F937" s="562">
        <v>2021</v>
      </c>
      <c r="G937" s="283">
        <v>0.69930555555555562</v>
      </c>
      <c r="H937" s="280" t="s">
        <v>2153</v>
      </c>
      <c r="I937" s="281">
        <v>45.53</v>
      </c>
      <c r="J937" s="281">
        <v>-89.75</v>
      </c>
      <c r="K937" s="281">
        <v>45.53</v>
      </c>
      <c r="L937" s="281">
        <v>-89.75</v>
      </c>
      <c r="M937" s="280">
        <v>52</v>
      </c>
      <c r="N937" s="364">
        <v>0</v>
      </c>
      <c r="O937" s="364">
        <v>0</v>
      </c>
    </row>
    <row r="938" spans="1:15" s="34" customFormat="1" ht="21.9" customHeight="1" x14ac:dyDescent="0.3">
      <c r="A938" s="259" t="s">
        <v>537</v>
      </c>
      <c r="B938" s="262">
        <v>124</v>
      </c>
      <c r="C938" s="262"/>
      <c r="D938" s="559">
        <v>6</v>
      </c>
      <c r="E938" s="559">
        <v>10</v>
      </c>
      <c r="F938" s="560">
        <v>2021</v>
      </c>
      <c r="G938" s="274">
        <v>0.7104166666666667</v>
      </c>
      <c r="H938" s="275" t="s">
        <v>2109</v>
      </c>
      <c r="I938" s="276">
        <v>45.46</v>
      </c>
      <c r="J938" s="276">
        <v>-89.73</v>
      </c>
      <c r="K938" s="276">
        <v>45.46</v>
      </c>
      <c r="L938" s="276">
        <v>-89.73</v>
      </c>
      <c r="M938" s="275">
        <v>52</v>
      </c>
      <c r="N938" s="369">
        <v>0</v>
      </c>
      <c r="O938" s="369">
        <v>0</v>
      </c>
    </row>
    <row r="939" spans="1:15" ht="21.9" customHeight="1" x14ac:dyDescent="0.3">
      <c r="A939" s="238" t="s">
        <v>537</v>
      </c>
      <c r="B939" s="255">
        <v>125</v>
      </c>
      <c r="C939" s="255"/>
      <c r="D939" s="561">
        <v>6</v>
      </c>
      <c r="E939" s="561">
        <v>10</v>
      </c>
      <c r="F939" s="562">
        <v>2021</v>
      </c>
      <c r="G939" s="283">
        <v>0.73611111111111116</v>
      </c>
      <c r="H939" s="280" t="s">
        <v>2193</v>
      </c>
      <c r="I939" s="281">
        <v>45.28</v>
      </c>
      <c r="J939" s="281">
        <v>-89.98</v>
      </c>
      <c r="K939" s="281">
        <v>45.28</v>
      </c>
      <c r="L939" s="281">
        <v>-89.98</v>
      </c>
      <c r="M939" s="280">
        <v>52</v>
      </c>
      <c r="N939" s="364">
        <v>0</v>
      </c>
      <c r="O939" s="364">
        <v>0</v>
      </c>
    </row>
    <row r="940" spans="1:15" s="34" customFormat="1" ht="21.9" customHeight="1" x14ac:dyDescent="0.3">
      <c r="A940" s="259" t="s">
        <v>537</v>
      </c>
      <c r="B940" s="262">
        <v>126</v>
      </c>
      <c r="C940" s="262"/>
      <c r="D940" s="559">
        <v>7</v>
      </c>
      <c r="E940" s="559">
        <v>26</v>
      </c>
      <c r="F940" s="560">
        <v>2021</v>
      </c>
      <c r="G940" s="274" t="s">
        <v>2194</v>
      </c>
      <c r="H940" s="275" t="s">
        <v>2109</v>
      </c>
      <c r="I940" s="276">
        <v>45.46</v>
      </c>
      <c r="J940" s="276">
        <v>-89.73</v>
      </c>
      <c r="K940" s="276">
        <v>45.46</v>
      </c>
      <c r="L940" s="276">
        <v>-89.73</v>
      </c>
      <c r="M940" s="275">
        <v>61</v>
      </c>
      <c r="N940" s="369">
        <v>0</v>
      </c>
      <c r="O940" s="369">
        <v>0</v>
      </c>
    </row>
    <row r="941" spans="1:15" ht="21.9" customHeight="1" x14ac:dyDescent="0.3">
      <c r="A941" s="238" t="s">
        <v>537</v>
      </c>
      <c r="B941" s="255">
        <v>127</v>
      </c>
      <c r="C941" s="255"/>
      <c r="D941" s="561">
        <v>7</v>
      </c>
      <c r="E941" s="561">
        <v>28</v>
      </c>
      <c r="F941" s="562">
        <v>2021</v>
      </c>
      <c r="G941" s="279" t="s">
        <v>2195</v>
      </c>
      <c r="H941" s="280" t="s">
        <v>2109</v>
      </c>
      <c r="I941" s="281">
        <v>45.46</v>
      </c>
      <c r="J941" s="281">
        <v>-89.73</v>
      </c>
      <c r="K941" s="281">
        <v>45.46</v>
      </c>
      <c r="L941" s="281">
        <v>-89.73</v>
      </c>
      <c r="M941" s="280">
        <v>56</v>
      </c>
      <c r="N941" s="364">
        <v>0</v>
      </c>
      <c r="O941" s="364">
        <v>0</v>
      </c>
    </row>
    <row r="942" spans="1:15" s="34" customFormat="1" ht="21.9" customHeight="1" x14ac:dyDescent="0.3">
      <c r="A942" s="259" t="s">
        <v>537</v>
      </c>
      <c r="B942" s="262">
        <v>128</v>
      </c>
      <c r="C942" s="262"/>
      <c r="D942" s="559">
        <v>7</v>
      </c>
      <c r="E942" s="559">
        <v>28</v>
      </c>
      <c r="F942" s="560">
        <v>2021</v>
      </c>
      <c r="G942" s="274" t="s">
        <v>2196</v>
      </c>
      <c r="H942" s="275" t="s">
        <v>2197</v>
      </c>
      <c r="I942" s="276">
        <v>45.29</v>
      </c>
      <c r="J942" s="276">
        <v>-89.66</v>
      </c>
      <c r="K942" s="276">
        <v>45.29</v>
      </c>
      <c r="L942" s="276">
        <v>-89.66</v>
      </c>
      <c r="M942" s="275">
        <v>61</v>
      </c>
      <c r="N942" s="369">
        <v>0</v>
      </c>
      <c r="O942" s="369">
        <v>0</v>
      </c>
    </row>
    <row r="943" spans="1:15" ht="21.9" customHeight="1" x14ac:dyDescent="0.3">
      <c r="A943" s="238" t="s">
        <v>537</v>
      </c>
      <c r="B943" s="255">
        <v>129</v>
      </c>
      <c r="C943" s="255"/>
      <c r="D943" s="561">
        <v>7</v>
      </c>
      <c r="E943" s="561">
        <v>28</v>
      </c>
      <c r="F943" s="562">
        <v>2021</v>
      </c>
      <c r="G943" s="283" t="s">
        <v>2198</v>
      </c>
      <c r="H943" s="280" t="s">
        <v>2185</v>
      </c>
      <c r="I943" s="281">
        <v>45.34</v>
      </c>
      <c r="J943" s="281">
        <v>-89.66</v>
      </c>
      <c r="K943" s="281">
        <v>45.34</v>
      </c>
      <c r="L943" s="281">
        <v>-89.66</v>
      </c>
      <c r="M943" s="280">
        <v>61</v>
      </c>
      <c r="N943" s="364">
        <v>0</v>
      </c>
      <c r="O943" s="364">
        <v>0</v>
      </c>
    </row>
    <row r="944" spans="1:15" s="34" customFormat="1" ht="21.9" customHeight="1" x14ac:dyDescent="0.3">
      <c r="A944" s="259" t="s">
        <v>537</v>
      </c>
      <c r="B944" s="262">
        <v>130</v>
      </c>
      <c r="C944" s="262"/>
      <c r="D944" s="559">
        <v>7</v>
      </c>
      <c r="E944" s="559">
        <v>28</v>
      </c>
      <c r="F944" s="560">
        <v>2021</v>
      </c>
      <c r="G944" s="284" t="s">
        <v>2199</v>
      </c>
      <c r="H944" s="275" t="s">
        <v>2073</v>
      </c>
      <c r="I944" s="276">
        <v>45.18</v>
      </c>
      <c r="J944" s="276">
        <v>-89.68</v>
      </c>
      <c r="K944" s="276">
        <v>45.19</v>
      </c>
      <c r="L944" s="276">
        <v>-89.68</v>
      </c>
      <c r="M944" s="275">
        <v>61</v>
      </c>
      <c r="N944" s="369">
        <v>0</v>
      </c>
      <c r="O944" s="369">
        <v>0</v>
      </c>
    </row>
    <row r="945" spans="1:15" ht="21.9" customHeight="1" x14ac:dyDescent="0.3">
      <c r="A945" s="238" t="s">
        <v>537</v>
      </c>
      <c r="B945" s="255">
        <v>131</v>
      </c>
      <c r="C945" s="255"/>
      <c r="D945" s="561">
        <v>7</v>
      </c>
      <c r="E945" s="561">
        <v>28</v>
      </c>
      <c r="F945" s="562">
        <v>2021</v>
      </c>
      <c r="G945" s="279" t="s">
        <v>2200</v>
      </c>
      <c r="H945" s="280" t="s">
        <v>2201</v>
      </c>
      <c r="I945" s="281">
        <v>45.13</v>
      </c>
      <c r="J945" s="281">
        <v>-89.58</v>
      </c>
      <c r="K945" s="281">
        <v>45.13</v>
      </c>
      <c r="L945" s="281">
        <v>-89.58</v>
      </c>
      <c r="M945" s="280">
        <v>61</v>
      </c>
      <c r="N945" s="364">
        <v>0</v>
      </c>
      <c r="O945" s="364">
        <v>0</v>
      </c>
    </row>
    <row r="946" spans="1:15" s="34" customFormat="1" ht="21.9" customHeight="1" x14ac:dyDescent="0.3">
      <c r="A946" s="259" t="s">
        <v>537</v>
      </c>
      <c r="B946" s="262">
        <v>132</v>
      </c>
      <c r="C946" s="262"/>
      <c r="D946" s="559">
        <v>8</v>
      </c>
      <c r="E946" s="559">
        <v>11</v>
      </c>
      <c r="F946" s="560">
        <v>2021</v>
      </c>
      <c r="G946" s="274" t="s">
        <v>2202</v>
      </c>
      <c r="H946" s="275" t="s">
        <v>2185</v>
      </c>
      <c r="I946" s="276">
        <v>45.34</v>
      </c>
      <c r="J946" s="276">
        <v>-89.66</v>
      </c>
      <c r="K946" s="276">
        <v>45.34</v>
      </c>
      <c r="L946" s="276">
        <v>-89.66</v>
      </c>
      <c r="M946" s="275">
        <v>52</v>
      </c>
      <c r="N946" s="369">
        <v>0</v>
      </c>
      <c r="O946" s="369">
        <v>0</v>
      </c>
    </row>
    <row r="947" spans="1:15" ht="21.9" customHeight="1" x14ac:dyDescent="0.3">
      <c r="A947" s="238" t="s">
        <v>537</v>
      </c>
      <c r="B947" s="255">
        <v>133</v>
      </c>
      <c r="C947" s="255"/>
      <c r="D947" s="561">
        <v>8</v>
      </c>
      <c r="E947" s="561">
        <v>2</v>
      </c>
      <c r="F947" s="562">
        <v>2022</v>
      </c>
      <c r="G947" s="283" t="s">
        <v>2203</v>
      </c>
      <c r="H947" s="280" t="s">
        <v>2073</v>
      </c>
      <c r="I947" s="281">
        <v>45.18</v>
      </c>
      <c r="J947" s="281">
        <v>-89.68</v>
      </c>
      <c r="K947" s="281">
        <v>45.18</v>
      </c>
      <c r="L947" s="281">
        <v>-89.68</v>
      </c>
      <c r="M947" s="280">
        <v>52</v>
      </c>
      <c r="N947" s="364">
        <v>0</v>
      </c>
      <c r="O947" s="364">
        <v>0</v>
      </c>
    </row>
    <row r="948" spans="1:15" s="34" customFormat="1" ht="21.9" customHeight="1" x14ac:dyDescent="0.3">
      <c r="A948" s="259" t="s">
        <v>537</v>
      </c>
      <c r="B948" s="262">
        <v>134</v>
      </c>
      <c r="C948" s="262"/>
      <c r="D948" s="559">
        <v>8</v>
      </c>
      <c r="E948" s="559">
        <v>3</v>
      </c>
      <c r="F948" s="560">
        <v>2022</v>
      </c>
      <c r="G948" s="274" t="s">
        <v>2204</v>
      </c>
      <c r="H948" s="275" t="s">
        <v>2073</v>
      </c>
      <c r="I948" s="276">
        <v>45.18</v>
      </c>
      <c r="J948" s="276">
        <v>-89.68</v>
      </c>
      <c r="K948" s="276">
        <v>45.18</v>
      </c>
      <c r="L948" s="276">
        <v>-89.68</v>
      </c>
      <c r="M948" s="275">
        <v>52</v>
      </c>
      <c r="N948" s="369">
        <v>0</v>
      </c>
      <c r="O948" s="369">
        <v>0</v>
      </c>
    </row>
    <row r="949" spans="1:15" ht="21.9" customHeight="1" x14ac:dyDescent="0.3">
      <c r="A949" s="238" t="s">
        <v>537</v>
      </c>
      <c r="B949" s="255">
        <v>135</v>
      </c>
      <c r="C949" s="255"/>
      <c r="D949" s="561">
        <v>7</v>
      </c>
      <c r="E949" s="561">
        <v>27</v>
      </c>
      <c r="F949" s="562">
        <v>2023</v>
      </c>
      <c r="G949" s="279" t="s">
        <v>988</v>
      </c>
      <c r="H949" s="280" t="s">
        <v>2205</v>
      </c>
      <c r="I949" s="281">
        <v>45.18</v>
      </c>
      <c r="J949" s="281">
        <v>-89.51</v>
      </c>
      <c r="K949" s="281">
        <v>45.18</v>
      </c>
      <c r="L949" s="281">
        <v>-89.51</v>
      </c>
      <c r="M949" s="280">
        <v>52</v>
      </c>
      <c r="N949" s="364">
        <v>0</v>
      </c>
      <c r="O949" s="364">
        <v>0</v>
      </c>
    </row>
    <row r="950" spans="1:15" s="32" customFormat="1" ht="21.9" customHeight="1" x14ac:dyDescent="0.3">
      <c r="A950" s="312" t="s">
        <v>537</v>
      </c>
      <c r="B950" s="262">
        <v>136</v>
      </c>
      <c r="C950" s="262"/>
      <c r="D950" s="559">
        <v>7</v>
      </c>
      <c r="E950" s="559">
        <v>27</v>
      </c>
      <c r="F950" s="560">
        <v>2023</v>
      </c>
      <c r="G950" s="274" t="s">
        <v>2206</v>
      </c>
      <c r="H950" s="275" t="s">
        <v>2207</v>
      </c>
      <c r="I950" s="276">
        <v>45.24</v>
      </c>
      <c r="J950" s="276">
        <v>-89.49</v>
      </c>
      <c r="K950" s="276">
        <v>45.24</v>
      </c>
      <c r="L950" s="276">
        <v>-89.49</v>
      </c>
      <c r="M950" s="275">
        <v>56</v>
      </c>
      <c r="N950" s="392">
        <v>0</v>
      </c>
      <c r="O950" s="392">
        <v>0</v>
      </c>
    </row>
    <row r="951" spans="1:15" s="65" customFormat="1" ht="21.9" customHeight="1" x14ac:dyDescent="0.3">
      <c r="A951" s="238" t="s">
        <v>537</v>
      </c>
      <c r="B951" s="230">
        <v>137</v>
      </c>
      <c r="C951" s="230"/>
      <c r="D951" s="563">
        <v>5</v>
      </c>
      <c r="E951" s="563">
        <v>21</v>
      </c>
      <c r="F951" s="564">
        <v>2024</v>
      </c>
      <c r="G951" s="287" t="s">
        <v>4896</v>
      </c>
      <c r="H951" s="288" t="s">
        <v>2073</v>
      </c>
      <c r="I951" s="289">
        <v>45.18</v>
      </c>
      <c r="J951" s="289">
        <v>-89.68</v>
      </c>
      <c r="K951" s="289">
        <v>45.18</v>
      </c>
      <c r="L951" s="289">
        <v>-89.68</v>
      </c>
      <c r="M951" s="288">
        <v>61</v>
      </c>
      <c r="N951" s="235">
        <v>0</v>
      </c>
      <c r="O951" s="235">
        <v>0</v>
      </c>
    </row>
    <row r="952" spans="1:15" s="60" customFormat="1" ht="21.9" customHeight="1" x14ac:dyDescent="0.3">
      <c r="A952" s="312" t="s">
        <v>537</v>
      </c>
      <c r="B952" s="420">
        <v>138</v>
      </c>
      <c r="C952" s="420"/>
      <c r="D952" s="565">
        <v>5</v>
      </c>
      <c r="E952" s="565">
        <v>21</v>
      </c>
      <c r="F952" s="566">
        <v>2024</v>
      </c>
      <c r="G952" s="295" t="s">
        <v>4481</v>
      </c>
      <c r="H952" s="296" t="s">
        <v>4897</v>
      </c>
      <c r="I952" s="297">
        <v>45.47</v>
      </c>
      <c r="J952" s="297">
        <v>-89.48</v>
      </c>
      <c r="K952" s="297">
        <v>45.47</v>
      </c>
      <c r="L952" s="297">
        <v>-89.48</v>
      </c>
      <c r="M952" s="296">
        <v>52</v>
      </c>
      <c r="N952" s="419">
        <v>0</v>
      </c>
      <c r="O952" s="419">
        <v>0</v>
      </c>
    </row>
    <row r="953" spans="1:15" s="65" customFormat="1" ht="21.9" customHeight="1" x14ac:dyDescent="0.3">
      <c r="A953" s="238" t="s">
        <v>537</v>
      </c>
      <c r="B953" s="230">
        <v>139</v>
      </c>
      <c r="C953" s="230"/>
      <c r="D953" s="563">
        <v>6</v>
      </c>
      <c r="E953" s="563">
        <v>5</v>
      </c>
      <c r="F953" s="564">
        <v>2024</v>
      </c>
      <c r="G953" s="287" t="s">
        <v>4898</v>
      </c>
      <c r="H953" s="288" t="s">
        <v>2109</v>
      </c>
      <c r="I953" s="289">
        <v>45.46</v>
      </c>
      <c r="J953" s="289">
        <v>-89.73</v>
      </c>
      <c r="K953" s="289">
        <v>45.46</v>
      </c>
      <c r="L953" s="289">
        <v>-89.73</v>
      </c>
      <c r="M953" s="288">
        <v>61</v>
      </c>
      <c r="N953" s="235">
        <v>0</v>
      </c>
      <c r="O953" s="235">
        <v>0</v>
      </c>
    </row>
    <row r="954" spans="1:15" s="60" customFormat="1" ht="21.9" customHeight="1" x14ac:dyDescent="0.3">
      <c r="A954" s="312" t="s">
        <v>537</v>
      </c>
      <c r="B954" s="420">
        <v>140</v>
      </c>
      <c r="C954" s="420"/>
      <c r="D954" s="565">
        <v>6</v>
      </c>
      <c r="E954" s="565">
        <v>5</v>
      </c>
      <c r="F954" s="566">
        <v>2024</v>
      </c>
      <c r="G954" s="295" t="s">
        <v>4898</v>
      </c>
      <c r="H954" s="296" t="s">
        <v>4899</v>
      </c>
      <c r="I954" s="297">
        <v>45.48</v>
      </c>
      <c r="J954" s="297">
        <v>-89.71</v>
      </c>
      <c r="K954" s="297">
        <v>45.48</v>
      </c>
      <c r="L954" s="297">
        <v>-89.71</v>
      </c>
      <c r="M954" s="296">
        <v>61</v>
      </c>
      <c r="N954" s="419">
        <v>0</v>
      </c>
      <c r="O954" s="419">
        <v>0</v>
      </c>
    </row>
    <row r="955" spans="1:15" s="65" customFormat="1" ht="21.9" customHeight="1" x14ac:dyDescent="0.3">
      <c r="A955" s="238" t="s">
        <v>537</v>
      </c>
      <c r="B955" s="230">
        <v>141</v>
      </c>
      <c r="C955" s="230"/>
      <c r="D955" s="563">
        <v>6</v>
      </c>
      <c r="E955" s="563">
        <v>5</v>
      </c>
      <c r="F955" s="564">
        <v>2024</v>
      </c>
      <c r="G955" s="287" t="s">
        <v>4900</v>
      </c>
      <c r="H955" s="288" t="s">
        <v>1723</v>
      </c>
      <c r="I955" s="289">
        <v>45.48</v>
      </c>
      <c r="J955" s="289">
        <v>-89.51</v>
      </c>
      <c r="K955" s="289">
        <v>45.48</v>
      </c>
      <c r="L955" s="289">
        <v>-89.51</v>
      </c>
      <c r="M955" s="288">
        <v>61</v>
      </c>
      <c r="N955" s="235">
        <v>0</v>
      </c>
      <c r="O955" s="235">
        <v>0</v>
      </c>
    </row>
    <row r="956" spans="1:15" s="60" customFormat="1" ht="21.9" customHeight="1" x14ac:dyDescent="0.3">
      <c r="A956" s="312" t="s">
        <v>537</v>
      </c>
      <c r="B956" s="420">
        <v>142</v>
      </c>
      <c r="C956" s="420"/>
      <c r="D956" s="565">
        <v>6</v>
      </c>
      <c r="E956" s="565">
        <v>17</v>
      </c>
      <c r="F956" s="566">
        <v>2024</v>
      </c>
      <c r="G956" s="295" t="s">
        <v>4901</v>
      </c>
      <c r="H956" s="296" t="s">
        <v>2109</v>
      </c>
      <c r="I956" s="297">
        <v>45.46</v>
      </c>
      <c r="J956" s="297">
        <v>-89.73</v>
      </c>
      <c r="K956" s="297">
        <v>45.46</v>
      </c>
      <c r="L956" s="297">
        <v>-89.73</v>
      </c>
      <c r="M956" s="296">
        <v>52</v>
      </c>
      <c r="N956" s="419">
        <v>0</v>
      </c>
      <c r="O956" s="419">
        <v>0</v>
      </c>
    </row>
    <row r="957" spans="1:15" s="65" customFormat="1" ht="21.9" customHeight="1" x14ac:dyDescent="0.3">
      <c r="A957" s="238" t="s">
        <v>537</v>
      </c>
      <c r="B957" s="230">
        <v>143</v>
      </c>
      <c r="C957" s="230"/>
      <c r="D957" s="563">
        <v>6</v>
      </c>
      <c r="E957" s="563">
        <v>17</v>
      </c>
      <c r="F957" s="564">
        <v>2024</v>
      </c>
      <c r="G957" s="287" t="s">
        <v>4901</v>
      </c>
      <c r="H957" s="288" t="s">
        <v>4902</v>
      </c>
      <c r="I957" s="289">
        <v>45.47</v>
      </c>
      <c r="J957" s="289">
        <v>-89.82</v>
      </c>
      <c r="K957" s="289">
        <v>45.47</v>
      </c>
      <c r="L957" s="289">
        <v>-89.82</v>
      </c>
      <c r="M957" s="288">
        <v>52</v>
      </c>
      <c r="N957" s="235">
        <v>0</v>
      </c>
      <c r="O957" s="235">
        <v>0</v>
      </c>
    </row>
    <row r="958" spans="1:15" s="60" customFormat="1" ht="21.9" customHeight="1" x14ac:dyDescent="0.3">
      <c r="A958" s="312" t="s">
        <v>537</v>
      </c>
      <c r="B958" s="420">
        <v>144</v>
      </c>
      <c r="C958" s="420" t="s">
        <v>920</v>
      </c>
      <c r="D958" s="565">
        <v>6</v>
      </c>
      <c r="E958" s="565">
        <v>17</v>
      </c>
      <c r="F958" s="566">
        <v>2024</v>
      </c>
      <c r="G958" s="295" t="s">
        <v>4903</v>
      </c>
      <c r="H958" s="296" t="s">
        <v>1132</v>
      </c>
      <c r="I958" s="297">
        <v>45.48</v>
      </c>
      <c r="J958" s="297">
        <v>-89.5</v>
      </c>
      <c r="K958" s="297">
        <v>45.48</v>
      </c>
      <c r="L958" s="297">
        <v>-89.5</v>
      </c>
      <c r="M958" s="296">
        <v>52</v>
      </c>
      <c r="N958" s="419">
        <v>0</v>
      </c>
      <c r="O958" s="419">
        <v>0</v>
      </c>
    </row>
    <row r="959" spans="1:15" s="65" customFormat="1" ht="21.9" customHeight="1" x14ac:dyDescent="0.3">
      <c r="A959" s="238" t="s">
        <v>537</v>
      </c>
      <c r="B959" s="230">
        <v>145</v>
      </c>
      <c r="C959" s="230" t="s">
        <v>920</v>
      </c>
      <c r="D959" s="563">
        <v>6</v>
      </c>
      <c r="E959" s="563">
        <v>25</v>
      </c>
      <c r="F959" s="564">
        <v>2024</v>
      </c>
      <c r="G959" s="287" t="s">
        <v>4904</v>
      </c>
      <c r="H959" s="288" t="s">
        <v>4905</v>
      </c>
      <c r="I959" s="289">
        <v>45.55</v>
      </c>
      <c r="J959" s="289">
        <v>-89.75</v>
      </c>
      <c r="K959" s="289">
        <v>45.55</v>
      </c>
      <c r="L959" s="289">
        <v>-89.75</v>
      </c>
      <c r="M959" s="288">
        <v>61</v>
      </c>
      <c r="N959" s="235">
        <v>0</v>
      </c>
      <c r="O959" s="235">
        <v>0</v>
      </c>
    </row>
    <row r="960" spans="1:15" s="60" customFormat="1" ht="21.9" customHeight="1" x14ac:dyDescent="0.3">
      <c r="A960" s="419"/>
      <c r="B960" s="420"/>
      <c r="C960" s="420"/>
      <c r="D960" s="565"/>
      <c r="E960" s="565"/>
      <c r="F960" s="566"/>
      <c r="G960" s="295"/>
      <c r="H960" s="296"/>
      <c r="I960" s="297"/>
      <c r="J960" s="297"/>
      <c r="K960" s="297"/>
      <c r="L960" s="297"/>
      <c r="M960" s="296"/>
      <c r="N960" s="419"/>
      <c r="O960" s="419"/>
    </row>
    <row r="961" spans="1:15" s="65" customFormat="1" ht="21.9" customHeight="1" x14ac:dyDescent="0.3">
      <c r="A961" s="235"/>
      <c r="B961" s="230"/>
      <c r="C961" s="230"/>
      <c r="D961" s="563"/>
      <c r="E961" s="563"/>
      <c r="F961" s="564"/>
      <c r="G961" s="287"/>
      <c r="H961" s="288"/>
      <c r="I961" s="289"/>
      <c r="J961" s="289"/>
      <c r="K961" s="289"/>
      <c r="L961" s="289"/>
      <c r="M961" s="288"/>
      <c r="N961" s="235"/>
      <c r="O961" s="235"/>
    </row>
    <row r="962" spans="1:15" s="65" customFormat="1" ht="30" customHeight="1" x14ac:dyDescent="0.3">
      <c r="A962" s="929" t="s">
        <v>269</v>
      </c>
      <c r="B962" s="944"/>
      <c r="C962" s="944"/>
      <c r="D962" s="944"/>
      <c r="E962" s="944"/>
      <c r="F962" s="944"/>
      <c r="G962" s="944"/>
      <c r="H962" s="944"/>
      <c r="I962" s="944"/>
      <c r="J962" s="944"/>
      <c r="K962" s="944"/>
      <c r="L962" s="944"/>
      <c r="M962" s="944"/>
      <c r="N962" s="944"/>
      <c r="O962" s="945"/>
    </row>
    <row r="963" spans="1:15" s="65" customFormat="1" ht="21.9" customHeight="1" x14ac:dyDescent="0.3">
      <c r="A963" s="235"/>
      <c r="B963" s="230" t="s">
        <v>909</v>
      </c>
      <c r="C963" s="230"/>
      <c r="D963" s="230" t="s">
        <v>911</v>
      </c>
      <c r="E963" s="230"/>
      <c r="F963" s="230"/>
      <c r="G963" s="482" t="s">
        <v>910</v>
      </c>
      <c r="H963" s="230"/>
      <c r="I963" s="477" t="s">
        <v>916</v>
      </c>
      <c r="J963" s="477" t="s">
        <v>916</v>
      </c>
      <c r="K963" s="477" t="s">
        <v>919</v>
      </c>
      <c r="L963" s="477" t="s">
        <v>919</v>
      </c>
      <c r="M963" s="230" t="s">
        <v>952</v>
      </c>
      <c r="N963" s="235"/>
      <c r="O963" s="235"/>
    </row>
    <row r="964" spans="1:15" ht="21.9" customHeight="1" x14ac:dyDescent="0.3">
      <c r="A964" s="235" t="s">
        <v>908</v>
      </c>
      <c r="B964" s="230" t="s">
        <v>475</v>
      </c>
      <c r="C964" s="230"/>
      <c r="D964" s="230" t="s">
        <v>912</v>
      </c>
      <c r="E964" s="230" t="s">
        <v>913</v>
      </c>
      <c r="F964" s="230" t="s">
        <v>774</v>
      </c>
      <c r="G964" s="482" t="s">
        <v>476</v>
      </c>
      <c r="H964" s="230" t="s">
        <v>4877</v>
      </c>
      <c r="I964" s="477" t="s">
        <v>917</v>
      </c>
      <c r="J964" s="477" t="s">
        <v>918</v>
      </c>
      <c r="K964" s="477" t="s">
        <v>917</v>
      </c>
      <c r="L964" s="477" t="s">
        <v>918</v>
      </c>
      <c r="M964" s="230" t="s">
        <v>951</v>
      </c>
      <c r="N964" s="235" t="s">
        <v>926</v>
      </c>
      <c r="O964" s="235" t="s">
        <v>927</v>
      </c>
    </row>
    <row r="965" spans="1:15" s="65" customFormat="1" ht="21.9" customHeight="1" x14ac:dyDescent="0.3">
      <c r="A965" s="292"/>
      <c r="B965" s="420"/>
      <c r="C965" s="420"/>
      <c r="D965" s="420"/>
      <c r="E965" s="420"/>
      <c r="F965" s="420"/>
      <c r="G965" s="481"/>
      <c r="H965" s="420"/>
      <c r="I965" s="478"/>
      <c r="J965" s="478"/>
      <c r="K965" s="478"/>
      <c r="L965" s="478"/>
      <c r="M965" s="420"/>
      <c r="N965" s="292"/>
      <c r="O965" s="292"/>
    </row>
    <row r="966" spans="1:15" s="34" customFormat="1" ht="21.9" customHeight="1" x14ac:dyDescent="0.3">
      <c r="A966" s="238" t="s">
        <v>269</v>
      </c>
      <c r="B966" s="255">
        <v>1</v>
      </c>
      <c r="C966" s="255"/>
      <c r="D966" s="561">
        <v>9</v>
      </c>
      <c r="E966" s="561">
        <v>1</v>
      </c>
      <c r="F966" s="562">
        <v>1960</v>
      </c>
      <c r="G966" s="279">
        <v>0.4375</v>
      </c>
      <c r="H966" s="280" t="s">
        <v>2248</v>
      </c>
      <c r="I966" s="281">
        <v>44.08</v>
      </c>
      <c r="J966" s="281">
        <v>-88</v>
      </c>
      <c r="K966" s="281">
        <v>44.08</v>
      </c>
      <c r="L966" s="281">
        <v>-88</v>
      </c>
      <c r="M966" s="280" t="s">
        <v>890</v>
      </c>
      <c r="N966" s="364">
        <v>0</v>
      </c>
      <c r="O966" s="364">
        <v>0</v>
      </c>
    </row>
    <row r="967" spans="1:15" s="34" customFormat="1" ht="21.9" customHeight="1" x14ac:dyDescent="0.3">
      <c r="A967" s="259" t="s">
        <v>269</v>
      </c>
      <c r="B967" s="262">
        <v>2</v>
      </c>
      <c r="C967" s="262"/>
      <c r="D967" s="559">
        <v>5</v>
      </c>
      <c r="E967" s="559">
        <v>12</v>
      </c>
      <c r="F967" s="560">
        <v>1962</v>
      </c>
      <c r="G967" s="284" t="s">
        <v>1111</v>
      </c>
      <c r="H967" s="275" t="s">
        <v>269</v>
      </c>
      <c r="I967" s="276">
        <v>44.08</v>
      </c>
      <c r="J967" s="276">
        <v>-87.68</v>
      </c>
      <c r="K967" s="276">
        <v>44.08</v>
      </c>
      <c r="L967" s="276">
        <v>-87.68</v>
      </c>
      <c r="M967" s="275">
        <v>60</v>
      </c>
      <c r="N967" s="369">
        <v>0</v>
      </c>
      <c r="O967" s="369">
        <v>0</v>
      </c>
    </row>
    <row r="968" spans="1:15" s="34" customFormat="1" ht="21.9" customHeight="1" x14ac:dyDescent="0.3">
      <c r="A968" s="238" t="s">
        <v>269</v>
      </c>
      <c r="B968" s="255">
        <v>3</v>
      </c>
      <c r="C968" s="255"/>
      <c r="D968" s="561">
        <v>8</v>
      </c>
      <c r="E968" s="561">
        <v>12</v>
      </c>
      <c r="F968" s="562">
        <v>1966</v>
      </c>
      <c r="G968" s="283">
        <v>0.49305555555555558</v>
      </c>
      <c r="H968" s="280" t="s">
        <v>269</v>
      </c>
      <c r="I968" s="281">
        <v>44.08</v>
      </c>
      <c r="J968" s="281">
        <v>-87.68</v>
      </c>
      <c r="K968" s="281">
        <v>44.08</v>
      </c>
      <c r="L968" s="281">
        <v>-87.68</v>
      </c>
      <c r="M968" s="280" t="s">
        <v>890</v>
      </c>
      <c r="N968" s="364">
        <v>0</v>
      </c>
      <c r="O968" s="364">
        <v>1</v>
      </c>
    </row>
    <row r="969" spans="1:15" s="34" customFormat="1" ht="21.9" customHeight="1" x14ac:dyDescent="0.3">
      <c r="A969" s="259" t="s">
        <v>269</v>
      </c>
      <c r="B969" s="262">
        <v>4</v>
      </c>
      <c r="C969" s="262"/>
      <c r="D969" s="559">
        <v>8</v>
      </c>
      <c r="E969" s="559">
        <v>6</v>
      </c>
      <c r="F969" s="560">
        <v>1968</v>
      </c>
      <c r="G969" s="284">
        <v>0.61458333333333337</v>
      </c>
      <c r="H969" s="275" t="s">
        <v>1157</v>
      </c>
      <c r="I969" s="276">
        <v>44.08</v>
      </c>
      <c r="J969" s="276">
        <v>-87.68</v>
      </c>
      <c r="K969" s="276">
        <v>44.08</v>
      </c>
      <c r="L969" s="276">
        <v>-87.68</v>
      </c>
      <c r="M969" s="275">
        <v>50</v>
      </c>
      <c r="N969" s="369">
        <v>0</v>
      </c>
      <c r="O969" s="369">
        <v>0</v>
      </c>
    </row>
    <row r="970" spans="1:15" s="34" customFormat="1" ht="21.9" customHeight="1" x14ac:dyDescent="0.3">
      <c r="A970" s="238" t="s">
        <v>269</v>
      </c>
      <c r="B970" s="255">
        <v>5</v>
      </c>
      <c r="C970" s="255"/>
      <c r="D970" s="561">
        <v>7</v>
      </c>
      <c r="E970" s="561">
        <v>4</v>
      </c>
      <c r="F970" s="562">
        <v>1969</v>
      </c>
      <c r="G970" s="279">
        <v>0.71875</v>
      </c>
      <c r="H970" s="280" t="s">
        <v>1157</v>
      </c>
      <c r="I970" s="281">
        <v>44.08</v>
      </c>
      <c r="J970" s="281">
        <v>-87.68</v>
      </c>
      <c r="K970" s="281">
        <v>44.08</v>
      </c>
      <c r="L970" s="281">
        <v>-87.68</v>
      </c>
      <c r="M970" s="280">
        <v>61</v>
      </c>
      <c r="N970" s="364">
        <v>0</v>
      </c>
      <c r="O970" s="364">
        <v>0</v>
      </c>
    </row>
    <row r="971" spans="1:15" s="34" customFormat="1" ht="21.9" customHeight="1" x14ac:dyDescent="0.3">
      <c r="A971" s="259" t="s">
        <v>269</v>
      </c>
      <c r="B971" s="262">
        <v>6</v>
      </c>
      <c r="C971" s="262"/>
      <c r="D971" s="559">
        <v>5</v>
      </c>
      <c r="E971" s="559">
        <v>21</v>
      </c>
      <c r="F971" s="560">
        <v>1970</v>
      </c>
      <c r="G971" s="274">
        <v>0.88541666666666663</v>
      </c>
      <c r="H971" s="275" t="s">
        <v>1157</v>
      </c>
      <c r="I971" s="276">
        <v>44.08</v>
      </c>
      <c r="J971" s="276">
        <v>-87.68</v>
      </c>
      <c r="K971" s="276">
        <v>44.08</v>
      </c>
      <c r="L971" s="276">
        <v>-87.68</v>
      </c>
      <c r="M971" s="275" t="s">
        <v>890</v>
      </c>
      <c r="N971" s="369">
        <v>0</v>
      </c>
      <c r="O971" s="369">
        <v>0</v>
      </c>
    </row>
    <row r="972" spans="1:15" s="34" customFormat="1" ht="21.9" customHeight="1" x14ac:dyDescent="0.3">
      <c r="A972" s="238" t="s">
        <v>269</v>
      </c>
      <c r="B972" s="255">
        <v>7</v>
      </c>
      <c r="C972" s="255"/>
      <c r="D972" s="561">
        <v>8</v>
      </c>
      <c r="E972" s="561">
        <v>22</v>
      </c>
      <c r="F972" s="562">
        <v>1971</v>
      </c>
      <c r="G972" s="279">
        <v>0.69097222222222221</v>
      </c>
      <c r="H972" s="280" t="s">
        <v>2269</v>
      </c>
      <c r="I972" s="281">
        <v>44.2</v>
      </c>
      <c r="J972" s="281">
        <v>-88</v>
      </c>
      <c r="K972" s="281">
        <v>44.2</v>
      </c>
      <c r="L972" s="281">
        <v>-88</v>
      </c>
      <c r="M972" s="280" t="s">
        <v>890</v>
      </c>
      <c r="N972" s="364">
        <v>0</v>
      </c>
      <c r="O972" s="364">
        <v>0</v>
      </c>
    </row>
    <row r="973" spans="1:15" s="34" customFormat="1" ht="21.9" customHeight="1" x14ac:dyDescent="0.3">
      <c r="A973" s="259" t="s">
        <v>269</v>
      </c>
      <c r="B973" s="262">
        <v>8</v>
      </c>
      <c r="C973" s="262"/>
      <c r="D973" s="559">
        <v>6</v>
      </c>
      <c r="E973" s="559">
        <v>2</v>
      </c>
      <c r="F973" s="560">
        <v>1972</v>
      </c>
      <c r="G973" s="274">
        <v>0.65277777777777779</v>
      </c>
      <c r="H973" s="275" t="s">
        <v>134</v>
      </c>
      <c r="I973" s="276">
        <v>43.91</v>
      </c>
      <c r="J973" s="276">
        <v>-88.04</v>
      </c>
      <c r="K973" s="276">
        <v>43.91</v>
      </c>
      <c r="L973" s="276">
        <v>-88.04</v>
      </c>
      <c r="M973" s="275" t="s">
        <v>890</v>
      </c>
      <c r="N973" s="369">
        <v>0</v>
      </c>
      <c r="O973" s="369">
        <v>0</v>
      </c>
    </row>
    <row r="974" spans="1:15" s="34" customFormat="1" ht="21.9" customHeight="1" x14ac:dyDescent="0.3">
      <c r="A974" s="238" t="s">
        <v>269</v>
      </c>
      <c r="B974" s="255">
        <v>9</v>
      </c>
      <c r="C974" s="255"/>
      <c r="D974" s="561">
        <v>8</v>
      </c>
      <c r="E974" s="561">
        <v>21</v>
      </c>
      <c r="F974" s="562">
        <v>1975</v>
      </c>
      <c r="G974" s="279">
        <v>0.43055555555555558</v>
      </c>
      <c r="H974" s="280" t="s">
        <v>2270</v>
      </c>
      <c r="I974" s="281">
        <v>44.08</v>
      </c>
      <c r="J974" s="281">
        <v>-87.87</v>
      </c>
      <c r="K974" s="281">
        <v>44.08</v>
      </c>
      <c r="L974" s="281">
        <v>-87.87</v>
      </c>
      <c r="M974" s="280" t="s">
        <v>890</v>
      </c>
      <c r="N974" s="364">
        <v>0</v>
      </c>
      <c r="O974" s="364">
        <v>0</v>
      </c>
    </row>
    <row r="975" spans="1:15" s="34" customFormat="1" ht="21.9" customHeight="1" x14ac:dyDescent="0.3">
      <c r="A975" s="259" t="s">
        <v>269</v>
      </c>
      <c r="B975" s="262">
        <v>10</v>
      </c>
      <c r="C975" s="262"/>
      <c r="D975" s="559">
        <v>6</v>
      </c>
      <c r="E975" s="559">
        <v>7</v>
      </c>
      <c r="F975" s="560">
        <v>1978</v>
      </c>
      <c r="G975" s="274">
        <v>0.61805555555555558</v>
      </c>
      <c r="H975" s="275" t="s">
        <v>1157</v>
      </c>
      <c r="I975" s="276">
        <v>44.08</v>
      </c>
      <c r="J975" s="276">
        <v>-87.67</v>
      </c>
      <c r="K975" s="276">
        <v>44.08</v>
      </c>
      <c r="L975" s="276">
        <v>-87.67</v>
      </c>
      <c r="M975" s="275" t="s">
        <v>890</v>
      </c>
      <c r="N975" s="369">
        <v>0</v>
      </c>
      <c r="O975" s="369">
        <v>0</v>
      </c>
    </row>
    <row r="976" spans="1:15" s="34" customFormat="1" ht="21.9" customHeight="1" x14ac:dyDescent="0.3">
      <c r="A976" s="238" t="s">
        <v>269</v>
      </c>
      <c r="B976" s="255">
        <v>11</v>
      </c>
      <c r="C976" s="255"/>
      <c r="D976" s="561">
        <v>7</v>
      </c>
      <c r="E976" s="561">
        <v>5</v>
      </c>
      <c r="F976" s="562">
        <v>1980</v>
      </c>
      <c r="G976" s="279" t="s">
        <v>1108</v>
      </c>
      <c r="H976" s="280" t="s">
        <v>2216</v>
      </c>
      <c r="I976" s="281">
        <v>44</v>
      </c>
      <c r="J976" s="281">
        <v>-87.92</v>
      </c>
      <c r="K976" s="281">
        <v>44</v>
      </c>
      <c r="L976" s="281">
        <v>-87.92</v>
      </c>
      <c r="M976" s="280" t="s">
        <v>890</v>
      </c>
      <c r="N976" s="364">
        <v>0</v>
      </c>
      <c r="O976" s="364">
        <v>0</v>
      </c>
    </row>
    <row r="977" spans="1:15" s="34" customFormat="1" ht="21.9" customHeight="1" x14ac:dyDescent="0.3">
      <c r="A977" s="259" t="s">
        <v>269</v>
      </c>
      <c r="B977" s="262">
        <v>12</v>
      </c>
      <c r="C977" s="262"/>
      <c r="D977" s="559">
        <v>7</v>
      </c>
      <c r="E977" s="559">
        <v>20</v>
      </c>
      <c r="F977" s="560">
        <v>1980</v>
      </c>
      <c r="G977" s="274" t="s">
        <v>1108</v>
      </c>
      <c r="H977" s="275" t="s">
        <v>1157</v>
      </c>
      <c r="I977" s="276">
        <v>44.08</v>
      </c>
      <c r="J977" s="276">
        <v>-87.67</v>
      </c>
      <c r="K977" s="276">
        <v>44.08</v>
      </c>
      <c r="L977" s="276">
        <v>-87.67</v>
      </c>
      <c r="M977" s="275">
        <v>61</v>
      </c>
      <c r="N977" s="369">
        <v>0</v>
      </c>
      <c r="O977" s="369">
        <v>0</v>
      </c>
    </row>
    <row r="978" spans="1:15" s="34" customFormat="1" ht="21.9" customHeight="1" x14ac:dyDescent="0.3">
      <c r="A978" s="238" t="s">
        <v>269</v>
      </c>
      <c r="B978" s="255">
        <v>13</v>
      </c>
      <c r="C978" s="255"/>
      <c r="D978" s="561">
        <v>7</v>
      </c>
      <c r="E978" s="561">
        <v>20</v>
      </c>
      <c r="F978" s="562">
        <v>1980</v>
      </c>
      <c r="G978" s="279" t="s">
        <v>1108</v>
      </c>
      <c r="H978" s="280" t="s">
        <v>2217</v>
      </c>
      <c r="I978" s="281">
        <v>44.32</v>
      </c>
      <c r="J978" s="281">
        <v>-87.77</v>
      </c>
      <c r="K978" s="281">
        <v>44.32</v>
      </c>
      <c r="L978" s="281">
        <v>-87.77</v>
      </c>
      <c r="M978" s="280">
        <v>61</v>
      </c>
      <c r="N978" s="364">
        <v>0</v>
      </c>
      <c r="O978" s="364">
        <v>0</v>
      </c>
    </row>
    <row r="979" spans="1:15" s="34" customFormat="1" ht="21.9" customHeight="1" x14ac:dyDescent="0.3">
      <c r="A979" s="259" t="s">
        <v>269</v>
      </c>
      <c r="B979" s="262">
        <v>14</v>
      </c>
      <c r="C979" s="262"/>
      <c r="D979" s="559">
        <v>4</v>
      </c>
      <c r="E979" s="559">
        <v>4</v>
      </c>
      <c r="F979" s="560">
        <v>1981</v>
      </c>
      <c r="G979" s="274" t="s">
        <v>960</v>
      </c>
      <c r="H979" s="275" t="s">
        <v>2211</v>
      </c>
      <c r="I979" s="276">
        <v>43.92</v>
      </c>
      <c r="J979" s="276">
        <v>-88.03</v>
      </c>
      <c r="K979" s="276">
        <v>43.92</v>
      </c>
      <c r="L979" s="276">
        <v>-88.03</v>
      </c>
      <c r="M979" s="275" t="s">
        <v>890</v>
      </c>
      <c r="N979" s="369">
        <v>0</v>
      </c>
      <c r="O979" s="369">
        <v>0</v>
      </c>
    </row>
    <row r="980" spans="1:15" s="34" customFormat="1" ht="21.9" customHeight="1" x14ac:dyDescent="0.3">
      <c r="A980" s="238" t="s">
        <v>269</v>
      </c>
      <c r="B980" s="255">
        <v>15</v>
      </c>
      <c r="C980" s="255"/>
      <c r="D980" s="561">
        <v>6</v>
      </c>
      <c r="E980" s="561">
        <v>15</v>
      </c>
      <c r="F980" s="562">
        <v>1981</v>
      </c>
      <c r="G980" s="283">
        <v>0.49305555555555558</v>
      </c>
      <c r="H980" s="280" t="s">
        <v>2211</v>
      </c>
      <c r="I980" s="281">
        <v>43.92</v>
      </c>
      <c r="J980" s="281">
        <v>-88.03</v>
      </c>
      <c r="K980" s="281">
        <v>43.92</v>
      </c>
      <c r="L980" s="281">
        <v>-88.03</v>
      </c>
      <c r="M980" s="280" t="s">
        <v>890</v>
      </c>
      <c r="N980" s="364">
        <v>0</v>
      </c>
      <c r="O980" s="364">
        <v>0</v>
      </c>
    </row>
    <row r="981" spans="1:15" s="34" customFormat="1" ht="21.9" customHeight="1" x14ac:dyDescent="0.3">
      <c r="A981" s="259" t="s">
        <v>269</v>
      </c>
      <c r="B981" s="262">
        <v>16</v>
      </c>
      <c r="C981" s="262"/>
      <c r="D981" s="559">
        <v>6</v>
      </c>
      <c r="E981" s="559">
        <v>15</v>
      </c>
      <c r="F981" s="560">
        <v>1981</v>
      </c>
      <c r="G981" s="274">
        <v>0.51388888888888895</v>
      </c>
      <c r="H981" s="275" t="s">
        <v>1157</v>
      </c>
      <c r="I981" s="276">
        <v>44.08</v>
      </c>
      <c r="J981" s="276">
        <v>-87.67</v>
      </c>
      <c r="K981" s="276">
        <v>44.08</v>
      </c>
      <c r="L981" s="276">
        <v>-87.67</v>
      </c>
      <c r="M981" s="275" t="s">
        <v>890</v>
      </c>
      <c r="N981" s="369">
        <v>0</v>
      </c>
      <c r="O981" s="369">
        <v>0</v>
      </c>
    </row>
    <row r="982" spans="1:15" s="34" customFormat="1" ht="21.9" customHeight="1" x14ac:dyDescent="0.3">
      <c r="A982" s="238" t="s">
        <v>269</v>
      </c>
      <c r="B982" s="255">
        <v>17</v>
      </c>
      <c r="C982" s="255"/>
      <c r="D982" s="561">
        <v>8</v>
      </c>
      <c r="E982" s="561">
        <v>3</v>
      </c>
      <c r="F982" s="562">
        <v>1982</v>
      </c>
      <c r="G982" s="279">
        <v>0.77083333333333337</v>
      </c>
      <c r="H982" s="280" t="s">
        <v>2271</v>
      </c>
      <c r="I982" s="281">
        <v>44.15</v>
      </c>
      <c r="J982" s="281">
        <v>-87.97</v>
      </c>
      <c r="K982" s="281">
        <v>44.15</v>
      </c>
      <c r="L982" s="281">
        <v>-87.97</v>
      </c>
      <c r="M982" s="280" t="s">
        <v>890</v>
      </c>
      <c r="N982" s="364">
        <v>0</v>
      </c>
      <c r="O982" s="364">
        <v>0</v>
      </c>
    </row>
    <row r="983" spans="1:15" s="34" customFormat="1" ht="21.9" customHeight="1" x14ac:dyDescent="0.3">
      <c r="A983" s="259" t="s">
        <v>269</v>
      </c>
      <c r="B983" s="262">
        <v>18</v>
      </c>
      <c r="C983" s="262"/>
      <c r="D983" s="559">
        <v>8</v>
      </c>
      <c r="E983" s="559">
        <v>3</v>
      </c>
      <c r="F983" s="560">
        <v>1982</v>
      </c>
      <c r="G983" s="274">
        <v>0.83333333333333337</v>
      </c>
      <c r="H983" s="275" t="s">
        <v>2272</v>
      </c>
      <c r="I983" s="276">
        <v>44.1</v>
      </c>
      <c r="J983" s="276">
        <v>-87.82</v>
      </c>
      <c r="K983" s="276">
        <v>44.1</v>
      </c>
      <c r="L983" s="276">
        <v>-87.82</v>
      </c>
      <c r="M983" s="275" t="s">
        <v>890</v>
      </c>
      <c r="N983" s="369">
        <v>0</v>
      </c>
      <c r="O983" s="369">
        <v>0</v>
      </c>
    </row>
    <row r="984" spans="1:15" s="34" customFormat="1" ht="21.9" customHeight="1" x14ac:dyDescent="0.3">
      <c r="A984" s="238" t="s">
        <v>269</v>
      </c>
      <c r="B984" s="255">
        <v>19</v>
      </c>
      <c r="C984" s="255"/>
      <c r="D984" s="561">
        <v>8</v>
      </c>
      <c r="E984" s="561">
        <v>3</v>
      </c>
      <c r="F984" s="562">
        <v>1982</v>
      </c>
      <c r="G984" s="279">
        <v>0.89583333333333337</v>
      </c>
      <c r="H984" s="280" t="s">
        <v>2272</v>
      </c>
      <c r="I984" s="281">
        <v>44.1</v>
      </c>
      <c r="J984" s="281">
        <v>-87.82</v>
      </c>
      <c r="K984" s="281">
        <v>44.1</v>
      </c>
      <c r="L984" s="281">
        <v>-87.82</v>
      </c>
      <c r="M984" s="280" t="s">
        <v>890</v>
      </c>
      <c r="N984" s="364">
        <v>0</v>
      </c>
      <c r="O984" s="364">
        <v>0</v>
      </c>
    </row>
    <row r="985" spans="1:15" s="34" customFormat="1" ht="21.9" customHeight="1" x14ac:dyDescent="0.3">
      <c r="A985" s="259" t="s">
        <v>269</v>
      </c>
      <c r="B985" s="262">
        <v>20</v>
      </c>
      <c r="C985" s="262"/>
      <c r="D985" s="559">
        <v>7</v>
      </c>
      <c r="E985" s="559">
        <v>3</v>
      </c>
      <c r="F985" s="560">
        <v>1983</v>
      </c>
      <c r="G985" s="274">
        <v>0.875</v>
      </c>
      <c r="H985" s="275" t="s">
        <v>2273</v>
      </c>
      <c r="I985" s="276">
        <v>44.1</v>
      </c>
      <c r="J985" s="276">
        <v>-87.82</v>
      </c>
      <c r="K985" s="276">
        <v>44.1</v>
      </c>
      <c r="L985" s="276">
        <v>-87.82</v>
      </c>
      <c r="M985" s="275" t="s">
        <v>890</v>
      </c>
      <c r="N985" s="369">
        <v>0</v>
      </c>
      <c r="O985" s="369">
        <v>0</v>
      </c>
    </row>
    <row r="986" spans="1:15" s="34" customFormat="1" ht="21.9" customHeight="1" x14ac:dyDescent="0.3">
      <c r="A986" s="238" t="s">
        <v>269</v>
      </c>
      <c r="B986" s="255">
        <v>21</v>
      </c>
      <c r="C986" s="255"/>
      <c r="D986" s="561">
        <v>7</v>
      </c>
      <c r="E986" s="561">
        <v>19</v>
      </c>
      <c r="F986" s="562">
        <v>1983</v>
      </c>
      <c r="G986" s="279">
        <v>0.80555555555555547</v>
      </c>
      <c r="H986" s="280" t="s">
        <v>2274</v>
      </c>
      <c r="I986" s="281">
        <v>43.92</v>
      </c>
      <c r="J986" s="281">
        <v>-88.03</v>
      </c>
      <c r="K986" s="281">
        <v>43.92</v>
      </c>
      <c r="L986" s="281">
        <v>-88.03</v>
      </c>
      <c r="M986" s="280" t="s">
        <v>890</v>
      </c>
      <c r="N986" s="364">
        <v>0</v>
      </c>
      <c r="O986" s="364">
        <v>0</v>
      </c>
    </row>
    <row r="987" spans="1:15" s="34" customFormat="1" ht="21.9" customHeight="1" x14ac:dyDescent="0.3">
      <c r="A987" s="259" t="s">
        <v>269</v>
      </c>
      <c r="B987" s="262">
        <v>22</v>
      </c>
      <c r="C987" s="262"/>
      <c r="D987" s="559">
        <v>7</v>
      </c>
      <c r="E987" s="559">
        <v>19</v>
      </c>
      <c r="F987" s="560">
        <v>1983</v>
      </c>
      <c r="G987" s="274">
        <v>0.82638888888888884</v>
      </c>
      <c r="H987" s="275" t="s">
        <v>2275</v>
      </c>
      <c r="I987" s="276">
        <v>43.95</v>
      </c>
      <c r="J987" s="276">
        <v>-87.75</v>
      </c>
      <c r="K987" s="276">
        <v>43.95</v>
      </c>
      <c r="L987" s="276">
        <v>-87.75</v>
      </c>
      <c r="M987" s="275" t="s">
        <v>890</v>
      </c>
      <c r="N987" s="369">
        <v>0</v>
      </c>
      <c r="O987" s="369">
        <v>0</v>
      </c>
    </row>
    <row r="988" spans="1:15" s="34" customFormat="1" ht="21.9" customHeight="1" x14ac:dyDescent="0.3">
      <c r="A988" s="238" t="s">
        <v>269</v>
      </c>
      <c r="B988" s="255">
        <v>23</v>
      </c>
      <c r="C988" s="255"/>
      <c r="D988" s="561">
        <v>7</v>
      </c>
      <c r="E988" s="561">
        <v>19</v>
      </c>
      <c r="F988" s="562">
        <v>1983</v>
      </c>
      <c r="G988" s="283">
        <v>0.83333333333333337</v>
      </c>
      <c r="H988" s="280" t="s">
        <v>2276</v>
      </c>
      <c r="I988" s="281">
        <v>43.92</v>
      </c>
      <c r="J988" s="281">
        <v>-87.75</v>
      </c>
      <c r="K988" s="281">
        <v>43.92</v>
      </c>
      <c r="L988" s="281">
        <v>-87.75</v>
      </c>
      <c r="M988" s="280" t="s">
        <v>890</v>
      </c>
      <c r="N988" s="364">
        <v>0</v>
      </c>
      <c r="O988" s="364">
        <v>0</v>
      </c>
    </row>
    <row r="989" spans="1:15" s="34" customFormat="1" ht="21.9" customHeight="1" x14ac:dyDescent="0.3">
      <c r="A989" s="259" t="s">
        <v>269</v>
      </c>
      <c r="B989" s="262">
        <v>24</v>
      </c>
      <c r="C989" s="262"/>
      <c r="D989" s="559">
        <v>9</v>
      </c>
      <c r="E989" s="559">
        <v>24</v>
      </c>
      <c r="F989" s="560">
        <v>1984</v>
      </c>
      <c r="G989" s="274">
        <v>0.97916666666666663</v>
      </c>
      <c r="H989" s="275" t="s">
        <v>2277</v>
      </c>
      <c r="I989" s="276">
        <v>44.15</v>
      </c>
      <c r="J989" s="276">
        <v>-87.63</v>
      </c>
      <c r="K989" s="276">
        <v>44.15</v>
      </c>
      <c r="L989" s="276">
        <v>-87.63</v>
      </c>
      <c r="M989" s="275" t="s">
        <v>890</v>
      </c>
      <c r="N989" s="369">
        <v>0</v>
      </c>
      <c r="O989" s="369">
        <v>0</v>
      </c>
    </row>
    <row r="990" spans="1:15" s="34" customFormat="1" ht="21.9" customHeight="1" x14ac:dyDescent="0.3">
      <c r="A990" s="238" t="s">
        <v>269</v>
      </c>
      <c r="B990" s="255">
        <v>25</v>
      </c>
      <c r="C990" s="255"/>
      <c r="D990" s="561">
        <v>10</v>
      </c>
      <c r="E990" s="561">
        <v>17</v>
      </c>
      <c r="F990" s="562">
        <v>1984</v>
      </c>
      <c r="G990" s="279" t="s">
        <v>1108</v>
      </c>
      <c r="H990" s="280" t="s">
        <v>2214</v>
      </c>
      <c r="I990" s="281">
        <v>44.15</v>
      </c>
      <c r="J990" s="281">
        <v>-87.57</v>
      </c>
      <c r="K990" s="281">
        <v>44.15</v>
      </c>
      <c r="L990" s="281">
        <v>-87.57</v>
      </c>
      <c r="M990" s="280" t="s">
        <v>890</v>
      </c>
      <c r="N990" s="364">
        <v>0</v>
      </c>
      <c r="O990" s="364">
        <v>0</v>
      </c>
    </row>
    <row r="991" spans="1:15" s="34" customFormat="1" ht="21.9" customHeight="1" x14ac:dyDescent="0.3">
      <c r="A991" s="259" t="s">
        <v>269</v>
      </c>
      <c r="B991" s="262">
        <v>26</v>
      </c>
      <c r="C991" s="262"/>
      <c r="D991" s="559">
        <v>7</v>
      </c>
      <c r="E991" s="559">
        <v>20</v>
      </c>
      <c r="F991" s="560">
        <v>1987</v>
      </c>
      <c r="G991" s="274">
        <v>0.58333333333333337</v>
      </c>
      <c r="H991" s="275" t="s">
        <v>268</v>
      </c>
      <c r="I991" s="276">
        <v>44.07</v>
      </c>
      <c r="J991" s="276">
        <v>-87.88</v>
      </c>
      <c r="K991" s="276">
        <v>44.07</v>
      </c>
      <c r="L991" s="276">
        <v>-87.88</v>
      </c>
      <c r="M991" s="275" t="s">
        <v>890</v>
      </c>
      <c r="N991" s="369">
        <v>0</v>
      </c>
      <c r="O991" s="369">
        <v>0</v>
      </c>
    </row>
    <row r="992" spans="1:15" s="34" customFormat="1" ht="21.9" customHeight="1" x14ac:dyDescent="0.3">
      <c r="A992" s="238" t="s">
        <v>269</v>
      </c>
      <c r="B992" s="255">
        <v>27</v>
      </c>
      <c r="C992" s="255"/>
      <c r="D992" s="561">
        <v>8</v>
      </c>
      <c r="E992" s="561">
        <v>3</v>
      </c>
      <c r="F992" s="562">
        <v>1988</v>
      </c>
      <c r="G992" s="279">
        <v>0.69097222222222221</v>
      </c>
      <c r="H992" s="280" t="s">
        <v>2248</v>
      </c>
      <c r="I992" s="281">
        <v>44.08</v>
      </c>
      <c r="J992" s="281">
        <v>-87.98</v>
      </c>
      <c r="K992" s="281">
        <v>44.08</v>
      </c>
      <c r="L992" s="281">
        <v>-87.98</v>
      </c>
      <c r="M992" s="280" t="s">
        <v>890</v>
      </c>
      <c r="N992" s="364">
        <v>0</v>
      </c>
      <c r="O992" s="364">
        <v>0</v>
      </c>
    </row>
    <row r="993" spans="1:15" s="34" customFormat="1" ht="21.9" customHeight="1" x14ac:dyDescent="0.3">
      <c r="A993" s="259" t="s">
        <v>269</v>
      </c>
      <c r="B993" s="262">
        <v>28</v>
      </c>
      <c r="C993" s="262"/>
      <c r="D993" s="559">
        <v>8</v>
      </c>
      <c r="E993" s="559">
        <v>4</v>
      </c>
      <c r="F993" s="560">
        <v>1988</v>
      </c>
      <c r="G993" s="274">
        <v>0.62847222222222221</v>
      </c>
      <c r="H993" s="275" t="s">
        <v>270</v>
      </c>
      <c r="I993" s="276">
        <v>44.22</v>
      </c>
      <c r="J993" s="276">
        <v>-87.75</v>
      </c>
      <c r="K993" s="276">
        <v>44.22</v>
      </c>
      <c r="L993" s="276">
        <v>-87.75</v>
      </c>
      <c r="M993" s="275" t="s">
        <v>890</v>
      </c>
      <c r="N993" s="369">
        <v>0</v>
      </c>
      <c r="O993" s="369">
        <v>0</v>
      </c>
    </row>
    <row r="994" spans="1:15" s="34" customFormat="1" ht="21.9" customHeight="1" x14ac:dyDescent="0.3">
      <c r="A994" s="238" t="s">
        <v>269</v>
      </c>
      <c r="B994" s="255">
        <v>29</v>
      </c>
      <c r="C994" s="255"/>
      <c r="D994" s="561">
        <v>8</v>
      </c>
      <c r="E994" s="561">
        <v>12</v>
      </c>
      <c r="F994" s="562">
        <v>1988</v>
      </c>
      <c r="G994" s="279">
        <v>0.69305555555555554</v>
      </c>
      <c r="H994" s="280" t="s">
        <v>2222</v>
      </c>
      <c r="I994" s="281">
        <v>44.23</v>
      </c>
      <c r="J994" s="281">
        <v>-87.63</v>
      </c>
      <c r="K994" s="281">
        <v>44.23</v>
      </c>
      <c r="L994" s="281">
        <v>-87.63</v>
      </c>
      <c r="M994" s="280" t="s">
        <v>890</v>
      </c>
      <c r="N994" s="364">
        <v>0</v>
      </c>
      <c r="O994" s="364">
        <v>0</v>
      </c>
    </row>
    <row r="995" spans="1:15" s="34" customFormat="1" ht="21.9" customHeight="1" x14ac:dyDescent="0.3">
      <c r="A995" s="259" t="s">
        <v>269</v>
      </c>
      <c r="B995" s="262">
        <v>30</v>
      </c>
      <c r="C995" s="262"/>
      <c r="D995" s="559">
        <v>5</v>
      </c>
      <c r="E995" s="559">
        <v>24</v>
      </c>
      <c r="F995" s="560">
        <v>1989</v>
      </c>
      <c r="G995" s="274">
        <v>0.89027777777777783</v>
      </c>
      <c r="H995" s="275" t="s">
        <v>2222</v>
      </c>
      <c r="I995" s="276">
        <v>44.23</v>
      </c>
      <c r="J995" s="276">
        <v>-87.63</v>
      </c>
      <c r="K995" s="276">
        <v>44.23</v>
      </c>
      <c r="L995" s="276">
        <v>-87.63</v>
      </c>
      <c r="M995" s="275" t="s">
        <v>890</v>
      </c>
      <c r="N995" s="369">
        <v>0</v>
      </c>
      <c r="O995" s="369">
        <v>0</v>
      </c>
    </row>
    <row r="996" spans="1:15" s="34" customFormat="1" ht="21.9" customHeight="1" x14ac:dyDescent="0.3">
      <c r="A996" s="238" t="s">
        <v>269</v>
      </c>
      <c r="B996" s="255">
        <v>31</v>
      </c>
      <c r="C996" s="255"/>
      <c r="D996" s="561">
        <v>5</v>
      </c>
      <c r="E996" s="561">
        <v>24</v>
      </c>
      <c r="F996" s="562">
        <v>1989</v>
      </c>
      <c r="G996" s="279">
        <v>0.89583333333333337</v>
      </c>
      <c r="H996" s="280" t="s">
        <v>2214</v>
      </c>
      <c r="I996" s="281">
        <v>44.15</v>
      </c>
      <c r="J996" s="281">
        <v>-87.57</v>
      </c>
      <c r="K996" s="281">
        <v>44.15</v>
      </c>
      <c r="L996" s="281">
        <v>-87.57</v>
      </c>
      <c r="M996" s="280" t="s">
        <v>890</v>
      </c>
      <c r="N996" s="364">
        <v>0</v>
      </c>
      <c r="O996" s="364">
        <v>0</v>
      </c>
    </row>
    <row r="997" spans="1:15" s="34" customFormat="1" ht="21.9" customHeight="1" x14ac:dyDescent="0.3">
      <c r="A997" s="259" t="s">
        <v>269</v>
      </c>
      <c r="B997" s="262">
        <v>32</v>
      </c>
      <c r="C997" s="262"/>
      <c r="D997" s="559">
        <v>5</v>
      </c>
      <c r="E997" s="559">
        <v>24</v>
      </c>
      <c r="F997" s="560">
        <v>1989</v>
      </c>
      <c r="G997" s="274">
        <v>0.90972222222222221</v>
      </c>
      <c r="H997" s="275" t="s">
        <v>2278</v>
      </c>
      <c r="I997" s="276">
        <v>44.23</v>
      </c>
      <c r="J997" s="276">
        <v>-87.8</v>
      </c>
      <c r="K997" s="276">
        <v>44.23</v>
      </c>
      <c r="L997" s="276">
        <v>-87.8</v>
      </c>
      <c r="M997" s="275" t="s">
        <v>890</v>
      </c>
      <c r="N997" s="369">
        <v>0</v>
      </c>
      <c r="O997" s="369">
        <v>0</v>
      </c>
    </row>
    <row r="998" spans="1:15" s="34" customFormat="1" ht="21.9" customHeight="1" x14ac:dyDescent="0.3">
      <c r="A998" s="238" t="s">
        <v>269</v>
      </c>
      <c r="B998" s="255">
        <v>33</v>
      </c>
      <c r="C998" s="255"/>
      <c r="D998" s="561">
        <v>5</v>
      </c>
      <c r="E998" s="561">
        <v>24</v>
      </c>
      <c r="F998" s="562">
        <v>1989</v>
      </c>
      <c r="G998" s="279">
        <v>0.91666666666666663</v>
      </c>
      <c r="H998" s="280" t="s">
        <v>1929</v>
      </c>
      <c r="I998" s="281">
        <v>44.33</v>
      </c>
      <c r="J998" s="281">
        <v>-87.61</v>
      </c>
      <c r="K998" s="281">
        <v>44.33</v>
      </c>
      <c r="L998" s="281">
        <v>-87.61</v>
      </c>
      <c r="M998" s="280" t="s">
        <v>890</v>
      </c>
      <c r="N998" s="364">
        <v>0</v>
      </c>
      <c r="O998" s="364">
        <v>0</v>
      </c>
    </row>
    <row r="999" spans="1:15" s="34" customFormat="1" ht="21.9" customHeight="1" x14ac:dyDescent="0.3">
      <c r="A999" s="259" t="s">
        <v>269</v>
      </c>
      <c r="B999" s="262">
        <v>34</v>
      </c>
      <c r="C999" s="262"/>
      <c r="D999" s="559">
        <v>5</v>
      </c>
      <c r="E999" s="559">
        <v>24</v>
      </c>
      <c r="F999" s="560">
        <v>1989</v>
      </c>
      <c r="G999" s="274">
        <v>0.92013888888888884</v>
      </c>
      <c r="H999" s="275" t="s">
        <v>2211</v>
      </c>
      <c r="I999" s="276">
        <v>43.92</v>
      </c>
      <c r="J999" s="276">
        <v>-88.03</v>
      </c>
      <c r="K999" s="276">
        <v>43.92</v>
      </c>
      <c r="L999" s="276">
        <v>-88.03</v>
      </c>
      <c r="M999" s="275" t="s">
        <v>890</v>
      </c>
      <c r="N999" s="369">
        <v>0</v>
      </c>
      <c r="O999" s="369">
        <v>0</v>
      </c>
    </row>
    <row r="1000" spans="1:15" s="34" customFormat="1" ht="21.9" customHeight="1" x14ac:dyDescent="0.3">
      <c r="A1000" s="238" t="s">
        <v>269</v>
      </c>
      <c r="B1000" s="255">
        <v>35</v>
      </c>
      <c r="C1000" s="255"/>
      <c r="D1000" s="561">
        <v>8</v>
      </c>
      <c r="E1000" s="561">
        <v>26</v>
      </c>
      <c r="F1000" s="562">
        <v>1990</v>
      </c>
      <c r="G1000" s="279" t="s">
        <v>955</v>
      </c>
      <c r="H1000" s="280" t="s">
        <v>1157</v>
      </c>
      <c r="I1000" s="281">
        <v>44.08</v>
      </c>
      <c r="J1000" s="281">
        <v>-87.67</v>
      </c>
      <c r="K1000" s="281">
        <v>44.08</v>
      </c>
      <c r="L1000" s="281">
        <v>-87.67</v>
      </c>
      <c r="M1000" s="280" t="s">
        <v>890</v>
      </c>
      <c r="N1000" s="364">
        <v>0</v>
      </c>
      <c r="O1000" s="364">
        <v>1</v>
      </c>
    </row>
    <row r="1001" spans="1:15" s="34" customFormat="1" ht="21.9" customHeight="1" x14ac:dyDescent="0.3">
      <c r="A1001" s="259" t="s">
        <v>269</v>
      </c>
      <c r="B1001" s="262">
        <v>36</v>
      </c>
      <c r="C1001" s="262"/>
      <c r="D1001" s="559">
        <v>7</v>
      </c>
      <c r="E1001" s="559">
        <v>22</v>
      </c>
      <c r="F1001" s="560">
        <v>1991</v>
      </c>
      <c r="G1001" s="274">
        <v>0.71527777777777779</v>
      </c>
      <c r="H1001" s="275" t="s">
        <v>1157</v>
      </c>
      <c r="I1001" s="276">
        <v>44.08</v>
      </c>
      <c r="J1001" s="276">
        <v>-87.67</v>
      </c>
      <c r="K1001" s="276">
        <v>44.08</v>
      </c>
      <c r="L1001" s="276">
        <v>-87.67</v>
      </c>
      <c r="M1001" s="275" t="s">
        <v>890</v>
      </c>
      <c r="N1001" s="369">
        <v>0</v>
      </c>
      <c r="O1001" s="369">
        <v>0</v>
      </c>
    </row>
    <row r="1002" spans="1:15" s="34" customFormat="1" ht="21.9" customHeight="1" x14ac:dyDescent="0.3">
      <c r="A1002" s="238" t="s">
        <v>269</v>
      </c>
      <c r="B1002" s="255">
        <v>37</v>
      </c>
      <c r="C1002" s="255"/>
      <c r="D1002" s="561">
        <v>7</v>
      </c>
      <c r="E1002" s="561">
        <v>5</v>
      </c>
      <c r="F1002" s="562">
        <v>1993</v>
      </c>
      <c r="G1002" s="279">
        <v>0.80902777777777779</v>
      </c>
      <c r="H1002" s="280" t="s">
        <v>1137</v>
      </c>
      <c r="I1002" s="281">
        <v>44.15</v>
      </c>
      <c r="J1002" s="281">
        <v>-87.83</v>
      </c>
      <c r="K1002" s="281">
        <v>44.15</v>
      </c>
      <c r="L1002" s="281">
        <v>-87.83</v>
      </c>
      <c r="M1002" s="280" t="s">
        <v>890</v>
      </c>
      <c r="N1002" s="364">
        <v>0</v>
      </c>
      <c r="O1002" s="364">
        <v>0</v>
      </c>
    </row>
    <row r="1003" spans="1:15" s="34" customFormat="1" ht="21.9" customHeight="1" x14ac:dyDescent="0.3">
      <c r="A1003" s="259" t="s">
        <v>269</v>
      </c>
      <c r="B1003" s="262">
        <v>38</v>
      </c>
      <c r="C1003" s="262"/>
      <c r="D1003" s="559">
        <v>7</v>
      </c>
      <c r="E1003" s="559">
        <v>5</v>
      </c>
      <c r="F1003" s="560">
        <v>1993</v>
      </c>
      <c r="G1003" s="274">
        <v>0.80902777777777779</v>
      </c>
      <c r="H1003" s="275" t="s">
        <v>2230</v>
      </c>
      <c r="I1003" s="276">
        <v>44.15</v>
      </c>
      <c r="J1003" s="276">
        <v>-87.86</v>
      </c>
      <c r="K1003" s="276">
        <v>44.15</v>
      </c>
      <c r="L1003" s="276">
        <v>-87.86</v>
      </c>
      <c r="M1003" s="275" t="s">
        <v>890</v>
      </c>
      <c r="N1003" s="369">
        <v>0</v>
      </c>
      <c r="O1003" s="369">
        <v>0</v>
      </c>
    </row>
    <row r="1004" spans="1:15" s="34" customFormat="1" ht="21.9" customHeight="1" x14ac:dyDescent="0.3">
      <c r="A1004" s="238" t="s">
        <v>269</v>
      </c>
      <c r="B1004" s="255">
        <v>39</v>
      </c>
      <c r="C1004" s="255"/>
      <c r="D1004" s="561">
        <v>7</v>
      </c>
      <c r="E1004" s="561">
        <v>5</v>
      </c>
      <c r="F1004" s="562">
        <v>1993</v>
      </c>
      <c r="G1004" s="279">
        <v>0.81597222222222221</v>
      </c>
      <c r="H1004" s="280" t="s">
        <v>269</v>
      </c>
      <c r="I1004" s="281">
        <v>44.08</v>
      </c>
      <c r="J1004" s="281">
        <v>-87.68</v>
      </c>
      <c r="K1004" s="281">
        <v>44.08</v>
      </c>
      <c r="L1004" s="281">
        <v>-87.68</v>
      </c>
      <c r="M1004" s="280" t="s">
        <v>890</v>
      </c>
      <c r="N1004" s="364">
        <v>0</v>
      </c>
      <c r="O1004" s="364">
        <v>0</v>
      </c>
    </row>
    <row r="1005" spans="1:15" s="34" customFormat="1" ht="21.9" customHeight="1" x14ac:dyDescent="0.3">
      <c r="A1005" s="259" t="s">
        <v>269</v>
      </c>
      <c r="B1005" s="262">
        <v>40</v>
      </c>
      <c r="C1005" s="262"/>
      <c r="D1005" s="559">
        <v>7</v>
      </c>
      <c r="E1005" s="559">
        <v>5</v>
      </c>
      <c r="F1005" s="560">
        <v>1993</v>
      </c>
      <c r="G1005" s="274">
        <v>0.81597222222222221</v>
      </c>
      <c r="H1005" s="275" t="s">
        <v>2279</v>
      </c>
      <c r="I1005" s="276">
        <v>44.15</v>
      </c>
      <c r="J1005" s="276">
        <v>-87.57</v>
      </c>
      <c r="K1005" s="276">
        <v>44.15</v>
      </c>
      <c r="L1005" s="276">
        <v>-87.57</v>
      </c>
      <c r="M1005" s="275" t="s">
        <v>890</v>
      </c>
      <c r="N1005" s="369">
        <v>0</v>
      </c>
      <c r="O1005" s="369">
        <v>0</v>
      </c>
    </row>
    <row r="1006" spans="1:15" s="34" customFormat="1" ht="21.9" customHeight="1" x14ac:dyDescent="0.3">
      <c r="A1006" s="238" t="s">
        <v>269</v>
      </c>
      <c r="B1006" s="255">
        <v>41</v>
      </c>
      <c r="C1006" s="255"/>
      <c r="D1006" s="561">
        <v>7</v>
      </c>
      <c r="E1006" s="561">
        <v>4</v>
      </c>
      <c r="F1006" s="562">
        <v>1994</v>
      </c>
      <c r="G1006" s="279">
        <v>0.73611111111111116</v>
      </c>
      <c r="H1006" s="280" t="s">
        <v>2280</v>
      </c>
      <c r="I1006" s="281">
        <v>44.15</v>
      </c>
      <c r="J1006" s="281">
        <v>-87.81</v>
      </c>
      <c r="K1006" s="281">
        <v>44.15</v>
      </c>
      <c r="L1006" s="281">
        <v>-87.81</v>
      </c>
      <c r="M1006" s="280" t="s">
        <v>890</v>
      </c>
      <c r="N1006" s="364">
        <v>0</v>
      </c>
      <c r="O1006" s="364">
        <v>0</v>
      </c>
    </row>
    <row r="1007" spans="1:15" s="34" customFormat="1" ht="21.9" customHeight="1" x14ac:dyDescent="0.3">
      <c r="A1007" s="259" t="s">
        <v>269</v>
      </c>
      <c r="B1007" s="262">
        <v>42</v>
      </c>
      <c r="C1007" s="262"/>
      <c r="D1007" s="559">
        <v>8</v>
      </c>
      <c r="E1007" s="559">
        <v>23</v>
      </c>
      <c r="F1007" s="560">
        <v>1995</v>
      </c>
      <c r="G1007" s="274">
        <v>0.78472222222222221</v>
      </c>
      <c r="H1007" s="275" t="s">
        <v>269</v>
      </c>
      <c r="I1007" s="276">
        <v>44.1</v>
      </c>
      <c r="J1007" s="276">
        <v>-87.67</v>
      </c>
      <c r="K1007" s="276">
        <v>44.1</v>
      </c>
      <c r="L1007" s="276">
        <v>-87.67</v>
      </c>
      <c r="M1007" s="275" t="s">
        <v>890</v>
      </c>
      <c r="N1007" s="369">
        <v>0</v>
      </c>
      <c r="O1007" s="369">
        <v>0</v>
      </c>
    </row>
    <row r="1008" spans="1:15" s="34" customFormat="1" ht="21.9" customHeight="1" x14ac:dyDescent="0.3">
      <c r="A1008" s="238" t="s">
        <v>269</v>
      </c>
      <c r="B1008" s="255">
        <v>43</v>
      </c>
      <c r="C1008" s="255"/>
      <c r="D1008" s="561">
        <v>8</v>
      </c>
      <c r="E1008" s="561">
        <v>5</v>
      </c>
      <c r="F1008" s="562">
        <v>1996</v>
      </c>
      <c r="G1008" s="279">
        <v>0.6875</v>
      </c>
      <c r="H1008" s="280" t="s">
        <v>2281</v>
      </c>
      <c r="I1008" s="281">
        <v>44.05</v>
      </c>
      <c r="J1008" s="281">
        <v>-87.92</v>
      </c>
      <c r="K1008" s="281">
        <v>44.05</v>
      </c>
      <c r="L1008" s="281">
        <v>-87.92</v>
      </c>
      <c r="M1008" s="280" t="s">
        <v>890</v>
      </c>
      <c r="N1008" s="364">
        <v>0</v>
      </c>
      <c r="O1008" s="364">
        <v>0</v>
      </c>
    </row>
    <row r="1009" spans="1:15" s="34" customFormat="1" ht="21.9" customHeight="1" x14ac:dyDescent="0.3">
      <c r="A1009" s="259" t="s">
        <v>269</v>
      </c>
      <c r="B1009" s="262">
        <v>44</v>
      </c>
      <c r="C1009" s="262"/>
      <c r="D1009" s="559">
        <v>6</v>
      </c>
      <c r="E1009" s="559">
        <v>24</v>
      </c>
      <c r="F1009" s="560">
        <v>1997</v>
      </c>
      <c r="G1009" s="284">
        <v>0.71597222222222223</v>
      </c>
      <c r="H1009" s="275" t="s">
        <v>2211</v>
      </c>
      <c r="I1009" s="276">
        <v>43.92</v>
      </c>
      <c r="J1009" s="276">
        <v>-88.03</v>
      </c>
      <c r="K1009" s="276">
        <v>43.92</v>
      </c>
      <c r="L1009" s="276">
        <v>-88.03</v>
      </c>
      <c r="M1009" s="275" t="s">
        <v>890</v>
      </c>
      <c r="N1009" s="369">
        <v>0</v>
      </c>
      <c r="O1009" s="369">
        <v>0</v>
      </c>
    </row>
    <row r="1010" spans="1:15" s="34" customFormat="1" ht="21.9" customHeight="1" x14ac:dyDescent="0.3">
      <c r="A1010" s="238" t="s">
        <v>269</v>
      </c>
      <c r="B1010" s="255">
        <v>45</v>
      </c>
      <c r="C1010" s="255"/>
      <c r="D1010" s="561">
        <v>6</v>
      </c>
      <c r="E1010" s="561">
        <v>24</v>
      </c>
      <c r="F1010" s="562">
        <v>1997</v>
      </c>
      <c r="G1010" s="279">
        <v>0.72569444444444453</v>
      </c>
      <c r="H1010" s="280" t="s">
        <v>2282</v>
      </c>
      <c r="I1010" s="281">
        <v>44</v>
      </c>
      <c r="J1010" s="281">
        <v>-87.92</v>
      </c>
      <c r="K1010" s="281">
        <v>44</v>
      </c>
      <c r="L1010" s="281">
        <v>-87.92</v>
      </c>
      <c r="M1010" s="280" t="s">
        <v>890</v>
      </c>
      <c r="N1010" s="364">
        <v>0</v>
      </c>
      <c r="O1010" s="364">
        <v>0</v>
      </c>
    </row>
    <row r="1011" spans="1:15" s="34" customFormat="1" ht="21.9" customHeight="1" x14ac:dyDescent="0.3">
      <c r="A1011" s="259" t="s">
        <v>269</v>
      </c>
      <c r="B1011" s="262">
        <v>46</v>
      </c>
      <c r="C1011" s="262"/>
      <c r="D1011" s="559">
        <v>6</v>
      </c>
      <c r="E1011" s="559">
        <v>24</v>
      </c>
      <c r="F1011" s="560">
        <v>1997</v>
      </c>
      <c r="G1011" s="274">
        <v>0.72569444444444453</v>
      </c>
      <c r="H1011" s="275" t="s">
        <v>2283</v>
      </c>
      <c r="I1011" s="276">
        <v>44.02</v>
      </c>
      <c r="J1011" s="276">
        <v>-87.93</v>
      </c>
      <c r="K1011" s="276">
        <v>44.02</v>
      </c>
      <c r="L1011" s="276">
        <v>-87.93</v>
      </c>
      <c r="M1011" s="275" t="s">
        <v>890</v>
      </c>
      <c r="N1011" s="369">
        <v>0</v>
      </c>
      <c r="O1011" s="369">
        <v>0</v>
      </c>
    </row>
    <row r="1012" spans="1:15" s="34" customFormat="1" ht="21.9" customHeight="1" x14ac:dyDescent="0.3">
      <c r="A1012" s="238" t="s">
        <v>269</v>
      </c>
      <c r="B1012" s="255">
        <v>47</v>
      </c>
      <c r="C1012" s="255"/>
      <c r="D1012" s="561">
        <v>6</v>
      </c>
      <c r="E1012" s="561">
        <v>24</v>
      </c>
      <c r="F1012" s="562">
        <v>1997</v>
      </c>
      <c r="G1012" s="279">
        <v>0.73402777777777783</v>
      </c>
      <c r="H1012" s="280" t="s">
        <v>2230</v>
      </c>
      <c r="I1012" s="281">
        <v>44.13</v>
      </c>
      <c r="J1012" s="281">
        <v>-87.87</v>
      </c>
      <c r="K1012" s="281">
        <v>44.13</v>
      </c>
      <c r="L1012" s="281">
        <v>-87.87</v>
      </c>
      <c r="M1012" s="280" t="s">
        <v>890</v>
      </c>
      <c r="N1012" s="364">
        <v>0</v>
      </c>
      <c r="O1012" s="364">
        <v>0</v>
      </c>
    </row>
    <row r="1013" spans="1:15" s="34" customFormat="1" ht="21.9" customHeight="1" x14ac:dyDescent="0.3">
      <c r="A1013" s="259" t="s">
        <v>269</v>
      </c>
      <c r="B1013" s="262">
        <v>48</v>
      </c>
      <c r="C1013" s="262"/>
      <c r="D1013" s="559">
        <v>7</v>
      </c>
      <c r="E1013" s="559">
        <v>16</v>
      </c>
      <c r="F1013" s="560">
        <v>1997</v>
      </c>
      <c r="G1013" s="274">
        <v>0.71527777777777779</v>
      </c>
      <c r="H1013" s="275" t="s">
        <v>2211</v>
      </c>
      <c r="I1013" s="276">
        <v>43.92</v>
      </c>
      <c r="J1013" s="276">
        <v>-88.03</v>
      </c>
      <c r="K1013" s="276">
        <v>43.92</v>
      </c>
      <c r="L1013" s="276">
        <v>-88.03</v>
      </c>
      <c r="M1013" s="275" t="s">
        <v>890</v>
      </c>
      <c r="N1013" s="369">
        <v>0</v>
      </c>
      <c r="O1013" s="369">
        <v>0</v>
      </c>
    </row>
    <row r="1014" spans="1:15" s="34" customFormat="1" ht="21.9" customHeight="1" x14ac:dyDescent="0.3">
      <c r="A1014" s="238" t="s">
        <v>269</v>
      </c>
      <c r="B1014" s="255">
        <v>49</v>
      </c>
      <c r="C1014" s="255"/>
      <c r="D1014" s="561">
        <v>7</v>
      </c>
      <c r="E1014" s="561">
        <v>16</v>
      </c>
      <c r="F1014" s="562">
        <v>1997</v>
      </c>
      <c r="G1014" s="279">
        <v>0.71875</v>
      </c>
      <c r="H1014" s="280" t="s">
        <v>2225</v>
      </c>
      <c r="I1014" s="281">
        <v>43.92</v>
      </c>
      <c r="J1014" s="281">
        <v>-87.75</v>
      </c>
      <c r="K1014" s="281">
        <v>43.92</v>
      </c>
      <c r="L1014" s="281">
        <v>-87.75</v>
      </c>
      <c r="M1014" s="280" t="s">
        <v>890</v>
      </c>
      <c r="N1014" s="364">
        <v>0</v>
      </c>
      <c r="O1014" s="364">
        <v>0</v>
      </c>
    </row>
    <row r="1015" spans="1:15" s="34" customFormat="1" ht="21.9" customHeight="1" x14ac:dyDescent="0.3">
      <c r="A1015" s="259" t="s">
        <v>269</v>
      </c>
      <c r="B1015" s="262">
        <v>50</v>
      </c>
      <c r="C1015" s="262"/>
      <c r="D1015" s="262">
        <v>5</v>
      </c>
      <c r="E1015" s="262">
        <v>28</v>
      </c>
      <c r="F1015" s="262">
        <v>1998</v>
      </c>
      <c r="G1015" s="261">
        <v>0.90069444444444446</v>
      </c>
      <c r="H1015" s="262" t="s">
        <v>2284</v>
      </c>
      <c r="I1015" s="263">
        <v>44</v>
      </c>
      <c r="J1015" s="263">
        <v>-87.78</v>
      </c>
      <c r="K1015" s="263">
        <v>44</v>
      </c>
      <c r="L1015" s="263">
        <v>-87.78</v>
      </c>
      <c r="M1015" s="262">
        <v>52</v>
      </c>
      <c r="N1015" s="369">
        <v>0</v>
      </c>
      <c r="O1015" s="369">
        <v>0</v>
      </c>
    </row>
    <row r="1016" spans="1:15" s="34" customFormat="1" ht="21.9" customHeight="1" x14ac:dyDescent="0.3">
      <c r="A1016" s="238" t="s">
        <v>269</v>
      </c>
      <c r="B1016" s="255">
        <v>51</v>
      </c>
      <c r="C1016" s="255"/>
      <c r="D1016" s="255">
        <v>5</v>
      </c>
      <c r="E1016" s="255">
        <v>28</v>
      </c>
      <c r="F1016" s="255">
        <v>1998</v>
      </c>
      <c r="G1016" s="254">
        <v>0.90625</v>
      </c>
      <c r="H1016" s="255" t="s">
        <v>269</v>
      </c>
      <c r="I1016" s="256">
        <v>44.08</v>
      </c>
      <c r="J1016" s="256">
        <v>-87.67</v>
      </c>
      <c r="K1016" s="256">
        <v>44.08</v>
      </c>
      <c r="L1016" s="256">
        <v>-87.67</v>
      </c>
      <c r="M1016" s="255">
        <v>56</v>
      </c>
      <c r="N1016" s="364">
        <v>0</v>
      </c>
      <c r="O1016" s="364">
        <v>0</v>
      </c>
    </row>
    <row r="1017" spans="1:15" s="34" customFormat="1" ht="21.9" customHeight="1" x14ac:dyDescent="0.3">
      <c r="A1017" s="259" t="s">
        <v>269</v>
      </c>
      <c r="B1017" s="262">
        <v>52</v>
      </c>
      <c r="C1017" s="262"/>
      <c r="D1017" s="262">
        <v>5</v>
      </c>
      <c r="E1017" s="262">
        <v>28</v>
      </c>
      <c r="F1017" s="262">
        <v>1998</v>
      </c>
      <c r="G1017" s="261">
        <v>0.91319444444444453</v>
      </c>
      <c r="H1017" s="262" t="s">
        <v>2225</v>
      </c>
      <c r="I1017" s="263">
        <v>43.92</v>
      </c>
      <c r="J1017" s="263">
        <v>-87.75</v>
      </c>
      <c r="K1017" s="263">
        <v>43.92</v>
      </c>
      <c r="L1017" s="263">
        <v>-87.75</v>
      </c>
      <c r="M1017" s="262">
        <v>50</v>
      </c>
      <c r="N1017" s="369">
        <v>0</v>
      </c>
      <c r="O1017" s="369">
        <v>0</v>
      </c>
    </row>
    <row r="1018" spans="1:15" s="34" customFormat="1" ht="21.9" customHeight="1" x14ac:dyDescent="0.3">
      <c r="A1018" s="238" t="s">
        <v>269</v>
      </c>
      <c r="B1018" s="255">
        <v>53</v>
      </c>
      <c r="C1018" s="255"/>
      <c r="D1018" s="255">
        <v>5</v>
      </c>
      <c r="E1018" s="255">
        <v>31</v>
      </c>
      <c r="F1018" s="255">
        <v>1998</v>
      </c>
      <c r="G1018" s="254" t="s">
        <v>2285</v>
      </c>
      <c r="H1018" s="255" t="s">
        <v>2286</v>
      </c>
      <c r="I1018" s="256">
        <v>43.92</v>
      </c>
      <c r="J1018" s="256">
        <v>-88</v>
      </c>
      <c r="K1018" s="256">
        <v>43.92</v>
      </c>
      <c r="L1018" s="256">
        <v>-88</v>
      </c>
      <c r="M1018" s="255">
        <v>60</v>
      </c>
      <c r="N1018" s="364">
        <v>0</v>
      </c>
      <c r="O1018" s="364">
        <v>0</v>
      </c>
    </row>
    <row r="1019" spans="1:15" s="34" customFormat="1" ht="21.9" customHeight="1" x14ac:dyDescent="0.3">
      <c r="A1019" s="259" t="s">
        <v>269</v>
      </c>
      <c r="B1019" s="262">
        <v>54</v>
      </c>
      <c r="C1019" s="262"/>
      <c r="D1019" s="262">
        <v>5</v>
      </c>
      <c r="E1019" s="262">
        <v>31</v>
      </c>
      <c r="F1019" s="262">
        <v>1998</v>
      </c>
      <c r="G1019" s="261" t="s">
        <v>2287</v>
      </c>
      <c r="H1019" s="262" t="s">
        <v>2288</v>
      </c>
      <c r="I1019" s="263">
        <v>44.17</v>
      </c>
      <c r="J1019" s="263">
        <v>-87.8</v>
      </c>
      <c r="K1019" s="263">
        <v>44.17</v>
      </c>
      <c r="L1019" s="263">
        <v>-87.8</v>
      </c>
      <c r="M1019" s="262">
        <v>60</v>
      </c>
      <c r="N1019" s="369">
        <v>0</v>
      </c>
      <c r="O1019" s="369">
        <v>0</v>
      </c>
    </row>
    <row r="1020" spans="1:15" s="34" customFormat="1" ht="21.9" customHeight="1" x14ac:dyDescent="0.3">
      <c r="A1020" s="238" t="s">
        <v>269</v>
      </c>
      <c r="B1020" s="255">
        <v>55</v>
      </c>
      <c r="C1020" s="255"/>
      <c r="D1020" s="255">
        <v>5</v>
      </c>
      <c r="E1020" s="255">
        <v>31</v>
      </c>
      <c r="F1020" s="255">
        <v>1998</v>
      </c>
      <c r="G1020" s="254" t="s">
        <v>2140</v>
      </c>
      <c r="H1020" s="255" t="s">
        <v>2289</v>
      </c>
      <c r="I1020" s="256">
        <v>44.12</v>
      </c>
      <c r="J1020" s="256">
        <v>-87.72</v>
      </c>
      <c r="K1020" s="256">
        <v>44.12</v>
      </c>
      <c r="L1020" s="256">
        <v>-87.72</v>
      </c>
      <c r="M1020" s="255">
        <v>60</v>
      </c>
      <c r="N1020" s="364">
        <v>0</v>
      </c>
      <c r="O1020" s="364">
        <v>0</v>
      </c>
    </row>
    <row r="1021" spans="1:15" s="34" customFormat="1" ht="21.9" customHeight="1" x14ac:dyDescent="0.3">
      <c r="A1021" s="259" t="s">
        <v>269</v>
      </c>
      <c r="B1021" s="262">
        <v>56</v>
      </c>
      <c r="C1021" s="262"/>
      <c r="D1021" s="262">
        <v>8</v>
      </c>
      <c r="E1021" s="262">
        <v>23</v>
      </c>
      <c r="F1021" s="262">
        <v>1998</v>
      </c>
      <c r="G1021" s="261">
        <v>0.68472222222222223</v>
      </c>
      <c r="H1021" s="262" t="s">
        <v>2230</v>
      </c>
      <c r="I1021" s="263">
        <v>44.13</v>
      </c>
      <c r="J1021" s="263">
        <v>-87.87</v>
      </c>
      <c r="K1021" s="263">
        <v>44.13</v>
      </c>
      <c r="L1021" s="263">
        <v>-87.87</v>
      </c>
      <c r="M1021" s="262">
        <v>52</v>
      </c>
      <c r="N1021" s="369">
        <v>0</v>
      </c>
      <c r="O1021" s="369">
        <v>0</v>
      </c>
    </row>
    <row r="1022" spans="1:15" s="34" customFormat="1" ht="21.9" customHeight="1" x14ac:dyDescent="0.3">
      <c r="A1022" s="238" t="s">
        <v>269</v>
      </c>
      <c r="B1022" s="255">
        <v>57</v>
      </c>
      <c r="C1022" s="255"/>
      <c r="D1022" s="255">
        <v>8</v>
      </c>
      <c r="E1022" s="255">
        <v>23</v>
      </c>
      <c r="F1022" s="255">
        <v>1998</v>
      </c>
      <c r="G1022" s="254">
        <v>0.68611111111111101</v>
      </c>
      <c r="H1022" s="255" t="s">
        <v>268</v>
      </c>
      <c r="I1022" s="256">
        <v>44.07</v>
      </c>
      <c r="J1022" s="256">
        <v>-87.88</v>
      </c>
      <c r="K1022" s="256">
        <v>44.07</v>
      </c>
      <c r="L1022" s="256">
        <v>-87.88</v>
      </c>
      <c r="M1022" s="255">
        <v>52</v>
      </c>
      <c r="N1022" s="364">
        <v>0</v>
      </c>
      <c r="O1022" s="364">
        <v>0</v>
      </c>
    </row>
    <row r="1023" spans="1:15" s="34" customFormat="1" ht="21.9" customHeight="1" x14ac:dyDescent="0.3">
      <c r="A1023" s="259" t="s">
        <v>269</v>
      </c>
      <c r="B1023" s="262">
        <v>58</v>
      </c>
      <c r="C1023" s="262"/>
      <c r="D1023" s="262">
        <v>6</v>
      </c>
      <c r="E1023" s="262">
        <v>6</v>
      </c>
      <c r="F1023" s="262">
        <v>1999</v>
      </c>
      <c r="G1023" s="261">
        <v>0.70486111111111116</v>
      </c>
      <c r="H1023" s="262" t="s">
        <v>2290</v>
      </c>
      <c r="I1023" s="263">
        <v>44.2</v>
      </c>
      <c r="J1023" s="263">
        <v>-87.72</v>
      </c>
      <c r="K1023" s="263">
        <v>44.2</v>
      </c>
      <c r="L1023" s="263">
        <v>-87.72</v>
      </c>
      <c r="M1023" s="262">
        <v>55</v>
      </c>
      <c r="N1023" s="369">
        <v>0</v>
      </c>
      <c r="O1023" s="369">
        <v>0</v>
      </c>
    </row>
    <row r="1024" spans="1:15" s="34" customFormat="1" ht="21.9" customHeight="1" x14ac:dyDescent="0.3">
      <c r="A1024" s="238" t="s">
        <v>269</v>
      </c>
      <c r="B1024" s="255">
        <v>59</v>
      </c>
      <c r="C1024" s="255"/>
      <c r="D1024" s="255">
        <v>6</v>
      </c>
      <c r="E1024" s="255">
        <v>6</v>
      </c>
      <c r="F1024" s="255">
        <v>1999</v>
      </c>
      <c r="G1024" s="254">
        <v>0.70486111111111116</v>
      </c>
      <c r="H1024" s="255" t="s">
        <v>269</v>
      </c>
      <c r="I1024" s="256">
        <v>44.08</v>
      </c>
      <c r="J1024" s="256">
        <v>-87.67</v>
      </c>
      <c r="K1024" s="256">
        <v>44.08</v>
      </c>
      <c r="L1024" s="256">
        <v>-87.67</v>
      </c>
      <c r="M1024" s="255">
        <v>50</v>
      </c>
      <c r="N1024" s="364">
        <v>0</v>
      </c>
      <c r="O1024" s="364">
        <v>0</v>
      </c>
    </row>
    <row r="1025" spans="1:15" s="34" customFormat="1" ht="21.9" customHeight="1" x14ac:dyDescent="0.3">
      <c r="A1025" s="259" t="s">
        <v>269</v>
      </c>
      <c r="B1025" s="262">
        <v>60</v>
      </c>
      <c r="C1025" s="262"/>
      <c r="D1025" s="262">
        <v>7</v>
      </c>
      <c r="E1025" s="262">
        <v>30</v>
      </c>
      <c r="F1025" s="262">
        <v>1999</v>
      </c>
      <c r="G1025" s="261">
        <v>0.92361111111111116</v>
      </c>
      <c r="H1025" s="262" t="s">
        <v>2291</v>
      </c>
      <c r="I1025" s="263">
        <v>44.13</v>
      </c>
      <c r="J1025" s="263">
        <v>-88</v>
      </c>
      <c r="K1025" s="263">
        <v>44.13</v>
      </c>
      <c r="L1025" s="263">
        <v>-88</v>
      </c>
      <c r="M1025" s="262">
        <v>50</v>
      </c>
      <c r="N1025" s="369">
        <v>0</v>
      </c>
      <c r="O1025" s="369">
        <v>0</v>
      </c>
    </row>
    <row r="1026" spans="1:15" s="34" customFormat="1" ht="21.9" customHeight="1" x14ac:dyDescent="0.3">
      <c r="A1026" s="238" t="s">
        <v>269</v>
      </c>
      <c r="B1026" s="255">
        <v>61</v>
      </c>
      <c r="C1026" s="255"/>
      <c r="D1026" s="255">
        <v>7</v>
      </c>
      <c r="E1026" s="255">
        <v>30</v>
      </c>
      <c r="F1026" s="255">
        <v>1999</v>
      </c>
      <c r="G1026" s="254">
        <v>0.95833333333333337</v>
      </c>
      <c r="H1026" s="255" t="s">
        <v>2292</v>
      </c>
      <c r="I1026" s="256">
        <v>43.93</v>
      </c>
      <c r="J1026" s="256">
        <v>-88</v>
      </c>
      <c r="K1026" s="256">
        <v>43.93</v>
      </c>
      <c r="L1026" s="256">
        <v>-88</v>
      </c>
      <c r="M1026" s="255">
        <v>50</v>
      </c>
      <c r="N1026" s="364">
        <v>0</v>
      </c>
      <c r="O1026" s="364">
        <v>0</v>
      </c>
    </row>
    <row r="1027" spans="1:15" s="34" customFormat="1" ht="21.9" customHeight="1" x14ac:dyDescent="0.3">
      <c r="A1027" s="259" t="s">
        <v>269</v>
      </c>
      <c r="B1027" s="262">
        <v>62</v>
      </c>
      <c r="C1027" s="262"/>
      <c r="D1027" s="262">
        <v>7</v>
      </c>
      <c r="E1027" s="262">
        <v>30</v>
      </c>
      <c r="F1027" s="262">
        <v>1999</v>
      </c>
      <c r="G1027" s="261">
        <v>0.96527777777777779</v>
      </c>
      <c r="H1027" s="262" t="s">
        <v>269</v>
      </c>
      <c r="I1027" s="263">
        <v>44.08</v>
      </c>
      <c r="J1027" s="263">
        <v>-87.67</v>
      </c>
      <c r="K1027" s="263">
        <v>44.08</v>
      </c>
      <c r="L1027" s="263">
        <v>-87.67</v>
      </c>
      <c r="M1027" s="262">
        <v>50</v>
      </c>
      <c r="N1027" s="369">
        <v>0</v>
      </c>
      <c r="O1027" s="369">
        <v>0</v>
      </c>
    </row>
    <row r="1028" spans="1:15" s="34" customFormat="1" ht="21.9" customHeight="1" x14ac:dyDescent="0.3">
      <c r="A1028" s="238" t="s">
        <v>269</v>
      </c>
      <c r="B1028" s="255">
        <v>63</v>
      </c>
      <c r="C1028" s="255"/>
      <c r="D1028" s="255">
        <v>7</v>
      </c>
      <c r="E1028" s="255">
        <v>13</v>
      </c>
      <c r="F1028" s="255">
        <v>2000</v>
      </c>
      <c r="G1028" s="254">
        <v>0.87986111111111109</v>
      </c>
      <c r="H1028" s="255" t="s">
        <v>2214</v>
      </c>
      <c r="I1028" s="256">
        <v>44.15</v>
      </c>
      <c r="J1028" s="256">
        <v>-87.57</v>
      </c>
      <c r="K1028" s="256">
        <v>44.15</v>
      </c>
      <c r="L1028" s="256">
        <v>-87.57</v>
      </c>
      <c r="M1028" s="255">
        <v>50</v>
      </c>
      <c r="N1028" s="364">
        <v>0</v>
      </c>
      <c r="O1028" s="364">
        <v>0</v>
      </c>
    </row>
    <row r="1029" spans="1:15" s="34" customFormat="1" ht="21.9" customHeight="1" x14ac:dyDescent="0.3">
      <c r="A1029" s="259" t="s">
        <v>269</v>
      </c>
      <c r="B1029" s="262">
        <v>64</v>
      </c>
      <c r="C1029" s="262"/>
      <c r="D1029" s="262">
        <v>8</v>
      </c>
      <c r="E1029" s="262">
        <v>14</v>
      </c>
      <c r="F1029" s="262">
        <v>2000</v>
      </c>
      <c r="G1029" s="261">
        <v>0.98958333333333337</v>
      </c>
      <c r="H1029" s="262" t="s">
        <v>269</v>
      </c>
      <c r="I1029" s="263">
        <v>44.08</v>
      </c>
      <c r="J1029" s="263">
        <v>-87.67</v>
      </c>
      <c r="K1029" s="263">
        <v>44.08</v>
      </c>
      <c r="L1029" s="263">
        <v>-87.67</v>
      </c>
      <c r="M1029" s="262">
        <v>50</v>
      </c>
      <c r="N1029" s="369">
        <v>0</v>
      </c>
      <c r="O1029" s="369">
        <v>0</v>
      </c>
    </row>
    <row r="1030" spans="1:15" s="34" customFormat="1" ht="21.9" customHeight="1" x14ac:dyDescent="0.3">
      <c r="A1030" s="238" t="s">
        <v>269</v>
      </c>
      <c r="B1030" s="255">
        <v>65</v>
      </c>
      <c r="C1030" s="255"/>
      <c r="D1030" s="255">
        <v>4</v>
      </c>
      <c r="E1030" s="255">
        <v>18</v>
      </c>
      <c r="F1030" s="255">
        <v>2002</v>
      </c>
      <c r="G1030" s="254">
        <v>0.85416666666666663</v>
      </c>
      <c r="H1030" s="255" t="s">
        <v>269</v>
      </c>
      <c r="I1030" s="256">
        <v>44.08</v>
      </c>
      <c r="J1030" s="256">
        <v>-87.67</v>
      </c>
      <c r="K1030" s="256">
        <v>44.08</v>
      </c>
      <c r="L1030" s="256">
        <v>-87.67</v>
      </c>
      <c r="M1030" s="255">
        <v>50</v>
      </c>
      <c r="N1030" s="364">
        <v>0</v>
      </c>
      <c r="O1030" s="364">
        <v>0</v>
      </c>
    </row>
    <row r="1031" spans="1:15" s="34" customFormat="1" ht="21.9" customHeight="1" x14ac:dyDescent="0.3">
      <c r="A1031" s="259" t="s">
        <v>269</v>
      </c>
      <c r="B1031" s="262">
        <v>66</v>
      </c>
      <c r="C1031" s="262"/>
      <c r="D1031" s="262">
        <v>7</v>
      </c>
      <c r="E1031" s="262">
        <v>30</v>
      </c>
      <c r="F1031" s="262">
        <v>2002</v>
      </c>
      <c r="G1031" s="261">
        <v>0.87152777777777779</v>
      </c>
      <c r="H1031" s="262" t="s">
        <v>269</v>
      </c>
      <c r="I1031" s="263">
        <v>44.08</v>
      </c>
      <c r="J1031" s="263">
        <v>-87.67</v>
      </c>
      <c r="K1031" s="263">
        <v>44.08</v>
      </c>
      <c r="L1031" s="263">
        <v>-87.67</v>
      </c>
      <c r="M1031" s="262">
        <v>50</v>
      </c>
      <c r="N1031" s="369">
        <v>0</v>
      </c>
      <c r="O1031" s="369">
        <v>0</v>
      </c>
    </row>
    <row r="1032" spans="1:15" s="34" customFormat="1" ht="21.9" customHeight="1" x14ac:dyDescent="0.3">
      <c r="A1032" s="238" t="s">
        <v>269</v>
      </c>
      <c r="B1032" s="255">
        <v>67</v>
      </c>
      <c r="C1032" s="255"/>
      <c r="D1032" s="255">
        <v>8</v>
      </c>
      <c r="E1032" s="255">
        <v>6</v>
      </c>
      <c r="F1032" s="255">
        <v>2003</v>
      </c>
      <c r="G1032" s="254">
        <v>0.64583333333333337</v>
      </c>
      <c r="H1032" s="255" t="s">
        <v>2293</v>
      </c>
      <c r="I1032" s="256">
        <v>44.18</v>
      </c>
      <c r="J1032" s="256">
        <v>-87.7</v>
      </c>
      <c r="K1032" s="256">
        <v>44.18</v>
      </c>
      <c r="L1032" s="256">
        <v>-87.7</v>
      </c>
      <c r="M1032" s="255">
        <v>56</v>
      </c>
      <c r="N1032" s="364">
        <v>0</v>
      </c>
      <c r="O1032" s="364">
        <v>0</v>
      </c>
    </row>
    <row r="1033" spans="1:15" s="34" customFormat="1" ht="21.9" customHeight="1" x14ac:dyDescent="0.3">
      <c r="A1033" s="259" t="s">
        <v>269</v>
      </c>
      <c r="B1033" s="262">
        <v>68</v>
      </c>
      <c r="C1033" s="262"/>
      <c r="D1033" s="262">
        <v>5</v>
      </c>
      <c r="E1033" s="262">
        <v>23</v>
      </c>
      <c r="F1033" s="262">
        <v>2004</v>
      </c>
      <c r="G1033" s="261" t="s">
        <v>2294</v>
      </c>
      <c r="H1033" s="262" t="s">
        <v>2295</v>
      </c>
      <c r="I1033" s="263">
        <v>44.2</v>
      </c>
      <c r="J1033" s="263">
        <v>-87.9</v>
      </c>
      <c r="K1033" s="263">
        <v>44.25</v>
      </c>
      <c r="L1033" s="263">
        <v>-87.8</v>
      </c>
      <c r="M1033" s="262">
        <v>65</v>
      </c>
      <c r="N1033" s="369">
        <v>0</v>
      </c>
      <c r="O1033" s="369">
        <v>0</v>
      </c>
    </row>
    <row r="1034" spans="1:15" s="34" customFormat="1" ht="21.9" customHeight="1" x14ac:dyDescent="0.3">
      <c r="A1034" s="238" t="s">
        <v>269</v>
      </c>
      <c r="B1034" s="255">
        <v>69</v>
      </c>
      <c r="C1034" s="255"/>
      <c r="D1034" s="255">
        <v>7</v>
      </c>
      <c r="E1034" s="255">
        <v>13</v>
      </c>
      <c r="F1034" s="255">
        <v>2004</v>
      </c>
      <c r="G1034" s="254">
        <v>0.62222222222222223</v>
      </c>
      <c r="H1034" s="255" t="s">
        <v>268</v>
      </c>
      <c r="I1034" s="256">
        <v>44.07</v>
      </c>
      <c r="J1034" s="256">
        <v>-87.88</v>
      </c>
      <c r="K1034" s="256">
        <v>44.07</v>
      </c>
      <c r="L1034" s="256">
        <v>87.88</v>
      </c>
      <c r="M1034" s="255">
        <v>50</v>
      </c>
      <c r="N1034" s="364">
        <v>0</v>
      </c>
      <c r="O1034" s="364">
        <v>0</v>
      </c>
    </row>
    <row r="1035" spans="1:15" s="34" customFormat="1" ht="21.9" customHeight="1" x14ac:dyDescent="0.3">
      <c r="A1035" s="259" t="s">
        <v>269</v>
      </c>
      <c r="B1035" s="262">
        <v>70</v>
      </c>
      <c r="C1035" s="262"/>
      <c r="D1035" s="262">
        <v>8</v>
      </c>
      <c r="E1035" s="262">
        <v>27</v>
      </c>
      <c r="F1035" s="262">
        <v>2004</v>
      </c>
      <c r="G1035" s="261" t="s">
        <v>2296</v>
      </c>
      <c r="H1035" s="262" t="s">
        <v>269</v>
      </c>
      <c r="I1035" s="263">
        <v>44.08</v>
      </c>
      <c r="J1035" s="263">
        <v>-87.67</v>
      </c>
      <c r="K1035" s="263">
        <v>44.08</v>
      </c>
      <c r="L1035" s="263">
        <v>-87.67</v>
      </c>
      <c r="M1035" s="262">
        <v>50</v>
      </c>
      <c r="N1035" s="369">
        <v>0</v>
      </c>
      <c r="O1035" s="369">
        <v>0</v>
      </c>
    </row>
    <row r="1036" spans="1:15" s="34" customFormat="1" ht="21.9" customHeight="1" x14ac:dyDescent="0.3">
      <c r="A1036" s="238" t="s">
        <v>269</v>
      </c>
      <c r="B1036" s="255">
        <v>71</v>
      </c>
      <c r="C1036" s="255"/>
      <c r="D1036" s="255">
        <v>9</v>
      </c>
      <c r="E1036" s="255">
        <v>13</v>
      </c>
      <c r="F1036" s="255">
        <v>2005</v>
      </c>
      <c r="G1036" s="254">
        <v>0.71875</v>
      </c>
      <c r="H1036" s="255" t="s">
        <v>2217</v>
      </c>
      <c r="I1036" s="256">
        <v>44.32</v>
      </c>
      <c r="J1036" s="256">
        <v>-87.77</v>
      </c>
      <c r="K1036" s="256">
        <v>44.32</v>
      </c>
      <c r="L1036" s="256">
        <v>-87.77</v>
      </c>
      <c r="M1036" s="255">
        <v>55</v>
      </c>
      <c r="N1036" s="364">
        <v>0</v>
      </c>
      <c r="O1036" s="364">
        <v>0</v>
      </c>
    </row>
    <row r="1037" spans="1:15" s="34" customFormat="1" ht="21.9" customHeight="1" x14ac:dyDescent="0.3">
      <c r="A1037" s="259" t="s">
        <v>269</v>
      </c>
      <c r="B1037" s="262">
        <v>72</v>
      </c>
      <c r="C1037" s="262"/>
      <c r="D1037" s="262">
        <v>9</v>
      </c>
      <c r="E1037" s="262">
        <v>13</v>
      </c>
      <c r="F1037" s="262">
        <v>2005</v>
      </c>
      <c r="G1037" s="261">
        <v>0.72222222222222221</v>
      </c>
      <c r="H1037" s="262" t="s">
        <v>2297</v>
      </c>
      <c r="I1037" s="263">
        <v>44.33</v>
      </c>
      <c r="J1037" s="263">
        <v>-87.72</v>
      </c>
      <c r="K1037" s="263">
        <v>44.33</v>
      </c>
      <c r="L1037" s="263">
        <v>-87.72</v>
      </c>
      <c r="M1037" s="262">
        <v>50</v>
      </c>
      <c r="N1037" s="369">
        <v>0</v>
      </c>
      <c r="O1037" s="369">
        <v>0</v>
      </c>
    </row>
    <row r="1038" spans="1:15" s="219" customFormat="1" ht="21.9" customHeight="1" x14ac:dyDescent="0.3">
      <c r="A1038" s="235" t="s">
        <v>269</v>
      </c>
      <c r="B1038" s="230">
        <v>73</v>
      </c>
      <c r="C1038" s="230"/>
      <c r="D1038" s="230">
        <v>7</v>
      </c>
      <c r="E1038" s="230">
        <v>1</v>
      </c>
      <c r="F1038" s="230">
        <v>2006</v>
      </c>
      <c r="G1038" s="482">
        <v>0.81597222222222221</v>
      </c>
      <c r="H1038" s="230" t="s">
        <v>2279</v>
      </c>
      <c r="I1038" s="477">
        <v>44.15</v>
      </c>
      <c r="J1038" s="477">
        <v>-87.57</v>
      </c>
      <c r="K1038" s="477">
        <v>44.08</v>
      </c>
      <c r="L1038" s="477">
        <v>-87.67</v>
      </c>
      <c r="M1038" s="230">
        <v>50</v>
      </c>
      <c r="N1038" s="235">
        <v>0</v>
      </c>
      <c r="O1038" s="235">
        <v>0</v>
      </c>
    </row>
    <row r="1039" spans="1:15" s="34" customFormat="1" ht="21.9" customHeight="1" x14ac:dyDescent="0.3">
      <c r="A1039" s="259" t="s">
        <v>269</v>
      </c>
      <c r="B1039" s="262">
        <v>74</v>
      </c>
      <c r="C1039" s="262"/>
      <c r="D1039" s="262">
        <v>7</v>
      </c>
      <c r="E1039" s="262">
        <v>17</v>
      </c>
      <c r="F1039" s="262">
        <v>2006</v>
      </c>
      <c r="G1039" s="266">
        <v>0.73263888888888884</v>
      </c>
      <c r="H1039" s="262" t="s">
        <v>269</v>
      </c>
      <c r="I1039" s="263">
        <v>44.08</v>
      </c>
      <c r="J1039" s="263">
        <v>-87.67</v>
      </c>
      <c r="K1039" s="263">
        <v>44.08</v>
      </c>
      <c r="L1039" s="263">
        <v>-87.67</v>
      </c>
      <c r="M1039" s="262">
        <v>60</v>
      </c>
      <c r="N1039" s="369">
        <v>0</v>
      </c>
      <c r="O1039" s="369">
        <v>0</v>
      </c>
    </row>
    <row r="1040" spans="1:15" s="34" customFormat="1" ht="21.9" customHeight="1" x14ac:dyDescent="0.3">
      <c r="A1040" s="238" t="s">
        <v>269</v>
      </c>
      <c r="B1040" s="255">
        <v>75</v>
      </c>
      <c r="C1040" s="255"/>
      <c r="D1040" s="255">
        <v>7</v>
      </c>
      <c r="E1040" s="255">
        <v>17</v>
      </c>
      <c r="F1040" s="255">
        <v>2006</v>
      </c>
      <c r="G1040" s="254">
        <v>0.73263888888888884</v>
      </c>
      <c r="H1040" s="255" t="s">
        <v>2298</v>
      </c>
      <c r="I1040" s="256">
        <v>44.1</v>
      </c>
      <c r="J1040" s="256">
        <v>-88.03</v>
      </c>
      <c r="K1040" s="256">
        <v>44.1</v>
      </c>
      <c r="L1040" s="256">
        <v>-88.03</v>
      </c>
      <c r="M1040" s="255">
        <v>70</v>
      </c>
      <c r="N1040" s="364">
        <v>0</v>
      </c>
      <c r="O1040" s="364">
        <v>0</v>
      </c>
    </row>
    <row r="1041" spans="1:15" s="34" customFormat="1" ht="21.9" customHeight="1" x14ac:dyDescent="0.3">
      <c r="A1041" s="259" t="s">
        <v>269</v>
      </c>
      <c r="B1041" s="262">
        <v>76</v>
      </c>
      <c r="C1041" s="262"/>
      <c r="D1041" s="262">
        <v>7</v>
      </c>
      <c r="E1041" s="262">
        <v>30</v>
      </c>
      <c r="F1041" s="262">
        <v>2006</v>
      </c>
      <c r="G1041" s="261" t="s">
        <v>1014</v>
      </c>
      <c r="H1041" s="262" t="s">
        <v>269</v>
      </c>
      <c r="I1041" s="263">
        <v>44.08</v>
      </c>
      <c r="J1041" s="263">
        <v>-87.67</v>
      </c>
      <c r="K1041" s="263">
        <v>44.08</v>
      </c>
      <c r="L1041" s="263">
        <v>-87.67</v>
      </c>
      <c r="M1041" s="262">
        <v>50</v>
      </c>
      <c r="N1041" s="369">
        <v>0</v>
      </c>
      <c r="O1041" s="369">
        <v>0</v>
      </c>
    </row>
    <row r="1042" spans="1:15" s="34" customFormat="1" ht="21.9" customHeight="1" x14ac:dyDescent="0.3">
      <c r="A1042" s="238" t="s">
        <v>269</v>
      </c>
      <c r="B1042" s="255">
        <v>77</v>
      </c>
      <c r="C1042" s="255"/>
      <c r="D1042" s="255">
        <v>6</v>
      </c>
      <c r="E1042" s="255">
        <v>12</v>
      </c>
      <c r="F1042" s="255">
        <v>2008</v>
      </c>
      <c r="G1042" s="254">
        <v>0.74305555555555547</v>
      </c>
      <c r="H1042" s="255" t="s">
        <v>2299</v>
      </c>
      <c r="I1042" s="256">
        <v>44.29</v>
      </c>
      <c r="J1042" s="256">
        <v>-87.86</v>
      </c>
      <c r="K1042" s="256">
        <v>44.29</v>
      </c>
      <c r="L1042" s="256">
        <v>-87.86</v>
      </c>
      <c r="M1042" s="255">
        <v>55</v>
      </c>
      <c r="N1042" s="364">
        <v>0</v>
      </c>
      <c r="O1042" s="364">
        <v>0</v>
      </c>
    </row>
    <row r="1043" spans="1:15" s="34" customFormat="1" ht="21.9" customHeight="1" x14ac:dyDescent="0.3">
      <c r="A1043" s="259" t="s">
        <v>269</v>
      </c>
      <c r="B1043" s="262">
        <v>78</v>
      </c>
      <c r="C1043" s="262"/>
      <c r="D1043" s="262">
        <v>7</v>
      </c>
      <c r="E1043" s="262">
        <v>2</v>
      </c>
      <c r="F1043" s="262">
        <v>2008</v>
      </c>
      <c r="G1043" s="261">
        <v>0.67361111111111116</v>
      </c>
      <c r="H1043" s="262" t="s">
        <v>2300</v>
      </c>
      <c r="I1043" s="263">
        <v>44.2</v>
      </c>
      <c r="J1043" s="263">
        <v>-87.56</v>
      </c>
      <c r="K1043" s="263">
        <v>44.2</v>
      </c>
      <c r="L1043" s="263">
        <v>-87.56</v>
      </c>
      <c r="M1043" s="262">
        <v>50</v>
      </c>
      <c r="N1043" s="369">
        <v>0</v>
      </c>
      <c r="O1043" s="369">
        <v>0</v>
      </c>
    </row>
    <row r="1044" spans="1:15" s="34" customFormat="1" ht="21.9" customHeight="1" x14ac:dyDescent="0.3">
      <c r="A1044" s="238" t="s">
        <v>269</v>
      </c>
      <c r="B1044" s="255">
        <v>79</v>
      </c>
      <c r="C1044" s="255"/>
      <c r="D1044" s="255">
        <v>7</v>
      </c>
      <c r="E1044" s="255">
        <v>16</v>
      </c>
      <c r="F1044" s="255">
        <v>2008</v>
      </c>
      <c r="G1044" s="254">
        <v>0.60069444444444442</v>
      </c>
      <c r="H1044" s="255" t="s">
        <v>2301</v>
      </c>
      <c r="I1044" s="256">
        <v>43.91</v>
      </c>
      <c r="J1044" s="256">
        <v>-88.03</v>
      </c>
      <c r="K1044" s="256">
        <v>43.91</v>
      </c>
      <c r="L1044" s="256">
        <v>-88.03</v>
      </c>
      <c r="M1044" s="255">
        <v>50</v>
      </c>
      <c r="N1044" s="364">
        <v>0</v>
      </c>
      <c r="O1044" s="364">
        <v>0</v>
      </c>
    </row>
    <row r="1045" spans="1:15" s="34" customFormat="1" ht="21.9" customHeight="1" x14ac:dyDescent="0.3">
      <c r="A1045" s="259" t="s">
        <v>269</v>
      </c>
      <c r="B1045" s="262">
        <v>80</v>
      </c>
      <c r="C1045" s="262"/>
      <c r="D1045" s="262">
        <v>7</v>
      </c>
      <c r="E1045" s="262">
        <v>16</v>
      </c>
      <c r="F1045" s="262">
        <v>2008</v>
      </c>
      <c r="G1045" s="261">
        <v>0.61458333333333337</v>
      </c>
      <c r="H1045" s="262" t="s">
        <v>2251</v>
      </c>
      <c r="I1045" s="263">
        <v>44</v>
      </c>
      <c r="J1045" s="263">
        <v>-87.91</v>
      </c>
      <c r="K1045" s="263">
        <v>44</v>
      </c>
      <c r="L1045" s="263">
        <v>-87.91</v>
      </c>
      <c r="M1045" s="262">
        <v>50</v>
      </c>
      <c r="N1045" s="369">
        <v>0</v>
      </c>
      <c r="O1045" s="369">
        <v>0</v>
      </c>
    </row>
    <row r="1046" spans="1:15" s="34" customFormat="1" ht="21.9" customHeight="1" x14ac:dyDescent="0.3">
      <c r="A1046" s="238" t="s">
        <v>269</v>
      </c>
      <c r="B1046" s="255">
        <v>81</v>
      </c>
      <c r="C1046" s="255"/>
      <c r="D1046" s="255">
        <v>6</v>
      </c>
      <c r="E1046" s="255">
        <v>23</v>
      </c>
      <c r="F1046" s="255">
        <v>2010</v>
      </c>
      <c r="G1046" s="254">
        <v>0.81597222222222221</v>
      </c>
      <c r="H1046" s="255" t="s">
        <v>2292</v>
      </c>
      <c r="I1046" s="256">
        <v>43.94</v>
      </c>
      <c r="J1046" s="256">
        <v>-88.9</v>
      </c>
      <c r="K1046" s="256">
        <v>43.94</v>
      </c>
      <c r="L1046" s="256">
        <v>-88.9</v>
      </c>
      <c r="M1046" s="255">
        <v>56</v>
      </c>
      <c r="N1046" s="364">
        <v>0</v>
      </c>
      <c r="O1046" s="364">
        <v>0</v>
      </c>
    </row>
    <row r="1047" spans="1:15" s="34" customFormat="1" ht="21.9" customHeight="1" x14ac:dyDescent="0.3">
      <c r="A1047" s="259" t="s">
        <v>269</v>
      </c>
      <c r="B1047" s="262">
        <v>82</v>
      </c>
      <c r="C1047" s="262"/>
      <c r="D1047" s="262">
        <v>8</v>
      </c>
      <c r="E1047" s="262">
        <v>20</v>
      </c>
      <c r="F1047" s="262">
        <v>2010</v>
      </c>
      <c r="G1047" s="261">
        <v>0.70833333333333337</v>
      </c>
      <c r="H1047" s="262" t="s">
        <v>269</v>
      </c>
      <c r="I1047" s="263">
        <v>44.08</v>
      </c>
      <c r="J1047" s="263">
        <v>-87.66</v>
      </c>
      <c r="K1047" s="263">
        <v>44.08</v>
      </c>
      <c r="L1047" s="263">
        <v>-87.66</v>
      </c>
      <c r="M1047" s="262">
        <v>52</v>
      </c>
      <c r="N1047" s="369">
        <v>0</v>
      </c>
      <c r="O1047" s="369">
        <v>0</v>
      </c>
    </row>
    <row r="1048" spans="1:15" s="34" customFormat="1" ht="21.9" customHeight="1" x14ac:dyDescent="0.3">
      <c r="A1048" s="238" t="s">
        <v>269</v>
      </c>
      <c r="B1048" s="255">
        <v>83</v>
      </c>
      <c r="C1048" s="255"/>
      <c r="D1048" s="255">
        <v>4</v>
      </c>
      <c r="E1048" s="255">
        <v>10</v>
      </c>
      <c r="F1048" s="255">
        <v>2011</v>
      </c>
      <c r="G1048" s="254">
        <v>0.84375</v>
      </c>
      <c r="H1048" s="255" t="s">
        <v>2247</v>
      </c>
      <c r="I1048" s="256">
        <v>44.16</v>
      </c>
      <c r="J1048" s="256">
        <v>-87.96</v>
      </c>
      <c r="K1048" s="256">
        <v>44.16</v>
      </c>
      <c r="L1048" s="256">
        <v>-87.96</v>
      </c>
      <c r="M1048" s="255">
        <v>65</v>
      </c>
      <c r="N1048" s="364">
        <v>0</v>
      </c>
      <c r="O1048" s="364">
        <v>0</v>
      </c>
    </row>
    <row r="1049" spans="1:15" s="34" customFormat="1" ht="21.9" customHeight="1" x14ac:dyDescent="0.3">
      <c r="A1049" s="259" t="s">
        <v>269</v>
      </c>
      <c r="B1049" s="262">
        <v>84</v>
      </c>
      <c r="C1049" s="262"/>
      <c r="D1049" s="262">
        <v>4</v>
      </c>
      <c r="E1049" s="262">
        <v>10</v>
      </c>
      <c r="F1049" s="262">
        <v>2011</v>
      </c>
      <c r="G1049" s="261">
        <v>0.85972222222222217</v>
      </c>
      <c r="H1049" s="262" t="s">
        <v>1156</v>
      </c>
      <c r="I1049" s="263">
        <v>44.08</v>
      </c>
      <c r="J1049" s="263">
        <v>-87.66</v>
      </c>
      <c r="K1049" s="263">
        <v>44.08</v>
      </c>
      <c r="L1049" s="263">
        <v>-87.66</v>
      </c>
      <c r="M1049" s="262">
        <v>56</v>
      </c>
      <c r="N1049" s="369">
        <v>0</v>
      </c>
      <c r="O1049" s="369">
        <v>0</v>
      </c>
    </row>
    <row r="1050" spans="1:15" s="34" customFormat="1" ht="21.9" customHeight="1" x14ac:dyDescent="0.3">
      <c r="A1050" s="238" t="s">
        <v>269</v>
      </c>
      <c r="B1050" s="255">
        <v>85</v>
      </c>
      <c r="C1050" s="255"/>
      <c r="D1050" s="255">
        <v>4</v>
      </c>
      <c r="E1050" s="255">
        <v>10</v>
      </c>
      <c r="F1050" s="255">
        <v>2011</v>
      </c>
      <c r="G1050" s="254">
        <v>0.87291666666666667</v>
      </c>
      <c r="H1050" s="255" t="s">
        <v>2302</v>
      </c>
      <c r="I1050" s="256">
        <v>43.91</v>
      </c>
      <c r="J1050" s="256">
        <v>-87.76</v>
      </c>
      <c r="K1050" s="256">
        <v>43.91</v>
      </c>
      <c r="L1050" s="256">
        <v>-87.76</v>
      </c>
      <c r="M1050" s="255">
        <v>61</v>
      </c>
      <c r="N1050" s="364">
        <v>0</v>
      </c>
      <c r="O1050" s="364">
        <v>0</v>
      </c>
    </row>
    <row r="1051" spans="1:15" s="34" customFormat="1" ht="21.9" customHeight="1" x14ac:dyDescent="0.3">
      <c r="A1051" s="259" t="s">
        <v>269</v>
      </c>
      <c r="B1051" s="262">
        <v>86</v>
      </c>
      <c r="C1051" s="262"/>
      <c r="D1051" s="262">
        <v>6</v>
      </c>
      <c r="E1051" s="262">
        <v>8</v>
      </c>
      <c r="F1051" s="262">
        <v>2011</v>
      </c>
      <c r="G1051" s="261">
        <v>0.43194444444444446</v>
      </c>
      <c r="H1051" s="262" t="s">
        <v>2303</v>
      </c>
      <c r="I1051" s="263">
        <v>44.06</v>
      </c>
      <c r="J1051" s="263">
        <v>-87.89</v>
      </c>
      <c r="K1051" s="263">
        <v>44.06</v>
      </c>
      <c r="L1051" s="263">
        <v>-87.89</v>
      </c>
      <c r="M1051" s="262">
        <v>61</v>
      </c>
      <c r="N1051" s="369">
        <v>0</v>
      </c>
      <c r="O1051" s="369">
        <v>0</v>
      </c>
    </row>
    <row r="1052" spans="1:15" s="34" customFormat="1" ht="21.9" customHeight="1" x14ac:dyDescent="0.3">
      <c r="A1052" s="238" t="s">
        <v>269</v>
      </c>
      <c r="B1052" s="255">
        <v>87</v>
      </c>
      <c r="C1052" s="255"/>
      <c r="D1052" s="255">
        <v>6</v>
      </c>
      <c r="E1052" s="255">
        <v>8</v>
      </c>
      <c r="F1052" s="255">
        <v>2011</v>
      </c>
      <c r="G1052" s="254">
        <v>0.43402777777777773</v>
      </c>
      <c r="H1052" s="255" t="s">
        <v>2304</v>
      </c>
      <c r="I1052" s="256">
        <v>44.02</v>
      </c>
      <c r="J1052" s="256">
        <v>-87.91</v>
      </c>
      <c r="K1052" s="256">
        <v>44.02</v>
      </c>
      <c r="L1052" s="256">
        <v>-87.91</v>
      </c>
      <c r="M1052" s="255">
        <v>55</v>
      </c>
      <c r="N1052" s="364">
        <v>0</v>
      </c>
      <c r="O1052" s="364">
        <v>0</v>
      </c>
    </row>
    <row r="1053" spans="1:15" s="34" customFormat="1" ht="21.9" customHeight="1" x14ac:dyDescent="0.3">
      <c r="A1053" s="259" t="s">
        <v>269</v>
      </c>
      <c r="B1053" s="262">
        <v>88</v>
      </c>
      <c r="C1053" s="262"/>
      <c r="D1053" s="262">
        <v>6</v>
      </c>
      <c r="E1053" s="262">
        <v>8</v>
      </c>
      <c r="F1053" s="262">
        <v>2011</v>
      </c>
      <c r="G1053" s="261">
        <v>0.44097222222222227</v>
      </c>
      <c r="H1053" s="262" t="s">
        <v>2305</v>
      </c>
      <c r="I1053" s="263">
        <v>44.07</v>
      </c>
      <c r="J1053" s="263">
        <v>-87.71</v>
      </c>
      <c r="K1053" s="263">
        <v>44.07</v>
      </c>
      <c r="L1053" s="263">
        <v>-87.71</v>
      </c>
      <c r="M1053" s="262">
        <v>61</v>
      </c>
      <c r="N1053" s="369">
        <v>0</v>
      </c>
      <c r="O1053" s="369">
        <v>0</v>
      </c>
    </row>
    <row r="1054" spans="1:15" s="34" customFormat="1" ht="21.9" customHeight="1" x14ac:dyDescent="0.3">
      <c r="A1054" s="238" t="s">
        <v>269</v>
      </c>
      <c r="B1054" s="255">
        <v>89</v>
      </c>
      <c r="C1054" s="255"/>
      <c r="D1054" s="255">
        <v>6</v>
      </c>
      <c r="E1054" s="255">
        <v>8</v>
      </c>
      <c r="F1054" s="255">
        <v>2011</v>
      </c>
      <c r="G1054" s="254">
        <v>0.82291666666666663</v>
      </c>
      <c r="H1054" s="255" t="s">
        <v>2306</v>
      </c>
      <c r="I1054" s="256">
        <v>44.12</v>
      </c>
      <c r="J1054" s="256">
        <v>-87.86</v>
      </c>
      <c r="K1054" s="256">
        <v>44.12</v>
      </c>
      <c r="L1054" s="256">
        <v>-87.86</v>
      </c>
      <c r="M1054" s="255">
        <v>55</v>
      </c>
      <c r="N1054" s="364">
        <v>0</v>
      </c>
      <c r="O1054" s="364">
        <v>0</v>
      </c>
    </row>
    <row r="1055" spans="1:15" s="34" customFormat="1" ht="21.9" customHeight="1" x14ac:dyDescent="0.3">
      <c r="A1055" s="259" t="s">
        <v>269</v>
      </c>
      <c r="B1055" s="262">
        <v>90</v>
      </c>
      <c r="C1055" s="262"/>
      <c r="D1055" s="262">
        <v>6</v>
      </c>
      <c r="E1055" s="262">
        <v>8</v>
      </c>
      <c r="F1055" s="262">
        <v>2011</v>
      </c>
      <c r="G1055" s="261">
        <v>0.82291666666666663</v>
      </c>
      <c r="H1055" s="262" t="s">
        <v>2307</v>
      </c>
      <c r="I1055" s="263">
        <v>44.12</v>
      </c>
      <c r="J1055" s="263">
        <v>-87.87</v>
      </c>
      <c r="K1055" s="263">
        <v>44.12</v>
      </c>
      <c r="L1055" s="263">
        <v>-87.87</v>
      </c>
      <c r="M1055" s="262">
        <v>55</v>
      </c>
      <c r="N1055" s="369">
        <v>0</v>
      </c>
      <c r="O1055" s="369">
        <v>0</v>
      </c>
    </row>
    <row r="1056" spans="1:15" s="34" customFormat="1" ht="21.9" customHeight="1" x14ac:dyDescent="0.3">
      <c r="A1056" s="238" t="s">
        <v>269</v>
      </c>
      <c r="B1056" s="255">
        <v>91</v>
      </c>
      <c r="C1056" s="255"/>
      <c r="D1056" s="255">
        <v>6</v>
      </c>
      <c r="E1056" s="255">
        <v>8</v>
      </c>
      <c r="F1056" s="255">
        <v>2011</v>
      </c>
      <c r="G1056" s="254">
        <v>0.82291666666666663</v>
      </c>
      <c r="H1056" s="255" t="s">
        <v>2308</v>
      </c>
      <c r="I1056" s="256">
        <v>44.11</v>
      </c>
      <c r="J1056" s="256">
        <v>-87.88</v>
      </c>
      <c r="K1056" s="256">
        <v>44.11</v>
      </c>
      <c r="L1056" s="256">
        <v>-87.88</v>
      </c>
      <c r="M1056" s="255">
        <v>55</v>
      </c>
      <c r="N1056" s="364">
        <v>0</v>
      </c>
      <c r="O1056" s="364">
        <v>0</v>
      </c>
    </row>
    <row r="1057" spans="1:15" s="34" customFormat="1" ht="21.9" customHeight="1" x14ac:dyDescent="0.3">
      <c r="A1057" s="259" t="s">
        <v>269</v>
      </c>
      <c r="B1057" s="262">
        <v>92</v>
      </c>
      <c r="C1057" s="262"/>
      <c r="D1057" s="262">
        <v>6</v>
      </c>
      <c r="E1057" s="262">
        <v>8</v>
      </c>
      <c r="F1057" s="262">
        <v>2011</v>
      </c>
      <c r="G1057" s="261">
        <v>0.82638888888888884</v>
      </c>
      <c r="H1057" s="262" t="s">
        <v>2309</v>
      </c>
      <c r="I1057" s="263">
        <v>44.14</v>
      </c>
      <c r="J1057" s="263">
        <v>-87.77</v>
      </c>
      <c r="K1057" s="263">
        <v>44.14</v>
      </c>
      <c r="L1057" s="263">
        <v>-87.77</v>
      </c>
      <c r="M1057" s="262">
        <v>50</v>
      </c>
      <c r="N1057" s="369">
        <v>0</v>
      </c>
      <c r="O1057" s="369">
        <v>0</v>
      </c>
    </row>
    <row r="1058" spans="1:15" s="34" customFormat="1" ht="21.9" customHeight="1" x14ac:dyDescent="0.3">
      <c r="A1058" s="238" t="s">
        <v>269</v>
      </c>
      <c r="B1058" s="255">
        <v>93</v>
      </c>
      <c r="C1058" s="255"/>
      <c r="D1058" s="255">
        <v>6</v>
      </c>
      <c r="E1058" s="255">
        <v>8</v>
      </c>
      <c r="F1058" s="255">
        <v>2011</v>
      </c>
      <c r="G1058" s="254">
        <v>0.82986111111111116</v>
      </c>
      <c r="H1058" s="255" t="s">
        <v>2310</v>
      </c>
      <c r="I1058" s="256">
        <v>44.13</v>
      </c>
      <c r="J1058" s="256">
        <v>-87.68</v>
      </c>
      <c r="K1058" s="256">
        <v>44.13</v>
      </c>
      <c r="L1058" s="256">
        <v>-87.68</v>
      </c>
      <c r="M1058" s="255">
        <v>50</v>
      </c>
      <c r="N1058" s="364">
        <v>0</v>
      </c>
      <c r="O1058" s="364">
        <v>0</v>
      </c>
    </row>
    <row r="1059" spans="1:15" s="34" customFormat="1" ht="21.9" customHeight="1" x14ac:dyDescent="0.3">
      <c r="A1059" s="259" t="s">
        <v>269</v>
      </c>
      <c r="B1059" s="262">
        <v>94</v>
      </c>
      <c r="C1059" s="262"/>
      <c r="D1059" s="262">
        <v>7</v>
      </c>
      <c r="E1059" s="262">
        <v>17</v>
      </c>
      <c r="F1059" s="262">
        <v>2011</v>
      </c>
      <c r="G1059" s="261">
        <v>0.91319444444444453</v>
      </c>
      <c r="H1059" s="262" t="s">
        <v>1153</v>
      </c>
      <c r="I1059" s="263">
        <v>44.26</v>
      </c>
      <c r="J1059" s="263">
        <v>-87.8</v>
      </c>
      <c r="K1059" s="263">
        <v>44.26</v>
      </c>
      <c r="L1059" s="263">
        <v>-87.8</v>
      </c>
      <c r="M1059" s="262">
        <v>52</v>
      </c>
      <c r="N1059" s="369">
        <v>0</v>
      </c>
      <c r="O1059" s="369">
        <v>0</v>
      </c>
    </row>
    <row r="1060" spans="1:15" s="34" customFormat="1" ht="21.9" customHeight="1" x14ac:dyDescent="0.3">
      <c r="A1060" s="238" t="s">
        <v>269</v>
      </c>
      <c r="B1060" s="255">
        <v>95</v>
      </c>
      <c r="C1060" s="255"/>
      <c r="D1060" s="255">
        <v>7</v>
      </c>
      <c r="E1060" s="255">
        <v>17</v>
      </c>
      <c r="F1060" s="255">
        <v>2011</v>
      </c>
      <c r="G1060" s="265">
        <v>0.91666666666666663</v>
      </c>
      <c r="H1060" s="255" t="s">
        <v>2311</v>
      </c>
      <c r="I1060" s="256">
        <v>44.29</v>
      </c>
      <c r="J1060" s="256">
        <v>-87.63</v>
      </c>
      <c r="K1060" s="256">
        <v>44.29</v>
      </c>
      <c r="L1060" s="256">
        <v>-87.63</v>
      </c>
      <c r="M1060" s="255">
        <v>53</v>
      </c>
      <c r="N1060" s="364">
        <v>0</v>
      </c>
      <c r="O1060" s="364">
        <v>0</v>
      </c>
    </row>
    <row r="1061" spans="1:15" s="34" customFormat="1" ht="21.9" customHeight="1" x14ac:dyDescent="0.3">
      <c r="A1061" s="259" t="s">
        <v>269</v>
      </c>
      <c r="B1061" s="262">
        <v>96</v>
      </c>
      <c r="C1061" s="262"/>
      <c r="D1061" s="262">
        <v>9</v>
      </c>
      <c r="E1061" s="262">
        <v>2</v>
      </c>
      <c r="F1061" s="262">
        <v>2011</v>
      </c>
      <c r="G1061" s="266" t="s">
        <v>955</v>
      </c>
      <c r="H1061" s="262" t="s">
        <v>2312</v>
      </c>
      <c r="I1061" s="263">
        <v>44.15</v>
      </c>
      <c r="J1061" s="263">
        <v>-87.73</v>
      </c>
      <c r="K1061" s="263">
        <v>44.15</v>
      </c>
      <c r="L1061" s="263">
        <v>-87.73</v>
      </c>
      <c r="M1061" s="262">
        <v>50</v>
      </c>
      <c r="N1061" s="369">
        <v>0</v>
      </c>
      <c r="O1061" s="369">
        <v>0</v>
      </c>
    </row>
    <row r="1062" spans="1:15" s="34" customFormat="1" ht="21.9" customHeight="1" x14ac:dyDescent="0.3">
      <c r="A1062" s="238" t="s">
        <v>269</v>
      </c>
      <c r="B1062" s="255">
        <v>97</v>
      </c>
      <c r="C1062" s="255"/>
      <c r="D1062" s="255">
        <v>9</v>
      </c>
      <c r="E1062" s="255">
        <v>2</v>
      </c>
      <c r="F1062" s="255">
        <v>2011</v>
      </c>
      <c r="G1062" s="265" t="s">
        <v>2313</v>
      </c>
      <c r="H1062" s="255" t="s">
        <v>1156</v>
      </c>
      <c r="I1062" s="256">
        <v>44.08</v>
      </c>
      <c r="J1062" s="256">
        <v>-87.66</v>
      </c>
      <c r="K1062" s="256">
        <v>44.08</v>
      </c>
      <c r="L1062" s="256">
        <v>-87.66</v>
      </c>
      <c r="M1062" s="255">
        <v>50</v>
      </c>
      <c r="N1062" s="364">
        <v>0</v>
      </c>
      <c r="O1062" s="364">
        <v>0</v>
      </c>
    </row>
    <row r="1063" spans="1:15" s="34" customFormat="1" ht="21.9" customHeight="1" x14ac:dyDescent="0.3">
      <c r="A1063" s="259" t="s">
        <v>269</v>
      </c>
      <c r="B1063" s="262">
        <v>98</v>
      </c>
      <c r="C1063" s="262"/>
      <c r="D1063" s="262">
        <v>9</v>
      </c>
      <c r="E1063" s="262">
        <v>2</v>
      </c>
      <c r="F1063" s="262">
        <v>2011</v>
      </c>
      <c r="G1063" s="266" t="s">
        <v>932</v>
      </c>
      <c r="H1063" s="262" t="s">
        <v>2314</v>
      </c>
      <c r="I1063" s="263">
        <v>44.13</v>
      </c>
      <c r="J1063" s="263">
        <v>-87.68</v>
      </c>
      <c r="K1063" s="263">
        <v>44.13</v>
      </c>
      <c r="L1063" s="263">
        <v>-87.68</v>
      </c>
      <c r="M1063" s="262">
        <v>55</v>
      </c>
      <c r="N1063" s="369">
        <v>0</v>
      </c>
      <c r="O1063" s="369">
        <v>0</v>
      </c>
    </row>
    <row r="1064" spans="1:15" s="34" customFormat="1" ht="21.9" customHeight="1" x14ac:dyDescent="0.3">
      <c r="A1064" s="238" t="s">
        <v>269</v>
      </c>
      <c r="B1064" s="255">
        <v>99</v>
      </c>
      <c r="C1064" s="255"/>
      <c r="D1064" s="255">
        <v>9</v>
      </c>
      <c r="E1064" s="255">
        <v>2</v>
      </c>
      <c r="F1064" s="255">
        <v>2011</v>
      </c>
      <c r="G1064" s="254" t="s">
        <v>2315</v>
      </c>
      <c r="H1064" s="255" t="s">
        <v>2316</v>
      </c>
      <c r="I1064" s="256">
        <v>44.21</v>
      </c>
      <c r="J1064" s="256">
        <v>-87.51</v>
      </c>
      <c r="K1064" s="256">
        <v>44.21</v>
      </c>
      <c r="L1064" s="256">
        <v>-87.51</v>
      </c>
      <c r="M1064" s="255">
        <v>50</v>
      </c>
      <c r="N1064" s="364">
        <v>0</v>
      </c>
      <c r="O1064" s="364">
        <v>0</v>
      </c>
    </row>
    <row r="1065" spans="1:15" s="34" customFormat="1" ht="21.9" customHeight="1" x14ac:dyDescent="0.3">
      <c r="A1065" s="259" t="s">
        <v>269</v>
      </c>
      <c r="B1065" s="262">
        <v>100</v>
      </c>
      <c r="C1065" s="262"/>
      <c r="D1065" s="262">
        <v>6</v>
      </c>
      <c r="E1065" s="262">
        <v>18</v>
      </c>
      <c r="F1065" s="262">
        <v>2012</v>
      </c>
      <c r="G1065" s="261">
        <v>0.73611111111111116</v>
      </c>
      <c r="H1065" s="262" t="s">
        <v>2317</v>
      </c>
      <c r="I1065" s="263">
        <v>44.1</v>
      </c>
      <c r="J1065" s="263">
        <v>-87.66</v>
      </c>
      <c r="K1065" s="263">
        <v>44.1</v>
      </c>
      <c r="L1065" s="263">
        <v>-87.66</v>
      </c>
      <c r="M1065" s="262">
        <v>52</v>
      </c>
      <c r="N1065" s="369">
        <v>0</v>
      </c>
      <c r="O1065" s="369">
        <v>0</v>
      </c>
    </row>
    <row r="1066" spans="1:15" s="34" customFormat="1" ht="21.9" customHeight="1" x14ac:dyDescent="0.3">
      <c r="A1066" s="238" t="s">
        <v>269</v>
      </c>
      <c r="B1066" s="255">
        <v>101</v>
      </c>
      <c r="C1066" s="255"/>
      <c r="D1066" s="255">
        <v>7</v>
      </c>
      <c r="E1066" s="255">
        <v>25</v>
      </c>
      <c r="F1066" s="255">
        <v>2012</v>
      </c>
      <c r="G1066" s="254">
        <v>0.79166666666666663</v>
      </c>
      <c r="H1066" s="255" t="s">
        <v>2318</v>
      </c>
      <c r="I1066" s="256">
        <v>44.25</v>
      </c>
      <c r="J1066" s="256">
        <v>-87.77</v>
      </c>
      <c r="K1066" s="256">
        <v>44.25</v>
      </c>
      <c r="L1066" s="256">
        <v>-87.77</v>
      </c>
      <c r="M1066" s="255">
        <v>56</v>
      </c>
      <c r="N1066" s="364">
        <v>0</v>
      </c>
      <c r="O1066" s="364">
        <v>0</v>
      </c>
    </row>
    <row r="1067" spans="1:15" s="117" customFormat="1" ht="21.9" customHeight="1" x14ac:dyDescent="0.3">
      <c r="A1067" s="259" t="s">
        <v>269</v>
      </c>
      <c r="B1067" s="262">
        <v>102</v>
      </c>
      <c r="C1067" s="262"/>
      <c r="D1067" s="262">
        <v>7</v>
      </c>
      <c r="E1067" s="262">
        <v>25</v>
      </c>
      <c r="F1067" s="262">
        <v>2012</v>
      </c>
      <c r="G1067" s="261">
        <v>0.79652777777777783</v>
      </c>
      <c r="H1067" s="262" t="s">
        <v>2319</v>
      </c>
      <c r="I1067" s="263">
        <v>44.06</v>
      </c>
      <c r="J1067" s="263">
        <v>-87.88</v>
      </c>
      <c r="K1067" s="263">
        <v>44.06</v>
      </c>
      <c r="L1067" s="263">
        <v>-87.88</v>
      </c>
      <c r="M1067" s="262">
        <v>52</v>
      </c>
      <c r="N1067" s="369">
        <v>0</v>
      </c>
      <c r="O1067" s="799">
        <v>0</v>
      </c>
    </row>
    <row r="1068" spans="1:15" s="117" customFormat="1" ht="21.9" customHeight="1" x14ac:dyDescent="0.3">
      <c r="A1068" s="238" t="s">
        <v>269</v>
      </c>
      <c r="B1068" s="255">
        <v>103</v>
      </c>
      <c r="C1068" s="255"/>
      <c r="D1068" s="255">
        <v>7</v>
      </c>
      <c r="E1068" s="255">
        <v>25</v>
      </c>
      <c r="F1068" s="255">
        <v>2012</v>
      </c>
      <c r="G1068" s="254">
        <v>0.79861111111111116</v>
      </c>
      <c r="H1068" s="255" t="s">
        <v>2320</v>
      </c>
      <c r="I1068" s="256">
        <v>44.12</v>
      </c>
      <c r="J1068" s="256">
        <v>-87.67</v>
      </c>
      <c r="K1068" s="256">
        <v>44.12</v>
      </c>
      <c r="L1068" s="256">
        <v>-87.67</v>
      </c>
      <c r="M1068" s="255">
        <v>59</v>
      </c>
      <c r="N1068" s="364">
        <v>0</v>
      </c>
      <c r="O1068" s="800">
        <v>0</v>
      </c>
    </row>
    <row r="1069" spans="1:15" s="117" customFormat="1" ht="21.9" customHeight="1" x14ac:dyDescent="0.3">
      <c r="A1069" s="259" t="s">
        <v>269</v>
      </c>
      <c r="B1069" s="262">
        <v>104</v>
      </c>
      <c r="C1069" s="262"/>
      <c r="D1069" s="262">
        <v>7</v>
      </c>
      <c r="E1069" s="262">
        <v>25</v>
      </c>
      <c r="F1069" s="262">
        <v>2012</v>
      </c>
      <c r="G1069" s="261">
        <v>0.79861111111111116</v>
      </c>
      <c r="H1069" s="262" t="s">
        <v>2214</v>
      </c>
      <c r="I1069" s="263">
        <v>44.15</v>
      </c>
      <c r="J1069" s="263">
        <v>-87.57</v>
      </c>
      <c r="K1069" s="263">
        <v>44.15</v>
      </c>
      <c r="L1069" s="263">
        <v>-87.57</v>
      </c>
      <c r="M1069" s="262">
        <v>56</v>
      </c>
      <c r="N1069" s="369">
        <v>0</v>
      </c>
      <c r="O1069" s="799">
        <v>0</v>
      </c>
    </row>
    <row r="1070" spans="1:15" s="117" customFormat="1" ht="21.9" customHeight="1" x14ac:dyDescent="0.3">
      <c r="A1070" s="238" t="s">
        <v>269</v>
      </c>
      <c r="B1070" s="255">
        <v>105</v>
      </c>
      <c r="C1070" s="255"/>
      <c r="D1070" s="255">
        <v>7</v>
      </c>
      <c r="E1070" s="255">
        <v>30</v>
      </c>
      <c r="F1070" s="255">
        <v>2012</v>
      </c>
      <c r="G1070" s="254">
        <v>0.81597222222222221</v>
      </c>
      <c r="H1070" s="255" t="s">
        <v>2321</v>
      </c>
      <c r="I1070" s="256">
        <v>44.24</v>
      </c>
      <c r="J1070" s="256">
        <v>-87.53</v>
      </c>
      <c r="K1070" s="256">
        <v>44.24</v>
      </c>
      <c r="L1070" s="256">
        <v>-87.53</v>
      </c>
      <c r="M1070" s="255">
        <v>52</v>
      </c>
      <c r="N1070" s="364">
        <v>0</v>
      </c>
      <c r="O1070" s="800">
        <v>0</v>
      </c>
    </row>
    <row r="1071" spans="1:15" s="34" customFormat="1" ht="21.9" customHeight="1" x14ac:dyDescent="0.3">
      <c r="A1071" s="259" t="s">
        <v>269</v>
      </c>
      <c r="B1071" s="262">
        <v>106</v>
      </c>
      <c r="C1071" s="262"/>
      <c r="D1071" s="262">
        <v>8</v>
      </c>
      <c r="E1071" s="262">
        <v>7</v>
      </c>
      <c r="F1071" s="262">
        <v>2013</v>
      </c>
      <c r="G1071" s="266" t="s">
        <v>2322</v>
      </c>
      <c r="H1071" s="262" t="s">
        <v>2323</v>
      </c>
      <c r="I1071" s="263">
        <v>44.28</v>
      </c>
      <c r="J1071" s="263">
        <v>-87.78</v>
      </c>
      <c r="K1071" s="263">
        <v>44.28</v>
      </c>
      <c r="L1071" s="263">
        <v>-87.78</v>
      </c>
      <c r="M1071" s="262">
        <v>52</v>
      </c>
      <c r="N1071" s="369">
        <v>0</v>
      </c>
      <c r="O1071" s="369">
        <v>0</v>
      </c>
    </row>
    <row r="1072" spans="1:15" s="34" customFormat="1" ht="21.9" customHeight="1" x14ac:dyDescent="0.3">
      <c r="A1072" s="238" t="s">
        <v>269</v>
      </c>
      <c r="B1072" s="255">
        <v>107</v>
      </c>
      <c r="C1072" s="255"/>
      <c r="D1072" s="255">
        <v>8</v>
      </c>
      <c r="E1072" s="255">
        <v>7</v>
      </c>
      <c r="F1072" s="255">
        <v>2013</v>
      </c>
      <c r="G1072" s="265" t="s">
        <v>1134</v>
      </c>
      <c r="H1072" s="255" t="s">
        <v>2278</v>
      </c>
      <c r="I1072" s="256">
        <v>44.23</v>
      </c>
      <c r="J1072" s="256">
        <v>-87.8</v>
      </c>
      <c r="K1072" s="256">
        <v>44.23</v>
      </c>
      <c r="L1072" s="256">
        <v>-87.8</v>
      </c>
      <c r="M1072" s="255">
        <v>52</v>
      </c>
      <c r="N1072" s="364">
        <v>0</v>
      </c>
      <c r="O1072" s="364">
        <v>0</v>
      </c>
    </row>
    <row r="1073" spans="1:15" s="34" customFormat="1" ht="21.9" customHeight="1" x14ac:dyDescent="0.3">
      <c r="A1073" s="259" t="s">
        <v>269</v>
      </c>
      <c r="B1073" s="262">
        <v>108</v>
      </c>
      <c r="C1073" s="262"/>
      <c r="D1073" s="262">
        <v>8</v>
      </c>
      <c r="E1073" s="262">
        <v>7</v>
      </c>
      <c r="F1073" s="262">
        <v>2013</v>
      </c>
      <c r="G1073" s="266" t="s">
        <v>2324</v>
      </c>
      <c r="H1073" s="262" t="s">
        <v>2222</v>
      </c>
      <c r="I1073" s="263">
        <v>44.23</v>
      </c>
      <c r="J1073" s="263">
        <v>-87.65</v>
      </c>
      <c r="K1073" s="263">
        <v>44.23</v>
      </c>
      <c r="L1073" s="263">
        <v>-87.65</v>
      </c>
      <c r="M1073" s="262">
        <v>68</v>
      </c>
      <c r="N1073" s="369">
        <v>0</v>
      </c>
      <c r="O1073" s="369">
        <v>0</v>
      </c>
    </row>
    <row r="1074" spans="1:15" s="34" customFormat="1" ht="21.9" customHeight="1" x14ac:dyDescent="0.3">
      <c r="A1074" s="238" t="s">
        <v>269</v>
      </c>
      <c r="B1074" s="255">
        <v>109</v>
      </c>
      <c r="C1074" s="255"/>
      <c r="D1074" s="255">
        <v>8</v>
      </c>
      <c r="E1074" s="255">
        <v>7</v>
      </c>
      <c r="F1074" s="255">
        <v>2013</v>
      </c>
      <c r="G1074" s="254" t="s">
        <v>2325</v>
      </c>
      <c r="H1074" s="255" t="s">
        <v>2222</v>
      </c>
      <c r="I1074" s="256">
        <v>44.23</v>
      </c>
      <c r="J1074" s="256">
        <v>-87.63</v>
      </c>
      <c r="K1074" s="256">
        <v>44.23</v>
      </c>
      <c r="L1074" s="256">
        <v>-87.63</v>
      </c>
      <c r="M1074" s="255">
        <v>70</v>
      </c>
      <c r="N1074" s="364">
        <v>0</v>
      </c>
      <c r="O1074" s="364">
        <v>0</v>
      </c>
    </row>
    <row r="1075" spans="1:15" s="34" customFormat="1" ht="21.9" customHeight="1" x14ac:dyDescent="0.3">
      <c r="A1075" s="259" t="s">
        <v>269</v>
      </c>
      <c r="B1075" s="262">
        <v>110</v>
      </c>
      <c r="C1075" s="262"/>
      <c r="D1075" s="262">
        <v>8</v>
      </c>
      <c r="E1075" s="262">
        <v>7</v>
      </c>
      <c r="F1075" s="262">
        <v>2013</v>
      </c>
      <c r="G1075" s="261" t="s">
        <v>2325</v>
      </c>
      <c r="H1075" s="262" t="s">
        <v>2243</v>
      </c>
      <c r="I1075" s="263">
        <v>44.15</v>
      </c>
      <c r="J1075" s="263">
        <v>-87.56</v>
      </c>
      <c r="K1075" s="263">
        <v>44.15</v>
      </c>
      <c r="L1075" s="263">
        <v>-87.56</v>
      </c>
      <c r="M1075" s="262">
        <v>65</v>
      </c>
      <c r="N1075" s="369">
        <v>0</v>
      </c>
      <c r="O1075" s="369">
        <v>0</v>
      </c>
    </row>
    <row r="1076" spans="1:15" s="34" customFormat="1" ht="21.9" customHeight="1" x14ac:dyDescent="0.3">
      <c r="A1076" s="238" t="s">
        <v>269</v>
      </c>
      <c r="B1076" s="255">
        <v>111</v>
      </c>
      <c r="C1076" s="255"/>
      <c r="D1076" s="255">
        <v>8</v>
      </c>
      <c r="E1076" s="255">
        <v>27</v>
      </c>
      <c r="F1076" s="255">
        <v>2013</v>
      </c>
      <c r="G1076" s="265">
        <v>0.78125</v>
      </c>
      <c r="H1076" s="255" t="s">
        <v>2301</v>
      </c>
      <c r="I1076" s="256">
        <v>43.91</v>
      </c>
      <c r="J1076" s="256">
        <v>-88.03</v>
      </c>
      <c r="K1076" s="256">
        <v>43.91</v>
      </c>
      <c r="L1076" s="256">
        <v>-88.03</v>
      </c>
      <c r="M1076" s="255">
        <v>52</v>
      </c>
      <c r="N1076" s="364">
        <v>0</v>
      </c>
      <c r="O1076" s="364">
        <v>0</v>
      </c>
    </row>
    <row r="1077" spans="1:15" s="34" customFormat="1" ht="21.9" customHeight="1" x14ac:dyDescent="0.3">
      <c r="A1077" s="259" t="s">
        <v>269</v>
      </c>
      <c r="B1077" s="262">
        <v>112</v>
      </c>
      <c r="C1077" s="262"/>
      <c r="D1077" s="262">
        <v>4</v>
      </c>
      <c r="E1077" s="262">
        <v>12</v>
      </c>
      <c r="F1077" s="262">
        <v>2014</v>
      </c>
      <c r="G1077" s="266" t="s">
        <v>2326</v>
      </c>
      <c r="H1077" s="262" t="s">
        <v>2327</v>
      </c>
      <c r="I1077" s="263">
        <v>43.92</v>
      </c>
      <c r="J1077" s="263">
        <v>-87.91</v>
      </c>
      <c r="K1077" s="263">
        <v>43.92</v>
      </c>
      <c r="L1077" s="263">
        <v>-87.77</v>
      </c>
      <c r="M1077" s="262">
        <v>75</v>
      </c>
      <c r="N1077" s="369">
        <v>0</v>
      </c>
      <c r="O1077" s="369">
        <v>0</v>
      </c>
    </row>
    <row r="1078" spans="1:15" s="34" customFormat="1" ht="21.9" customHeight="1" x14ac:dyDescent="0.3">
      <c r="A1078" s="238" t="s">
        <v>269</v>
      </c>
      <c r="B1078" s="255">
        <v>113</v>
      </c>
      <c r="C1078" s="255"/>
      <c r="D1078" s="255">
        <v>7</v>
      </c>
      <c r="E1078" s="255">
        <v>18</v>
      </c>
      <c r="F1078" s="255">
        <v>2015</v>
      </c>
      <c r="G1078" s="254" t="s">
        <v>2328</v>
      </c>
      <c r="H1078" s="255" t="s">
        <v>2222</v>
      </c>
      <c r="I1078" s="256">
        <v>44.23</v>
      </c>
      <c r="J1078" s="256">
        <v>-87.63</v>
      </c>
      <c r="K1078" s="256">
        <v>44.23</v>
      </c>
      <c r="L1078" s="256">
        <v>-87.63</v>
      </c>
      <c r="M1078" s="255">
        <v>52</v>
      </c>
      <c r="N1078" s="364">
        <v>0</v>
      </c>
      <c r="O1078" s="364">
        <v>0</v>
      </c>
    </row>
    <row r="1079" spans="1:15" s="34" customFormat="1" ht="21.9" customHeight="1" x14ac:dyDescent="0.3">
      <c r="A1079" s="259" t="s">
        <v>269</v>
      </c>
      <c r="B1079" s="262">
        <v>114</v>
      </c>
      <c r="C1079" s="262"/>
      <c r="D1079" s="559">
        <v>6</v>
      </c>
      <c r="E1079" s="559">
        <v>5</v>
      </c>
      <c r="F1079" s="560">
        <v>2016</v>
      </c>
      <c r="G1079" s="274">
        <v>0.72152777777777777</v>
      </c>
      <c r="H1079" s="275" t="s">
        <v>2320</v>
      </c>
      <c r="I1079" s="276">
        <v>44.12</v>
      </c>
      <c r="J1079" s="276">
        <v>-87.67</v>
      </c>
      <c r="K1079" s="276">
        <v>44.12</v>
      </c>
      <c r="L1079" s="276">
        <v>-87.67</v>
      </c>
      <c r="M1079" s="275">
        <v>52</v>
      </c>
      <c r="N1079" s="369">
        <v>0</v>
      </c>
      <c r="O1079" s="369">
        <v>0</v>
      </c>
    </row>
    <row r="1080" spans="1:15" s="34" customFormat="1" ht="21.9" customHeight="1" x14ac:dyDescent="0.3">
      <c r="A1080" s="238" t="s">
        <v>269</v>
      </c>
      <c r="B1080" s="255">
        <v>115</v>
      </c>
      <c r="C1080" s="255"/>
      <c r="D1080" s="561">
        <v>6</v>
      </c>
      <c r="E1080" s="561">
        <v>5</v>
      </c>
      <c r="F1080" s="562">
        <v>2016</v>
      </c>
      <c r="G1080" s="279">
        <v>0.72430555555555554</v>
      </c>
      <c r="H1080" s="280" t="s">
        <v>2243</v>
      </c>
      <c r="I1080" s="281">
        <v>44.15</v>
      </c>
      <c r="J1080" s="281">
        <v>-87.56</v>
      </c>
      <c r="K1080" s="281">
        <v>44.15</v>
      </c>
      <c r="L1080" s="281">
        <v>-87.56</v>
      </c>
      <c r="M1080" s="280">
        <v>52</v>
      </c>
      <c r="N1080" s="364">
        <v>0</v>
      </c>
      <c r="O1080" s="364">
        <v>0</v>
      </c>
    </row>
    <row r="1081" spans="1:15" s="34" customFormat="1" ht="21.9" customHeight="1" x14ac:dyDescent="0.3">
      <c r="A1081" s="259" t="s">
        <v>269</v>
      </c>
      <c r="B1081" s="262">
        <v>116</v>
      </c>
      <c r="C1081" s="262"/>
      <c r="D1081" s="559">
        <v>6</v>
      </c>
      <c r="E1081" s="559">
        <v>5</v>
      </c>
      <c r="F1081" s="560">
        <v>2016</v>
      </c>
      <c r="G1081" s="274">
        <v>0.72986111111111107</v>
      </c>
      <c r="H1081" s="275" t="s">
        <v>2302</v>
      </c>
      <c r="I1081" s="276">
        <v>43.91</v>
      </c>
      <c r="J1081" s="276">
        <v>-87.75</v>
      </c>
      <c r="K1081" s="276">
        <v>43.91</v>
      </c>
      <c r="L1081" s="276">
        <v>-87.75</v>
      </c>
      <c r="M1081" s="275">
        <v>56</v>
      </c>
      <c r="N1081" s="369">
        <v>0</v>
      </c>
      <c r="O1081" s="369">
        <v>0</v>
      </c>
    </row>
    <row r="1082" spans="1:15" s="34" customFormat="1" ht="21.9" customHeight="1" x14ac:dyDescent="0.3">
      <c r="A1082" s="238" t="s">
        <v>269</v>
      </c>
      <c r="B1082" s="255">
        <v>117</v>
      </c>
      <c r="C1082" s="255"/>
      <c r="D1082" s="561">
        <v>6</v>
      </c>
      <c r="E1082" s="561">
        <v>10</v>
      </c>
      <c r="F1082" s="562">
        <v>2016</v>
      </c>
      <c r="G1082" s="279">
        <v>0.81944444444444453</v>
      </c>
      <c r="H1082" s="280" t="s">
        <v>1156</v>
      </c>
      <c r="I1082" s="281">
        <v>44.08</v>
      </c>
      <c r="J1082" s="281">
        <v>-87.66</v>
      </c>
      <c r="K1082" s="281">
        <v>44.08</v>
      </c>
      <c r="L1082" s="281">
        <v>-87.66</v>
      </c>
      <c r="M1082" s="280">
        <v>61</v>
      </c>
      <c r="N1082" s="364">
        <v>0</v>
      </c>
      <c r="O1082" s="364">
        <v>0</v>
      </c>
    </row>
    <row r="1083" spans="1:15" s="34" customFormat="1" ht="21.9" customHeight="1" x14ac:dyDescent="0.3">
      <c r="A1083" s="259" t="s">
        <v>269</v>
      </c>
      <c r="B1083" s="262">
        <v>118</v>
      </c>
      <c r="C1083" s="262"/>
      <c r="D1083" s="559">
        <v>7</v>
      </c>
      <c r="E1083" s="559">
        <v>21</v>
      </c>
      <c r="F1083" s="560">
        <v>2016</v>
      </c>
      <c r="G1083" s="284" t="s">
        <v>968</v>
      </c>
      <c r="H1083" s="275" t="s">
        <v>1156</v>
      </c>
      <c r="I1083" s="276">
        <v>44.08</v>
      </c>
      <c r="J1083" s="276">
        <v>-87.66</v>
      </c>
      <c r="K1083" s="276">
        <v>44.08</v>
      </c>
      <c r="L1083" s="276">
        <v>-87.66</v>
      </c>
      <c r="M1083" s="275">
        <v>52</v>
      </c>
      <c r="N1083" s="369">
        <v>0</v>
      </c>
      <c r="O1083" s="369">
        <v>0</v>
      </c>
    </row>
    <row r="1084" spans="1:15" s="34" customFormat="1" ht="21.9" customHeight="1" x14ac:dyDescent="0.3">
      <c r="A1084" s="238" t="s">
        <v>269</v>
      </c>
      <c r="B1084" s="255">
        <v>119</v>
      </c>
      <c r="C1084" s="255"/>
      <c r="D1084" s="561">
        <v>9</v>
      </c>
      <c r="E1084" s="561">
        <v>6</v>
      </c>
      <c r="F1084" s="562">
        <v>2016</v>
      </c>
      <c r="G1084" s="283">
        <v>0.64583333333333337</v>
      </c>
      <c r="H1084" s="280" t="s">
        <v>2247</v>
      </c>
      <c r="I1084" s="281">
        <v>44.16</v>
      </c>
      <c r="J1084" s="281">
        <v>-87.96</v>
      </c>
      <c r="K1084" s="281">
        <v>44.16</v>
      </c>
      <c r="L1084" s="281">
        <v>-87.96</v>
      </c>
      <c r="M1084" s="280">
        <v>52</v>
      </c>
      <c r="N1084" s="364">
        <v>0</v>
      </c>
      <c r="O1084" s="364">
        <v>0</v>
      </c>
    </row>
    <row r="1085" spans="1:15" s="34" customFormat="1" ht="21.9" customHeight="1" x14ac:dyDescent="0.3">
      <c r="A1085" s="259" t="s">
        <v>269</v>
      </c>
      <c r="B1085" s="262">
        <v>120</v>
      </c>
      <c r="C1085" s="262"/>
      <c r="D1085" s="559">
        <v>9</v>
      </c>
      <c r="E1085" s="559">
        <v>6</v>
      </c>
      <c r="F1085" s="560">
        <v>2016</v>
      </c>
      <c r="G1085" s="274">
        <v>0.66597222222222219</v>
      </c>
      <c r="H1085" s="275" t="s">
        <v>2329</v>
      </c>
      <c r="I1085" s="276">
        <v>44.1</v>
      </c>
      <c r="J1085" s="276">
        <v>-87.66</v>
      </c>
      <c r="K1085" s="276">
        <v>44.1</v>
      </c>
      <c r="L1085" s="276">
        <v>-87.66</v>
      </c>
      <c r="M1085" s="275">
        <v>70</v>
      </c>
      <c r="N1085" s="369">
        <v>0</v>
      </c>
      <c r="O1085" s="369">
        <v>0</v>
      </c>
    </row>
    <row r="1086" spans="1:15" s="34" customFormat="1" ht="21.9" customHeight="1" x14ac:dyDescent="0.3">
      <c r="A1086" s="238" t="s">
        <v>269</v>
      </c>
      <c r="B1086" s="255">
        <v>121</v>
      </c>
      <c r="C1086" s="255"/>
      <c r="D1086" s="561">
        <v>6</v>
      </c>
      <c r="E1086" s="561">
        <v>12</v>
      </c>
      <c r="F1086" s="562">
        <v>2017</v>
      </c>
      <c r="G1086" s="279">
        <v>0.77847222222222223</v>
      </c>
      <c r="H1086" s="280" t="s">
        <v>2301</v>
      </c>
      <c r="I1086" s="281">
        <v>43.91</v>
      </c>
      <c r="J1086" s="281">
        <v>-88.03</v>
      </c>
      <c r="K1086" s="281">
        <v>43.91</v>
      </c>
      <c r="L1086" s="281">
        <v>-88.03</v>
      </c>
      <c r="M1086" s="280">
        <v>52</v>
      </c>
      <c r="N1086" s="364">
        <v>0</v>
      </c>
      <c r="O1086" s="364">
        <v>0</v>
      </c>
    </row>
    <row r="1087" spans="1:15" s="34" customFormat="1" ht="21.9" customHeight="1" x14ac:dyDescent="0.3">
      <c r="A1087" s="259" t="s">
        <v>269</v>
      </c>
      <c r="B1087" s="262">
        <v>122</v>
      </c>
      <c r="C1087" s="262"/>
      <c r="D1087" s="559">
        <v>6</v>
      </c>
      <c r="E1087" s="559">
        <v>12</v>
      </c>
      <c r="F1087" s="560">
        <v>2017</v>
      </c>
      <c r="G1087" s="274">
        <v>0.79583333333333339</v>
      </c>
      <c r="H1087" s="275" t="s">
        <v>2302</v>
      </c>
      <c r="I1087" s="276">
        <v>43.91</v>
      </c>
      <c r="J1087" s="276">
        <v>-87.75</v>
      </c>
      <c r="K1087" s="276">
        <v>43.91</v>
      </c>
      <c r="L1087" s="276">
        <v>-87.75</v>
      </c>
      <c r="M1087" s="275">
        <v>52</v>
      </c>
      <c r="N1087" s="369">
        <v>0</v>
      </c>
      <c r="O1087" s="369">
        <v>0</v>
      </c>
    </row>
    <row r="1088" spans="1:15" s="34" customFormat="1" ht="21.9" customHeight="1" x14ac:dyDescent="0.3">
      <c r="A1088" s="238" t="s">
        <v>269</v>
      </c>
      <c r="B1088" s="255">
        <v>123</v>
      </c>
      <c r="C1088" s="255"/>
      <c r="D1088" s="561">
        <v>6</v>
      </c>
      <c r="E1088" s="561">
        <v>12</v>
      </c>
      <c r="F1088" s="562">
        <v>2017</v>
      </c>
      <c r="G1088" s="279">
        <v>0.80069444444444438</v>
      </c>
      <c r="H1088" s="280" t="s">
        <v>1156</v>
      </c>
      <c r="I1088" s="281">
        <v>44.08</v>
      </c>
      <c r="J1088" s="281">
        <v>-87.66</v>
      </c>
      <c r="K1088" s="281">
        <v>44.08</v>
      </c>
      <c r="L1088" s="281">
        <v>-87.66</v>
      </c>
      <c r="M1088" s="280">
        <v>52</v>
      </c>
      <c r="N1088" s="364">
        <v>0</v>
      </c>
      <c r="O1088" s="364">
        <v>0</v>
      </c>
    </row>
    <row r="1089" spans="1:15" s="34" customFormat="1" ht="21.9" customHeight="1" x14ac:dyDescent="0.3">
      <c r="A1089" s="259" t="s">
        <v>269</v>
      </c>
      <c r="B1089" s="262">
        <v>124</v>
      </c>
      <c r="C1089" s="262"/>
      <c r="D1089" s="559">
        <v>7</v>
      </c>
      <c r="E1089" s="559">
        <v>7</v>
      </c>
      <c r="F1089" s="560">
        <v>2017</v>
      </c>
      <c r="G1089" s="274">
        <v>0.67499999999999993</v>
      </c>
      <c r="H1089" s="275" t="s">
        <v>2247</v>
      </c>
      <c r="I1089" s="276">
        <v>44.16</v>
      </c>
      <c r="J1089" s="276">
        <v>-87.96</v>
      </c>
      <c r="K1089" s="276">
        <v>44.16</v>
      </c>
      <c r="L1089" s="276">
        <v>-87.96</v>
      </c>
      <c r="M1089" s="275">
        <v>56</v>
      </c>
      <c r="N1089" s="369">
        <v>0</v>
      </c>
      <c r="O1089" s="369">
        <v>0</v>
      </c>
    </row>
    <row r="1090" spans="1:15" s="34" customFormat="1" ht="21.9" customHeight="1" x14ac:dyDescent="0.3">
      <c r="A1090" s="238" t="s">
        <v>269</v>
      </c>
      <c r="B1090" s="255">
        <v>125</v>
      </c>
      <c r="C1090" s="255"/>
      <c r="D1090" s="561">
        <v>7</v>
      </c>
      <c r="E1090" s="561">
        <v>7</v>
      </c>
      <c r="F1090" s="562">
        <v>2017</v>
      </c>
      <c r="G1090" s="279">
        <v>0.68125000000000002</v>
      </c>
      <c r="H1090" s="280" t="s">
        <v>2249</v>
      </c>
      <c r="I1090" s="281">
        <v>44.06</v>
      </c>
      <c r="J1090" s="281">
        <v>-87.92</v>
      </c>
      <c r="K1090" s="281">
        <v>44.06</v>
      </c>
      <c r="L1090" s="281">
        <v>-87.92</v>
      </c>
      <c r="M1090" s="280">
        <v>52</v>
      </c>
      <c r="N1090" s="364">
        <v>0</v>
      </c>
      <c r="O1090" s="364">
        <v>0</v>
      </c>
    </row>
    <row r="1091" spans="1:15" s="34" customFormat="1" ht="21.9" customHeight="1" x14ac:dyDescent="0.3">
      <c r="A1091" s="259" t="s">
        <v>269</v>
      </c>
      <c r="B1091" s="262">
        <v>126</v>
      </c>
      <c r="C1091" s="262"/>
      <c r="D1091" s="559">
        <v>7</v>
      </c>
      <c r="E1091" s="559">
        <v>25</v>
      </c>
      <c r="F1091" s="560">
        <v>2018</v>
      </c>
      <c r="G1091" s="274">
        <v>0.89583333333333337</v>
      </c>
      <c r="H1091" s="275" t="s">
        <v>2330</v>
      </c>
      <c r="I1091" s="276">
        <v>44.15</v>
      </c>
      <c r="J1091" s="276">
        <v>-87.66</v>
      </c>
      <c r="K1091" s="276">
        <v>44.15</v>
      </c>
      <c r="L1091" s="276">
        <v>-87.66</v>
      </c>
      <c r="M1091" s="275">
        <v>61</v>
      </c>
      <c r="N1091" s="369">
        <v>0</v>
      </c>
      <c r="O1091" s="369">
        <v>0</v>
      </c>
    </row>
    <row r="1092" spans="1:15" s="34" customFormat="1" ht="21.9" customHeight="1" x14ac:dyDescent="0.3">
      <c r="A1092" s="238" t="s">
        <v>269</v>
      </c>
      <c r="B1092" s="255">
        <v>127</v>
      </c>
      <c r="C1092" s="255"/>
      <c r="D1092" s="561">
        <v>8</v>
      </c>
      <c r="E1092" s="561">
        <v>27</v>
      </c>
      <c r="F1092" s="562">
        <v>2018</v>
      </c>
      <c r="G1092" s="279">
        <v>0.92361111111111116</v>
      </c>
      <c r="H1092" s="280" t="s">
        <v>1156</v>
      </c>
      <c r="I1092" s="281">
        <v>44.08</v>
      </c>
      <c r="J1092" s="281">
        <v>-87.66</v>
      </c>
      <c r="K1092" s="281">
        <v>44.08</v>
      </c>
      <c r="L1092" s="281">
        <v>-87.66</v>
      </c>
      <c r="M1092" s="280">
        <v>52</v>
      </c>
      <c r="N1092" s="364">
        <v>0</v>
      </c>
      <c r="O1092" s="364">
        <v>0</v>
      </c>
    </row>
    <row r="1093" spans="1:15" s="34" customFormat="1" ht="21.9" customHeight="1" x14ac:dyDescent="0.3">
      <c r="A1093" s="259" t="s">
        <v>269</v>
      </c>
      <c r="B1093" s="262">
        <v>128</v>
      </c>
      <c r="C1093" s="262"/>
      <c r="D1093" s="559">
        <v>8</v>
      </c>
      <c r="E1093" s="559">
        <v>28</v>
      </c>
      <c r="F1093" s="560">
        <v>2018</v>
      </c>
      <c r="G1093" s="274">
        <v>0.64930555555555558</v>
      </c>
      <c r="H1093" s="275" t="s">
        <v>2301</v>
      </c>
      <c r="I1093" s="276">
        <v>43.91</v>
      </c>
      <c r="J1093" s="276">
        <v>-88.03</v>
      </c>
      <c r="K1093" s="276">
        <v>43.91</v>
      </c>
      <c r="L1093" s="276">
        <v>-88.03</v>
      </c>
      <c r="M1093" s="275">
        <v>61</v>
      </c>
      <c r="N1093" s="369">
        <v>0</v>
      </c>
      <c r="O1093" s="369">
        <v>0</v>
      </c>
    </row>
    <row r="1094" spans="1:15" s="34" customFormat="1" ht="21.9" customHeight="1" x14ac:dyDescent="0.3">
      <c r="A1094" s="238" t="s">
        <v>269</v>
      </c>
      <c r="B1094" s="255">
        <v>129</v>
      </c>
      <c r="C1094" s="255"/>
      <c r="D1094" s="561">
        <v>8</v>
      </c>
      <c r="E1094" s="561">
        <v>28</v>
      </c>
      <c r="F1094" s="562">
        <v>2018</v>
      </c>
      <c r="G1094" s="279">
        <v>0.65138888888888891</v>
      </c>
      <c r="H1094" s="280" t="s">
        <v>2331</v>
      </c>
      <c r="I1094" s="281">
        <v>43.9</v>
      </c>
      <c r="J1094" s="281">
        <v>-87.91</v>
      </c>
      <c r="K1094" s="281">
        <v>43.9</v>
      </c>
      <c r="L1094" s="281">
        <v>-87.91</v>
      </c>
      <c r="M1094" s="280">
        <v>52</v>
      </c>
      <c r="N1094" s="364">
        <v>0</v>
      </c>
      <c r="O1094" s="364">
        <v>0</v>
      </c>
    </row>
    <row r="1095" spans="1:15" s="34" customFormat="1" ht="21.9" customHeight="1" x14ac:dyDescent="0.3">
      <c r="A1095" s="259" t="s">
        <v>269</v>
      </c>
      <c r="B1095" s="262">
        <v>130</v>
      </c>
      <c r="C1095" s="262"/>
      <c r="D1095" s="559">
        <v>8</v>
      </c>
      <c r="E1095" s="559">
        <v>28</v>
      </c>
      <c r="F1095" s="560">
        <v>2018</v>
      </c>
      <c r="G1095" s="274">
        <v>0.65555555555555556</v>
      </c>
      <c r="H1095" s="275" t="s">
        <v>2332</v>
      </c>
      <c r="I1095" s="276">
        <v>43.91</v>
      </c>
      <c r="J1095" s="276">
        <v>-87.95</v>
      </c>
      <c r="K1095" s="276">
        <v>43.91</v>
      </c>
      <c r="L1095" s="276">
        <v>-87.95</v>
      </c>
      <c r="M1095" s="275">
        <v>70</v>
      </c>
      <c r="N1095" s="369">
        <v>0</v>
      </c>
      <c r="O1095" s="369">
        <v>0</v>
      </c>
    </row>
    <row r="1096" spans="1:15" s="34" customFormat="1" ht="21.9" customHeight="1" x14ac:dyDescent="0.3">
      <c r="A1096" s="238" t="s">
        <v>269</v>
      </c>
      <c r="B1096" s="255">
        <v>131</v>
      </c>
      <c r="C1096" s="255"/>
      <c r="D1096" s="561">
        <v>8</v>
      </c>
      <c r="E1096" s="561">
        <v>28</v>
      </c>
      <c r="F1096" s="562">
        <v>2018</v>
      </c>
      <c r="G1096" s="279">
        <v>0.65555555555555556</v>
      </c>
      <c r="H1096" s="280" t="s">
        <v>2333</v>
      </c>
      <c r="I1096" s="281">
        <v>43.95</v>
      </c>
      <c r="J1096" s="281">
        <v>-87.83</v>
      </c>
      <c r="K1096" s="281">
        <v>43.95</v>
      </c>
      <c r="L1096" s="281">
        <v>-87.83</v>
      </c>
      <c r="M1096" s="280">
        <v>52</v>
      </c>
      <c r="N1096" s="364">
        <v>0</v>
      </c>
      <c r="O1096" s="364">
        <v>0</v>
      </c>
    </row>
    <row r="1097" spans="1:15" s="34" customFormat="1" ht="21.9" customHeight="1" x14ac:dyDescent="0.3">
      <c r="A1097" s="259" t="s">
        <v>269</v>
      </c>
      <c r="B1097" s="262">
        <v>132</v>
      </c>
      <c r="C1097" s="262"/>
      <c r="D1097" s="559">
        <v>8</v>
      </c>
      <c r="E1097" s="559">
        <v>28</v>
      </c>
      <c r="F1097" s="560">
        <v>2018</v>
      </c>
      <c r="G1097" s="274">
        <v>0.66249999999999998</v>
      </c>
      <c r="H1097" s="275" t="s">
        <v>2334</v>
      </c>
      <c r="I1097" s="276">
        <v>43.99</v>
      </c>
      <c r="J1097" s="276">
        <v>-87.73</v>
      </c>
      <c r="K1097" s="276">
        <v>43.99</v>
      </c>
      <c r="L1097" s="276">
        <v>-87.73</v>
      </c>
      <c r="M1097" s="275">
        <v>54</v>
      </c>
      <c r="N1097" s="369">
        <v>0</v>
      </c>
      <c r="O1097" s="369">
        <v>0</v>
      </c>
    </row>
    <row r="1098" spans="1:15" s="34" customFormat="1" ht="21.9" customHeight="1" x14ac:dyDescent="0.3">
      <c r="A1098" s="238" t="s">
        <v>269</v>
      </c>
      <c r="B1098" s="255">
        <v>133</v>
      </c>
      <c r="C1098" s="255"/>
      <c r="D1098" s="561">
        <v>9</v>
      </c>
      <c r="E1098" s="561">
        <v>25</v>
      </c>
      <c r="F1098" s="562">
        <v>2018</v>
      </c>
      <c r="G1098" s="279">
        <v>0.65625</v>
      </c>
      <c r="H1098" s="280" t="s">
        <v>2335</v>
      </c>
      <c r="I1098" s="281">
        <v>44.08</v>
      </c>
      <c r="J1098" s="281">
        <v>-87.71</v>
      </c>
      <c r="K1098" s="281">
        <v>44.08</v>
      </c>
      <c r="L1098" s="281">
        <v>-87.71</v>
      </c>
      <c r="M1098" s="280">
        <v>61</v>
      </c>
      <c r="N1098" s="364">
        <v>0</v>
      </c>
      <c r="O1098" s="364">
        <v>0</v>
      </c>
    </row>
    <row r="1099" spans="1:15" s="34" customFormat="1" ht="21.9" customHeight="1" x14ac:dyDescent="0.3">
      <c r="A1099" s="259" t="s">
        <v>269</v>
      </c>
      <c r="B1099" s="262">
        <v>134</v>
      </c>
      <c r="C1099" s="262"/>
      <c r="D1099" s="559">
        <v>7</v>
      </c>
      <c r="E1099" s="559">
        <v>19</v>
      </c>
      <c r="F1099" s="560">
        <v>2019</v>
      </c>
      <c r="G1099" s="274">
        <v>0.88541666666666663</v>
      </c>
      <c r="H1099" s="275" t="s">
        <v>2336</v>
      </c>
      <c r="I1099" s="276">
        <v>44.08</v>
      </c>
      <c r="J1099" s="276">
        <v>-87.66</v>
      </c>
      <c r="K1099" s="276">
        <v>44.08</v>
      </c>
      <c r="L1099" s="276">
        <v>-87.66</v>
      </c>
      <c r="M1099" s="275">
        <v>52</v>
      </c>
      <c r="N1099" s="369">
        <v>0</v>
      </c>
      <c r="O1099" s="369">
        <v>0</v>
      </c>
    </row>
    <row r="1100" spans="1:15" s="34" customFormat="1" ht="21.9" customHeight="1" x14ac:dyDescent="0.3">
      <c r="A1100" s="238" t="s">
        <v>269</v>
      </c>
      <c r="B1100" s="255">
        <v>135</v>
      </c>
      <c r="C1100" s="255"/>
      <c r="D1100" s="561">
        <v>7</v>
      </c>
      <c r="E1100" s="561">
        <v>19</v>
      </c>
      <c r="F1100" s="562">
        <v>2019</v>
      </c>
      <c r="G1100" s="279">
        <v>0.89236111111111116</v>
      </c>
      <c r="H1100" s="280" t="s">
        <v>2334</v>
      </c>
      <c r="I1100" s="281">
        <v>43.99</v>
      </c>
      <c r="J1100" s="281">
        <v>-87.73</v>
      </c>
      <c r="K1100" s="281">
        <v>43.99</v>
      </c>
      <c r="L1100" s="281">
        <v>-87.73</v>
      </c>
      <c r="M1100" s="280">
        <v>52</v>
      </c>
      <c r="N1100" s="364">
        <v>0</v>
      </c>
      <c r="O1100" s="364">
        <v>0</v>
      </c>
    </row>
    <row r="1101" spans="1:15" s="34" customFormat="1" ht="21.9" customHeight="1" x14ac:dyDescent="0.3">
      <c r="A1101" s="259" t="s">
        <v>269</v>
      </c>
      <c r="B1101" s="262">
        <v>136</v>
      </c>
      <c r="C1101" s="262"/>
      <c r="D1101" s="559">
        <v>7</v>
      </c>
      <c r="E1101" s="559">
        <v>20</v>
      </c>
      <c r="F1101" s="560">
        <v>2019</v>
      </c>
      <c r="G1101" s="274">
        <v>0.45833333333333331</v>
      </c>
      <c r="H1101" s="275" t="s">
        <v>2337</v>
      </c>
      <c r="I1101" s="276">
        <v>44.21</v>
      </c>
      <c r="J1101" s="276">
        <v>-87.68</v>
      </c>
      <c r="K1101" s="276">
        <v>44.21</v>
      </c>
      <c r="L1101" s="276">
        <v>-87.68</v>
      </c>
      <c r="M1101" s="275">
        <v>52</v>
      </c>
      <c r="N1101" s="369">
        <v>0</v>
      </c>
      <c r="O1101" s="369">
        <v>0</v>
      </c>
    </row>
    <row r="1102" spans="1:15" s="34" customFormat="1" ht="21.9" customHeight="1" x14ac:dyDescent="0.3">
      <c r="A1102" s="238" t="s">
        <v>269</v>
      </c>
      <c r="B1102" s="255">
        <v>137</v>
      </c>
      <c r="C1102" s="255"/>
      <c r="D1102" s="561">
        <v>7</v>
      </c>
      <c r="E1102" s="561">
        <v>20</v>
      </c>
      <c r="F1102" s="562">
        <v>2019</v>
      </c>
      <c r="G1102" s="279">
        <v>0.45902777777777781</v>
      </c>
      <c r="H1102" s="280" t="s">
        <v>2338</v>
      </c>
      <c r="I1102" s="281">
        <v>44.26</v>
      </c>
      <c r="J1102" s="281">
        <v>-87.71</v>
      </c>
      <c r="K1102" s="281">
        <v>44.26</v>
      </c>
      <c r="L1102" s="281">
        <v>-87.71</v>
      </c>
      <c r="M1102" s="280">
        <v>56</v>
      </c>
      <c r="N1102" s="364">
        <v>0</v>
      </c>
      <c r="O1102" s="364">
        <v>0</v>
      </c>
    </row>
    <row r="1103" spans="1:15" s="34" customFormat="1" ht="21.9" customHeight="1" x14ac:dyDescent="0.3">
      <c r="A1103" s="259" t="s">
        <v>269</v>
      </c>
      <c r="B1103" s="262">
        <v>138</v>
      </c>
      <c r="C1103" s="262"/>
      <c r="D1103" s="559">
        <v>7</v>
      </c>
      <c r="E1103" s="559">
        <v>20</v>
      </c>
      <c r="F1103" s="560">
        <v>2019</v>
      </c>
      <c r="G1103" s="274">
        <v>0.46180555555555558</v>
      </c>
      <c r="H1103" s="275" t="s">
        <v>2339</v>
      </c>
      <c r="I1103" s="276">
        <v>44.14</v>
      </c>
      <c r="J1103" s="276">
        <v>-87.67</v>
      </c>
      <c r="K1103" s="276">
        <v>44.14</v>
      </c>
      <c r="L1103" s="276">
        <v>-87.67</v>
      </c>
      <c r="M1103" s="275">
        <v>56</v>
      </c>
      <c r="N1103" s="369">
        <v>0</v>
      </c>
      <c r="O1103" s="369">
        <v>0</v>
      </c>
    </row>
    <row r="1104" spans="1:15" s="34" customFormat="1" ht="21.9" customHeight="1" x14ac:dyDescent="0.3">
      <c r="A1104" s="238" t="s">
        <v>269</v>
      </c>
      <c r="B1104" s="255">
        <v>139</v>
      </c>
      <c r="C1104" s="255"/>
      <c r="D1104" s="561">
        <v>7</v>
      </c>
      <c r="E1104" s="561">
        <v>20</v>
      </c>
      <c r="F1104" s="562">
        <v>2019</v>
      </c>
      <c r="G1104" s="279">
        <v>0.46249999999999997</v>
      </c>
      <c r="H1104" s="280" t="s">
        <v>2243</v>
      </c>
      <c r="I1104" s="281">
        <v>44.15</v>
      </c>
      <c r="J1104" s="281">
        <v>-87.56</v>
      </c>
      <c r="K1104" s="281">
        <v>44.15</v>
      </c>
      <c r="L1104" s="281">
        <v>-87.56</v>
      </c>
      <c r="M1104" s="280">
        <v>56</v>
      </c>
      <c r="N1104" s="364">
        <v>0</v>
      </c>
      <c r="O1104" s="364">
        <v>0</v>
      </c>
    </row>
    <row r="1105" spans="1:15" s="34" customFormat="1" ht="21.9" customHeight="1" x14ac:dyDescent="0.3">
      <c r="A1105" s="259" t="s">
        <v>269</v>
      </c>
      <c r="B1105" s="262">
        <v>140</v>
      </c>
      <c r="C1105" s="262"/>
      <c r="D1105" s="559">
        <v>7</v>
      </c>
      <c r="E1105" s="559">
        <v>20</v>
      </c>
      <c r="F1105" s="560">
        <v>2019</v>
      </c>
      <c r="G1105" s="274">
        <v>0.46458333333333335</v>
      </c>
      <c r="H1105" s="275" t="s">
        <v>2222</v>
      </c>
      <c r="I1105" s="276">
        <v>44.23</v>
      </c>
      <c r="J1105" s="276">
        <v>-87.63</v>
      </c>
      <c r="K1105" s="276">
        <v>44.23</v>
      </c>
      <c r="L1105" s="276">
        <v>-87.63</v>
      </c>
      <c r="M1105" s="275">
        <v>56</v>
      </c>
      <c r="N1105" s="369">
        <v>0</v>
      </c>
      <c r="O1105" s="369">
        <v>0</v>
      </c>
    </row>
    <row r="1106" spans="1:15" s="34" customFormat="1" ht="21.9" customHeight="1" x14ac:dyDescent="0.3">
      <c r="A1106" s="238" t="s">
        <v>269</v>
      </c>
      <c r="B1106" s="255">
        <v>141</v>
      </c>
      <c r="C1106" s="255"/>
      <c r="D1106" s="561">
        <v>6</v>
      </c>
      <c r="E1106" s="561">
        <v>11</v>
      </c>
      <c r="F1106" s="562">
        <v>2020</v>
      </c>
      <c r="G1106" s="279">
        <v>0.58958333333333335</v>
      </c>
      <c r="H1106" s="280" t="s">
        <v>2340</v>
      </c>
      <c r="I1106" s="281">
        <v>44.28</v>
      </c>
      <c r="J1106" s="281">
        <v>-87.81</v>
      </c>
      <c r="K1106" s="281">
        <v>44.28</v>
      </c>
      <c r="L1106" s="281">
        <v>-87.81</v>
      </c>
      <c r="M1106" s="280">
        <v>52</v>
      </c>
      <c r="N1106" s="364">
        <v>0</v>
      </c>
      <c r="O1106" s="364">
        <v>0</v>
      </c>
    </row>
    <row r="1107" spans="1:15" s="34" customFormat="1" ht="21.9" customHeight="1" x14ac:dyDescent="0.3">
      <c r="A1107" s="259" t="s">
        <v>269</v>
      </c>
      <c r="B1107" s="262">
        <v>142</v>
      </c>
      <c r="C1107" s="262"/>
      <c r="D1107" s="559">
        <v>7</v>
      </c>
      <c r="E1107" s="559">
        <v>6</v>
      </c>
      <c r="F1107" s="560">
        <v>2020</v>
      </c>
      <c r="G1107" s="274">
        <v>0.59861111111111109</v>
      </c>
      <c r="H1107" s="275" t="s">
        <v>2341</v>
      </c>
      <c r="I1107" s="276">
        <v>44.18</v>
      </c>
      <c r="J1107" s="276">
        <v>-87.86</v>
      </c>
      <c r="K1107" s="276">
        <v>44.18</v>
      </c>
      <c r="L1107" s="276">
        <v>-87.86</v>
      </c>
      <c r="M1107" s="275">
        <v>52</v>
      </c>
      <c r="N1107" s="369">
        <v>0</v>
      </c>
      <c r="O1107" s="369">
        <v>0</v>
      </c>
    </row>
    <row r="1108" spans="1:15" s="34" customFormat="1" ht="21.9" customHeight="1" x14ac:dyDescent="0.3">
      <c r="A1108" s="238" t="s">
        <v>269</v>
      </c>
      <c r="B1108" s="255">
        <v>143</v>
      </c>
      <c r="C1108" s="255"/>
      <c r="D1108" s="561">
        <v>7</v>
      </c>
      <c r="E1108" s="561">
        <v>14</v>
      </c>
      <c r="F1108" s="562">
        <v>2021</v>
      </c>
      <c r="G1108" s="279">
        <v>0.63194444444444442</v>
      </c>
      <c r="H1108" s="280" t="s">
        <v>2342</v>
      </c>
      <c r="I1108" s="281">
        <v>44.11</v>
      </c>
      <c r="J1108" s="281">
        <v>-87.68</v>
      </c>
      <c r="K1108" s="281">
        <v>44.11</v>
      </c>
      <c r="L1108" s="281">
        <v>-87.68</v>
      </c>
      <c r="M1108" s="280">
        <v>52</v>
      </c>
      <c r="N1108" s="364">
        <v>0</v>
      </c>
      <c r="O1108" s="364">
        <v>0</v>
      </c>
    </row>
    <row r="1109" spans="1:15" s="34" customFormat="1" ht="21.9" customHeight="1" x14ac:dyDescent="0.3">
      <c r="A1109" s="259" t="s">
        <v>269</v>
      </c>
      <c r="B1109" s="262">
        <v>144</v>
      </c>
      <c r="C1109" s="262"/>
      <c r="D1109" s="559">
        <v>8</v>
      </c>
      <c r="E1109" s="559">
        <v>10</v>
      </c>
      <c r="F1109" s="560">
        <v>2021</v>
      </c>
      <c r="G1109" s="274" t="s">
        <v>2343</v>
      </c>
      <c r="H1109" s="275" t="s">
        <v>2301</v>
      </c>
      <c r="I1109" s="276">
        <v>43.91</v>
      </c>
      <c r="J1109" s="276">
        <v>-88.03</v>
      </c>
      <c r="K1109" s="276">
        <v>43.91</v>
      </c>
      <c r="L1109" s="276">
        <v>-88.03</v>
      </c>
      <c r="M1109" s="275">
        <v>56</v>
      </c>
      <c r="N1109" s="369">
        <v>0</v>
      </c>
      <c r="O1109" s="369">
        <v>0</v>
      </c>
    </row>
    <row r="1110" spans="1:15" s="34" customFormat="1" ht="21.9" customHeight="1" x14ac:dyDescent="0.3">
      <c r="A1110" s="238" t="s">
        <v>269</v>
      </c>
      <c r="B1110" s="255">
        <v>145</v>
      </c>
      <c r="C1110" s="255"/>
      <c r="D1110" s="561">
        <v>8</v>
      </c>
      <c r="E1110" s="561">
        <v>10</v>
      </c>
      <c r="F1110" s="562">
        <v>2021</v>
      </c>
      <c r="G1110" s="279" t="s">
        <v>2344</v>
      </c>
      <c r="H1110" s="280" t="s">
        <v>1156</v>
      </c>
      <c r="I1110" s="281">
        <v>44.08</v>
      </c>
      <c r="J1110" s="281">
        <v>-87.66</v>
      </c>
      <c r="K1110" s="281">
        <v>44.08</v>
      </c>
      <c r="L1110" s="281">
        <v>-87.66</v>
      </c>
      <c r="M1110" s="280">
        <v>52</v>
      </c>
      <c r="N1110" s="364">
        <v>0</v>
      </c>
      <c r="O1110" s="364">
        <v>0</v>
      </c>
    </row>
    <row r="1111" spans="1:15" s="34" customFormat="1" ht="21.9" customHeight="1" x14ac:dyDescent="0.3">
      <c r="A1111" s="259" t="s">
        <v>269</v>
      </c>
      <c r="B1111" s="262">
        <v>146</v>
      </c>
      <c r="C1111" s="262"/>
      <c r="D1111" s="559">
        <v>8</v>
      </c>
      <c r="E1111" s="559">
        <v>24</v>
      </c>
      <c r="F1111" s="560">
        <v>2021</v>
      </c>
      <c r="G1111" s="274" t="s">
        <v>2345</v>
      </c>
      <c r="H1111" s="275" t="s">
        <v>1156</v>
      </c>
      <c r="I1111" s="276">
        <v>44.08</v>
      </c>
      <c r="J1111" s="276">
        <v>-87.66</v>
      </c>
      <c r="K1111" s="276">
        <v>44.08</v>
      </c>
      <c r="L1111" s="276">
        <v>-87.66</v>
      </c>
      <c r="M1111" s="275">
        <v>52</v>
      </c>
      <c r="N1111" s="369">
        <v>0</v>
      </c>
      <c r="O1111" s="369">
        <v>0</v>
      </c>
    </row>
    <row r="1112" spans="1:15" s="34" customFormat="1" ht="21.9" customHeight="1" x14ac:dyDescent="0.3">
      <c r="A1112" s="238" t="s">
        <v>269</v>
      </c>
      <c r="B1112" s="255">
        <v>147</v>
      </c>
      <c r="C1112" s="255"/>
      <c r="D1112" s="561">
        <v>7</v>
      </c>
      <c r="E1112" s="561">
        <v>11</v>
      </c>
      <c r="F1112" s="562">
        <v>2022</v>
      </c>
      <c r="G1112" s="279" t="s">
        <v>2346</v>
      </c>
      <c r="H1112" s="280" t="s">
        <v>2347</v>
      </c>
      <c r="I1112" s="281">
        <v>44.01</v>
      </c>
      <c r="J1112" s="281">
        <v>-87.72</v>
      </c>
      <c r="K1112" s="281">
        <v>44.01</v>
      </c>
      <c r="L1112" s="281">
        <v>-87.72</v>
      </c>
      <c r="M1112" s="280">
        <v>52</v>
      </c>
      <c r="N1112" s="364">
        <v>0</v>
      </c>
      <c r="O1112" s="364">
        <v>0</v>
      </c>
    </row>
    <row r="1113" spans="1:15" s="34" customFormat="1" ht="21.9" customHeight="1" x14ac:dyDescent="0.3">
      <c r="A1113" s="259" t="s">
        <v>269</v>
      </c>
      <c r="B1113" s="262">
        <v>148</v>
      </c>
      <c r="C1113" s="262"/>
      <c r="D1113" s="559">
        <v>7</v>
      </c>
      <c r="E1113" s="559">
        <v>23</v>
      </c>
      <c r="F1113" s="560">
        <v>2022</v>
      </c>
      <c r="G1113" s="274" t="s">
        <v>2348</v>
      </c>
      <c r="H1113" s="275" t="s">
        <v>2349</v>
      </c>
      <c r="I1113" s="276">
        <v>44.11</v>
      </c>
      <c r="J1113" s="276">
        <v>-87.66</v>
      </c>
      <c r="K1113" s="276">
        <v>44.11</v>
      </c>
      <c r="L1113" s="276">
        <v>-87.66</v>
      </c>
      <c r="M1113" s="275">
        <v>52</v>
      </c>
      <c r="N1113" s="369">
        <v>0</v>
      </c>
      <c r="O1113" s="369">
        <v>0</v>
      </c>
    </row>
    <row r="1114" spans="1:15" s="34" customFormat="1" ht="21.9" customHeight="1" x14ac:dyDescent="0.3">
      <c r="A1114" s="238" t="s">
        <v>269</v>
      </c>
      <c r="B1114" s="255">
        <v>149</v>
      </c>
      <c r="C1114" s="255"/>
      <c r="D1114" s="561">
        <v>7</v>
      </c>
      <c r="E1114" s="561">
        <v>23</v>
      </c>
      <c r="F1114" s="562">
        <v>2022</v>
      </c>
      <c r="G1114" s="283" t="s">
        <v>996</v>
      </c>
      <c r="H1114" s="280" t="s">
        <v>1156</v>
      </c>
      <c r="I1114" s="281">
        <v>44.08</v>
      </c>
      <c r="J1114" s="281">
        <v>-87.66</v>
      </c>
      <c r="K1114" s="281">
        <v>44.08</v>
      </c>
      <c r="L1114" s="281">
        <v>-87.66</v>
      </c>
      <c r="M1114" s="280">
        <v>52</v>
      </c>
      <c r="N1114" s="364">
        <v>0</v>
      </c>
      <c r="O1114" s="364">
        <v>0</v>
      </c>
    </row>
    <row r="1115" spans="1:15" s="34" customFormat="1" ht="21.9" customHeight="1" x14ac:dyDescent="0.3">
      <c r="A1115" s="259" t="s">
        <v>269</v>
      </c>
      <c r="B1115" s="262">
        <v>150</v>
      </c>
      <c r="C1115" s="262"/>
      <c r="D1115" s="559">
        <v>8</v>
      </c>
      <c r="E1115" s="559">
        <v>3</v>
      </c>
      <c r="F1115" s="560">
        <v>2022</v>
      </c>
      <c r="G1115" s="274" t="s">
        <v>2350</v>
      </c>
      <c r="H1115" s="275" t="s">
        <v>2351</v>
      </c>
      <c r="I1115" s="276">
        <v>44.23</v>
      </c>
      <c r="J1115" s="276">
        <v>-88.03</v>
      </c>
      <c r="K1115" s="276">
        <v>44.23</v>
      </c>
      <c r="L1115" s="276">
        <v>-88.03</v>
      </c>
      <c r="M1115" s="275">
        <v>64</v>
      </c>
      <c r="N1115" s="369">
        <v>0</v>
      </c>
      <c r="O1115" s="369">
        <v>0</v>
      </c>
    </row>
    <row r="1116" spans="1:15" s="34" customFormat="1" ht="21.9" customHeight="1" x14ac:dyDescent="0.3">
      <c r="A1116" s="238" t="s">
        <v>269</v>
      </c>
      <c r="B1116" s="255">
        <v>151</v>
      </c>
      <c r="C1116" s="255"/>
      <c r="D1116" s="561">
        <v>8</v>
      </c>
      <c r="E1116" s="561">
        <v>3</v>
      </c>
      <c r="F1116" s="562">
        <v>2022</v>
      </c>
      <c r="G1116" s="279" t="s">
        <v>2352</v>
      </c>
      <c r="H1116" s="280" t="s">
        <v>2340</v>
      </c>
      <c r="I1116" s="281">
        <v>44.28</v>
      </c>
      <c r="J1116" s="281">
        <v>-87.81</v>
      </c>
      <c r="K1116" s="281">
        <v>44.28</v>
      </c>
      <c r="L1116" s="281">
        <v>-87.81</v>
      </c>
      <c r="M1116" s="280">
        <v>61</v>
      </c>
      <c r="N1116" s="364">
        <v>0</v>
      </c>
      <c r="O1116" s="364">
        <v>0</v>
      </c>
    </row>
    <row r="1117" spans="1:15" s="34" customFormat="1" ht="21.9" customHeight="1" x14ac:dyDescent="0.3">
      <c r="A1117" s="259" t="s">
        <v>269</v>
      </c>
      <c r="B1117" s="262">
        <v>152</v>
      </c>
      <c r="C1117" s="262"/>
      <c r="D1117" s="559">
        <v>8</v>
      </c>
      <c r="E1117" s="559">
        <v>3</v>
      </c>
      <c r="F1117" s="560">
        <v>2022</v>
      </c>
      <c r="G1117" s="274" t="s">
        <v>2353</v>
      </c>
      <c r="H1117" s="275" t="s">
        <v>2338</v>
      </c>
      <c r="I1117" s="276">
        <v>44.26</v>
      </c>
      <c r="J1117" s="276">
        <v>-87.71</v>
      </c>
      <c r="K1117" s="276">
        <v>44.26</v>
      </c>
      <c r="L1117" s="276">
        <v>-87.71</v>
      </c>
      <c r="M1117" s="275">
        <v>70</v>
      </c>
      <c r="N1117" s="369">
        <v>0</v>
      </c>
      <c r="O1117" s="369">
        <v>0</v>
      </c>
    </row>
    <row r="1118" spans="1:15" s="34" customFormat="1" ht="21.9" customHeight="1" x14ac:dyDescent="0.3">
      <c r="A1118" s="238" t="s">
        <v>269</v>
      </c>
      <c r="B1118" s="255">
        <v>153</v>
      </c>
      <c r="C1118" s="255"/>
      <c r="D1118" s="561">
        <v>8</v>
      </c>
      <c r="E1118" s="561">
        <v>3</v>
      </c>
      <c r="F1118" s="562">
        <v>2022</v>
      </c>
      <c r="G1118" s="279" t="s">
        <v>2354</v>
      </c>
      <c r="H1118" s="280" t="s">
        <v>2355</v>
      </c>
      <c r="I1118" s="281">
        <v>44.18</v>
      </c>
      <c r="J1118" s="281">
        <v>-87.83</v>
      </c>
      <c r="K1118" s="281">
        <v>44.18</v>
      </c>
      <c r="L1118" s="281">
        <v>-87.83</v>
      </c>
      <c r="M1118" s="280">
        <v>61</v>
      </c>
      <c r="N1118" s="364">
        <v>0</v>
      </c>
      <c r="O1118" s="364">
        <v>0</v>
      </c>
    </row>
    <row r="1119" spans="1:15" s="34" customFormat="1" ht="21.9" customHeight="1" x14ac:dyDescent="0.3">
      <c r="A1119" s="259" t="s">
        <v>269</v>
      </c>
      <c r="B1119" s="262">
        <v>154</v>
      </c>
      <c r="C1119" s="262"/>
      <c r="D1119" s="559">
        <v>8</v>
      </c>
      <c r="E1119" s="559">
        <v>3</v>
      </c>
      <c r="F1119" s="560">
        <v>2022</v>
      </c>
      <c r="G1119" s="274" t="s">
        <v>2356</v>
      </c>
      <c r="H1119" s="275" t="s">
        <v>2255</v>
      </c>
      <c r="I1119" s="276">
        <v>44.29</v>
      </c>
      <c r="J1119" s="276">
        <v>-87.56</v>
      </c>
      <c r="K1119" s="276">
        <v>44.29</v>
      </c>
      <c r="L1119" s="276">
        <v>-87.56</v>
      </c>
      <c r="M1119" s="275">
        <v>70</v>
      </c>
      <c r="N1119" s="369">
        <v>0</v>
      </c>
      <c r="O1119" s="369">
        <v>0</v>
      </c>
    </row>
    <row r="1120" spans="1:15" s="34" customFormat="1" ht="21.9" customHeight="1" x14ac:dyDescent="0.3">
      <c r="A1120" s="238" t="s">
        <v>269</v>
      </c>
      <c r="B1120" s="255">
        <v>155</v>
      </c>
      <c r="C1120" s="255" t="s">
        <v>920</v>
      </c>
      <c r="D1120" s="561">
        <v>8</v>
      </c>
      <c r="E1120" s="561">
        <v>3</v>
      </c>
      <c r="F1120" s="562">
        <v>2023</v>
      </c>
      <c r="G1120" s="279" t="s">
        <v>2357</v>
      </c>
      <c r="H1120" s="280" t="s">
        <v>2314</v>
      </c>
      <c r="I1120" s="281">
        <v>44.13</v>
      </c>
      <c r="J1120" s="281">
        <v>-87.68</v>
      </c>
      <c r="K1120" s="281">
        <v>44.13</v>
      </c>
      <c r="L1120" s="281">
        <v>-87.68</v>
      </c>
      <c r="M1120" s="280">
        <v>50</v>
      </c>
      <c r="N1120" s="364">
        <v>0</v>
      </c>
      <c r="O1120" s="364">
        <v>0</v>
      </c>
    </row>
    <row r="1121" spans="1:15" s="34" customFormat="1" ht="21.9" customHeight="1" x14ac:dyDescent="0.3">
      <c r="A1121" s="259" t="s">
        <v>269</v>
      </c>
      <c r="B1121" s="262">
        <v>156</v>
      </c>
      <c r="C1121" s="262"/>
      <c r="D1121" s="559">
        <v>8</v>
      </c>
      <c r="E1121" s="559">
        <v>3</v>
      </c>
      <c r="F1121" s="560">
        <v>2023</v>
      </c>
      <c r="G1121" s="274" t="s">
        <v>2266</v>
      </c>
      <c r="H1121" s="275" t="s">
        <v>2358</v>
      </c>
      <c r="I1121" s="276">
        <v>44.1</v>
      </c>
      <c r="J1121" s="276">
        <v>-87.68</v>
      </c>
      <c r="K1121" s="276">
        <v>44.1</v>
      </c>
      <c r="L1121" s="276">
        <v>-87.68</v>
      </c>
      <c r="M1121" s="275">
        <v>61</v>
      </c>
      <c r="N1121" s="369">
        <v>0</v>
      </c>
      <c r="O1121" s="369">
        <v>0</v>
      </c>
    </row>
    <row r="1122" spans="1:15" s="34" customFormat="1" ht="21.9" customHeight="1" x14ac:dyDescent="0.3">
      <c r="A1122" s="238" t="s">
        <v>269</v>
      </c>
      <c r="B1122" s="255">
        <v>157</v>
      </c>
      <c r="C1122" s="255"/>
      <c r="D1122" s="561">
        <v>8</v>
      </c>
      <c r="E1122" s="561">
        <v>3</v>
      </c>
      <c r="F1122" s="562">
        <v>2023</v>
      </c>
      <c r="G1122" s="279" t="s">
        <v>2266</v>
      </c>
      <c r="H1122" s="280" t="s">
        <v>2349</v>
      </c>
      <c r="I1122" s="281">
        <v>44.11</v>
      </c>
      <c r="J1122" s="281">
        <v>-87.66</v>
      </c>
      <c r="K1122" s="281">
        <v>44.11</v>
      </c>
      <c r="L1122" s="281">
        <v>-87.66</v>
      </c>
      <c r="M1122" s="280">
        <v>61</v>
      </c>
      <c r="N1122" s="364">
        <v>0</v>
      </c>
      <c r="O1122" s="364">
        <v>0</v>
      </c>
    </row>
    <row r="1123" spans="1:15" s="60" customFormat="1" ht="21.9" customHeight="1" x14ac:dyDescent="0.3">
      <c r="A1123" s="312" t="s">
        <v>269</v>
      </c>
      <c r="B1123" s="420">
        <v>158</v>
      </c>
      <c r="C1123" s="420"/>
      <c r="D1123" s="565">
        <v>4</v>
      </c>
      <c r="E1123" s="565">
        <v>16</v>
      </c>
      <c r="F1123" s="566">
        <v>2024</v>
      </c>
      <c r="G1123" s="295" t="s">
        <v>4908</v>
      </c>
      <c r="H1123" s="296" t="s">
        <v>2214</v>
      </c>
      <c r="I1123" s="297">
        <v>44.15</v>
      </c>
      <c r="J1123" s="297">
        <v>-87.57</v>
      </c>
      <c r="K1123" s="297">
        <v>44.15</v>
      </c>
      <c r="L1123" s="297">
        <v>-87.57</v>
      </c>
      <c r="M1123" s="296">
        <v>52</v>
      </c>
      <c r="N1123" s="419">
        <v>0</v>
      </c>
      <c r="O1123" s="419">
        <v>0</v>
      </c>
    </row>
    <row r="1124" spans="1:15" s="65" customFormat="1" ht="21.9" customHeight="1" x14ac:dyDescent="0.3">
      <c r="A1124" s="238" t="s">
        <v>269</v>
      </c>
      <c r="B1124" s="230">
        <v>159</v>
      </c>
      <c r="C1124" s="230"/>
      <c r="D1124" s="563">
        <v>6</v>
      </c>
      <c r="E1124" s="563">
        <v>25</v>
      </c>
      <c r="F1124" s="564">
        <v>2024</v>
      </c>
      <c r="G1124" s="287" t="s">
        <v>4909</v>
      </c>
      <c r="H1124" s="288" t="s">
        <v>4910</v>
      </c>
      <c r="I1124" s="289">
        <v>44.13</v>
      </c>
      <c r="J1124" s="289">
        <v>-87.68</v>
      </c>
      <c r="K1124" s="289">
        <v>44.13</v>
      </c>
      <c r="L1124" s="289">
        <v>-87.68</v>
      </c>
      <c r="M1124" s="288">
        <v>50</v>
      </c>
      <c r="N1124" s="235">
        <v>0</v>
      </c>
      <c r="O1124" s="235">
        <v>0</v>
      </c>
    </row>
    <row r="1125" spans="1:15" s="60" customFormat="1" ht="21.9" customHeight="1" x14ac:dyDescent="0.3">
      <c r="A1125" s="312" t="s">
        <v>269</v>
      </c>
      <c r="B1125" s="420">
        <v>160</v>
      </c>
      <c r="C1125" s="420"/>
      <c r="D1125" s="565">
        <v>6</v>
      </c>
      <c r="E1125" s="565">
        <v>25</v>
      </c>
      <c r="F1125" s="566">
        <v>2024</v>
      </c>
      <c r="G1125" s="295" t="s">
        <v>4911</v>
      </c>
      <c r="H1125" s="296" t="s">
        <v>2245</v>
      </c>
      <c r="I1125" s="297">
        <v>44.09</v>
      </c>
      <c r="J1125" s="297">
        <v>-87.66</v>
      </c>
      <c r="K1125" s="297">
        <v>44.09</v>
      </c>
      <c r="L1125" s="297">
        <v>-87.66</v>
      </c>
      <c r="M1125" s="296">
        <v>52</v>
      </c>
      <c r="N1125" s="419">
        <v>0</v>
      </c>
      <c r="O1125" s="419">
        <v>0</v>
      </c>
    </row>
    <row r="1126" spans="1:15" s="65" customFormat="1" ht="21.9" customHeight="1" x14ac:dyDescent="0.3">
      <c r="A1126" s="238" t="s">
        <v>269</v>
      </c>
      <c r="B1126" s="230">
        <v>161</v>
      </c>
      <c r="C1126" s="230"/>
      <c r="D1126" s="563">
        <v>6</v>
      </c>
      <c r="E1126" s="563">
        <v>25</v>
      </c>
      <c r="F1126" s="564">
        <v>2024</v>
      </c>
      <c r="G1126" s="287" t="s">
        <v>4912</v>
      </c>
      <c r="H1126" s="288" t="s">
        <v>4913</v>
      </c>
      <c r="I1126" s="289">
        <v>44.12</v>
      </c>
      <c r="J1126" s="289">
        <v>-87.66</v>
      </c>
      <c r="K1126" s="289">
        <v>44.12</v>
      </c>
      <c r="L1126" s="289">
        <v>-87.66</v>
      </c>
      <c r="M1126" s="288">
        <v>52</v>
      </c>
      <c r="N1126" s="235">
        <v>0</v>
      </c>
      <c r="O1126" s="235">
        <v>0</v>
      </c>
    </row>
    <row r="1127" spans="1:15" s="60" customFormat="1" ht="21.9" customHeight="1" x14ac:dyDescent="0.3">
      <c r="A1127" s="419"/>
      <c r="B1127" s="420"/>
      <c r="C1127" s="420"/>
      <c r="D1127" s="565"/>
      <c r="E1127" s="565"/>
      <c r="F1127" s="566"/>
      <c r="G1127" s="295"/>
      <c r="H1127" s="296"/>
      <c r="I1127" s="297"/>
      <c r="J1127" s="297"/>
      <c r="K1127" s="297"/>
      <c r="L1127" s="297"/>
      <c r="M1127" s="296"/>
      <c r="N1127" s="419"/>
      <c r="O1127" s="419"/>
    </row>
    <row r="1128" spans="1:15" s="65" customFormat="1" ht="21.9" customHeight="1" x14ac:dyDescent="0.3">
      <c r="A1128" s="235"/>
      <c r="B1128" s="230"/>
      <c r="C1128" s="230"/>
      <c r="D1128" s="563"/>
      <c r="E1128" s="563"/>
      <c r="F1128" s="564"/>
      <c r="G1128" s="287"/>
      <c r="H1128" s="288"/>
      <c r="I1128" s="289"/>
      <c r="J1128" s="289"/>
      <c r="K1128" s="289"/>
      <c r="L1128" s="289"/>
      <c r="M1128" s="288"/>
      <c r="N1128" s="235"/>
      <c r="O1128" s="235"/>
    </row>
    <row r="1129" spans="1:15" s="65" customFormat="1" ht="30" customHeight="1" x14ac:dyDescent="0.3">
      <c r="A1129" s="929" t="s">
        <v>283</v>
      </c>
      <c r="B1129" s="944"/>
      <c r="C1129" s="944"/>
      <c r="D1129" s="944"/>
      <c r="E1129" s="944"/>
      <c r="F1129" s="944"/>
      <c r="G1129" s="944"/>
      <c r="H1129" s="944"/>
      <c r="I1129" s="944"/>
      <c r="J1129" s="944"/>
      <c r="K1129" s="944"/>
      <c r="L1129" s="944"/>
      <c r="M1129" s="944"/>
      <c r="N1129" s="944"/>
      <c r="O1129" s="945"/>
    </row>
    <row r="1130" spans="1:15" ht="21.9" customHeight="1" x14ac:dyDescent="0.3">
      <c r="A1130" s="235"/>
      <c r="B1130" s="230" t="s">
        <v>909</v>
      </c>
      <c r="C1130" s="230"/>
      <c r="D1130" s="230" t="s">
        <v>911</v>
      </c>
      <c r="E1130" s="230"/>
      <c r="F1130" s="230"/>
      <c r="G1130" s="482" t="s">
        <v>910</v>
      </c>
      <c r="H1130" s="230"/>
      <c r="I1130" s="477" t="s">
        <v>916</v>
      </c>
      <c r="J1130" s="477" t="s">
        <v>916</v>
      </c>
      <c r="K1130" s="477" t="s">
        <v>919</v>
      </c>
      <c r="L1130" s="477" t="s">
        <v>919</v>
      </c>
      <c r="M1130" s="230" t="s">
        <v>952</v>
      </c>
      <c r="N1130" s="235"/>
      <c r="O1130" s="235"/>
    </row>
    <row r="1131" spans="1:15" s="222" customFormat="1" ht="21.9" customHeight="1" x14ac:dyDescent="0.3">
      <c r="A1131" s="235" t="s">
        <v>908</v>
      </c>
      <c r="B1131" s="230" t="s">
        <v>475</v>
      </c>
      <c r="C1131" s="230"/>
      <c r="D1131" s="230" t="s">
        <v>912</v>
      </c>
      <c r="E1131" s="230" t="s">
        <v>913</v>
      </c>
      <c r="F1131" s="230" t="s">
        <v>774</v>
      </c>
      <c r="G1131" s="482" t="s">
        <v>476</v>
      </c>
      <c r="H1131" s="230" t="s">
        <v>4877</v>
      </c>
      <c r="I1131" s="477" t="s">
        <v>917</v>
      </c>
      <c r="J1131" s="477" t="s">
        <v>918</v>
      </c>
      <c r="K1131" s="477" t="s">
        <v>917</v>
      </c>
      <c r="L1131" s="477" t="s">
        <v>918</v>
      </c>
      <c r="M1131" s="230" t="s">
        <v>951</v>
      </c>
      <c r="N1131" s="235" t="s">
        <v>926</v>
      </c>
      <c r="O1131" s="235" t="s">
        <v>927</v>
      </c>
    </row>
    <row r="1132" spans="1:15" s="65" customFormat="1" ht="21.9" customHeight="1" x14ac:dyDescent="0.3">
      <c r="A1132" s="292"/>
      <c r="B1132" s="420"/>
      <c r="C1132" s="420"/>
      <c r="D1132" s="565"/>
      <c r="E1132" s="565"/>
      <c r="F1132" s="566"/>
      <c r="G1132" s="295"/>
      <c r="H1132" s="296"/>
      <c r="I1132" s="297"/>
      <c r="J1132" s="297"/>
      <c r="K1132" s="297"/>
      <c r="L1132" s="297"/>
      <c r="M1132" s="296"/>
      <c r="N1132" s="292"/>
      <c r="O1132" s="292"/>
    </row>
    <row r="1133" spans="1:15" s="34" customFormat="1" ht="21.9" customHeight="1" x14ac:dyDescent="0.3">
      <c r="A1133" s="238" t="s">
        <v>283</v>
      </c>
      <c r="B1133" s="255">
        <v>1</v>
      </c>
      <c r="C1133" s="255"/>
      <c r="D1133" s="561">
        <v>8</v>
      </c>
      <c r="E1133" s="561">
        <v>3</v>
      </c>
      <c r="F1133" s="562">
        <v>1961</v>
      </c>
      <c r="G1133" s="279" t="s">
        <v>2607</v>
      </c>
      <c r="H1133" s="280" t="s">
        <v>2364</v>
      </c>
      <c r="I1133" s="281">
        <v>44.88</v>
      </c>
      <c r="J1133" s="281">
        <v>-89.58</v>
      </c>
      <c r="K1133" s="281">
        <v>44.88</v>
      </c>
      <c r="L1133" s="281">
        <v>-89.58</v>
      </c>
      <c r="M1133" s="280" t="s">
        <v>890</v>
      </c>
      <c r="N1133" s="364">
        <v>0</v>
      </c>
      <c r="O1133" s="364">
        <v>0</v>
      </c>
    </row>
    <row r="1134" spans="1:15" s="34" customFormat="1" ht="21.9" customHeight="1" x14ac:dyDescent="0.3">
      <c r="A1134" s="259" t="s">
        <v>283</v>
      </c>
      <c r="B1134" s="262">
        <v>2</v>
      </c>
      <c r="C1134" s="262"/>
      <c r="D1134" s="559">
        <v>8</v>
      </c>
      <c r="E1134" s="559">
        <v>16</v>
      </c>
      <c r="F1134" s="560">
        <v>1963</v>
      </c>
      <c r="G1134" s="274" t="s">
        <v>1209</v>
      </c>
      <c r="H1134" s="275" t="s">
        <v>2364</v>
      </c>
      <c r="I1134" s="276">
        <v>44.88</v>
      </c>
      <c r="J1134" s="276">
        <v>-89.58</v>
      </c>
      <c r="K1134" s="276">
        <v>44.88</v>
      </c>
      <c r="L1134" s="276">
        <v>-89.58</v>
      </c>
      <c r="M1134" s="275">
        <v>60</v>
      </c>
      <c r="N1134" s="369">
        <v>0</v>
      </c>
      <c r="O1134" s="369">
        <v>0</v>
      </c>
    </row>
    <row r="1135" spans="1:15" s="34" customFormat="1" ht="21.9" customHeight="1" x14ac:dyDescent="0.3">
      <c r="A1135" s="238" t="s">
        <v>283</v>
      </c>
      <c r="B1135" s="255">
        <v>3</v>
      </c>
      <c r="C1135" s="255"/>
      <c r="D1135" s="561">
        <v>5</v>
      </c>
      <c r="E1135" s="561">
        <v>23</v>
      </c>
      <c r="F1135" s="562">
        <v>1964</v>
      </c>
      <c r="G1135" s="279" t="s">
        <v>2473</v>
      </c>
      <c r="H1135" s="280" t="s">
        <v>2364</v>
      </c>
      <c r="I1135" s="281">
        <v>44.88</v>
      </c>
      <c r="J1135" s="281">
        <v>-89.58</v>
      </c>
      <c r="K1135" s="281">
        <v>44.88</v>
      </c>
      <c r="L1135" s="281">
        <v>-89.58</v>
      </c>
      <c r="M1135" s="280">
        <v>57</v>
      </c>
      <c r="N1135" s="364">
        <v>0</v>
      </c>
      <c r="O1135" s="364">
        <v>0</v>
      </c>
    </row>
    <row r="1136" spans="1:15" s="34" customFormat="1" ht="21.9" customHeight="1" x14ac:dyDescent="0.3">
      <c r="A1136" s="259" t="s">
        <v>283</v>
      </c>
      <c r="B1136" s="262">
        <v>4</v>
      </c>
      <c r="C1136" s="262"/>
      <c r="D1136" s="559">
        <v>7</v>
      </c>
      <c r="E1136" s="559">
        <v>24</v>
      </c>
      <c r="F1136" s="560">
        <v>1964</v>
      </c>
      <c r="G1136" s="274" t="s">
        <v>1210</v>
      </c>
      <c r="H1136" s="275" t="s">
        <v>2364</v>
      </c>
      <c r="I1136" s="276">
        <v>44.88</v>
      </c>
      <c r="J1136" s="276">
        <v>-89.58</v>
      </c>
      <c r="K1136" s="276">
        <v>44.88</v>
      </c>
      <c r="L1136" s="276">
        <v>-89.58</v>
      </c>
      <c r="M1136" s="275">
        <v>70</v>
      </c>
      <c r="N1136" s="369">
        <v>0</v>
      </c>
      <c r="O1136" s="369">
        <v>0</v>
      </c>
    </row>
    <row r="1137" spans="1:15" s="34" customFormat="1" ht="21.9" customHeight="1" x14ac:dyDescent="0.3">
      <c r="A1137" s="238" t="s">
        <v>283</v>
      </c>
      <c r="B1137" s="255">
        <v>5</v>
      </c>
      <c r="C1137" s="255"/>
      <c r="D1137" s="561">
        <v>5</v>
      </c>
      <c r="E1137" s="561">
        <v>7</v>
      </c>
      <c r="F1137" s="562">
        <v>1965</v>
      </c>
      <c r="G1137" s="279" t="s">
        <v>2608</v>
      </c>
      <c r="H1137" s="280" t="s">
        <v>2609</v>
      </c>
      <c r="I1137" s="281">
        <v>44.88</v>
      </c>
      <c r="J1137" s="281">
        <v>-89.68</v>
      </c>
      <c r="K1137" s="281">
        <v>44.88</v>
      </c>
      <c r="L1137" s="281">
        <v>-89.68</v>
      </c>
      <c r="M1137" s="280" t="s">
        <v>890</v>
      </c>
      <c r="N1137" s="364">
        <v>0</v>
      </c>
      <c r="O1137" s="364">
        <v>0</v>
      </c>
    </row>
    <row r="1138" spans="1:15" s="34" customFormat="1" ht="21.9" customHeight="1" x14ac:dyDescent="0.3">
      <c r="A1138" s="259" t="s">
        <v>283</v>
      </c>
      <c r="B1138" s="262">
        <v>6</v>
      </c>
      <c r="C1138" s="262"/>
      <c r="D1138" s="559">
        <v>7</v>
      </c>
      <c r="E1138" s="559">
        <v>23</v>
      </c>
      <c r="F1138" s="560">
        <v>1965</v>
      </c>
      <c r="G1138" s="274" t="s">
        <v>1211</v>
      </c>
      <c r="H1138" s="275" t="s">
        <v>2609</v>
      </c>
      <c r="I1138" s="276">
        <v>44.88</v>
      </c>
      <c r="J1138" s="276">
        <v>-89.68</v>
      </c>
      <c r="K1138" s="276">
        <v>44.88</v>
      </c>
      <c r="L1138" s="276">
        <v>-89.68</v>
      </c>
      <c r="M1138" s="275" t="s">
        <v>890</v>
      </c>
      <c r="N1138" s="369">
        <v>0</v>
      </c>
      <c r="O1138" s="369">
        <v>0</v>
      </c>
    </row>
    <row r="1139" spans="1:15" s="34" customFormat="1" ht="21.9" customHeight="1" x14ac:dyDescent="0.3">
      <c r="A1139" s="238" t="s">
        <v>283</v>
      </c>
      <c r="B1139" s="255">
        <v>7</v>
      </c>
      <c r="C1139" s="255"/>
      <c r="D1139" s="561">
        <v>5</v>
      </c>
      <c r="E1139" s="561">
        <v>16</v>
      </c>
      <c r="F1139" s="562">
        <v>1969</v>
      </c>
      <c r="G1139" s="279" t="s">
        <v>2610</v>
      </c>
      <c r="H1139" s="280" t="s">
        <v>2364</v>
      </c>
      <c r="I1139" s="281">
        <v>44.88</v>
      </c>
      <c r="J1139" s="281">
        <v>-89.58</v>
      </c>
      <c r="K1139" s="281">
        <v>44.88</v>
      </c>
      <c r="L1139" s="281">
        <v>-89.58</v>
      </c>
      <c r="M1139" s="280">
        <v>50</v>
      </c>
      <c r="N1139" s="364">
        <v>0</v>
      </c>
      <c r="O1139" s="364">
        <v>0</v>
      </c>
    </row>
    <row r="1140" spans="1:15" s="34" customFormat="1" ht="21.9" customHeight="1" x14ac:dyDescent="0.3">
      <c r="A1140" s="259" t="s">
        <v>283</v>
      </c>
      <c r="B1140" s="262">
        <v>8</v>
      </c>
      <c r="C1140" s="262"/>
      <c r="D1140" s="559">
        <v>6</v>
      </c>
      <c r="E1140" s="559">
        <v>11</v>
      </c>
      <c r="F1140" s="560">
        <v>1970</v>
      </c>
      <c r="G1140" s="274" t="s">
        <v>2611</v>
      </c>
      <c r="H1140" s="275" t="s">
        <v>2612</v>
      </c>
      <c r="I1140" s="276">
        <v>44.93</v>
      </c>
      <c r="J1140" s="276">
        <v>-89.63</v>
      </c>
      <c r="K1140" s="276">
        <v>44.93</v>
      </c>
      <c r="L1140" s="276">
        <v>-89.63</v>
      </c>
      <c r="M1140" s="275">
        <v>58</v>
      </c>
      <c r="N1140" s="369">
        <v>0</v>
      </c>
      <c r="O1140" s="369">
        <v>0</v>
      </c>
    </row>
    <row r="1141" spans="1:15" s="34" customFormat="1" ht="21.9" customHeight="1" x14ac:dyDescent="0.3">
      <c r="A1141" s="238" t="s">
        <v>283</v>
      </c>
      <c r="B1141" s="255">
        <v>9</v>
      </c>
      <c r="C1141" s="255"/>
      <c r="D1141" s="561">
        <v>7</v>
      </c>
      <c r="E1141" s="561">
        <v>16</v>
      </c>
      <c r="F1141" s="562">
        <v>1971</v>
      </c>
      <c r="G1141" s="279" t="s">
        <v>2613</v>
      </c>
      <c r="H1141" s="280" t="s">
        <v>2364</v>
      </c>
      <c r="I1141" s="281">
        <v>44.88</v>
      </c>
      <c r="J1141" s="281">
        <v>-89.58</v>
      </c>
      <c r="K1141" s="281">
        <v>44.88</v>
      </c>
      <c r="L1141" s="281">
        <v>-89.58</v>
      </c>
      <c r="M1141" s="280">
        <v>55</v>
      </c>
      <c r="N1141" s="364">
        <v>0</v>
      </c>
      <c r="O1141" s="364">
        <v>0</v>
      </c>
    </row>
    <row r="1142" spans="1:15" s="34" customFormat="1" ht="21.9" customHeight="1" x14ac:dyDescent="0.3">
      <c r="A1142" s="259" t="s">
        <v>283</v>
      </c>
      <c r="B1142" s="262">
        <v>10</v>
      </c>
      <c r="C1142" s="262"/>
      <c r="D1142" s="559">
        <v>8</v>
      </c>
      <c r="E1142" s="559">
        <v>10</v>
      </c>
      <c r="F1142" s="560">
        <v>1971</v>
      </c>
      <c r="G1142" s="274" t="s">
        <v>2614</v>
      </c>
      <c r="H1142" s="275" t="s">
        <v>2364</v>
      </c>
      <c r="I1142" s="276">
        <v>44.88</v>
      </c>
      <c r="J1142" s="276">
        <v>-89.58</v>
      </c>
      <c r="K1142" s="276">
        <v>44.88</v>
      </c>
      <c r="L1142" s="276">
        <v>-89.58</v>
      </c>
      <c r="M1142" s="275">
        <v>50</v>
      </c>
      <c r="N1142" s="369">
        <v>0</v>
      </c>
      <c r="O1142" s="369">
        <v>0</v>
      </c>
    </row>
    <row r="1143" spans="1:15" s="34" customFormat="1" ht="21.9" customHeight="1" x14ac:dyDescent="0.3">
      <c r="A1143" s="238" t="s">
        <v>283</v>
      </c>
      <c r="B1143" s="255">
        <v>11</v>
      </c>
      <c r="C1143" s="255"/>
      <c r="D1143" s="561">
        <v>8</v>
      </c>
      <c r="E1143" s="561">
        <v>13</v>
      </c>
      <c r="F1143" s="562">
        <v>1971</v>
      </c>
      <c r="G1143" s="279" t="s">
        <v>2615</v>
      </c>
      <c r="H1143" s="280" t="s">
        <v>2364</v>
      </c>
      <c r="I1143" s="281">
        <v>44.88</v>
      </c>
      <c r="J1143" s="281">
        <v>-89.58</v>
      </c>
      <c r="K1143" s="281">
        <v>44.88</v>
      </c>
      <c r="L1143" s="281">
        <v>-89.58</v>
      </c>
      <c r="M1143" s="280">
        <v>50</v>
      </c>
      <c r="N1143" s="364">
        <v>0</v>
      </c>
      <c r="O1143" s="364">
        <v>0</v>
      </c>
    </row>
    <row r="1144" spans="1:15" s="34" customFormat="1" ht="21.9" customHeight="1" x14ac:dyDescent="0.3">
      <c r="A1144" s="259" t="s">
        <v>283</v>
      </c>
      <c r="B1144" s="262">
        <v>12</v>
      </c>
      <c r="C1144" s="262"/>
      <c r="D1144" s="559">
        <v>9</v>
      </c>
      <c r="E1144" s="559">
        <v>28</v>
      </c>
      <c r="F1144" s="560">
        <v>1971</v>
      </c>
      <c r="G1144" s="274" t="s">
        <v>2435</v>
      </c>
      <c r="H1144" s="275" t="s">
        <v>2616</v>
      </c>
      <c r="I1144" s="276">
        <v>44.7</v>
      </c>
      <c r="J1144" s="276">
        <v>-90.08</v>
      </c>
      <c r="K1144" s="276">
        <v>44.7</v>
      </c>
      <c r="L1144" s="276">
        <v>-90.08</v>
      </c>
      <c r="M1144" s="275" t="s">
        <v>890</v>
      </c>
      <c r="N1144" s="369">
        <v>0</v>
      </c>
      <c r="O1144" s="369">
        <v>0</v>
      </c>
    </row>
    <row r="1145" spans="1:15" s="34" customFormat="1" ht="21.9" customHeight="1" x14ac:dyDescent="0.3">
      <c r="A1145" s="238" t="s">
        <v>283</v>
      </c>
      <c r="B1145" s="255">
        <v>13</v>
      </c>
      <c r="C1145" s="255"/>
      <c r="D1145" s="561">
        <v>7</v>
      </c>
      <c r="E1145" s="561">
        <v>1</v>
      </c>
      <c r="F1145" s="562">
        <v>1972</v>
      </c>
      <c r="G1145" s="279" t="s">
        <v>2401</v>
      </c>
      <c r="H1145" s="280" t="s">
        <v>2616</v>
      </c>
      <c r="I1145" s="281">
        <v>44.7</v>
      </c>
      <c r="J1145" s="281">
        <v>-90.08</v>
      </c>
      <c r="K1145" s="281">
        <v>44.7</v>
      </c>
      <c r="L1145" s="281">
        <v>-90.08</v>
      </c>
      <c r="M1145" s="280" t="s">
        <v>890</v>
      </c>
      <c r="N1145" s="364">
        <v>0</v>
      </c>
      <c r="O1145" s="364">
        <v>0</v>
      </c>
    </row>
    <row r="1146" spans="1:15" s="34" customFormat="1" ht="21.9" customHeight="1" x14ac:dyDescent="0.3">
      <c r="A1146" s="259" t="s">
        <v>283</v>
      </c>
      <c r="B1146" s="262">
        <v>14</v>
      </c>
      <c r="C1146" s="262"/>
      <c r="D1146" s="559">
        <v>7</v>
      </c>
      <c r="E1146" s="559">
        <v>11</v>
      </c>
      <c r="F1146" s="560">
        <v>1972</v>
      </c>
      <c r="G1146" s="274" t="s">
        <v>1210</v>
      </c>
      <c r="H1146" s="275" t="s">
        <v>2361</v>
      </c>
      <c r="I1146" s="276">
        <v>44.78</v>
      </c>
      <c r="J1146" s="276">
        <v>-90.08</v>
      </c>
      <c r="K1146" s="276">
        <v>44.78</v>
      </c>
      <c r="L1146" s="276">
        <v>-90.08</v>
      </c>
      <c r="M1146" s="275" t="s">
        <v>890</v>
      </c>
      <c r="N1146" s="369">
        <v>0</v>
      </c>
      <c r="O1146" s="369">
        <v>0</v>
      </c>
    </row>
    <row r="1147" spans="1:15" s="34" customFormat="1" ht="21.9" customHeight="1" x14ac:dyDescent="0.3">
      <c r="A1147" s="238" t="s">
        <v>283</v>
      </c>
      <c r="B1147" s="255">
        <v>15</v>
      </c>
      <c r="C1147" s="255"/>
      <c r="D1147" s="561">
        <v>9</v>
      </c>
      <c r="E1147" s="561">
        <v>28</v>
      </c>
      <c r="F1147" s="562">
        <v>1972</v>
      </c>
      <c r="G1147" s="279" t="s">
        <v>2608</v>
      </c>
      <c r="H1147" s="280" t="s">
        <v>2364</v>
      </c>
      <c r="I1147" s="281">
        <v>44.88</v>
      </c>
      <c r="J1147" s="281">
        <v>-89.58</v>
      </c>
      <c r="K1147" s="281">
        <v>44.88</v>
      </c>
      <c r="L1147" s="281">
        <v>-89.58</v>
      </c>
      <c r="M1147" s="280">
        <v>54</v>
      </c>
      <c r="N1147" s="364">
        <v>0</v>
      </c>
      <c r="O1147" s="364">
        <v>0</v>
      </c>
    </row>
    <row r="1148" spans="1:15" s="34" customFormat="1" ht="21.9" customHeight="1" x14ac:dyDescent="0.3">
      <c r="A1148" s="259" t="s">
        <v>283</v>
      </c>
      <c r="B1148" s="262">
        <v>16</v>
      </c>
      <c r="C1148" s="262"/>
      <c r="D1148" s="559">
        <v>6</v>
      </c>
      <c r="E1148" s="559">
        <v>18</v>
      </c>
      <c r="F1148" s="560">
        <v>1973</v>
      </c>
      <c r="G1148" s="274" t="s">
        <v>2617</v>
      </c>
      <c r="H1148" s="275" t="s">
        <v>2616</v>
      </c>
      <c r="I1148" s="276">
        <v>44.7</v>
      </c>
      <c r="J1148" s="276">
        <v>-90.1</v>
      </c>
      <c r="K1148" s="276">
        <v>44.7</v>
      </c>
      <c r="L1148" s="276">
        <v>-90.1</v>
      </c>
      <c r="M1148" s="275" t="s">
        <v>890</v>
      </c>
      <c r="N1148" s="369">
        <v>0</v>
      </c>
      <c r="O1148" s="369">
        <v>0</v>
      </c>
    </row>
    <row r="1149" spans="1:15" s="34" customFormat="1" ht="21.9" customHeight="1" x14ac:dyDescent="0.3">
      <c r="A1149" s="238" t="s">
        <v>283</v>
      </c>
      <c r="B1149" s="255">
        <v>17</v>
      </c>
      <c r="C1149" s="255"/>
      <c r="D1149" s="561">
        <v>6</v>
      </c>
      <c r="E1149" s="561">
        <v>18</v>
      </c>
      <c r="F1149" s="562">
        <v>1973</v>
      </c>
      <c r="G1149" s="279" t="s">
        <v>2618</v>
      </c>
      <c r="H1149" s="280" t="s">
        <v>253</v>
      </c>
      <c r="I1149" s="281">
        <v>44.92</v>
      </c>
      <c r="J1149" s="281">
        <v>-89.62</v>
      </c>
      <c r="K1149" s="281">
        <v>44.92</v>
      </c>
      <c r="L1149" s="281">
        <v>-89.62</v>
      </c>
      <c r="M1149" s="280">
        <v>50</v>
      </c>
      <c r="N1149" s="364">
        <v>0</v>
      </c>
      <c r="O1149" s="364">
        <v>0</v>
      </c>
    </row>
    <row r="1150" spans="1:15" s="34" customFormat="1" ht="21.9" customHeight="1" x14ac:dyDescent="0.3">
      <c r="A1150" s="259" t="s">
        <v>283</v>
      </c>
      <c r="B1150" s="262">
        <v>18</v>
      </c>
      <c r="C1150" s="262"/>
      <c r="D1150" s="559">
        <v>7</v>
      </c>
      <c r="E1150" s="559">
        <v>18</v>
      </c>
      <c r="F1150" s="560">
        <v>1973</v>
      </c>
      <c r="G1150" s="274" t="s">
        <v>1211</v>
      </c>
      <c r="H1150" s="275" t="s">
        <v>2619</v>
      </c>
      <c r="I1150" s="276">
        <v>45</v>
      </c>
      <c r="J1150" s="276">
        <v>-90.3</v>
      </c>
      <c r="K1150" s="276">
        <v>45</v>
      </c>
      <c r="L1150" s="276">
        <v>-90.3</v>
      </c>
      <c r="M1150" s="275" t="s">
        <v>890</v>
      </c>
      <c r="N1150" s="369">
        <v>0</v>
      </c>
      <c r="O1150" s="369">
        <v>0</v>
      </c>
    </row>
    <row r="1151" spans="1:15" s="34" customFormat="1" ht="21.9" customHeight="1" x14ac:dyDescent="0.3">
      <c r="A1151" s="238" t="s">
        <v>283</v>
      </c>
      <c r="B1151" s="255">
        <v>19</v>
      </c>
      <c r="C1151" s="255"/>
      <c r="D1151" s="561">
        <v>8</v>
      </c>
      <c r="E1151" s="561">
        <v>31</v>
      </c>
      <c r="F1151" s="562">
        <v>1973</v>
      </c>
      <c r="G1151" s="279" t="s">
        <v>2620</v>
      </c>
      <c r="H1151" s="280" t="s">
        <v>253</v>
      </c>
      <c r="I1151" s="281">
        <v>44.92</v>
      </c>
      <c r="J1151" s="281">
        <v>-89.62</v>
      </c>
      <c r="K1151" s="281">
        <v>44.92</v>
      </c>
      <c r="L1151" s="281">
        <v>-89.62</v>
      </c>
      <c r="M1151" s="280">
        <v>50</v>
      </c>
      <c r="N1151" s="364">
        <v>0</v>
      </c>
      <c r="O1151" s="364">
        <v>0</v>
      </c>
    </row>
    <row r="1152" spans="1:15" s="34" customFormat="1" ht="21.9" customHeight="1" x14ac:dyDescent="0.3">
      <c r="A1152" s="259" t="s">
        <v>283</v>
      </c>
      <c r="B1152" s="262">
        <v>20</v>
      </c>
      <c r="C1152" s="262"/>
      <c r="D1152" s="559">
        <v>5</v>
      </c>
      <c r="E1152" s="559">
        <v>21</v>
      </c>
      <c r="F1152" s="560">
        <v>1974</v>
      </c>
      <c r="G1152" s="274" t="s">
        <v>2621</v>
      </c>
      <c r="H1152" s="275" t="s">
        <v>2372</v>
      </c>
      <c r="I1152" s="276">
        <v>44.78</v>
      </c>
      <c r="J1152" s="276">
        <v>-89.7</v>
      </c>
      <c r="K1152" s="276">
        <v>44.78</v>
      </c>
      <c r="L1152" s="276">
        <v>-89.7</v>
      </c>
      <c r="M1152" s="275" t="s">
        <v>890</v>
      </c>
      <c r="N1152" s="369">
        <v>0</v>
      </c>
      <c r="O1152" s="369">
        <v>0</v>
      </c>
    </row>
    <row r="1153" spans="1:15" s="34" customFormat="1" ht="21.9" customHeight="1" x14ac:dyDescent="0.3">
      <c r="A1153" s="238" t="s">
        <v>283</v>
      </c>
      <c r="B1153" s="255">
        <v>21</v>
      </c>
      <c r="C1153" s="255"/>
      <c r="D1153" s="561">
        <v>5</v>
      </c>
      <c r="E1153" s="561">
        <v>21</v>
      </c>
      <c r="F1153" s="562">
        <v>1974</v>
      </c>
      <c r="G1153" s="279" t="s">
        <v>2622</v>
      </c>
      <c r="H1153" s="280" t="s">
        <v>2623</v>
      </c>
      <c r="I1153" s="281">
        <v>44.83</v>
      </c>
      <c r="J1153" s="281">
        <v>-89.45</v>
      </c>
      <c r="K1153" s="281">
        <v>44.83</v>
      </c>
      <c r="L1153" s="281">
        <v>-89.45</v>
      </c>
      <c r="M1153" s="280" t="s">
        <v>890</v>
      </c>
      <c r="N1153" s="364">
        <v>0</v>
      </c>
      <c r="O1153" s="364">
        <v>0</v>
      </c>
    </row>
    <row r="1154" spans="1:15" s="34" customFormat="1" ht="21.9" customHeight="1" x14ac:dyDescent="0.3">
      <c r="A1154" s="259" t="s">
        <v>283</v>
      </c>
      <c r="B1154" s="262">
        <v>22</v>
      </c>
      <c r="C1154" s="262"/>
      <c r="D1154" s="559">
        <v>5</v>
      </c>
      <c r="E1154" s="559">
        <v>14</v>
      </c>
      <c r="F1154" s="560">
        <v>1975</v>
      </c>
      <c r="G1154" s="274" t="s">
        <v>2624</v>
      </c>
      <c r="H1154" s="275" t="s">
        <v>2391</v>
      </c>
      <c r="I1154" s="276">
        <v>44.77</v>
      </c>
      <c r="J1154" s="276">
        <v>-90.28</v>
      </c>
      <c r="K1154" s="276">
        <v>44.77</v>
      </c>
      <c r="L1154" s="276">
        <v>-90.28</v>
      </c>
      <c r="M1154" s="275">
        <v>54</v>
      </c>
      <c r="N1154" s="369">
        <v>0</v>
      </c>
      <c r="O1154" s="369">
        <v>0</v>
      </c>
    </row>
    <row r="1155" spans="1:15" s="34" customFormat="1" ht="21.9" customHeight="1" x14ac:dyDescent="0.3">
      <c r="A1155" s="238" t="s">
        <v>283</v>
      </c>
      <c r="B1155" s="255">
        <v>23</v>
      </c>
      <c r="C1155" s="255"/>
      <c r="D1155" s="561">
        <v>6</v>
      </c>
      <c r="E1155" s="561">
        <v>13</v>
      </c>
      <c r="F1155" s="562">
        <v>1975</v>
      </c>
      <c r="G1155" s="279" t="s">
        <v>2625</v>
      </c>
      <c r="H1155" s="280" t="s">
        <v>253</v>
      </c>
      <c r="I1155" s="281">
        <v>44.93</v>
      </c>
      <c r="J1155" s="281">
        <v>-89.63</v>
      </c>
      <c r="K1155" s="281">
        <v>44.93</v>
      </c>
      <c r="L1155" s="281">
        <v>-89.63</v>
      </c>
      <c r="M1155" s="280">
        <v>65</v>
      </c>
      <c r="N1155" s="364">
        <v>0</v>
      </c>
      <c r="O1155" s="364">
        <v>0</v>
      </c>
    </row>
    <row r="1156" spans="1:15" s="34" customFormat="1" ht="21.9" customHeight="1" x14ac:dyDescent="0.3">
      <c r="A1156" s="259" t="s">
        <v>283</v>
      </c>
      <c r="B1156" s="262">
        <v>24</v>
      </c>
      <c r="C1156" s="262"/>
      <c r="D1156" s="559">
        <v>11</v>
      </c>
      <c r="E1156" s="559">
        <v>9</v>
      </c>
      <c r="F1156" s="560">
        <v>1975</v>
      </c>
      <c r="G1156" s="274" t="s">
        <v>2626</v>
      </c>
      <c r="H1156" s="275" t="s">
        <v>2627</v>
      </c>
      <c r="I1156" s="276">
        <v>44.97</v>
      </c>
      <c r="J1156" s="276">
        <v>-89.8</v>
      </c>
      <c r="K1156" s="276">
        <v>44.97</v>
      </c>
      <c r="L1156" s="276">
        <v>-89.8</v>
      </c>
      <c r="M1156" s="275" t="s">
        <v>890</v>
      </c>
      <c r="N1156" s="369">
        <v>0</v>
      </c>
      <c r="O1156" s="369">
        <v>0</v>
      </c>
    </row>
    <row r="1157" spans="1:15" s="34" customFormat="1" ht="21.9" customHeight="1" x14ac:dyDescent="0.3">
      <c r="A1157" s="238" t="s">
        <v>283</v>
      </c>
      <c r="B1157" s="255">
        <v>25</v>
      </c>
      <c r="C1157" s="255"/>
      <c r="D1157" s="561">
        <v>6</v>
      </c>
      <c r="E1157" s="561">
        <v>13</v>
      </c>
      <c r="F1157" s="562">
        <v>1976</v>
      </c>
      <c r="G1157" s="279" t="s">
        <v>2628</v>
      </c>
      <c r="H1157" s="280" t="s">
        <v>2372</v>
      </c>
      <c r="I1157" s="281">
        <v>44.78</v>
      </c>
      <c r="J1157" s="281">
        <v>-89.7</v>
      </c>
      <c r="K1157" s="281">
        <v>44.78</v>
      </c>
      <c r="L1157" s="281">
        <v>-89.7</v>
      </c>
      <c r="M1157" s="280">
        <v>62</v>
      </c>
      <c r="N1157" s="364">
        <v>0</v>
      </c>
      <c r="O1157" s="364">
        <v>0</v>
      </c>
    </row>
    <row r="1158" spans="1:15" s="34" customFormat="1" ht="21.9" customHeight="1" x14ac:dyDescent="0.3">
      <c r="A1158" s="259" t="s">
        <v>283</v>
      </c>
      <c r="B1158" s="262">
        <v>26</v>
      </c>
      <c r="C1158" s="262"/>
      <c r="D1158" s="559">
        <v>5</v>
      </c>
      <c r="E1158" s="559">
        <v>20</v>
      </c>
      <c r="F1158" s="560">
        <v>1977</v>
      </c>
      <c r="G1158" s="274" t="s">
        <v>2369</v>
      </c>
      <c r="H1158" s="275" t="s">
        <v>2372</v>
      </c>
      <c r="I1158" s="276">
        <v>44.78</v>
      </c>
      <c r="J1158" s="276">
        <v>-89.7</v>
      </c>
      <c r="K1158" s="276">
        <v>44.78</v>
      </c>
      <c r="L1158" s="276">
        <v>-89.7</v>
      </c>
      <c r="M1158" s="275" t="s">
        <v>890</v>
      </c>
      <c r="N1158" s="369">
        <v>0</v>
      </c>
      <c r="O1158" s="369">
        <v>0</v>
      </c>
    </row>
    <row r="1159" spans="1:15" s="34" customFormat="1" ht="21.9" customHeight="1" x14ac:dyDescent="0.3">
      <c r="A1159" s="238" t="s">
        <v>283</v>
      </c>
      <c r="B1159" s="255">
        <v>27</v>
      </c>
      <c r="C1159" s="255"/>
      <c r="D1159" s="561">
        <v>5</v>
      </c>
      <c r="E1159" s="561">
        <v>20</v>
      </c>
      <c r="F1159" s="562">
        <v>1977</v>
      </c>
      <c r="G1159" s="279" t="s">
        <v>2369</v>
      </c>
      <c r="H1159" s="280" t="s">
        <v>2629</v>
      </c>
      <c r="I1159" s="281">
        <v>45.05</v>
      </c>
      <c r="J1159" s="281">
        <v>-89.85</v>
      </c>
      <c r="K1159" s="281">
        <v>45.05</v>
      </c>
      <c r="L1159" s="281">
        <v>-89.85</v>
      </c>
      <c r="M1159" s="280" t="s">
        <v>890</v>
      </c>
      <c r="N1159" s="364">
        <v>0</v>
      </c>
      <c r="O1159" s="364">
        <v>0</v>
      </c>
    </row>
    <row r="1160" spans="1:15" s="34" customFormat="1" ht="21.9" customHeight="1" x14ac:dyDescent="0.3">
      <c r="A1160" s="259" t="s">
        <v>283</v>
      </c>
      <c r="B1160" s="262">
        <v>28</v>
      </c>
      <c r="C1160" s="262"/>
      <c r="D1160" s="559">
        <v>7</v>
      </c>
      <c r="E1160" s="559">
        <v>14</v>
      </c>
      <c r="F1160" s="560">
        <v>1977</v>
      </c>
      <c r="G1160" s="274" t="s">
        <v>2630</v>
      </c>
      <c r="H1160" s="275" t="s">
        <v>253</v>
      </c>
      <c r="I1160" s="276">
        <v>44.93</v>
      </c>
      <c r="J1160" s="276">
        <v>-89.63</v>
      </c>
      <c r="K1160" s="276">
        <v>44.93</v>
      </c>
      <c r="L1160" s="276">
        <v>-89.63</v>
      </c>
      <c r="M1160" s="275">
        <v>53</v>
      </c>
      <c r="N1160" s="369">
        <v>0</v>
      </c>
      <c r="O1160" s="369">
        <v>0</v>
      </c>
    </row>
    <row r="1161" spans="1:15" s="34" customFormat="1" ht="21.9" customHeight="1" x14ac:dyDescent="0.3">
      <c r="A1161" s="238" t="s">
        <v>283</v>
      </c>
      <c r="B1161" s="255">
        <v>29</v>
      </c>
      <c r="C1161" s="255"/>
      <c r="D1161" s="561">
        <v>7</v>
      </c>
      <c r="E1161" s="561">
        <v>30</v>
      </c>
      <c r="F1161" s="562">
        <v>1977</v>
      </c>
      <c r="G1161" s="279" t="s">
        <v>2631</v>
      </c>
      <c r="H1161" s="280" t="s">
        <v>253</v>
      </c>
      <c r="I1161" s="281">
        <v>44.93</v>
      </c>
      <c r="J1161" s="281">
        <v>-89.63</v>
      </c>
      <c r="K1161" s="281">
        <v>44.93</v>
      </c>
      <c r="L1161" s="281">
        <v>-89.63</v>
      </c>
      <c r="M1161" s="280">
        <v>53</v>
      </c>
      <c r="N1161" s="364">
        <v>0</v>
      </c>
      <c r="O1161" s="364">
        <v>0</v>
      </c>
    </row>
    <row r="1162" spans="1:15" s="34" customFormat="1" ht="21.9" customHeight="1" x14ac:dyDescent="0.3">
      <c r="A1162" s="259" t="s">
        <v>283</v>
      </c>
      <c r="B1162" s="262">
        <v>30</v>
      </c>
      <c r="C1162" s="262"/>
      <c r="D1162" s="559">
        <v>5</v>
      </c>
      <c r="E1162" s="559">
        <v>27</v>
      </c>
      <c r="F1162" s="560">
        <v>1978</v>
      </c>
      <c r="G1162" s="274" t="s">
        <v>2632</v>
      </c>
      <c r="H1162" s="275" t="s">
        <v>2633</v>
      </c>
      <c r="I1162" s="276">
        <v>44.92</v>
      </c>
      <c r="J1162" s="276">
        <v>-90.3</v>
      </c>
      <c r="K1162" s="276">
        <v>44.92</v>
      </c>
      <c r="L1162" s="276">
        <v>-90.3</v>
      </c>
      <c r="M1162" s="275" t="s">
        <v>890</v>
      </c>
      <c r="N1162" s="369">
        <v>0</v>
      </c>
      <c r="O1162" s="369">
        <v>0</v>
      </c>
    </row>
    <row r="1163" spans="1:15" s="34" customFormat="1" ht="21.9" customHeight="1" x14ac:dyDescent="0.3">
      <c r="A1163" s="238" t="s">
        <v>283</v>
      </c>
      <c r="B1163" s="255">
        <v>31</v>
      </c>
      <c r="C1163" s="255"/>
      <c r="D1163" s="561">
        <v>8</v>
      </c>
      <c r="E1163" s="561">
        <v>15</v>
      </c>
      <c r="F1163" s="562">
        <v>1978</v>
      </c>
      <c r="G1163" s="279" t="s">
        <v>2634</v>
      </c>
      <c r="H1163" s="280" t="s">
        <v>253</v>
      </c>
      <c r="I1163" s="281">
        <v>44.92</v>
      </c>
      <c r="J1163" s="281">
        <v>-89.62</v>
      </c>
      <c r="K1163" s="281">
        <v>44.92</v>
      </c>
      <c r="L1163" s="281">
        <v>-89.62</v>
      </c>
      <c r="M1163" s="280">
        <v>70</v>
      </c>
      <c r="N1163" s="364">
        <v>0</v>
      </c>
      <c r="O1163" s="364">
        <v>0</v>
      </c>
    </row>
    <row r="1164" spans="1:15" s="34" customFormat="1" ht="21.9" customHeight="1" x14ac:dyDescent="0.3">
      <c r="A1164" s="259" t="s">
        <v>283</v>
      </c>
      <c r="B1164" s="262">
        <v>32</v>
      </c>
      <c r="C1164" s="262"/>
      <c r="D1164" s="559">
        <v>8</v>
      </c>
      <c r="E1164" s="559">
        <v>15</v>
      </c>
      <c r="F1164" s="560">
        <v>1978</v>
      </c>
      <c r="G1164" s="274" t="s">
        <v>2635</v>
      </c>
      <c r="H1164" s="275" t="s">
        <v>2636</v>
      </c>
      <c r="I1164" s="276">
        <v>44.83</v>
      </c>
      <c r="J1164" s="276">
        <v>-89.7</v>
      </c>
      <c r="K1164" s="276">
        <v>44.83</v>
      </c>
      <c r="L1164" s="276">
        <v>-89.7</v>
      </c>
      <c r="M1164" s="275" t="s">
        <v>890</v>
      </c>
      <c r="N1164" s="369">
        <v>0</v>
      </c>
      <c r="O1164" s="369">
        <v>0</v>
      </c>
    </row>
    <row r="1165" spans="1:15" s="34" customFormat="1" ht="21.9" customHeight="1" x14ac:dyDescent="0.3">
      <c r="A1165" s="238" t="s">
        <v>283</v>
      </c>
      <c r="B1165" s="255">
        <v>33</v>
      </c>
      <c r="C1165" s="255"/>
      <c r="D1165" s="561">
        <v>8</v>
      </c>
      <c r="E1165" s="561">
        <v>23</v>
      </c>
      <c r="F1165" s="562">
        <v>1978</v>
      </c>
      <c r="G1165" s="279" t="s">
        <v>2607</v>
      </c>
      <c r="H1165" s="280" t="s">
        <v>253</v>
      </c>
      <c r="I1165" s="281">
        <v>44.97</v>
      </c>
      <c r="J1165" s="281">
        <v>-89.63</v>
      </c>
      <c r="K1165" s="281">
        <v>44.97</v>
      </c>
      <c r="L1165" s="281">
        <v>-89.63</v>
      </c>
      <c r="M1165" s="280" t="s">
        <v>890</v>
      </c>
      <c r="N1165" s="364">
        <v>0</v>
      </c>
      <c r="O1165" s="364">
        <v>0</v>
      </c>
    </row>
    <row r="1166" spans="1:15" s="34" customFormat="1" ht="21.9" customHeight="1" x14ac:dyDescent="0.3">
      <c r="A1166" s="259" t="s">
        <v>283</v>
      </c>
      <c r="B1166" s="262">
        <v>34</v>
      </c>
      <c r="C1166" s="262"/>
      <c r="D1166" s="559">
        <v>6</v>
      </c>
      <c r="E1166" s="559">
        <v>16</v>
      </c>
      <c r="F1166" s="560">
        <v>1979</v>
      </c>
      <c r="G1166" s="274" t="s">
        <v>2637</v>
      </c>
      <c r="H1166" s="275" t="s">
        <v>2638</v>
      </c>
      <c r="I1166" s="276">
        <v>45.05</v>
      </c>
      <c r="J1166" s="276">
        <v>-89.33</v>
      </c>
      <c r="K1166" s="276">
        <v>45.05</v>
      </c>
      <c r="L1166" s="276">
        <v>-89.33</v>
      </c>
      <c r="M1166" s="275" t="s">
        <v>890</v>
      </c>
      <c r="N1166" s="369">
        <v>0</v>
      </c>
      <c r="O1166" s="369">
        <v>0</v>
      </c>
    </row>
    <row r="1167" spans="1:15" s="34" customFormat="1" ht="21.9" customHeight="1" x14ac:dyDescent="0.3">
      <c r="A1167" s="238" t="s">
        <v>283</v>
      </c>
      <c r="B1167" s="255">
        <v>35</v>
      </c>
      <c r="C1167" s="255"/>
      <c r="D1167" s="561">
        <v>7</v>
      </c>
      <c r="E1167" s="561">
        <v>15</v>
      </c>
      <c r="F1167" s="562">
        <v>1980</v>
      </c>
      <c r="G1167" s="279" t="s">
        <v>2471</v>
      </c>
      <c r="H1167" s="280" t="s">
        <v>2639</v>
      </c>
      <c r="I1167" s="281">
        <v>44.9</v>
      </c>
      <c r="J1167" s="281">
        <v>-89.72</v>
      </c>
      <c r="K1167" s="281">
        <v>44.9</v>
      </c>
      <c r="L1167" s="281">
        <v>-89.72</v>
      </c>
      <c r="M1167" s="280">
        <v>52</v>
      </c>
      <c r="N1167" s="364">
        <v>0</v>
      </c>
      <c r="O1167" s="364">
        <v>0</v>
      </c>
    </row>
    <row r="1168" spans="1:15" s="34" customFormat="1" ht="21.9" customHeight="1" x14ac:dyDescent="0.3">
      <c r="A1168" s="259" t="s">
        <v>283</v>
      </c>
      <c r="B1168" s="262">
        <v>36</v>
      </c>
      <c r="C1168" s="262"/>
      <c r="D1168" s="559">
        <v>7</v>
      </c>
      <c r="E1168" s="559">
        <v>15</v>
      </c>
      <c r="F1168" s="560">
        <v>1980</v>
      </c>
      <c r="G1168" s="274" t="s">
        <v>2471</v>
      </c>
      <c r="H1168" s="275" t="s">
        <v>2477</v>
      </c>
      <c r="I1168" s="276">
        <v>44.87</v>
      </c>
      <c r="J1168" s="276">
        <v>-89.72</v>
      </c>
      <c r="K1168" s="276">
        <v>44.87</v>
      </c>
      <c r="L1168" s="276">
        <v>-89.72</v>
      </c>
      <c r="M1168" s="275">
        <v>52</v>
      </c>
      <c r="N1168" s="369">
        <v>0</v>
      </c>
      <c r="O1168" s="369">
        <v>0</v>
      </c>
    </row>
    <row r="1169" spans="1:15" s="34" customFormat="1" ht="21.9" customHeight="1" x14ac:dyDescent="0.3">
      <c r="A1169" s="238" t="s">
        <v>283</v>
      </c>
      <c r="B1169" s="255">
        <v>37</v>
      </c>
      <c r="C1169" s="255"/>
      <c r="D1169" s="561">
        <v>8</v>
      </c>
      <c r="E1169" s="561">
        <v>20</v>
      </c>
      <c r="F1169" s="562">
        <v>1980</v>
      </c>
      <c r="G1169" s="279" t="s">
        <v>1198</v>
      </c>
      <c r="H1169" s="280" t="s">
        <v>2640</v>
      </c>
      <c r="I1169" s="281">
        <v>44.97</v>
      </c>
      <c r="J1169" s="281">
        <v>-89.63</v>
      </c>
      <c r="K1169" s="281">
        <v>44.97</v>
      </c>
      <c r="L1169" s="281">
        <v>-89.63</v>
      </c>
      <c r="M1169" s="280" t="s">
        <v>890</v>
      </c>
      <c r="N1169" s="364">
        <v>0</v>
      </c>
      <c r="O1169" s="364">
        <v>0</v>
      </c>
    </row>
    <row r="1170" spans="1:15" s="34" customFormat="1" ht="21.9" customHeight="1" x14ac:dyDescent="0.3">
      <c r="A1170" s="259" t="s">
        <v>283</v>
      </c>
      <c r="B1170" s="262">
        <v>38</v>
      </c>
      <c r="C1170" s="262"/>
      <c r="D1170" s="559">
        <v>3</v>
      </c>
      <c r="E1170" s="559">
        <v>31</v>
      </c>
      <c r="F1170" s="560">
        <v>1981</v>
      </c>
      <c r="G1170" s="274" t="s">
        <v>2641</v>
      </c>
      <c r="H1170" s="275" t="s">
        <v>2391</v>
      </c>
      <c r="I1170" s="276">
        <v>44.77</v>
      </c>
      <c r="J1170" s="276">
        <v>-90.28</v>
      </c>
      <c r="K1170" s="276">
        <v>44.77</v>
      </c>
      <c r="L1170" s="276">
        <v>-90.28</v>
      </c>
      <c r="M1170" s="275" t="s">
        <v>890</v>
      </c>
      <c r="N1170" s="369">
        <v>0</v>
      </c>
      <c r="O1170" s="369">
        <v>0</v>
      </c>
    </row>
    <row r="1171" spans="1:15" s="34" customFormat="1" ht="21.9" customHeight="1" x14ac:dyDescent="0.3">
      <c r="A1171" s="238" t="s">
        <v>283</v>
      </c>
      <c r="B1171" s="255">
        <v>39</v>
      </c>
      <c r="C1171" s="255"/>
      <c r="D1171" s="561">
        <v>6</v>
      </c>
      <c r="E1171" s="561">
        <v>15</v>
      </c>
      <c r="F1171" s="562">
        <v>1983</v>
      </c>
      <c r="G1171" s="279" t="s">
        <v>2386</v>
      </c>
      <c r="H1171" s="280" t="s">
        <v>2642</v>
      </c>
      <c r="I1171" s="281">
        <v>44.87</v>
      </c>
      <c r="J1171" s="281">
        <v>-89.8</v>
      </c>
      <c r="K1171" s="281">
        <v>44.87</v>
      </c>
      <c r="L1171" s="281">
        <v>-89.8</v>
      </c>
      <c r="M1171" s="280" t="s">
        <v>890</v>
      </c>
      <c r="N1171" s="364">
        <v>0</v>
      </c>
      <c r="O1171" s="364">
        <v>0</v>
      </c>
    </row>
    <row r="1172" spans="1:15" s="34" customFormat="1" ht="21.9" customHeight="1" x14ac:dyDescent="0.3">
      <c r="A1172" s="259" t="s">
        <v>283</v>
      </c>
      <c r="B1172" s="262">
        <v>40</v>
      </c>
      <c r="C1172" s="262"/>
      <c r="D1172" s="559">
        <v>7</v>
      </c>
      <c r="E1172" s="559">
        <v>19</v>
      </c>
      <c r="F1172" s="560">
        <v>1983</v>
      </c>
      <c r="G1172" s="274" t="s">
        <v>2398</v>
      </c>
      <c r="H1172" s="275" t="s">
        <v>2372</v>
      </c>
      <c r="I1172" s="276">
        <v>44.78</v>
      </c>
      <c r="J1172" s="276">
        <v>-89.7</v>
      </c>
      <c r="K1172" s="276">
        <v>44.78</v>
      </c>
      <c r="L1172" s="276">
        <v>-89.7</v>
      </c>
      <c r="M1172" s="275" t="s">
        <v>890</v>
      </c>
      <c r="N1172" s="369">
        <v>0</v>
      </c>
      <c r="O1172" s="369">
        <v>0</v>
      </c>
    </row>
    <row r="1173" spans="1:15" s="34" customFormat="1" ht="21.9" customHeight="1" x14ac:dyDescent="0.3">
      <c r="A1173" s="238" t="s">
        <v>283</v>
      </c>
      <c r="B1173" s="255">
        <v>41</v>
      </c>
      <c r="C1173" s="255"/>
      <c r="D1173" s="561">
        <v>7</v>
      </c>
      <c r="E1173" s="561">
        <v>19</v>
      </c>
      <c r="F1173" s="562">
        <v>1983</v>
      </c>
      <c r="G1173" s="279" t="s">
        <v>2622</v>
      </c>
      <c r="H1173" s="280" t="s">
        <v>2640</v>
      </c>
      <c r="I1173" s="281">
        <v>44.97</v>
      </c>
      <c r="J1173" s="281">
        <v>-89.63</v>
      </c>
      <c r="K1173" s="281">
        <v>44.97</v>
      </c>
      <c r="L1173" s="281">
        <v>-89.63</v>
      </c>
      <c r="M1173" s="280">
        <v>61</v>
      </c>
      <c r="N1173" s="364">
        <v>0</v>
      </c>
      <c r="O1173" s="364">
        <v>0</v>
      </c>
    </row>
    <row r="1174" spans="1:15" s="116" customFormat="1" ht="21.9" customHeight="1" x14ac:dyDescent="0.3">
      <c r="A1174" s="259" t="s">
        <v>283</v>
      </c>
      <c r="B1174" s="262">
        <v>42</v>
      </c>
      <c r="C1174" s="262"/>
      <c r="D1174" s="559">
        <v>8</v>
      </c>
      <c r="E1174" s="559">
        <v>29</v>
      </c>
      <c r="F1174" s="560">
        <v>1983</v>
      </c>
      <c r="G1174" s="274" t="s">
        <v>2643</v>
      </c>
      <c r="H1174" s="275" t="s">
        <v>2642</v>
      </c>
      <c r="I1174" s="276">
        <v>44.87</v>
      </c>
      <c r="J1174" s="276">
        <v>-89.8</v>
      </c>
      <c r="K1174" s="276">
        <v>44.87</v>
      </c>
      <c r="L1174" s="276">
        <v>-89.8</v>
      </c>
      <c r="M1174" s="275" t="s">
        <v>890</v>
      </c>
      <c r="N1174" s="369">
        <v>0</v>
      </c>
      <c r="O1174" s="798">
        <v>0</v>
      </c>
    </row>
    <row r="1175" spans="1:15" s="116" customFormat="1" ht="21.9" customHeight="1" x14ac:dyDescent="0.3">
      <c r="A1175" s="238" t="s">
        <v>283</v>
      </c>
      <c r="B1175" s="255">
        <v>43</v>
      </c>
      <c r="C1175" s="255"/>
      <c r="D1175" s="561">
        <v>8</v>
      </c>
      <c r="E1175" s="561">
        <v>29</v>
      </c>
      <c r="F1175" s="562">
        <v>1983</v>
      </c>
      <c r="G1175" s="279" t="s">
        <v>2644</v>
      </c>
      <c r="H1175" s="280" t="s">
        <v>2642</v>
      </c>
      <c r="I1175" s="281">
        <v>44.87</v>
      </c>
      <c r="J1175" s="281">
        <v>-89.8</v>
      </c>
      <c r="K1175" s="281">
        <v>44.87</v>
      </c>
      <c r="L1175" s="281">
        <v>-89.8</v>
      </c>
      <c r="M1175" s="280" t="s">
        <v>890</v>
      </c>
      <c r="N1175" s="364">
        <v>0</v>
      </c>
      <c r="O1175" s="797">
        <v>0</v>
      </c>
    </row>
    <row r="1176" spans="1:15" s="116" customFormat="1" ht="21.9" customHeight="1" x14ac:dyDescent="0.3">
      <c r="A1176" s="259" t="s">
        <v>283</v>
      </c>
      <c r="B1176" s="262">
        <v>44</v>
      </c>
      <c r="C1176" s="262"/>
      <c r="D1176" s="559">
        <v>4</v>
      </c>
      <c r="E1176" s="559">
        <v>27</v>
      </c>
      <c r="F1176" s="560">
        <v>1984</v>
      </c>
      <c r="G1176" s="274" t="s">
        <v>1091</v>
      </c>
      <c r="H1176" s="275" t="s">
        <v>2642</v>
      </c>
      <c r="I1176" s="276">
        <v>44.87</v>
      </c>
      <c r="J1176" s="276">
        <v>-89.8</v>
      </c>
      <c r="K1176" s="276">
        <v>44.87</v>
      </c>
      <c r="L1176" s="276">
        <v>-89.8</v>
      </c>
      <c r="M1176" s="275" t="s">
        <v>890</v>
      </c>
      <c r="N1176" s="369">
        <v>0</v>
      </c>
      <c r="O1176" s="798">
        <v>0</v>
      </c>
    </row>
    <row r="1177" spans="1:15" s="34" customFormat="1" ht="21.9" customHeight="1" x14ac:dyDescent="0.3">
      <c r="A1177" s="238" t="s">
        <v>283</v>
      </c>
      <c r="B1177" s="255">
        <v>45</v>
      </c>
      <c r="C1177" s="255"/>
      <c r="D1177" s="561">
        <v>6</v>
      </c>
      <c r="E1177" s="561">
        <v>7</v>
      </c>
      <c r="F1177" s="562">
        <v>1984</v>
      </c>
      <c r="G1177" s="279" t="s">
        <v>2645</v>
      </c>
      <c r="H1177" s="280" t="s">
        <v>253</v>
      </c>
      <c r="I1177" s="281">
        <v>44.93</v>
      </c>
      <c r="J1177" s="281">
        <v>-89.63</v>
      </c>
      <c r="K1177" s="281">
        <v>44.93</v>
      </c>
      <c r="L1177" s="281">
        <v>-89.63</v>
      </c>
      <c r="M1177" s="280">
        <v>50</v>
      </c>
      <c r="N1177" s="364">
        <v>0</v>
      </c>
      <c r="O1177" s="364">
        <v>0</v>
      </c>
    </row>
    <row r="1178" spans="1:15" s="34" customFormat="1" ht="21.9" customHeight="1" x14ac:dyDescent="0.3">
      <c r="A1178" s="259" t="s">
        <v>283</v>
      </c>
      <c r="B1178" s="262">
        <v>46</v>
      </c>
      <c r="C1178" s="262"/>
      <c r="D1178" s="559">
        <v>6</v>
      </c>
      <c r="E1178" s="559">
        <v>7</v>
      </c>
      <c r="F1178" s="560">
        <v>1984</v>
      </c>
      <c r="G1178" s="274" t="s">
        <v>2646</v>
      </c>
      <c r="H1178" s="275" t="s">
        <v>2642</v>
      </c>
      <c r="I1178" s="276">
        <v>44.87</v>
      </c>
      <c r="J1178" s="276">
        <v>-89.8</v>
      </c>
      <c r="K1178" s="276">
        <v>44.87</v>
      </c>
      <c r="L1178" s="276">
        <v>-89.8</v>
      </c>
      <c r="M1178" s="275" t="s">
        <v>890</v>
      </c>
      <c r="N1178" s="369">
        <v>0</v>
      </c>
      <c r="O1178" s="369">
        <v>0</v>
      </c>
    </row>
    <row r="1179" spans="1:15" s="34" customFormat="1" ht="21.9" customHeight="1" x14ac:dyDescent="0.3">
      <c r="A1179" s="238" t="s">
        <v>283</v>
      </c>
      <c r="B1179" s="255">
        <v>47</v>
      </c>
      <c r="C1179" s="255"/>
      <c r="D1179" s="561">
        <v>6</v>
      </c>
      <c r="E1179" s="561">
        <v>26</v>
      </c>
      <c r="F1179" s="562">
        <v>1984</v>
      </c>
      <c r="G1179" s="279" t="s">
        <v>2647</v>
      </c>
      <c r="H1179" s="280" t="s">
        <v>253</v>
      </c>
      <c r="I1179" s="281">
        <v>44.97</v>
      </c>
      <c r="J1179" s="281">
        <v>-89.63</v>
      </c>
      <c r="K1179" s="281">
        <v>44.97</v>
      </c>
      <c r="L1179" s="281">
        <v>-89.63</v>
      </c>
      <c r="M1179" s="280" t="s">
        <v>890</v>
      </c>
      <c r="N1179" s="364">
        <v>0</v>
      </c>
      <c r="O1179" s="364">
        <v>0</v>
      </c>
    </row>
    <row r="1180" spans="1:15" s="34" customFormat="1" ht="21.9" customHeight="1" x14ac:dyDescent="0.3">
      <c r="A1180" s="259" t="s">
        <v>283</v>
      </c>
      <c r="B1180" s="262">
        <v>48</v>
      </c>
      <c r="C1180" s="262"/>
      <c r="D1180" s="559">
        <v>10</v>
      </c>
      <c r="E1180" s="559">
        <v>16</v>
      </c>
      <c r="F1180" s="560">
        <v>1984</v>
      </c>
      <c r="G1180" s="274" t="s">
        <v>2648</v>
      </c>
      <c r="H1180" s="275" t="s">
        <v>2649</v>
      </c>
      <c r="I1180" s="276">
        <v>44.92</v>
      </c>
      <c r="J1180" s="276">
        <v>-89.97</v>
      </c>
      <c r="K1180" s="276">
        <v>44.92</v>
      </c>
      <c r="L1180" s="276">
        <v>-89.97</v>
      </c>
      <c r="M1180" s="275" t="s">
        <v>890</v>
      </c>
      <c r="N1180" s="369">
        <v>0</v>
      </c>
      <c r="O1180" s="369">
        <v>0</v>
      </c>
    </row>
    <row r="1181" spans="1:15" s="34" customFormat="1" ht="21.9" customHeight="1" x14ac:dyDescent="0.3">
      <c r="A1181" s="238" t="s">
        <v>283</v>
      </c>
      <c r="B1181" s="255">
        <v>49</v>
      </c>
      <c r="C1181" s="255"/>
      <c r="D1181" s="561">
        <v>8</v>
      </c>
      <c r="E1181" s="561">
        <v>12</v>
      </c>
      <c r="F1181" s="562">
        <v>1985</v>
      </c>
      <c r="G1181" s="279" t="s">
        <v>2650</v>
      </c>
      <c r="H1181" s="280" t="s">
        <v>2651</v>
      </c>
      <c r="I1181" s="281">
        <v>44.87</v>
      </c>
      <c r="J1181" s="281">
        <v>-89.78</v>
      </c>
      <c r="K1181" s="281">
        <v>44.87</v>
      </c>
      <c r="L1181" s="281">
        <v>-89.78</v>
      </c>
      <c r="M1181" s="280" t="s">
        <v>890</v>
      </c>
      <c r="N1181" s="364">
        <v>0</v>
      </c>
      <c r="O1181" s="364">
        <v>0</v>
      </c>
    </row>
    <row r="1182" spans="1:15" s="34" customFormat="1" ht="21.9" customHeight="1" x14ac:dyDescent="0.3">
      <c r="A1182" s="259" t="s">
        <v>283</v>
      </c>
      <c r="B1182" s="262">
        <v>50</v>
      </c>
      <c r="C1182" s="262"/>
      <c r="D1182" s="559">
        <v>6</v>
      </c>
      <c r="E1182" s="559">
        <v>26</v>
      </c>
      <c r="F1182" s="560">
        <v>1986</v>
      </c>
      <c r="G1182" s="274" t="s">
        <v>2652</v>
      </c>
      <c r="H1182" s="275" t="s">
        <v>2436</v>
      </c>
      <c r="I1182" s="276">
        <v>44.95</v>
      </c>
      <c r="J1182" s="276">
        <v>-90.32</v>
      </c>
      <c r="K1182" s="276">
        <v>44.95</v>
      </c>
      <c r="L1182" s="276">
        <v>-90.32</v>
      </c>
      <c r="M1182" s="275" t="s">
        <v>890</v>
      </c>
      <c r="N1182" s="369">
        <v>0</v>
      </c>
      <c r="O1182" s="369">
        <v>0</v>
      </c>
    </row>
    <row r="1183" spans="1:15" s="34" customFormat="1" ht="21.9" customHeight="1" x14ac:dyDescent="0.3">
      <c r="A1183" s="238" t="s">
        <v>283</v>
      </c>
      <c r="B1183" s="255">
        <v>51</v>
      </c>
      <c r="C1183" s="255"/>
      <c r="D1183" s="561">
        <v>7</v>
      </c>
      <c r="E1183" s="561">
        <v>19</v>
      </c>
      <c r="F1183" s="562">
        <v>1986</v>
      </c>
      <c r="G1183" s="279" t="s">
        <v>1023</v>
      </c>
      <c r="H1183" s="280" t="s">
        <v>2653</v>
      </c>
      <c r="I1183" s="281">
        <v>44.97</v>
      </c>
      <c r="J1183" s="281">
        <v>-89.63</v>
      </c>
      <c r="K1183" s="281">
        <v>44.97</v>
      </c>
      <c r="L1183" s="281">
        <v>-89.63</v>
      </c>
      <c r="M1183" s="280" t="s">
        <v>890</v>
      </c>
      <c r="N1183" s="364">
        <v>0</v>
      </c>
      <c r="O1183" s="364">
        <v>0</v>
      </c>
    </row>
    <row r="1184" spans="1:15" s="34" customFormat="1" ht="21.9" customHeight="1" x14ac:dyDescent="0.3">
      <c r="A1184" s="259" t="s">
        <v>283</v>
      </c>
      <c r="B1184" s="262">
        <v>52</v>
      </c>
      <c r="C1184" s="262"/>
      <c r="D1184" s="559">
        <v>6</v>
      </c>
      <c r="E1184" s="559">
        <v>7</v>
      </c>
      <c r="F1184" s="560">
        <v>1987</v>
      </c>
      <c r="G1184" s="274" t="s">
        <v>1211</v>
      </c>
      <c r="H1184" s="275" t="s">
        <v>2433</v>
      </c>
      <c r="I1184" s="276">
        <v>44.92</v>
      </c>
      <c r="J1184" s="276">
        <v>-90.3</v>
      </c>
      <c r="K1184" s="276">
        <v>44.92</v>
      </c>
      <c r="L1184" s="276">
        <v>-90.3</v>
      </c>
      <c r="M1184" s="275" t="s">
        <v>890</v>
      </c>
      <c r="N1184" s="369">
        <v>0</v>
      </c>
      <c r="O1184" s="369">
        <v>0</v>
      </c>
    </row>
    <row r="1185" spans="1:15" s="34" customFormat="1" ht="21.9" customHeight="1" x14ac:dyDescent="0.25">
      <c r="A1185" s="238" t="s">
        <v>283</v>
      </c>
      <c r="B1185" s="801">
        <v>53</v>
      </c>
      <c r="C1185" s="801"/>
      <c r="D1185" s="801">
        <v>6</v>
      </c>
      <c r="E1185" s="801">
        <v>7</v>
      </c>
      <c r="F1185" s="801">
        <v>1987</v>
      </c>
      <c r="G1185" s="802" t="s">
        <v>2622</v>
      </c>
      <c r="H1185" s="801" t="s">
        <v>253</v>
      </c>
      <c r="I1185" s="803">
        <v>44.97</v>
      </c>
      <c r="J1185" s="803">
        <v>-89.63</v>
      </c>
      <c r="K1185" s="803">
        <v>44.97</v>
      </c>
      <c r="L1185" s="803">
        <v>-89.63</v>
      </c>
      <c r="M1185" s="801" t="s">
        <v>890</v>
      </c>
      <c r="N1185" s="364">
        <v>0</v>
      </c>
      <c r="O1185" s="364">
        <v>0</v>
      </c>
    </row>
    <row r="1186" spans="1:15" s="34" customFormat="1" ht="21.9" customHeight="1" x14ac:dyDescent="0.3">
      <c r="A1186" s="259" t="s">
        <v>283</v>
      </c>
      <c r="B1186" s="262">
        <v>54</v>
      </c>
      <c r="C1186" s="262"/>
      <c r="D1186" s="559">
        <v>6</v>
      </c>
      <c r="E1186" s="559">
        <v>7</v>
      </c>
      <c r="F1186" s="560">
        <v>1987</v>
      </c>
      <c r="G1186" s="274" t="s">
        <v>2654</v>
      </c>
      <c r="H1186" s="275" t="s">
        <v>2655</v>
      </c>
      <c r="I1186" s="276">
        <v>44.93</v>
      </c>
      <c r="J1186" s="276">
        <v>-89.58</v>
      </c>
      <c r="K1186" s="276">
        <v>44.93</v>
      </c>
      <c r="L1186" s="276">
        <v>-89.58</v>
      </c>
      <c r="M1186" s="275" t="s">
        <v>890</v>
      </c>
      <c r="N1186" s="369">
        <v>0</v>
      </c>
      <c r="O1186" s="369">
        <v>0</v>
      </c>
    </row>
    <row r="1187" spans="1:15" s="34" customFormat="1" ht="21.9" customHeight="1" x14ac:dyDescent="0.3">
      <c r="A1187" s="238" t="s">
        <v>283</v>
      </c>
      <c r="B1187" s="255">
        <v>55</v>
      </c>
      <c r="C1187" s="255"/>
      <c r="D1187" s="561">
        <v>6</v>
      </c>
      <c r="E1187" s="561">
        <v>28</v>
      </c>
      <c r="F1187" s="562">
        <v>1987</v>
      </c>
      <c r="G1187" s="279" t="s">
        <v>2611</v>
      </c>
      <c r="H1187" s="280" t="s">
        <v>2436</v>
      </c>
      <c r="I1187" s="281">
        <v>44.95</v>
      </c>
      <c r="J1187" s="281">
        <v>-90.32</v>
      </c>
      <c r="K1187" s="281">
        <v>44.95</v>
      </c>
      <c r="L1187" s="281">
        <v>-90.32</v>
      </c>
      <c r="M1187" s="280" t="s">
        <v>890</v>
      </c>
      <c r="N1187" s="364">
        <v>0</v>
      </c>
      <c r="O1187" s="364">
        <v>0</v>
      </c>
    </row>
    <row r="1188" spans="1:15" s="34" customFormat="1" ht="21.9" customHeight="1" x14ac:dyDescent="0.3">
      <c r="A1188" s="259" t="s">
        <v>283</v>
      </c>
      <c r="B1188" s="262">
        <v>56</v>
      </c>
      <c r="C1188" s="262"/>
      <c r="D1188" s="559">
        <v>7</v>
      </c>
      <c r="E1188" s="559">
        <v>2</v>
      </c>
      <c r="F1188" s="560">
        <v>1987</v>
      </c>
      <c r="G1188" s="274" t="s">
        <v>2527</v>
      </c>
      <c r="H1188" s="275" t="s">
        <v>284</v>
      </c>
      <c r="I1188" s="276">
        <v>45</v>
      </c>
      <c r="J1188" s="276">
        <v>-90.08</v>
      </c>
      <c r="K1188" s="276">
        <v>45</v>
      </c>
      <c r="L1188" s="276">
        <v>-90.08</v>
      </c>
      <c r="M1188" s="275" t="s">
        <v>890</v>
      </c>
      <c r="N1188" s="369">
        <v>0</v>
      </c>
      <c r="O1188" s="369">
        <v>0</v>
      </c>
    </row>
    <row r="1189" spans="1:15" s="34" customFormat="1" ht="21.9" customHeight="1" x14ac:dyDescent="0.3">
      <c r="A1189" s="238" t="s">
        <v>283</v>
      </c>
      <c r="B1189" s="255">
        <v>57</v>
      </c>
      <c r="C1189" s="255"/>
      <c r="D1189" s="561">
        <v>7</v>
      </c>
      <c r="E1189" s="561">
        <v>2</v>
      </c>
      <c r="F1189" s="562">
        <v>1987</v>
      </c>
      <c r="G1189" s="279" t="s">
        <v>1193</v>
      </c>
      <c r="H1189" s="280" t="s">
        <v>253</v>
      </c>
      <c r="I1189" s="281">
        <v>44.93</v>
      </c>
      <c r="J1189" s="281">
        <v>-89.63</v>
      </c>
      <c r="K1189" s="281">
        <v>44.93</v>
      </c>
      <c r="L1189" s="281">
        <v>-89.63</v>
      </c>
      <c r="M1189" s="280">
        <v>54</v>
      </c>
      <c r="N1189" s="364">
        <v>0</v>
      </c>
      <c r="O1189" s="364">
        <v>0</v>
      </c>
    </row>
    <row r="1190" spans="1:15" s="34" customFormat="1" ht="21.9" customHeight="1" x14ac:dyDescent="0.3">
      <c r="A1190" s="259" t="s">
        <v>283</v>
      </c>
      <c r="B1190" s="262">
        <v>58</v>
      </c>
      <c r="C1190" s="262"/>
      <c r="D1190" s="559">
        <v>7</v>
      </c>
      <c r="E1190" s="559">
        <v>11</v>
      </c>
      <c r="F1190" s="560">
        <v>1987</v>
      </c>
      <c r="G1190" s="274" t="s">
        <v>2656</v>
      </c>
      <c r="H1190" s="275" t="s">
        <v>2372</v>
      </c>
      <c r="I1190" s="276">
        <v>44.78</v>
      </c>
      <c r="J1190" s="276">
        <v>-89.7</v>
      </c>
      <c r="K1190" s="276">
        <v>44.78</v>
      </c>
      <c r="L1190" s="276">
        <v>-89.7</v>
      </c>
      <c r="M1190" s="275">
        <v>65</v>
      </c>
      <c r="N1190" s="369">
        <v>0</v>
      </c>
      <c r="O1190" s="369">
        <v>0</v>
      </c>
    </row>
    <row r="1191" spans="1:15" s="34" customFormat="1" ht="21.9" customHeight="1" x14ac:dyDescent="0.3">
      <c r="A1191" s="238" t="s">
        <v>283</v>
      </c>
      <c r="B1191" s="255">
        <v>59</v>
      </c>
      <c r="C1191" s="255"/>
      <c r="D1191" s="561">
        <v>7</v>
      </c>
      <c r="E1191" s="561">
        <v>20</v>
      </c>
      <c r="F1191" s="562">
        <v>1987</v>
      </c>
      <c r="G1191" s="279" t="s">
        <v>2657</v>
      </c>
      <c r="H1191" s="280" t="s">
        <v>2372</v>
      </c>
      <c r="I1191" s="281">
        <v>44.92</v>
      </c>
      <c r="J1191" s="281">
        <v>-89.83</v>
      </c>
      <c r="K1191" s="281">
        <v>44.92</v>
      </c>
      <c r="L1191" s="281">
        <v>-89.83</v>
      </c>
      <c r="M1191" s="280">
        <v>52</v>
      </c>
      <c r="N1191" s="364">
        <v>0</v>
      </c>
      <c r="O1191" s="364">
        <v>0</v>
      </c>
    </row>
    <row r="1192" spans="1:15" s="34" customFormat="1" ht="21.9" customHeight="1" x14ac:dyDescent="0.3">
      <c r="A1192" s="259" t="s">
        <v>283</v>
      </c>
      <c r="B1192" s="262">
        <v>60</v>
      </c>
      <c r="C1192" s="262"/>
      <c r="D1192" s="559">
        <v>7</v>
      </c>
      <c r="E1192" s="559">
        <v>20</v>
      </c>
      <c r="F1192" s="560">
        <v>1987</v>
      </c>
      <c r="G1192" s="274" t="s">
        <v>2658</v>
      </c>
      <c r="H1192" s="275" t="s">
        <v>2372</v>
      </c>
      <c r="I1192" s="276">
        <v>44.78</v>
      </c>
      <c r="J1192" s="276">
        <v>-89.7</v>
      </c>
      <c r="K1192" s="276">
        <v>44.78</v>
      </c>
      <c r="L1192" s="276">
        <v>-89.7</v>
      </c>
      <c r="M1192" s="275">
        <v>70</v>
      </c>
      <c r="N1192" s="369">
        <v>0</v>
      </c>
      <c r="O1192" s="369">
        <v>0</v>
      </c>
    </row>
    <row r="1193" spans="1:15" s="34" customFormat="1" ht="21.9" customHeight="1" x14ac:dyDescent="0.3">
      <c r="A1193" s="238" t="s">
        <v>283</v>
      </c>
      <c r="B1193" s="255">
        <v>61</v>
      </c>
      <c r="C1193" s="255"/>
      <c r="D1193" s="561">
        <v>7</v>
      </c>
      <c r="E1193" s="561">
        <v>24</v>
      </c>
      <c r="F1193" s="562">
        <v>1988</v>
      </c>
      <c r="G1193" s="279" t="s">
        <v>2647</v>
      </c>
      <c r="H1193" s="280" t="s">
        <v>2659</v>
      </c>
      <c r="I1193" s="281">
        <v>44.93</v>
      </c>
      <c r="J1193" s="281">
        <v>-89.68</v>
      </c>
      <c r="K1193" s="281">
        <v>44.93</v>
      </c>
      <c r="L1193" s="281">
        <v>-89.68</v>
      </c>
      <c r="M1193" s="280" t="s">
        <v>890</v>
      </c>
      <c r="N1193" s="364">
        <v>0</v>
      </c>
      <c r="O1193" s="364">
        <v>0</v>
      </c>
    </row>
    <row r="1194" spans="1:15" s="34" customFormat="1" ht="21.9" customHeight="1" x14ac:dyDescent="0.3">
      <c r="A1194" s="259" t="s">
        <v>283</v>
      </c>
      <c r="B1194" s="262">
        <v>62</v>
      </c>
      <c r="C1194" s="262"/>
      <c r="D1194" s="559">
        <v>5</v>
      </c>
      <c r="E1194" s="559">
        <v>24</v>
      </c>
      <c r="F1194" s="560">
        <v>1989</v>
      </c>
      <c r="G1194" s="274" t="s">
        <v>2607</v>
      </c>
      <c r="H1194" s="275" t="s">
        <v>2660</v>
      </c>
      <c r="I1194" s="276">
        <v>44.95</v>
      </c>
      <c r="J1194" s="276">
        <v>-90.27</v>
      </c>
      <c r="K1194" s="276">
        <v>44.95</v>
      </c>
      <c r="L1194" s="276">
        <v>-90.27</v>
      </c>
      <c r="M1194" s="275" t="s">
        <v>890</v>
      </c>
      <c r="N1194" s="369">
        <v>0</v>
      </c>
      <c r="O1194" s="369">
        <v>0</v>
      </c>
    </row>
    <row r="1195" spans="1:15" s="34" customFormat="1" ht="21.9" customHeight="1" x14ac:dyDescent="0.3">
      <c r="A1195" s="238" t="s">
        <v>283</v>
      </c>
      <c r="B1195" s="255">
        <v>63</v>
      </c>
      <c r="C1195" s="255"/>
      <c r="D1195" s="561">
        <v>5</v>
      </c>
      <c r="E1195" s="561">
        <v>24</v>
      </c>
      <c r="F1195" s="562">
        <v>1989</v>
      </c>
      <c r="G1195" s="279" t="s">
        <v>2661</v>
      </c>
      <c r="H1195" s="280" t="s">
        <v>2463</v>
      </c>
      <c r="I1195" s="281">
        <v>44.97</v>
      </c>
      <c r="J1195" s="281">
        <v>-89.63</v>
      </c>
      <c r="K1195" s="281">
        <v>44.97</v>
      </c>
      <c r="L1195" s="281">
        <v>-89.63</v>
      </c>
      <c r="M1195" s="280" t="s">
        <v>890</v>
      </c>
      <c r="N1195" s="364">
        <v>0</v>
      </c>
      <c r="O1195" s="364">
        <v>0</v>
      </c>
    </row>
    <row r="1196" spans="1:15" s="34" customFormat="1" ht="21.9" customHeight="1" x14ac:dyDescent="0.3">
      <c r="A1196" s="259" t="s">
        <v>283</v>
      </c>
      <c r="B1196" s="262">
        <v>64</v>
      </c>
      <c r="C1196" s="262"/>
      <c r="D1196" s="559">
        <v>8</v>
      </c>
      <c r="E1196" s="559">
        <v>31</v>
      </c>
      <c r="F1196" s="560">
        <v>1989</v>
      </c>
      <c r="G1196" s="274" t="s">
        <v>2401</v>
      </c>
      <c r="H1196" s="275" t="s">
        <v>2463</v>
      </c>
      <c r="I1196" s="276">
        <v>44.97</v>
      </c>
      <c r="J1196" s="276">
        <v>-89.63</v>
      </c>
      <c r="K1196" s="276">
        <v>44.97</v>
      </c>
      <c r="L1196" s="276">
        <v>-89.63</v>
      </c>
      <c r="M1196" s="275">
        <v>50</v>
      </c>
      <c r="N1196" s="369">
        <v>0</v>
      </c>
      <c r="O1196" s="369">
        <v>0</v>
      </c>
    </row>
    <row r="1197" spans="1:15" s="34" customFormat="1" ht="21.9" customHeight="1" x14ac:dyDescent="0.3">
      <c r="A1197" s="238" t="s">
        <v>283</v>
      </c>
      <c r="B1197" s="255">
        <v>65</v>
      </c>
      <c r="C1197" s="255"/>
      <c r="D1197" s="561">
        <v>8</v>
      </c>
      <c r="E1197" s="561">
        <v>26</v>
      </c>
      <c r="F1197" s="562">
        <v>1990</v>
      </c>
      <c r="G1197" s="279" t="s">
        <v>2662</v>
      </c>
      <c r="H1197" s="280" t="s">
        <v>2361</v>
      </c>
      <c r="I1197" s="281">
        <v>44.97</v>
      </c>
      <c r="J1197" s="281">
        <v>-90.07</v>
      </c>
      <c r="K1197" s="281">
        <v>44.97</v>
      </c>
      <c r="L1197" s="281">
        <v>-90.07</v>
      </c>
      <c r="M1197" s="280" t="s">
        <v>890</v>
      </c>
      <c r="N1197" s="364">
        <v>0</v>
      </c>
      <c r="O1197" s="364">
        <v>0</v>
      </c>
    </row>
    <row r="1198" spans="1:15" s="34" customFormat="1" ht="21.9" customHeight="1" x14ac:dyDescent="0.3">
      <c r="A1198" s="259" t="s">
        <v>283</v>
      </c>
      <c r="B1198" s="262">
        <v>66</v>
      </c>
      <c r="C1198" s="262"/>
      <c r="D1198" s="559">
        <v>11</v>
      </c>
      <c r="E1198" s="559">
        <v>21</v>
      </c>
      <c r="F1198" s="560">
        <v>1990</v>
      </c>
      <c r="G1198" s="274" t="s">
        <v>2434</v>
      </c>
      <c r="H1198" s="275" t="s">
        <v>2663</v>
      </c>
      <c r="I1198" s="276">
        <v>45.07</v>
      </c>
      <c r="J1198" s="276">
        <v>-89.5</v>
      </c>
      <c r="K1198" s="276">
        <v>45.07</v>
      </c>
      <c r="L1198" s="276">
        <v>-89.5</v>
      </c>
      <c r="M1198" s="275" t="s">
        <v>890</v>
      </c>
      <c r="N1198" s="369">
        <v>0</v>
      </c>
      <c r="O1198" s="369">
        <v>0</v>
      </c>
    </row>
    <row r="1199" spans="1:15" s="34" customFormat="1" ht="21.9" customHeight="1" x14ac:dyDescent="0.3">
      <c r="A1199" s="238" t="s">
        <v>283</v>
      </c>
      <c r="B1199" s="255">
        <v>67</v>
      </c>
      <c r="C1199" s="255"/>
      <c r="D1199" s="561">
        <v>5</v>
      </c>
      <c r="E1199" s="561">
        <v>28</v>
      </c>
      <c r="F1199" s="562">
        <v>1991</v>
      </c>
      <c r="G1199" s="283" t="s">
        <v>2657</v>
      </c>
      <c r="H1199" s="280" t="s">
        <v>2436</v>
      </c>
      <c r="I1199" s="281">
        <v>44.95</v>
      </c>
      <c r="J1199" s="281">
        <v>-90.32</v>
      </c>
      <c r="K1199" s="281">
        <v>44.95</v>
      </c>
      <c r="L1199" s="281">
        <v>-90.32</v>
      </c>
      <c r="M1199" s="280" t="s">
        <v>890</v>
      </c>
      <c r="N1199" s="364">
        <v>0</v>
      </c>
      <c r="O1199" s="364">
        <v>0</v>
      </c>
    </row>
    <row r="1200" spans="1:15" s="34" customFormat="1" ht="21.9" customHeight="1" x14ac:dyDescent="0.3">
      <c r="A1200" s="259" t="s">
        <v>283</v>
      </c>
      <c r="B1200" s="262">
        <v>68</v>
      </c>
      <c r="C1200" s="262"/>
      <c r="D1200" s="559">
        <v>5</v>
      </c>
      <c r="E1200" s="559">
        <v>28</v>
      </c>
      <c r="F1200" s="560">
        <v>1991</v>
      </c>
      <c r="G1200" s="274" t="s">
        <v>2664</v>
      </c>
      <c r="H1200" s="275" t="s">
        <v>2665</v>
      </c>
      <c r="I1200" s="276">
        <v>45.1</v>
      </c>
      <c r="J1200" s="276">
        <v>-90.08</v>
      </c>
      <c r="K1200" s="276">
        <v>45.1</v>
      </c>
      <c r="L1200" s="276">
        <v>-90.08</v>
      </c>
      <c r="M1200" s="275" t="s">
        <v>890</v>
      </c>
      <c r="N1200" s="369">
        <v>0</v>
      </c>
      <c r="O1200" s="369">
        <v>0</v>
      </c>
    </row>
    <row r="1201" spans="1:15" s="34" customFormat="1" ht="21.9" customHeight="1" x14ac:dyDescent="0.3">
      <c r="A1201" s="238" t="s">
        <v>283</v>
      </c>
      <c r="B1201" s="255">
        <v>69</v>
      </c>
      <c r="C1201" s="255"/>
      <c r="D1201" s="561">
        <v>5</v>
      </c>
      <c r="E1201" s="561">
        <v>28</v>
      </c>
      <c r="F1201" s="562">
        <v>1991</v>
      </c>
      <c r="G1201" s="283" t="s">
        <v>2666</v>
      </c>
      <c r="H1201" s="280" t="s">
        <v>253</v>
      </c>
      <c r="I1201" s="281">
        <v>44.97</v>
      </c>
      <c r="J1201" s="281">
        <v>-89.63</v>
      </c>
      <c r="K1201" s="281">
        <v>44.97</v>
      </c>
      <c r="L1201" s="281">
        <v>-89.63</v>
      </c>
      <c r="M1201" s="280" t="s">
        <v>890</v>
      </c>
      <c r="N1201" s="364">
        <v>0</v>
      </c>
      <c r="O1201" s="364">
        <v>0</v>
      </c>
    </row>
    <row r="1202" spans="1:15" s="34" customFormat="1" ht="21.9" customHeight="1" x14ac:dyDescent="0.3">
      <c r="A1202" s="259" t="s">
        <v>283</v>
      </c>
      <c r="B1202" s="262">
        <v>70</v>
      </c>
      <c r="C1202" s="262"/>
      <c r="D1202" s="559">
        <v>5</v>
      </c>
      <c r="E1202" s="559">
        <v>29</v>
      </c>
      <c r="F1202" s="560">
        <v>1991</v>
      </c>
      <c r="G1202" s="274" t="s">
        <v>1060</v>
      </c>
      <c r="H1202" s="275" t="s">
        <v>2667</v>
      </c>
      <c r="I1202" s="276">
        <v>44.92</v>
      </c>
      <c r="J1202" s="276">
        <v>-89.83</v>
      </c>
      <c r="K1202" s="276">
        <v>44.92</v>
      </c>
      <c r="L1202" s="276">
        <v>-89.83</v>
      </c>
      <c r="M1202" s="275" t="s">
        <v>890</v>
      </c>
      <c r="N1202" s="369">
        <v>0</v>
      </c>
      <c r="O1202" s="369">
        <v>0</v>
      </c>
    </row>
    <row r="1203" spans="1:15" s="34" customFormat="1" ht="21.9" customHeight="1" x14ac:dyDescent="0.3">
      <c r="A1203" s="238" t="s">
        <v>283</v>
      </c>
      <c r="B1203" s="255">
        <v>71</v>
      </c>
      <c r="C1203" s="255"/>
      <c r="D1203" s="561">
        <v>7</v>
      </c>
      <c r="E1203" s="561">
        <v>17</v>
      </c>
      <c r="F1203" s="562">
        <v>1991</v>
      </c>
      <c r="G1203" s="279" t="s">
        <v>2662</v>
      </c>
      <c r="H1203" s="280" t="s">
        <v>253</v>
      </c>
      <c r="I1203" s="281">
        <v>44.97</v>
      </c>
      <c r="J1203" s="281">
        <v>-89.63</v>
      </c>
      <c r="K1203" s="281">
        <v>44.97</v>
      </c>
      <c r="L1203" s="281">
        <v>-89.63</v>
      </c>
      <c r="M1203" s="280" t="s">
        <v>890</v>
      </c>
      <c r="N1203" s="364">
        <v>0</v>
      </c>
      <c r="O1203" s="364">
        <v>0</v>
      </c>
    </row>
    <row r="1204" spans="1:15" s="34" customFormat="1" ht="21.9" customHeight="1" x14ac:dyDescent="0.3">
      <c r="A1204" s="259" t="s">
        <v>283</v>
      </c>
      <c r="B1204" s="262">
        <v>72</v>
      </c>
      <c r="C1204" s="262"/>
      <c r="D1204" s="559">
        <v>5</v>
      </c>
      <c r="E1204" s="559">
        <v>16</v>
      </c>
      <c r="F1204" s="560">
        <v>1992</v>
      </c>
      <c r="G1204" s="274" t="s">
        <v>2385</v>
      </c>
      <c r="H1204" s="275" t="s">
        <v>2487</v>
      </c>
      <c r="I1204" s="276">
        <v>44.74</v>
      </c>
      <c r="J1204" s="276">
        <v>-89.79</v>
      </c>
      <c r="K1204" s="276">
        <v>44.74</v>
      </c>
      <c r="L1204" s="276">
        <v>-89.79</v>
      </c>
      <c r="M1204" s="275" t="s">
        <v>890</v>
      </c>
      <c r="N1204" s="369">
        <v>0</v>
      </c>
      <c r="O1204" s="369">
        <v>0</v>
      </c>
    </row>
    <row r="1205" spans="1:15" s="34" customFormat="1" ht="21.9" customHeight="1" x14ac:dyDescent="0.3">
      <c r="A1205" s="238" t="s">
        <v>283</v>
      </c>
      <c r="B1205" s="255">
        <v>73</v>
      </c>
      <c r="C1205" s="255"/>
      <c r="D1205" s="561">
        <v>5</v>
      </c>
      <c r="E1205" s="561">
        <v>16</v>
      </c>
      <c r="F1205" s="562">
        <v>1992</v>
      </c>
      <c r="G1205" s="279" t="s">
        <v>2668</v>
      </c>
      <c r="H1205" s="280" t="s">
        <v>2669</v>
      </c>
      <c r="I1205" s="281">
        <v>44.72</v>
      </c>
      <c r="J1205" s="281">
        <v>-89.68</v>
      </c>
      <c r="K1205" s="281">
        <v>44.72</v>
      </c>
      <c r="L1205" s="281">
        <v>-89.68</v>
      </c>
      <c r="M1205" s="280" t="s">
        <v>890</v>
      </c>
      <c r="N1205" s="364">
        <v>0</v>
      </c>
      <c r="O1205" s="364">
        <v>0</v>
      </c>
    </row>
    <row r="1206" spans="1:15" s="34" customFormat="1" ht="21.9" customHeight="1" x14ac:dyDescent="0.3">
      <c r="A1206" s="259" t="s">
        <v>283</v>
      </c>
      <c r="B1206" s="262">
        <v>74</v>
      </c>
      <c r="C1206" s="262"/>
      <c r="D1206" s="559">
        <v>5</v>
      </c>
      <c r="E1206" s="559">
        <v>16</v>
      </c>
      <c r="F1206" s="560">
        <v>1992</v>
      </c>
      <c r="G1206" s="274" t="s">
        <v>2670</v>
      </c>
      <c r="H1206" s="275" t="s">
        <v>2667</v>
      </c>
      <c r="I1206" s="276">
        <v>44.92</v>
      </c>
      <c r="J1206" s="276">
        <v>-89.83</v>
      </c>
      <c r="K1206" s="276">
        <v>44.92</v>
      </c>
      <c r="L1206" s="276">
        <v>-89.83</v>
      </c>
      <c r="M1206" s="275">
        <v>61</v>
      </c>
      <c r="N1206" s="369">
        <v>0</v>
      </c>
      <c r="O1206" s="369">
        <v>0</v>
      </c>
    </row>
    <row r="1207" spans="1:15" s="34" customFormat="1" ht="21.9" customHeight="1" x14ac:dyDescent="0.3">
      <c r="A1207" s="238" t="s">
        <v>283</v>
      </c>
      <c r="B1207" s="255">
        <v>75</v>
      </c>
      <c r="C1207" s="255"/>
      <c r="D1207" s="561">
        <v>6</v>
      </c>
      <c r="E1207" s="561">
        <v>25</v>
      </c>
      <c r="F1207" s="562">
        <v>1992</v>
      </c>
      <c r="G1207" s="279" t="s">
        <v>2671</v>
      </c>
      <c r="H1207" s="280" t="s">
        <v>2672</v>
      </c>
      <c r="I1207" s="281">
        <v>44.97</v>
      </c>
      <c r="J1207" s="281">
        <v>-89.52</v>
      </c>
      <c r="K1207" s="281">
        <v>44.97</v>
      </c>
      <c r="L1207" s="281">
        <v>-89.52</v>
      </c>
      <c r="M1207" s="280" t="s">
        <v>890</v>
      </c>
      <c r="N1207" s="364">
        <v>0</v>
      </c>
      <c r="O1207" s="364">
        <v>0</v>
      </c>
    </row>
    <row r="1208" spans="1:15" s="34" customFormat="1" ht="21.9" customHeight="1" x14ac:dyDescent="0.3">
      <c r="A1208" s="259" t="s">
        <v>283</v>
      </c>
      <c r="B1208" s="262">
        <v>76</v>
      </c>
      <c r="C1208" s="262"/>
      <c r="D1208" s="559">
        <v>9</v>
      </c>
      <c r="E1208" s="559">
        <v>5</v>
      </c>
      <c r="F1208" s="560">
        <v>1992</v>
      </c>
      <c r="G1208" s="274" t="s">
        <v>2673</v>
      </c>
      <c r="H1208" s="275" t="s">
        <v>253</v>
      </c>
      <c r="I1208" s="276">
        <v>44.97</v>
      </c>
      <c r="J1208" s="276">
        <v>-89.63</v>
      </c>
      <c r="K1208" s="276">
        <v>44.97</v>
      </c>
      <c r="L1208" s="276">
        <v>-89.63</v>
      </c>
      <c r="M1208" s="275" t="s">
        <v>890</v>
      </c>
      <c r="N1208" s="369">
        <v>0</v>
      </c>
      <c r="O1208" s="369">
        <v>0</v>
      </c>
    </row>
    <row r="1209" spans="1:15" s="34" customFormat="1" ht="21.9" customHeight="1" x14ac:dyDescent="0.3">
      <c r="A1209" s="238" t="s">
        <v>283</v>
      </c>
      <c r="B1209" s="255">
        <v>77</v>
      </c>
      <c r="C1209" s="255"/>
      <c r="D1209" s="561">
        <v>9</v>
      </c>
      <c r="E1209" s="561">
        <v>17</v>
      </c>
      <c r="F1209" s="562">
        <v>1992</v>
      </c>
      <c r="G1209" s="279" t="s">
        <v>2413</v>
      </c>
      <c r="H1209" s="280" t="s">
        <v>2372</v>
      </c>
      <c r="I1209" s="281">
        <v>44.78</v>
      </c>
      <c r="J1209" s="281">
        <v>-89.7</v>
      </c>
      <c r="K1209" s="281">
        <v>44.78</v>
      </c>
      <c r="L1209" s="281">
        <v>-89.7</v>
      </c>
      <c r="M1209" s="280" t="s">
        <v>890</v>
      </c>
      <c r="N1209" s="364">
        <v>0</v>
      </c>
      <c r="O1209" s="364">
        <v>0</v>
      </c>
    </row>
    <row r="1210" spans="1:15" s="34" customFormat="1" ht="21.9" customHeight="1" x14ac:dyDescent="0.3">
      <c r="A1210" s="259" t="s">
        <v>283</v>
      </c>
      <c r="B1210" s="262">
        <v>78</v>
      </c>
      <c r="C1210" s="262"/>
      <c r="D1210" s="559">
        <v>6</v>
      </c>
      <c r="E1210" s="559">
        <v>8</v>
      </c>
      <c r="F1210" s="560">
        <v>1993</v>
      </c>
      <c r="G1210" s="274" t="s">
        <v>2417</v>
      </c>
      <c r="H1210" s="275" t="s">
        <v>2372</v>
      </c>
      <c r="I1210" s="276">
        <v>44.78</v>
      </c>
      <c r="J1210" s="276">
        <v>-89.7</v>
      </c>
      <c r="K1210" s="276">
        <v>44.78</v>
      </c>
      <c r="L1210" s="276">
        <v>-89.7</v>
      </c>
      <c r="M1210" s="275" t="s">
        <v>890</v>
      </c>
      <c r="N1210" s="369">
        <v>0</v>
      </c>
      <c r="O1210" s="369">
        <v>0</v>
      </c>
    </row>
    <row r="1211" spans="1:15" s="34" customFormat="1" ht="21.9" customHeight="1" x14ac:dyDescent="0.3">
      <c r="A1211" s="238" t="s">
        <v>283</v>
      </c>
      <c r="B1211" s="255">
        <v>79</v>
      </c>
      <c r="C1211" s="255"/>
      <c r="D1211" s="561">
        <v>6</v>
      </c>
      <c r="E1211" s="561">
        <v>8</v>
      </c>
      <c r="F1211" s="562">
        <v>1993</v>
      </c>
      <c r="G1211" s="283" t="s">
        <v>1193</v>
      </c>
      <c r="H1211" s="280" t="s">
        <v>2674</v>
      </c>
      <c r="I1211" s="281">
        <v>44.8</v>
      </c>
      <c r="J1211" s="281">
        <v>-90.1</v>
      </c>
      <c r="K1211" s="281">
        <v>44.8</v>
      </c>
      <c r="L1211" s="281">
        <v>-90.1</v>
      </c>
      <c r="M1211" s="280" t="s">
        <v>890</v>
      </c>
      <c r="N1211" s="364">
        <v>0</v>
      </c>
      <c r="O1211" s="364">
        <v>0</v>
      </c>
    </row>
    <row r="1212" spans="1:15" s="34" customFormat="1" ht="21.9" customHeight="1" x14ac:dyDescent="0.3">
      <c r="A1212" s="259" t="s">
        <v>283</v>
      </c>
      <c r="B1212" s="262">
        <v>80</v>
      </c>
      <c r="C1212" s="262"/>
      <c r="D1212" s="559">
        <v>6</v>
      </c>
      <c r="E1212" s="559">
        <v>8</v>
      </c>
      <c r="F1212" s="560">
        <v>1993</v>
      </c>
      <c r="G1212" s="274" t="s">
        <v>1198</v>
      </c>
      <c r="H1212" s="275" t="s">
        <v>2364</v>
      </c>
      <c r="I1212" s="276">
        <v>44.88</v>
      </c>
      <c r="J1212" s="276">
        <v>-89.58</v>
      </c>
      <c r="K1212" s="276">
        <v>44.88</v>
      </c>
      <c r="L1212" s="276">
        <v>-89.58</v>
      </c>
      <c r="M1212" s="275" t="s">
        <v>890</v>
      </c>
      <c r="N1212" s="369">
        <v>0</v>
      </c>
      <c r="O1212" s="369">
        <v>0</v>
      </c>
    </row>
    <row r="1213" spans="1:15" s="34" customFormat="1" ht="21.9" customHeight="1" x14ac:dyDescent="0.3">
      <c r="A1213" s="238" t="s">
        <v>283</v>
      </c>
      <c r="B1213" s="255">
        <v>81</v>
      </c>
      <c r="C1213" s="255"/>
      <c r="D1213" s="561">
        <v>6</v>
      </c>
      <c r="E1213" s="561">
        <v>25</v>
      </c>
      <c r="F1213" s="562">
        <v>1995</v>
      </c>
      <c r="G1213" s="279" t="s">
        <v>2647</v>
      </c>
      <c r="H1213" s="280" t="s">
        <v>2472</v>
      </c>
      <c r="I1213" s="281">
        <v>44.9</v>
      </c>
      <c r="J1213" s="281">
        <v>-89.59</v>
      </c>
      <c r="K1213" s="281">
        <v>44.9</v>
      </c>
      <c r="L1213" s="281">
        <v>-89.59</v>
      </c>
      <c r="M1213" s="280" t="s">
        <v>890</v>
      </c>
      <c r="N1213" s="364">
        <v>0</v>
      </c>
      <c r="O1213" s="364">
        <v>0</v>
      </c>
    </row>
    <row r="1214" spans="1:15" s="34" customFormat="1" ht="21.9" customHeight="1" x14ac:dyDescent="0.3">
      <c r="A1214" s="259" t="s">
        <v>283</v>
      </c>
      <c r="B1214" s="262">
        <v>82</v>
      </c>
      <c r="C1214" s="262"/>
      <c r="D1214" s="559">
        <v>7</v>
      </c>
      <c r="E1214" s="559">
        <v>14</v>
      </c>
      <c r="F1214" s="560">
        <v>1995</v>
      </c>
      <c r="G1214" s="274" t="s">
        <v>2675</v>
      </c>
      <c r="H1214" s="275" t="s">
        <v>2384</v>
      </c>
      <c r="I1214" s="276">
        <v>44.91</v>
      </c>
      <c r="J1214" s="276">
        <v>-89.96</v>
      </c>
      <c r="K1214" s="276">
        <v>44.91</v>
      </c>
      <c r="L1214" s="276">
        <v>-89.96</v>
      </c>
      <c r="M1214" s="275" t="s">
        <v>890</v>
      </c>
      <c r="N1214" s="369">
        <v>0</v>
      </c>
      <c r="O1214" s="369">
        <v>0</v>
      </c>
    </row>
    <row r="1215" spans="1:15" s="34" customFormat="1" ht="21.9" customHeight="1" x14ac:dyDescent="0.3">
      <c r="A1215" s="238" t="s">
        <v>283</v>
      </c>
      <c r="B1215" s="255">
        <v>83</v>
      </c>
      <c r="C1215" s="255"/>
      <c r="D1215" s="561">
        <v>7</v>
      </c>
      <c r="E1215" s="561">
        <v>31</v>
      </c>
      <c r="F1215" s="562">
        <v>1995</v>
      </c>
      <c r="G1215" s="279" t="s">
        <v>2378</v>
      </c>
      <c r="H1215" s="280" t="s">
        <v>2364</v>
      </c>
      <c r="I1215" s="281">
        <v>44.88</v>
      </c>
      <c r="J1215" s="281">
        <v>-89.58</v>
      </c>
      <c r="K1215" s="281">
        <v>44.88</v>
      </c>
      <c r="L1215" s="281">
        <v>-89.58</v>
      </c>
      <c r="M1215" s="280" t="s">
        <v>890</v>
      </c>
      <c r="N1215" s="364">
        <v>0</v>
      </c>
      <c r="O1215" s="364">
        <v>0</v>
      </c>
    </row>
    <row r="1216" spans="1:15" s="34" customFormat="1" ht="21.9" customHeight="1" x14ac:dyDescent="0.3">
      <c r="A1216" s="259" t="s">
        <v>283</v>
      </c>
      <c r="B1216" s="262">
        <v>84</v>
      </c>
      <c r="C1216" s="262"/>
      <c r="D1216" s="559">
        <v>8</v>
      </c>
      <c r="E1216" s="559">
        <v>11</v>
      </c>
      <c r="F1216" s="560">
        <v>1995</v>
      </c>
      <c r="G1216" s="274" t="s">
        <v>2676</v>
      </c>
      <c r="H1216" s="275" t="s">
        <v>2677</v>
      </c>
      <c r="I1216" s="276">
        <v>44.97</v>
      </c>
      <c r="J1216" s="276">
        <v>-89.73</v>
      </c>
      <c r="K1216" s="276">
        <v>44.97</v>
      </c>
      <c r="L1216" s="276">
        <v>-89.73</v>
      </c>
      <c r="M1216" s="275" t="s">
        <v>890</v>
      </c>
      <c r="N1216" s="369">
        <v>0</v>
      </c>
      <c r="O1216" s="369">
        <v>0</v>
      </c>
    </row>
    <row r="1217" spans="1:15" s="34" customFormat="1" ht="21.9" customHeight="1" x14ac:dyDescent="0.3">
      <c r="A1217" s="238" t="s">
        <v>283</v>
      </c>
      <c r="B1217" s="255">
        <v>85</v>
      </c>
      <c r="C1217" s="255"/>
      <c r="D1217" s="561">
        <v>8</v>
      </c>
      <c r="E1217" s="561">
        <v>11</v>
      </c>
      <c r="F1217" s="562">
        <v>1995</v>
      </c>
      <c r="G1217" s="279" t="s">
        <v>2678</v>
      </c>
      <c r="H1217" s="280" t="s">
        <v>2364</v>
      </c>
      <c r="I1217" s="281">
        <v>44.89</v>
      </c>
      <c r="J1217" s="281">
        <v>-89.62</v>
      </c>
      <c r="K1217" s="281">
        <v>44.89</v>
      </c>
      <c r="L1217" s="281">
        <v>-89.62</v>
      </c>
      <c r="M1217" s="280" t="s">
        <v>890</v>
      </c>
      <c r="N1217" s="364">
        <v>0</v>
      </c>
      <c r="O1217" s="364">
        <v>0</v>
      </c>
    </row>
    <row r="1218" spans="1:15" s="116" customFormat="1" ht="21.9" customHeight="1" x14ac:dyDescent="0.3">
      <c r="A1218" s="259" t="s">
        <v>283</v>
      </c>
      <c r="B1218" s="262">
        <v>86</v>
      </c>
      <c r="C1218" s="262"/>
      <c r="D1218" s="559">
        <v>8</v>
      </c>
      <c r="E1218" s="559">
        <v>11</v>
      </c>
      <c r="F1218" s="560">
        <v>1995</v>
      </c>
      <c r="G1218" s="274" t="s">
        <v>2679</v>
      </c>
      <c r="H1218" s="275" t="s">
        <v>2396</v>
      </c>
      <c r="I1218" s="276">
        <v>44.89</v>
      </c>
      <c r="J1218" s="276">
        <v>-89.34</v>
      </c>
      <c r="K1218" s="276">
        <v>44.89</v>
      </c>
      <c r="L1218" s="276">
        <v>-89.34</v>
      </c>
      <c r="M1218" s="275" t="s">
        <v>890</v>
      </c>
      <c r="N1218" s="369">
        <v>0</v>
      </c>
      <c r="O1218" s="798">
        <v>0</v>
      </c>
    </row>
    <row r="1219" spans="1:15" s="116" customFormat="1" ht="21.9" customHeight="1" x14ac:dyDescent="0.3">
      <c r="A1219" s="238" t="s">
        <v>283</v>
      </c>
      <c r="B1219" s="255">
        <v>87</v>
      </c>
      <c r="C1219" s="255"/>
      <c r="D1219" s="561">
        <v>8</v>
      </c>
      <c r="E1219" s="561">
        <v>13</v>
      </c>
      <c r="F1219" s="562">
        <v>1995</v>
      </c>
      <c r="G1219" s="279" t="s">
        <v>2680</v>
      </c>
      <c r="H1219" s="280" t="s">
        <v>2681</v>
      </c>
      <c r="I1219" s="281">
        <v>44.83</v>
      </c>
      <c r="J1219" s="281">
        <v>-90.08</v>
      </c>
      <c r="K1219" s="281">
        <v>44.83</v>
      </c>
      <c r="L1219" s="281">
        <v>-90.08</v>
      </c>
      <c r="M1219" s="280">
        <v>57</v>
      </c>
      <c r="N1219" s="364">
        <v>0</v>
      </c>
      <c r="O1219" s="797">
        <v>0</v>
      </c>
    </row>
    <row r="1220" spans="1:15" s="116" customFormat="1" ht="21.9" customHeight="1" x14ac:dyDescent="0.3">
      <c r="A1220" s="259" t="s">
        <v>283</v>
      </c>
      <c r="B1220" s="262">
        <v>88</v>
      </c>
      <c r="C1220" s="262"/>
      <c r="D1220" s="559">
        <v>8</v>
      </c>
      <c r="E1220" s="559">
        <v>13</v>
      </c>
      <c r="F1220" s="560">
        <v>1995</v>
      </c>
      <c r="G1220" s="274" t="s">
        <v>2447</v>
      </c>
      <c r="H1220" s="275" t="s">
        <v>2682</v>
      </c>
      <c r="I1220" s="276">
        <v>45.07</v>
      </c>
      <c r="J1220" s="276">
        <v>-89.84</v>
      </c>
      <c r="K1220" s="276">
        <v>45.07</v>
      </c>
      <c r="L1220" s="276">
        <v>-89.84</v>
      </c>
      <c r="M1220" s="275">
        <v>57</v>
      </c>
      <c r="N1220" s="369">
        <v>0</v>
      </c>
      <c r="O1220" s="798">
        <v>0</v>
      </c>
    </row>
    <row r="1221" spans="1:15" s="34" customFormat="1" ht="21.9" customHeight="1" x14ac:dyDescent="0.3">
      <c r="A1221" s="238" t="s">
        <v>283</v>
      </c>
      <c r="B1221" s="255">
        <v>89</v>
      </c>
      <c r="C1221" s="255"/>
      <c r="D1221" s="561">
        <v>8</v>
      </c>
      <c r="E1221" s="561">
        <v>28</v>
      </c>
      <c r="F1221" s="562">
        <v>1995</v>
      </c>
      <c r="G1221" s="279" t="s">
        <v>1053</v>
      </c>
      <c r="H1221" s="280" t="s">
        <v>253</v>
      </c>
      <c r="I1221" s="281">
        <v>44.97</v>
      </c>
      <c r="J1221" s="281">
        <v>-89.63</v>
      </c>
      <c r="K1221" s="281">
        <v>44.97</v>
      </c>
      <c r="L1221" s="281">
        <v>-89.63</v>
      </c>
      <c r="M1221" s="280" t="s">
        <v>890</v>
      </c>
      <c r="N1221" s="364">
        <v>0</v>
      </c>
      <c r="O1221" s="364">
        <v>0</v>
      </c>
    </row>
    <row r="1222" spans="1:15" s="34" customFormat="1" ht="21.9" customHeight="1" x14ac:dyDescent="0.3">
      <c r="A1222" s="259" t="s">
        <v>283</v>
      </c>
      <c r="B1222" s="262">
        <v>90</v>
      </c>
      <c r="C1222" s="262"/>
      <c r="D1222" s="559">
        <v>9</v>
      </c>
      <c r="E1222" s="559">
        <v>6</v>
      </c>
      <c r="F1222" s="560">
        <v>1995</v>
      </c>
      <c r="G1222" s="274" t="s">
        <v>2650</v>
      </c>
      <c r="H1222" s="275" t="s">
        <v>2361</v>
      </c>
      <c r="I1222" s="276">
        <v>44.8</v>
      </c>
      <c r="J1222" s="276">
        <v>-90.08</v>
      </c>
      <c r="K1222" s="276">
        <v>44.8</v>
      </c>
      <c r="L1222" s="276">
        <v>-90.08</v>
      </c>
      <c r="M1222" s="275" t="s">
        <v>890</v>
      </c>
      <c r="N1222" s="369">
        <v>0</v>
      </c>
      <c r="O1222" s="369">
        <v>0</v>
      </c>
    </row>
    <row r="1223" spans="1:15" s="34" customFormat="1" ht="21.9" customHeight="1" x14ac:dyDescent="0.3">
      <c r="A1223" s="238" t="s">
        <v>283</v>
      </c>
      <c r="B1223" s="255">
        <v>91</v>
      </c>
      <c r="C1223" s="255"/>
      <c r="D1223" s="561">
        <v>5</v>
      </c>
      <c r="E1223" s="561">
        <v>19</v>
      </c>
      <c r="F1223" s="562">
        <v>1996</v>
      </c>
      <c r="G1223" s="279" t="s">
        <v>2683</v>
      </c>
      <c r="H1223" s="280" t="s">
        <v>2391</v>
      </c>
      <c r="I1223" s="281">
        <v>44.77</v>
      </c>
      <c r="J1223" s="281">
        <v>-90.28</v>
      </c>
      <c r="K1223" s="281">
        <v>44.77</v>
      </c>
      <c r="L1223" s="281">
        <v>-90.28</v>
      </c>
      <c r="M1223" s="280" t="s">
        <v>890</v>
      </c>
      <c r="N1223" s="364">
        <v>0</v>
      </c>
      <c r="O1223" s="364">
        <v>0</v>
      </c>
    </row>
    <row r="1224" spans="1:15" s="34" customFormat="1" ht="21.9" customHeight="1" x14ac:dyDescent="0.3">
      <c r="A1224" s="259" t="s">
        <v>283</v>
      </c>
      <c r="B1224" s="262">
        <v>92</v>
      </c>
      <c r="C1224" s="262"/>
      <c r="D1224" s="559">
        <v>6</v>
      </c>
      <c r="E1224" s="559">
        <v>12</v>
      </c>
      <c r="F1224" s="560">
        <v>1996</v>
      </c>
      <c r="G1224" s="274" t="s">
        <v>2383</v>
      </c>
      <c r="H1224" s="275" t="s">
        <v>2684</v>
      </c>
      <c r="I1224" s="276">
        <v>45.03</v>
      </c>
      <c r="J1224" s="276">
        <v>-89.35</v>
      </c>
      <c r="K1224" s="276">
        <v>45.03</v>
      </c>
      <c r="L1224" s="276">
        <v>-89.35</v>
      </c>
      <c r="M1224" s="275" t="s">
        <v>890</v>
      </c>
      <c r="N1224" s="369">
        <v>0</v>
      </c>
      <c r="O1224" s="369">
        <v>0</v>
      </c>
    </row>
    <row r="1225" spans="1:15" s="34" customFormat="1" ht="21.9" customHeight="1" x14ac:dyDescent="0.3">
      <c r="A1225" s="238" t="s">
        <v>283</v>
      </c>
      <c r="B1225" s="255">
        <v>93</v>
      </c>
      <c r="C1225" s="255"/>
      <c r="D1225" s="561">
        <v>6</v>
      </c>
      <c r="E1225" s="561">
        <v>12</v>
      </c>
      <c r="F1225" s="562">
        <v>1996</v>
      </c>
      <c r="G1225" s="279" t="s">
        <v>1198</v>
      </c>
      <c r="H1225" s="280" t="s">
        <v>2396</v>
      </c>
      <c r="I1225" s="281">
        <v>44.88</v>
      </c>
      <c r="J1225" s="281">
        <v>-89.33</v>
      </c>
      <c r="K1225" s="281">
        <v>44.88</v>
      </c>
      <c r="L1225" s="281">
        <v>-89.33</v>
      </c>
      <c r="M1225" s="280" t="s">
        <v>890</v>
      </c>
      <c r="N1225" s="364">
        <v>0</v>
      </c>
      <c r="O1225" s="364">
        <v>0</v>
      </c>
    </row>
    <row r="1226" spans="1:15" s="34" customFormat="1" ht="21.9" customHeight="1" x14ac:dyDescent="0.3">
      <c r="A1226" s="259" t="s">
        <v>283</v>
      </c>
      <c r="B1226" s="262">
        <v>94</v>
      </c>
      <c r="C1226" s="262"/>
      <c r="D1226" s="559">
        <v>6</v>
      </c>
      <c r="E1226" s="559">
        <v>12</v>
      </c>
      <c r="F1226" s="560">
        <v>1996</v>
      </c>
      <c r="G1226" s="274" t="s">
        <v>2400</v>
      </c>
      <c r="H1226" s="275" t="s">
        <v>2381</v>
      </c>
      <c r="I1226" s="276">
        <v>44.77</v>
      </c>
      <c r="J1226" s="276">
        <v>-89.38</v>
      </c>
      <c r="K1226" s="276">
        <v>44.77</v>
      </c>
      <c r="L1226" s="276">
        <v>-89.38</v>
      </c>
      <c r="M1226" s="275" t="s">
        <v>890</v>
      </c>
      <c r="N1226" s="369">
        <v>0</v>
      </c>
      <c r="O1226" s="369">
        <v>0</v>
      </c>
    </row>
    <row r="1227" spans="1:15" s="34" customFormat="1" ht="21.9" customHeight="1" x14ac:dyDescent="0.3">
      <c r="A1227" s="238" t="s">
        <v>283</v>
      </c>
      <c r="B1227" s="255">
        <v>95</v>
      </c>
      <c r="C1227" s="255"/>
      <c r="D1227" s="561">
        <v>8</v>
      </c>
      <c r="E1227" s="561">
        <v>7</v>
      </c>
      <c r="F1227" s="562">
        <v>1996</v>
      </c>
      <c r="G1227" s="279" t="s">
        <v>2685</v>
      </c>
      <c r="H1227" s="280" t="s">
        <v>2384</v>
      </c>
      <c r="I1227" s="281">
        <v>44.92</v>
      </c>
      <c r="J1227" s="281">
        <v>-89.97</v>
      </c>
      <c r="K1227" s="281">
        <v>44.92</v>
      </c>
      <c r="L1227" s="281">
        <v>-89.97</v>
      </c>
      <c r="M1227" s="280" t="s">
        <v>890</v>
      </c>
      <c r="N1227" s="364">
        <v>0</v>
      </c>
      <c r="O1227" s="364">
        <v>0</v>
      </c>
    </row>
    <row r="1228" spans="1:15" s="34" customFormat="1" ht="21.9" customHeight="1" x14ac:dyDescent="0.3">
      <c r="A1228" s="259" t="s">
        <v>283</v>
      </c>
      <c r="B1228" s="262">
        <v>96</v>
      </c>
      <c r="C1228" s="262"/>
      <c r="D1228" s="559">
        <v>8</v>
      </c>
      <c r="E1228" s="559">
        <v>7</v>
      </c>
      <c r="F1228" s="560">
        <v>1996</v>
      </c>
      <c r="G1228" s="274" t="s">
        <v>2686</v>
      </c>
      <c r="H1228" s="275" t="s">
        <v>253</v>
      </c>
      <c r="I1228" s="276">
        <v>44.97</v>
      </c>
      <c r="J1228" s="276">
        <v>-89.63</v>
      </c>
      <c r="K1228" s="276">
        <v>44.97</v>
      </c>
      <c r="L1228" s="276">
        <v>-89.63</v>
      </c>
      <c r="M1228" s="275" t="s">
        <v>890</v>
      </c>
      <c r="N1228" s="369">
        <v>0</v>
      </c>
      <c r="O1228" s="369">
        <v>0</v>
      </c>
    </row>
    <row r="1229" spans="1:15" s="34" customFormat="1" ht="21.9" customHeight="1" x14ac:dyDescent="0.25">
      <c r="A1229" s="238" t="s">
        <v>283</v>
      </c>
      <c r="B1229" s="801">
        <v>97</v>
      </c>
      <c r="C1229" s="801"/>
      <c r="D1229" s="801">
        <v>6</v>
      </c>
      <c r="E1229" s="801">
        <v>24</v>
      </c>
      <c r="F1229" s="801">
        <v>1997</v>
      </c>
      <c r="G1229" s="802" t="s">
        <v>2687</v>
      </c>
      <c r="H1229" s="801" t="s">
        <v>2688</v>
      </c>
      <c r="I1229" s="803">
        <v>44.9</v>
      </c>
      <c r="J1229" s="803">
        <v>-90.07</v>
      </c>
      <c r="K1229" s="803">
        <v>44.9</v>
      </c>
      <c r="L1229" s="803">
        <v>-90.07</v>
      </c>
      <c r="M1229" s="801" t="s">
        <v>890</v>
      </c>
      <c r="N1229" s="364">
        <v>0</v>
      </c>
      <c r="O1229" s="364">
        <v>0</v>
      </c>
    </row>
    <row r="1230" spans="1:15" s="34" customFormat="1" ht="21.9" customHeight="1" x14ac:dyDescent="0.3">
      <c r="A1230" s="259" t="s">
        <v>283</v>
      </c>
      <c r="B1230" s="262">
        <v>98</v>
      </c>
      <c r="C1230" s="262"/>
      <c r="D1230" s="559">
        <v>7</v>
      </c>
      <c r="E1230" s="559">
        <v>1</v>
      </c>
      <c r="F1230" s="560">
        <v>1997</v>
      </c>
      <c r="G1230" s="274" t="s">
        <v>2689</v>
      </c>
      <c r="H1230" s="275" t="s">
        <v>2391</v>
      </c>
      <c r="I1230" s="276">
        <v>44.77</v>
      </c>
      <c r="J1230" s="276">
        <v>-90.28</v>
      </c>
      <c r="K1230" s="276">
        <v>44.77</v>
      </c>
      <c r="L1230" s="276">
        <v>-90.28</v>
      </c>
      <c r="M1230" s="275">
        <v>70</v>
      </c>
      <c r="N1230" s="369">
        <v>0</v>
      </c>
      <c r="O1230" s="369">
        <v>0</v>
      </c>
    </row>
    <row r="1231" spans="1:15" s="34" customFormat="1" ht="21.9" customHeight="1" x14ac:dyDescent="0.3">
      <c r="A1231" s="238" t="s">
        <v>283</v>
      </c>
      <c r="B1231" s="255">
        <v>99</v>
      </c>
      <c r="C1231" s="255"/>
      <c r="D1231" s="561">
        <v>7</v>
      </c>
      <c r="E1231" s="561">
        <v>2</v>
      </c>
      <c r="F1231" s="562">
        <v>1997</v>
      </c>
      <c r="G1231" s="279" t="s">
        <v>2690</v>
      </c>
      <c r="H1231" s="280" t="s">
        <v>2691</v>
      </c>
      <c r="I1231" s="281">
        <v>44.83</v>
      </c>
      <c r="J1231" s="281">
        <v>-89.38</v>
      </c>
      <c r="K1231" s="281">
        <v>44.83</v>
      </c>
      <c r="L1231" s="281">
        <v>-89.38</v>
      </c>
      <c r="M1231" s="280" t="s">
        <v>890</v>
      </c>
      <c r="N1231" s="364">
        <v>0</v>
      </c>
      <c r="O1231" s="364">
        <v>0</v>
      </c>
    </row>
    <row r="1232" spans="1:15" s="34" customFormat="1" ht="21.9" customHeight="1" x14ac:dyDescent="0.3">
      <c r="A1232" s="259" t="s">
        <v>283</v>
      </c>
      <c r="B1232" s="262">
        <v>100</v>
      </c>
      <c r="C1232" s="262"/>
      <c r="D1232" s="559">
        <v>7</v>
      </c>
      <c r="E1232" s="559">
        <v>16</v>
      </c>
      <c r="F1232" s="560">
        <v>1997</v>
      </c>
      <c r="G1232" s="274" t="s">
        <v>2389</v>
      </c>
      <c r="H1232" s="275" t="s">
        <v>285</v>
      </c>
      <c r="I1232" s="276">
        <v>44.82</v>
      </c>
      <c r="J1232" s="276">
        <v>-89.35</v>
      </c>
      <c r="K1232" s="276">
        <v>44.82</v>
      </c>
      <c r="L1232" s="276">
        <v>-89.35</v>
      </c>
      <c r="M1232" s="275" t="s">
        <v>890</v>
      </c>
      <c r="N1232" s="369">
        <v>0</v>
      </c>
      <c r="O1232" s="369">
        <v>0</v>
      </c>
    </row>
    <row r="1233" spans="1:15" s="34" customFormat="1" ht="21.9" customHeight="1" x14ac:dyDescent="0.3">
      <c r="A1233" s="238" t="s">
        <v>283</v>
      </c>
      <c r="B1233" s="255">
        <v>101</v>
      </c>
      <c r="C1233" s="255"/>
      <c r="D1233" s="561">
        <v>9</v>
      </c>
      <c r="E1233" s="561">
        <v>16</v>
      </c>
      <c r="F1233" s="562">
        <v>1997</v>
      </c>
      <c r="G1233" s="279" t="s">
        <v>2401</v>
      </c>
      <c r="H1233" s="280" t="s">
        <v>2669</v>
      </c>
      <c r="I1233" s="281">
        <v>44.72</v>
      </c>
      <c r="J1233" s="281">
        <v>-89.68</v>
      </c>
      <c r="K1233" s="281">
        <v>44.72</v>
      </c>
      <c r="L1233" s="281">
        <v>-89.68</v>
      </c>
      <c r="M1233" s="280" t="s">
        <v>890</v>
      </c>
      <c r="N1233" s="364">
        <v>0</v>
      </c>
      <c r="O1233" s="364">
        <v>0</v>
      </c>
    </row>
    <row r="1234" spans="1:15" s="34" customFormat="1" ht="21.9" customHeight="1" x14ac:dyDescent="0.3">
      <c r="A1234" s="259" t="s">
        <v>283</v>
      </c>
      <c r="B1234" s="262">
        <v>102</v>
      </c>
      <c r="C1234" s="262"/>
      <c r="D1234" s="559">
        <v>5</v>
      </c>
      <c r="E1234" s="559">
        <v>15</v>
      </c>
      <c r="F1234" s="560">
        <v>1998</v>
      </c>
      <c r="G1234" s="274" t="s">
        <v>2692</v>
      </c>
      <c r="H1234" s="275" t="s">
        <v>283</v>
      </c>
      <c r="I1234" s="276">
        <v>44.92</v>
      </c>
      <c r="J1234" s="276">
        <v>-89.83</v>
      </c>
      <c r="K1234" s="276">
        <v>44.92</v>
      </c>
      <c r="L1234" s="276">
        <v>-89.83</v>
      </c>
      <c r="M1234" s="275" t="s">
        <v>890</v>
      </c>
      <c r="N1234" s="369">
        <v>0</v>
      </c>
      <c r="O1234" s="369">
        <v>0</v>
      </c>
    </row>
    <row r="1235" spans="1:15" s="34" customFormat="1" ht="21.9" customHeight="1" x14ac:dyDescent="0.3">
      <c r="A1235" s="238" t="s">
        <v>283</v>
      </c>
      <c r="B1235" s="255">
        <v>103</v>
      </c>
      <c r="C1235" s="255"/>
      <c r="D1235" s="561">
        <v>5</v>
      </c>
      <c r="E1235" s="561">
        <v>15</v>
      </c>
      <c r="F1235" s="562">
        <v>1998</v>
      </c>
      <c r="G1235" s="279" t="s">
        <v>2692</v>
      </c>
      <c r="H1235" s="280" t="s">
        <v>2361</v>
      </c>
      <c r="I1235" s="281">
        <v>44.97</v>
      </c>
      <c r="J1235" s="281">
        <v>-90.07</v>
      </c>
      <c r="K1235" s="281">
        <v>44.97</v>
      </c>
      <c r="L1235" s="281">
        <v>-90.07</v>
      </c>
      <c r="M1235" s="280" t="s">
        <v>890</v>
      </c>
      <c r="N1235" s="364">
        <v>0</v>
      </c>
      <c r="O1235" s="364">
        <v>0</v>
      </c>
    </row>
    <row r="1236" spans="1:15" s="34" customFormat="1" ht="21.9" customHeight="1" x14ac:dyDescent="0.3">
      <c r="A1236" s="259" t="s">
        <v>283</v>
      </c>
      <c r="B1236" s="262">
        <v>104</v>
      </c>
      <c r="C1236" s="262"/>
      <c r="D1236" s="559">
        <v>5</v>
      </c>
      <c r="E1236" s="559">
        <v>15</v>
      </c>
      <c r="F1236" s="560">
        <v>1998</v>
      </c>
      <c r="G1236" s="274" t="s">
        <v>2693</v>
      </c>
      <c r="H1236" s="275" t="s">
        <v>2694</v>
      </c>
      <c r="I1236" s="276">
        <v>44.9</v>
      </c>
      <c r="J1236" s="276">
        <v>-89.42</v>
      </c>
      <c r="K1236" s="276">
        <v>44.9</v>
      </c>
      <c r="L1236" s="276">
        <v>-89.42</v>
      </c>
      <c r="M1236" s="275" t="s">
        <v>890</v>
      </c>
      <c r="N1236" s="369">
        <v>0</v>
      </c>
      <c r="O1236" s="369">
        <v>0</v>
      </c>
    </row>
    <row r="1237" spans="1:15" s="34" customFormat="1" ht="21.9" customHeight="1" x14ac:dyDescent="0.3">
      <c r="A1237" s="238" t="s">
        <v>283</v>
      </c>
      <c r="B1237" s="255">
        <v>105</v>
      </c>
      <c r="C1237" s="255"/>
      <c r="D1237" s="561">
        <v>5</v>
      </c>
      <c r="E1237" s="561">
        <v>31</v>
      </c>
      <c r="F1237" s="562">
        <v>1998</v>
      </c>
      <c r="G1237" s="279" t="s">
        <v>1063</v>
      </c>
      <c r="H1237" s="280" t="s">
        <v>2695</v>
      </c>
      <c r="I1237" s="281">
        <v>44.73</v>
      </c>
      <c r="J1237" s="281">
        <v>-89.85</v>
      </c>
      <c r="K1237" s="281">
        <v>44.73</v>
      </c>
      <c r="L1237" s="281">
        <v>-89.85</v>
      </c>
      <c r="M1237" s="280">
        <v>74</v>
      </c>
      <c r="N1237" s="364">
        <v>0</v>
      </c>
      <c r="O1237" s="364">
        <v>1</v>
      </c>
    </row>
    <row r="1238" spans="1:15" s="34" customFormat="1" ht="21.9" customHeight="1" x14ac:dyDescent="0.3">
      <c r="A1238" s="259" t="s">
        <v>283</v>
      </c>
      <c r="B1238" s="262">
        <v>106</v>
      </c>
      <c r="C1238" s="262"/>
      <c r="D1238" s="559">
        <v>6</v>
      </c>
      <c r="E1238" s="559">
        <v>25</v>
      </c>
      <c r="F1238" s="560">
        <v>1998</v>
      </c>
      <c r="G1238" s="274" t="s">
        <v>2696</v>
      </c>
      <c r="H1238" s="275" t="s">
        <v>2697</v>
      </c>
      <c r="I1238" s="276">
        <v>44.9</v>
      </c>
      <c r="J1238" s="276">
        <v>-90.02</v>
      </c>
      <c r="K1238" s="276">
        <v>44.9</v>
      </c>
      <c r="L1238" s="276">
        <v>-90.02</v>
      </c>
      <c r="M1238" s="275" t="s">
        <v>890</v>
      </c>
      <c r="N1238" s="369">
        <v>0</v>
      </c>
      <c r="O1238" s="369">
        <v>0</v>
      </c>
    </row>
    <row r="1239" spans="1:15" s="34" customFormat="1" ht="21.9" customHeight="1" x14ac:dyDescent="0.3">
      <c r="A1239" s="238" t="s">
        <v>283</v>
      </c>
      <c r="B1239" s="255">
        <v>107</v>
      </c>
      <c r="C1239" s="255"/>
      <c r="D1239" s="561">
        <v>6</v>
      </c>
      <c r="E1239" s="561">
        <v>25</v>
      </c>
      <c r="F1239" s="562">
        <v>1998</v>
      </c>
      <c r="G1239" s="283" t="s">
        <v>2698</v>
      </c>
      <c r="H1239" s="280" t="s">
        <v>253</v>
      </c>
      <c r="I1239" s="281">
        <v>44.97</v>
      </c>
      <c r="J1239" s="281">
        <v>-89.63</v>
      </c>
      <c r="K1239" s="281">
        <v>44.97</v>
      </c>
      <c r="L1239" s="281">
        <v>-89.63</v>
      </c>
      <c r="M1239" s="280" t="s">
        <v>890</v>
      </c>
      <c r="N1239" s="364">
        <v>0</v>
      </c>
      <c r="O1239" s="364">
        <v>0</v>
      </c>
    </row>
    <row r="1240" spans="1:15" s="34" customFormat="1" ht="21.9" customHeight="1" x14ac:dyDescent="0.3">
      <c r="A1240" s="259" t="s">
        <v>283</v>
      </c>
      <c r="B1240" s="262">
        <v>108</v>
      </c>
      <c r="C1240" s="262"/>
      <c r="D1240" s="559">
        <v>6</v>
      </c>
      <c r="E1240" s="559">
        <v>26</v>
      </c>
      <c r="F1240" s="560">
        <v>1998</v>
      </c>
      <c r="G1240" s="274" t="s">
        <v>2644</v>
      </c>
      <c r="H1240" s="275" t="s">
        <v>2699</v>
      </c>
      <c r="I1240" s="276">
        <v>44.97</v>
      </c>
      <c r="J1240" s="276">
        <v>-89.43</v>
      </c>
      <c r="K1240" s="276">
        <v>44.97</v>
      </c>
      <c r="L1240" s="276">
        <v>-89.43</v>
      </c>
      <c r="M1240" s="275">
        <v>50</v>
      </c>
      <c r="N1240" s="369">
        <v>0</v>
      </c>
      <c r="O1240" s="369">
        <v>0</v>
      </c>
    </row>
    <row r="1241" spans="1:15" s="34" customFormat="1" ht="21.9" customHeight="1" x14ac:dyDescent="0.3">
      <c r="A1241" s="238" t="s">
        <v>283</v>
      </c>
      <c r="B1241" s="255">
        <v>109</v>
      </c>
      <c r="C1241" s="255"/>
      <c r="D1241" s="561">
        <v>6</v>
      </c>
      <c r="E1241" s="561">
        <v>5</v>
      </c>
      <c r="F1241" s="562">
        <v>1999</v>
      </c>
      <c r="G1241" s="279" t="s">
        <v>2700</v>
      </c>
      <c r="H1241" s="280" t="s">
        <v>2701</v>
      </c>
      <c r="I1241" s="281">
        <v>44.73</v>
      </c>
      <c r="J1241" s="281">
        <v>-89.77</v>
      </c>
      <c r="K1241" s="281">
        <v>44.73</v>
      </c>
      <c r="L1241" s="281">
        <v>-89.77</v>
      </c>
      <c r="M1241" s="280" t="s">
        <v>890</v>
      </c>
      <c r="N1241" s="364">
        <v>0</v>
      </c>
      <c r="O1241" s="364">
        <v>0</v>
      </c>
    </row>
    <row r="1242" spans="1:15" s="34" customFormat="1" ht="21.9" customHeight="1" x14ac:dyDescent="0.3">
      <c r="A1242" s="259" t="s">
        <v>283</v>
      </c>
      <c r="B1242" s="262">
        <v>110</v>
      </c>
      <c r="C1242" s="262"/>
      <c r="D1242" s="559">
        <v>6</v>
      </c>
      <c r="E1242" s="559">
        <v>5</v>
      </c>
      <c r="F1242" s="560">
        <v>1999</v>
      </c>
      <c r="G1242" s="274" t="s">
        <v>2702</v>
      </c>
      <c r="H1242" s="275" t="s">
        <v>2703</v>
      </c>
      <c r="I1242" s="276">
        <v>44.93</v>
      </c>
      <c r="J1242" s="276">
        <v>-89.65</v>
      </c>
      <c r="K1242" s="276">
        <v>44.93</v>
      </c>
      <c r="L1242" s="276">
        <v>-89.65</v>
      </c>
      <c r="M1242" s="275">
        <v>50</v>
      </c>
      <c r="N1242" s="369">
        <v>0</v>
      </c>
      <c r="O1242" s="369">
        <v>0</v>
      </c>
    </row>
    <row r="1243" spans="1:15" s="34" customFormat="1" ht="21.9" customHeight="1" x14ac:dyDescent="0.3">
      <c r="A1243" s="238" t="s">
        <v>283</v>
      </c>
      <c r="B1243" s="255">
        <v>111</v>
      </c>
      <c r="C1243" s="255"/>
      <c r="D1243" s="561">
        <v>6</v>
      </c>
      <c r="E1243" s="561">
        <v>5</v>
      </c>
      <c r="F1243" s="562">
        <v>1999</v>
      </c>
      <c r="G1243" s="279" t="s">
        <v>2704</v>
      </c>
      <c r="H1243" s="280" t="s">
        <v>253</v>
      </c>
      <c r="I1243" s="281">
        <v>44.97</v>
      </c>
      <c r="J1243" s="281">
        <v>-89.63</v>
      </c>
      <c r="K1243" s="281">
        <v>44.97</v>
      </c>
      <c r="L1243" s="281">
        <v>-89.63</v>
      </c>
      <c r="M1243" s="280" t="s">
        <v>890</v>
      </c>
      <c r="N1243" s="364">
        <v>0</v>
      </c>
      <c r="O1243" s="364">
        <v>0</v>
      </c>
    </row>
    <row r="1244" spans="1:15" s="34" customFormat="1" ht="21.9" customHeight="1" x14ac:dyDescent="0.3">
      <c r="A1244" s="259" t="s">
        <v>283</v>
      </c>
      <c r="B1244" s="262">
        <v>112</v>
      </c>
      <c r="C1244" s="262"/>
      <c r="D1244" s="559">
        <v>6</v>
      </c>
      <c r="E1244" s="559">
        <v>6</v>
      </c>
      <c r="F1244" s="560">
        <v>1999</v>
      </c>
      <c r="G1244" s="274" t="s">
        <v>2528</v>
      </c>
      <c r="H1244" s="275" t="s">
        <v>2705</v>
      </c>
      <c r="I1244" s="276">
        <v>44.97</v>
      </c>
      <c r="J1244" s="276">
        <v>-89.63</v>
      </c>
      <c r="K1244" s="276">
        <v>44.78</v>
      </c>
      <c r="L1244" s="276">
        <v>-89.7</v>
      </c>
      <c r="M1244" s="275">
        <v>55</v>
      </c>
      <c r="N1244" s="369">
        <v>0</v>
      </c>
      <c r="O1244" s="369">
        <v>0</v>
      </c>
    </row>
    <row r="1245" spans="1:15" s="34" customFormat="1" ht="21.9" customHeight="1" x14ac:dyDescent="0.3">
      <c r="A1245" s="238" t="s">
        <v>283</v>
      </c>
      <c r="B1245" s="255">
        <v>113</v>
      </c>
      <c r="C1245" s="255"/>
      <c r="D1245" s="561">
        <v>7</v>
      </c>
      <c r="E1245" s="561">
        <v>5</v>
      </c>
      <c r="F1245" s="562">
        <v>1999</v>
      </c>
      <c r="G1245" s="279" t="s">
        <v>1205</v>
      </c>
      <c r="H1245" s="280" t="s">
        <v>253</v>
      </c>
      <c r="I1245" s="281">
        <v>44.97</v>
      </c>
      <c r="J1245" s="281">
        <v>-89.63</v>
      </c>
      <c r="K1245" s="281">
        <v>44.97</v>
      </c>
      <c r="L1245" s="281">
        <v>-89.63</v>
      </c>
      <c r="M1245" s="280">
        <v>50</v>
      </c>
      <c r="N1245" s="364">
        <v>0</v>
      </c>
      <c r="O1245" s="364">
        <v>0</v>
      </c>
    </row>
    <row r="1246" spans="1:15" s="34" customFormat="1" ht="21.9" customHeight="1" x14ac:dyDescent="0.3">
      <c r="A1246" s="259" t="s">
        <v>283</v>
      </c>
      <c r="B1246" s="262">
        <v>114</v>
      </c>
      <c r="C1246" s="262"/>
      <c r="D1246" s="559">
        <v>7</v>
      </c>
      <c r="E1246" s="559">
        <v>5</v>
      </c>
      <c r="F1246" s="560">
        <v>1999</v>
      </c>
      <c r="G1246" s="274" t="s">
        <v>2706</v>
      </c>
      <c r="H1246" s="275" t="s">
        <v>2422</v>
      </c>
      <c r="I1246" s="276">
        <v>44.93</v>
      </c>
      <c r="J1246" s="276">
        <v>-89.63</v>
      </c>
      <c r="K1246" s="276">
        <v>44.93</v>
      </c>
      <c r="L1246" s="276">
        <v>-89.63</v>
      </c>
      <c r="M1246" s="275">
        <v>50</v>
      </c>
      <c r="N1246" s="369">
        <v>0</v>
      </c>
      <c r="O1246" s="369">
        <v>0</v>
      </c>
    </row>
    <row r="1247" spans="1:15" s="34" customFormat="1" ht="21.9" customHeight="1" x14ac:dyDescent="0.3">
      <c r="A1247" s="238" t="s">
        <v>283</v>
      </c>
      <c r="B1247" s="255">
        <v>115</v>
      </c>
      <c r="C1247" s="255"/>
      <c r="D1247" s="561">
        <v>7</v>
      </c>
      <c r="E1247" s="561">
        <v>5</v>
      </c>
      <c r="F1247" s="562">
        <v>1999</v>
      </c>
      <c r="G1247" s="279" t="s">
        <v>2707</v>
      </c>
      <c r="H1247" s="280" t="s">
        <v>2708</v>
      </c>
      <c r="I1247" s="281">
        <v>44.97</v>
      </c>
      <c r="J1247" s="281">
        <v>-89.33</v>
      </c>
      <c r="K1247" s="281">
        <v>44.97</v>
      </c>
      <c r="L1247" s="281">
        <v>-89.33</v>
      </c>
      <c r="M1247" s="280">
        <v>50</v>
      </c>
      <c r="N1247" s="364">
        <v>0</v>
      </c>
      <c r="O1247" s="364">
        <v>0</v>
      </c>
    </row>
    <row r="1248" spans="1:15" s="34" customFormat="1" ht="21.9" customHeight="1" x14ac:dyDescent="0.3">
      <c r="A1248" s="259" t="s">
        <v>283</v>
      </c>
      <c r="B1248" s="262">
        <v>116</v>
      </c>
      <c r="C1248" s="262"/>
      <c r="D1248" s="559">
        <v>7</v>
      </c>
      <c r="E1248" s="559">
        <v>8</v>
      </c>
      <c r="F1248" s="560">
        <v>1999</v>
      </c>
      <c r="G1248" s="274" t="s">
        <v>2709</v>
      </c>
      <c r="H1248" s="275" t="s">
        <v>2710</v>
      </c>
      <c r="I1248" s="276">
        <v>44.9</v>
      </c>
      <c r="J1248" s="276">
        <v>-89.72</v>
      </c>
      <c r="K1248" s="276">
        <v>44.9</v>
      </c>
      <c r="L1248" s="276">
        <v>-89.72</v>
      </c>
      <c r="M1248" s="275">
        <v>70</v>
      </c>
      <c r="N1248" s="369">
        <v>0</v>
      </c>
      <c r="O1248" s="369">
        <v>0</v>
      </c>
    </row>
    <row r="1249" spans="1:15" s="34" customFormat="1" ht="21.9" customHeight="1" x14ac:dyDescent="0.3">
      <c r="A1249" s="238" t="s">
        <v>283</v>
      </c>
      <c r="B1249" s="255">
        <v>117</v>
      </c>
      <c r="C1249" s="255"/>
      <c r="D1249" s="561">
        <v>7</v>
      </c>
      <c r="E1249" s="561">
        <v>16</v>
      </c>
      <c r="F1249" s="562">
        <v>1999</v>
      </c>
      <c r="G1249" s="279" t="s">
        <v>2386</v>
      </c>
      <c r="H1249" s="280" t="s">
        <v>253</v>
      </c>
      <c r="I1249" s="281">
        <v>44.97</v>
      </c>
      <c r="J1249" s="281">
        <v>-89.63</v>
      </c>
      <c r="K1249" s="281">
        <v>44.97</v>
      </c>
      <c r="L1249" s="281">
        <v>-89.63</v>
      </c>
      <c r="M1249" s="280">
        <v>50</v>
      </c>
      <c r="N1249" s="364">
        <v>0</v>
      </c>
      <c r="O1249" s="364">
        <v>0</v>
      </c>
    </row>
    <row r="1250" spans="1:15" s="34" customFormat="1" ht="21.9" customHeight="1" x14ac:dyDescent="0.3">
      <c r="A1250" s="259" t="s">
        <v>283</v>
      </c>
      <c r="B1250" s="262">
        <v>118</v>
      </c>
      <c r="C1250" s="262"/>
      <c r="D1250" s="559">
        <v>7</v>
      </c>
      <c r="E1250" s="559">
        <v>26</v>
      </c>
      <c r="F1250" s="560">
        <v>1999</v>
      </c>
      <c r="G1250" s="274" t="s">
        <v>1063</v>
      </c>
      <c r="H1250" s="275" t="s">
        <v>2711</v>
      </c>
      <c r="I1250" s="276">
        <v>45</v>
      </c>
      <c r="J1250" s="276">
        <v>-90.25</v>
      </c>
      <c r="K1250" s="276">
        <v>45</v>
      </c>
      <c r="L1250" s="276">
        <v>-90.25</v>
      </c>
      <c r="M1250" s="275">
        <v>50</v>
      </c>
      <c r="N1250" s="369">
        <v>0</v>
      </c>
      <c r="O1250" s="369">
        <v>0</v>
      </c>
    </row>
    <row r="1251" spans="1:15" s="34" customFormat="1" ht="21.9" customHeight="1" x14ac:dyDescent="0.3">
      <c r="A1251" s="238" t="s">
        <v>283</v>
      </c>
      <c r="B1251" s="255">
        <v>119</v>
      </c>
      <c r="C1251" s="255"/>
      <c r="D1251" s="561">
        <v>7</v>
      </c>
      <c r="E1251" s="561">
        <v>30</v>
      </c>
      <c r="F1251" s="562">
        <v>1999</v>
      </c>
      <c r="G1251" s="279" t="s">
        <v>2712</v>
      </c>
      <c r="H1251" s="280" t="s">
        <v>2372</v>
      </c>
      <c r="I1251" s="281">
        <v>44.78</v>
      </c>
      <c r="J1251" s="281">
        <v>-89.7</v>
      </c>
      <c r="K1251" s="281">
        <v>44.78</v>
      </c>
      <c r="L1251" s="281">
        <v>-89.7</v>
      </c>
      <c r="M1251" s="280">
        <v>50</v>
      </c>
      <c r="N1251" s="364">
        <v>0</v>
      </c>
      <c r="O1251" s="364">
        <v>0</v>
      </c>
    </row>
    <row r="1252" spans="1:15" s="34" customFormat="1" ht="21.9" customHeight="1" x14ac:dyDescent="0.3">
      <c r="A1252" s="259" t="s">
        <v>283</v>
      </c>
      <c r="B1252" s="262">
        <v>120</v>
      </c>
      <c r="C1252" s="262"/>
      <c r="D1252" s="559">
        <v>7</v>
      </c>
      <c r="E1252" s="559">
        <v>30</v>
      </c>
      <c r="F1252" s="560">
        <v>1999</v>
      </c>
      <c r="G1252" s="274" t="s">
        <v>2713</v>
      </c>
      <c r="H1252" s="275" t="s">
        <v>2612</v>
      </c>
      <c r="I1252" s="276">
        <v>44.93</v>
      </c>
      <c r="J1252" s="276">
        <v>-89.63</v>
      </c>
      <c r="K1252" s="276">
        <v>44.93</v>
      </c>
      <c r="L1252" s="276">
        <v>-89.63</v>
      </c>
      <c r="M1252" s="275">
        <v>54</v>
      </c>
      <c r="N1252" s="369">
        <v>0</v>
      </c>
      <c r="O1252" s="369">
        <v>0</v>
      </c>
    </row>
    <row r="1253" spans="1:15" s="34" customFormat="1" ht="21.9" customHeight="1" x14ac:dyDescent="0.3">
      <c r="A1253" s="238" t="s">
        <v>283</v>
      </c>
      <c r="B1253" s="255">
        <v>121</v>
      </c>
      <c r="C1253" s="255"/>
      <c r="D1253" s="561">
        <v>7</v>
      </c>
      <c r="E1253" s="561">
        <v>30</v>
      </c>
      <c r="F1253" s="562">
        <v>1999</v>
      </c>
      <c r="G1253" s="283" t="s">
        <v>2714</v>
      </c>
      <c r="H1253" s="280" t="s">
        <v>2669</v>
      </c>
      <c r="I1253" s="281">
        <v>44.72</v>
      </c>
      <c r="J1253" s="281">
        <v>-89.68</v>
      </c>
      <c r="K1253" s="281">
        <v>44.72</v>
      </c>
      <c r="L1253" s="281">
        <v>-89.68</v>
      </c>
      <c r="M1253" s="280">
        <v>52</v>
      </c>
      <c r="N1253" s="364">
        <v>0</v>
      </c>
      <c r="O1253" s="364">
        <v>0</v>
      </c>
    </row>
    <row r="1254" spans="1:15" s="34" customFormat="1" ht="21.9" customHeight="1" x14ac:dyDescent="0.3">
      <c r="A1254" s="259" t="s">
        <v>283</v>
      </c>
      <c r="B1254" s="262">
        <v>122</v>
      </c>
      <c r="C1254" s="262"/>
      <c r="D1254" s="559">
        <v>8</v>
      </c>
      <c r="E1254" s="559">
        <v>14</v>
      </c>
      <c r="F1254" s="560">
        <v>2000</v>
      </c>
      <c r="G1254" s="274" t="s">
        <v>2715</v>
      </c>
      <c r="H1254" s="275" t="s">
        <v>2716</v>
      </c>
      <c r="I1254" s="276">
        <v>44.72</v>
      </c>
      <c r="J1254" s="276">
        <v>-90.17</v>
      </c>
      <c r="K1254" s="276">
        <v>44.72</v>
      </c>
      <c r="L1254" s="276">
        <v>-90.17</v>
      </c>
      <c r="M1254" s="275">
        <v>56</v>
      </c>
      <c r="N1254" s="369">
        <v>0</v>
      </c>
      <c r="O1254" s="369">
        <v>0</v>
      </c>
    </row>
    <row r="1255" spans="1:15" s="34" customFormat="1" ht="21.9" customHeight="1" x14ac:dyDescent="0.3">
      <c r="A1255" s="238" t="s">
        <v>283</v>
      </c>
      <c r="B1255" s="255">
        <v>123</v>
      </c>
      <c r="C1255" s="255"/>
      <c r="D1255" s="561">
        <v>9</v>
      </c>
      <c r="E1255" s="561">
        <v>10</v>
      </c>
      <c r="F1255" s="562">
        <v>2000</v>
      </c>
      <c r="G1255" s="279" t="s">
        <v>2717</v>
      </c>
      <c r="H1255" s="280" t="s">
        <v>2718</v>
      </c>
      <c r="I1255" s="281">
        <v>45.13</v>
      </c>
      <c r="J1255" s="281">
        <v>-89.93</v>
      </c>
      <c r="K1255" s="281">
        <v>45.13</v>
      </c>
      <c r="L1255" s="281">
        <v>-89.93</v>
      </c>
      <c r="M1255" s="280">
        <v>60</v>
      </c>
      <c r="N1255" s="364">
        <v>0</v>
      </c>
      <c r="O1255" s="364">
        <v>0</v>
      </c>
    </row>
    <row r="1256" spans="1:15" s="34" customFormat="1" ht="21.9" customHeight="1" x14ac:dyDescent="0.3">
      <c r="A1256" s="259" t="s">
        <v>283</v>
      </c>
      <c r="B1256" s="262">
        <v>124</v>
      </c>
      <c r="C1256" s="262"/>
      <c r="D1256" s="559">
        <v>9</v>
      </c>
      <c r="E1256" s="559">
        <v>10</v>
      </c>
      <c r="F1256" s="560">
        <v>2000</v>
      </c>
      <c r="G1256" s="274" t="s">
        <v>2392</v>
      </c>
      <c r="H1256" s="275" t="s">
        <v>2719</v>
      </c>
      <c r="I1256" s="276">
        <v>45.1</v>
      </c>
      <c r="J1256" s="276">
        <v>-89.72</v>
      </c>
      <c r="K1256" s="276">
        <v>45.1</v>
      </c>
      <c r="L1256" s="276">
        <v>-89.72</v>
      </c>
      <c r="M1256" s="275">
        <v>60</v>
      </c>
      <c r="N1256" s="369">
        <v>0</v>
      </c>
      <c r="O1256" s="369">
        <v>0</v>
      </c>
    </row>
    <row r="1257" spans="1:15" s="34" customFormat="1" ht="21.9" customHeight="1" x14ac:dyDescent="0.3">
      <c r="A1257" s="238" t="s">
        <v>283</v>
      </c>
      <c r="B1257" s="255">
        <v>125</v>
      </c>
      <c r="C1257" s="255"/>
      <c r="D1257" s="561">
        <v>4</v>
      </c>
      <c r="E1257" s="561">
        <v>23</v>
      </c>
      <c r="F1257" s="562">
        <v>2001</v>
      </c>
      <c r="G1257" s="279" t="s">
        <v>2514</v>
      </c>
      <c r="H1257" s="280" t="s">
        <v>2720</v>
      </c>
      <c r="I1257" s="281">
        <v>44.9</v>
      </c>
      <c r="J1257" s="281">
        <v>-89.53</v>
      </c>
      <c r="K1257" s="281">
        <v>44.9</v>
      </c>
      <c r="L1257" s="281">
        <v>-89.53</v>
      </c>
      <c r="M1257" s="280">
        <v>52</v>
      </c>
      <c r="N1257" s="364">
        <v>0</v>
      </c>
      <c r="O1257" s="364">
        <v>0</v>
      </c>
    </row>
    <row r="1258" spans="1:15" s="34" customFormat="1" ht="21.9" customHeight="1" x14ac:dyDescent="0.3">
      <c r="A1258" s="259" t="s">
        <v>283</v>
      </c>
      <c r="B1258" s="262">
        <v>126</v>
      </c>
      <c r="C1258" s="262"/>
      <c r="D1258" s="559">
        <v>5</v>
      </c>
      <c r="E1258" s="559">
        <v>14</v>
      </c>
      <c r="F1258" s="560">
        <v>2001</v>
      </c>
      <c r="G1258" s="274" t="s">
        <v>2721</v>
      </c>
      <c r="H1258" s="275" t="s">
        <v>2465</v>
      </c>
      <c r="I1258" s="276">
        <v>44.77</v>
      </c>
      <c r="J1258" s="276">
        <v>-90.28</v>
      </c>
      <c r="K1258" s="276">
        <v>44.97</v>
      </c>
      <c r="L1258" s="276">
        <v>-90.07</v>
      </c>
      <c r="M1258" s="275">
        <v>52</v>
      </c>
      <c r="N1258" s="369">
        <v>0</v>
      </c>
      <c r="O1258" s="369">
        <v>0</v>
      </c>
    </row>
    <row r="1259" spans="1:15" s="34" customFormat="1" ht="21.9" customHeight="1" x14ac:dyDescent="0.3">
      <c r="A1259" s="238" t="s">
        <v>283</v>
      </c>
      <c r="B1259" s="255">
        <v>127</v>
      </c>
      <c r="C1259" s="255"/>
      <c r="D1259" s="561">
        <v>6</v>
      </c>
      <c r="E1259" s="561">
        <v>11</v>
      </c>
      <c r="F1259" s="562">
        <v>2001</v>
      </c>
      <c r="G1259" s="279" t="s">
        <v>2722</v>
      </c>
      <c r="H1259" s="280" t="s">
        <v>2391</v>
      </c>
      <c r="I1259" s="281">
        <v>44.77</v>
      </c>
      <c r="J1259" s="281">
        <v>-90.28</v>
      </c>
      <c r="K1259" s="281">
        <v>44.77</v>
      </c>
      <c r="L1259" s="281">
        <v>-90.28</v>
      </c>
      <c r="M1259" s="280">
        <v>50</v>
      </c>
      <c r="N1259" s="364">
        <v>0</v>
      </c>
      <c r="O1259" s="364">
        <v>0</v>
      </c>
    </row>
    <row r="1260" spans="1:15" s="34" customFormat="1" ht="21.9" customHeight="1" x14ac:dyDescent="0.3">
      <c r="A1260" s="259" t="s">
        <v>283</v>
      </c>
      <c r="B1260" s="262">
        <v>128</v>
      </c>
      <c r="C1260" s="262"/>
      <c r="D1260" s="559">
        <v>7</v>
      </c>
      <c r="E1260" s="559">
        <v>22</v>
      </c>
      <c r="F1260" s="560">
        <v>2001</v>
      </c>
      <c r="G1260" s="274" t="s">
        <v>2723</v>
      </c>
      <c r="H1260" s="275" t="s">
        <v>2361</v>
      </c>
      <c r="I1260" s="276">
        <v>44.97</v>
      </c>
      <c r="J1260" s="276">
        <v>-90.07</v>
      </c>
      <c r="K1260" s="276">
        <v>44.97</v>
      </c>
      <c r="L1260" s="276">
        <v>-90.07</v>
      </c>
      <c r="M1260" s="275">
        <v>50</v>
      </c>
      <c r="N1260" s="369">
        <v>0</v>
      </c>
      <c r="O1260" s="369">
        <v>0</v>
      </c>
    </row>
    <row r="1261" spans="1:15" s="34" customFormat="1" ht="21.9" customHeight="1" x14ac:dyDescent="0.3">
      <c r="A1261" s="238" t="s">
        <v>283</v>
      </c>
      <c r="B1261" s="255">
        <v>129</v>
      </c>
      <c r="C1261" s="255"/>
      <c r="D1261" s="561">
        <v>7</v>
      </c>
      <c r="E1261" s="561">
        <v>22</v>
      </c>
      <c r="F1261" s="562">
        <v>2001</v>
      </c>
      <c r="G1261" s="279" t="s">
        <v>2724</v>
      </c>
      <c r="H1261" s="280" t="s">
        <v>253</v>
      </c>
      <c r="I1261" s="281">
        <v>44.97</v>
      </c>
      <c r="J1261" s="281">
        <v>-89.63</v>
      </c>
      <c r="K1261" s="281">
        <v>44.97</v>
      </c>
      <c r="L1261" s="281">
        <v>-89.63</v>
      </c>
      <c r="M1261" s="280">
        <v>52</v>
      </c>
      <c r="N1261" s="364">
        <v>0</v>
      </c>
      <c r="O1261" s="364">
        <v>0</v>
      </c>
    </row>
    <row r="1262" spans="1:15" s="34" customFormat="1" ht="21.9" customHeight="1" x14ac:dyDescent="0.3">
      <c r="A1262" s="259" t="s">
        <v>283</v>
      </c>
      <c r="B1262" s="262">
        <v>130</v>
      </c>
      <c r="C1262" s="262"/>
      <c r="D1262" s="559">
        <v>9</v>
      </c>
      <c r="E1262" s="559">
        <v>7</v>
      </c>
      <c r="F1262" s="560">
        <v>2001</v>
      </c>
      <c r="G1262" s="284" t="s">
        <v>2611</v>
      </c>
      <c r="H1262" s="275" t="s">
        <v>2669</v>
      </c>
      <c r="I1262" s="276">
        <v>44.72</v>
      </c>
      <c r="J1262" s="276">
        <v>-89.68</v>
      </c>
      <c r="K1262" s="276">
        <v>44.72</v>
      </c>
      <c r="L1262" s="276">
        <v>-89.68</v>
      </c>
      <c r="M1262" s="275">
        <v>55</v>
      </c>
      <c r="N1262" s="369">
        <v>0</v>
      </c>
      <c r="O1262" s="369">
        <v>0</v>
      </c>
    </row>
    <row r="1263" spans="1:15" s="34" customFormat="1" ht="21.9" customHeight="1" x14ac:dyDescent="0.3">
      <c r="A1263" s="238" t="s">
        <v>283</v>
      </c>
      <c r="B1263" s="255">
        <v>131</v>
      </c>
      <c r="C1263" s="255"/>
      <c r="D1263" s="561">
        <v>4</v>
      </c>
      <c r="E1263" s="561">
        <v>18</v>
      </c>
      <c r="F1263" s="562">
        <v>2002</v>
      </c>
      <c r="G1263" s="279" t="s">
        <v>2725</v>
      </c>
      <c r="H1263" s="280" t="s">
        <v>2726</v>
      </c>
      <c r="I1263" s="281">
        <v>44.78</v>
      </c>
      <c r="J1263" s="281">
        <v>-89.78</v>
      </c>
      <c r="K1263" s="281">
        <v>44.78</v>
      </c>
      <c r="L1263" s="281">
        <v>-89.78</v>
      </c>
      <c r="M1263" s="280">
        <v>65</v>
      </c>
      <c r="N1263" s="364">
        <v>0</v>
      </c>
      <c r="O1263" s="364">
        <v>0</v>
      </c>
    </row>
    <row r="1264" spans="1:15" s="34" customFormat="1" ht="21.9" customHeight="1" x14ac:dyDescent="0.3">
      <c r="A1264" s="259" t="s">
        <v>283</v>
      </c>
      <c r="B1264" s="262">
        <v>132</v>
      </c>
      <c r="C1264" s="262"/>
      <c r="D1264" s="559">
        <v>4</v>
      </c>
      <c r="E1264" s="559">
        <v>18</v>
      </c>
      <c r="F1264" s="560">
        <v>2002</v>
      </c>
      <c r="G1264" s="284" t="s">
        <v>2402</v>
      </c>
      <c r="H1264" s="275" t="s">
        <v>285</v>
      </c>
      <c r="I1264" s="276">
        <v>44.82</v>
      </c>
      <c r="J1264" s="276">
        <v>-89.35</v>
      </c>
      <c r="K1264" s="276">
        <v>44.82</v>
      </c>
      <c r="L1264" s="276">
        <v>-89.35</v>
      </c>
      <c r="M1264" s="275">
        <v>60</v>
      </c>
      <c r="N1264" s="369">
        <v>0</v>
      </c>
      <c r="O1264" s="369">
        <v>0</v>
      </c>
    </row>
    <row r="1265" spans="1:15" s="34" customFormat="1" ht="21.9" customHeight="1" x14ac:dyDescent="0.3">
      <c r="A1265" s="238" t="s">
        <v>283</v>
      </c>
      <c r="B1265" s="255">
        <v>133</v>
      </c>
      <c r="C1265" s="255"/>
      <c r="D1265" s="561">
        <v>6</v>
      </c>
      <c r="E1265" s="561">
        <v>25</v>
      </c>
      <c r="F1265" s="562">
        <v>2002</v>
      </c>
      <c r="G1265" s="279" t="s">
        <v>2727</v>
      </c>
      <c r="H1265" s="280" t="s">
        <v>2728</v>
      </c>
      <c r="I1265" s="281">
        <v>44.95</v>
      </c>
      <c r="J1265" s="281">
        <v>-90.3</v>
      </c>
      <c r="K1265" s="281">
        <v>44.95</v>
      </c>
      <c r="L1265" s="281">
        <v>-90.3</v>
      </c>
      <c r="M1265" s="280">
        <v>50</v>
      </c>
      <c r="N1265" s="364">
        <v>0</v>
      </c>
      <c r="O1265" s="364">
        <v>0</v>
      </c>
    </row>
    <row r="1266" spans="1:15" s="34" customFormat="1" ht="21.9" customHeight="1" x14ac:dyDescent="0.3">
      <c r="A1266" s="259" t="s">
        <v>283</v>
      </c>
      <c r="B1266" s="262">
        <v>134</v>
      </c>
      <c r="C1266" s="262"/>
      <c r="D1266" s="559">
        <v>6</v>
      </c>
      <c r="E1266" s="559">
        <v>25</v>
      </c>
      <c r="F1266" s="560">
        <v>2002</v>
      </c>
      <c r="G1266" s="274" t="s">
        <v>2729</v>
      </c>
      <c r="H1266" s="275" t="s">
        <v>2391</v>
      </c>
      <c r="I1266" s="276">
        <v>44.77</v>
      </c>
      <c r="J1266" s="276">
        <v>-90.28</v>
      </c>
      <c r="K1266" s="276">
        <v>44.77</v>
      </c>
      <c r="L1266" s="276">
        <v>-90.28</v>
      </c>
      <c r="M1266" s="275">
        <v>50</v>
      </c>
      <c r="N1266" s="369">
        <v>0</v>
      </c>
      <c r="O1266" s="369">
        <v>0</v>
      </c>
    </row>
    <row r="1267" spans="1:15" s="34" customFormat="1" ht="21.9" customHeight="1" x14ac:dyDescent="0.3">
      <c r="A1267" s="238" t="s">
        <v>283</v>
      </c>
      <c r="B1267" s="255">
        <v>135</v>
      </c>
      <c r="C1267" s="255"/>
      <c r="D1267" s="561">
        <v>7</v>
      </c>
      <c r="E1267" s="561">
        <v>21</v>
      </c>
      <c r="F1267" s="562">
        <v>2002</v>
      </c>
      <c r="G1267" s="279" t="s">
        <v>2730</v>
      </c>
      <c r="H1267" s="280" t="s">
        <v>2384</v>
      </c>
      <c r="I1267" s="281">
        <v>44.92</v>
      </c>
      <c r="J1267" s="281">
        <v>-89.97</v>
      </c>
      <c r="K1267" s="281">
        <v>44.92</v>
      </c>
      <c r="L1267" s="281">
        <v>-89.97</v>
      </c>
      <c r="M1267" s="280">
        <v>52</v>
      </c>
      <c r="N1267" s="364">
        <v>0</v>
      </c>
      <c r="O1267" s="364">
        <v>0</v>
      </c>
    </row>
    <row r="1268" spans="1:15" s="34" customFormat="1" ht="21.9" customHeight="1" x14ac:dyDescent="0.3">
      <c r="A1268" s="259" t="s">
        <v>283</v>
      </c>
      <c r="B1268" s="262">
        <v>136</v>
      </c>
      <c r="C1268" s="262"/>
      <c r="D1268" s="559">
        <v>7</v>
      </c>
      <c r="E1268" s="559">
        <v>21</v>
      </c>
      <c r="F1268" s="560">
        <v>2002</v>
      </c>
      <c r="G1268" s="274" t="s">
        <v>2731</v>
      </c>
      <c r="H1268" s="275" t="s">
        <v>2732</v>
      </c>
      <c r="I1268" s="276">
        <v>44.93</v>
      </c>
      <c r="J1268" s="276">
        <v>-89.63</v>
      </c>
      <c r="K1268" s="276">
        <v>44.92</v>
      </c>
      <c r="L1268" s="276">
        <v>-89.63</v>
      </c>
      <c r="M1268" s="275">
        <v>54</v>
      </c>
      <c r="N1268" s="369">
        <v>0</v>
      </c>
      <c r="O1268" s="369">
        <v>0</v>
      </c>
    </row>
    <row r="1269" spans="1:15" s="34" customFormat="1" ht="21.9" customHeight="1" x14ac:dyDescent="0.3">
      <c r="A1269" s="238" t="s">
        <v>283</v>
      </c>
      <c r="B1269" s="255">
        <v>137</v>
      </c>
      <c r="C1269" s="255"/>
      <c r="D1269" s="561">
        <v>7</v>
      </c>
      <c r="E1269" s="561">
        <v>28</v>
      </c>
      <c r="F1269" s="562">
        <v>2002</v>
      </c>
      <c r="G1269" s="283" t="s">
        <v>2733</v>
      </c>
      <c r="H1269" s="280" t="s">
        <v>2734</v>
      </c>
      <c r="I1269" s="281">
        <v>45</v>
      </c>
      <c r="J1269" s="281">
        <v>-90.32</v>
      </c>
      <c r="K1269" s="281">
        <v>45.03</v>
      </c>
      <c r="L1269" s="281">
        <v>-90.08</v>
      </c>
      <c r="M1269" s="280">
        <v>52</v>
      </c>
      <c r="N1269" s="364">
        <v>0</v>
      </c>
      <c r="O1269" s="364">
        <v>0</v>
      </c>
    </row>
    <row r="1270" spans="1:15" s="34" customFormat="1" ht="21.9" customHeight="1" x14ac:dyDescent="0.3">
      <c r="A1270" s="259" t="s">
        <v>283</v>
      </c>
      <c r="B1270" s="262">
        <v>138</v>
      </c>
      <c r="C1270" s="262"/>
      <c r="D1270" s="559">
        <v>7</v>
      </c>
      <c r="E1270" s="559">
        <v>28</v>
      </c>
      <c r="F1270" s="560">
        <v>2002</v>
      </c>
      <c r="G1270" s="284" t="s">
        <v>2735</v>
      </c>
      <c r="H1270" s="275" t="s">
        <v>2736</v>
      </c>
      <c r="I1270" s="276">
        <v>44.97</v>
      </c>
      <c r="J1270" s="276">
        <v>-89.9</v>
      </c>
      <c r="K1270" s="276">
        <v>44.97</v>
      </c>
      <c r="L1270" s="276">
        <v>-89.9</v>
      </c>
      <c r="M1270" s="275">
        <v>50</v>
      </c>
      <c r="N1270" s="369">
        <v>0</v>
      </c>
      <c r="O1270" s="369">
        <v>0</v>
      </c>
    </row>
    <row r="1271" spans="1:15" s="34" customFormat="1" ht="21.9" customHeight="1" x14ac:dyDescent="0.3">
      <c r="A1271" s="238" t="s">
        <v>283</v>
      </c>
      <c r="B1271" s="255">
        <v>139</v>
      </c>
      <c r="C1271" s="255"/>
      <c r="D1271" s="561">
        <v>7</v>
      </c>
      <c r="E1271" s="561">
        <v>28</v>
      </c>
      <c r="F1271" s="562">
        <v>2002</v>
      </c>
      <c r="G1271" s="279" t="s">
        <v>2737</v>
      </c>
      <c r="H1271" s="280" t="s">
        <v>2384</v>
      </c>
      <c r="I1271" s="281">
        <v>44.92</v>
      </c>
      <c r="J1271" s="281">
        <v>-89.97</v>
      </c>
      <c r="K1271" s="281">
        <v>44.92</v>
      </c>
      <c r="L1271" s="281">
        <v>-89.97</v>
      </c>
      <c r="M1271" s="280">
        <v>52</v>
      </c>
      <c r="N1271" s="364">
        <v>0</v>
      </c>
      <c r="O1271" s="364">
        <v>0</v>
      </c>
    </row>
    <row r="1272" spans="1:15" s="34" customFormat="1" ht="21.9" customHeight="1" x14ac:dyDescent="0.3">
      <c r="A1272" s="259" t="s">
        <v>283</v>
      </c>
      <c r="B1272" s="262">
        <v>140</v>
      </c>
      <c r="C1272" s="262"/>
      <c r="D1272" s="559">
        <v>7</v>
      </c>
      <c r="E1272" s="559">
        <v>28</v>
      </c>
      <c r="F1272" s="560">
        <v>2002</v>
      </c>
      <c r="G1272" s="274" t="s">
        <v>2738</v>
      </c>
      <c r="H1272" s="275" t="s">
        <v>284</v>
      </c>
      <c r="I1272" s="276">
        <v>45.03</v>
      </c>
      <c r="J1272" s="276">
        <v>-90.08</v>
      </c>
      <c r="K1272" s="276">
        <v>45.03</v>
      </c>
      <c r="L1272" s="276">
        <v>-90.08</v>
      </c>
      <c r="M1272" s="275">
        <v>52</v>
      </c>
      <c r="N1272" s="369">
        <v>0</v>
      </c>
      <c r="O1272" s="369">
        <v>0</v>
      </c>
    </row>
    <row r="1273" spans="1:15" s="34" customFormat="1" ht="21.9" customHeight="1" x14ac:dyDescent="0.3">
      <c r="A1273" s="238" t="s">
        <v>283</v>
      </c>
      <c r="B1273" s="255">
        <v>141</v>
      </c>
      <c r="C1273" s="255"/>
      <c r="D1273" s="561">
        <v>7</v>
      </c>
      <c r="E1273" s="561">
        <v>28</v>
      </c>
      <c r="F1273" s="562">
        <v>2002</v>
      </c>
      <c r="G1273" s="283" t="s">
        <v>1201</v>
      </c>
      <c r="H1273" s="280" t="s">
        <v>283</v>
      </c>
      <c r="I1273" s="281">
        <v>44.92</v>
      </c>
      <c r="J1273" s="281">
        <v>-89.83</v>
      </c>
      <c r="K1273" s="281">
        <v>44.92</v>
      </c>
      <c r="L1273" s="281">
        <v>-89.83</v>
      </c>
      <c r="M1273" s="280">
        <v>50</v>
      </c>
      <c r="N1273" s="364">
        <v>0</v>
      </c>
      <c r="O1273" s="364">
        <v>0</v>
      </c>
    </row>
    <row r="1274" spans="1:15" s="34" customFormat="1" ht="21.9" customHeight="1" x14ac:dyDescent="0.3">
      <c r="A1274" s="259" t="s">
        <v>283</v>
      </c>
      <c r="B1274" s="262">
        <v>142</v>
      </c>
      <c r="C1274" s="262"/>
      <c r="D1274" s="559">
        <v>7</v>
      </c>
      <c r="E1274" s="559">
        <v>28</v>
      </c>
      <c r="F1274" s="560">
        <v>2002</v>
      </c>
      <c r="G1274" s="274" t="s">
        <v>2739</v>
      </c>
      <c r="H1274" s="275" t="s">
        <v>2477</v>
      </c>
      <c r="I1274" s="276">
        <v>44.93</v>
      </c>
      <c r="J1274" s="276">
        <v>-89.68</v>
      </c>
      <c r="K1274" s="276">
        <v>44.93</v>
      </c>
      <c r="L1274" s="276">
        <v>-89.68</v>
      </c>
      <c r="M1274" s="275">
        <v>50</v>
      </c>
      <c r="N1274" s="369">
        <v>0</v>
      </c>
      <c r="O1274" s="369">
        <v>0</v>
      </c>
    </row>
    <row r="1275" spans="1:15" s="34" customFormat="1" ht="21.9" customHeight="1" x14ac:dyDescent="0.3">
      <c r="A1275" s="238" t="s">
        <v>283</v>
      </c>
      <c r="B1275" s="255">
        <v>143</v>
      </c>
      <c r="C1275" s="255"/>
      <c r="D1275" s="561">
        <v>7</v>
      </c>
      <c r="E1275" s="561">
        <v>28</v>
      </c>
      <c r="F1275" s="562">
        <v>2002</v>
      </c>
      <c r="G1275" s="279" t="s">
        <v>2740</v>
      </c>
      <c r="H1275" s="280" t="s">
        <v>2736</v>
      </c>
      <c r="I1275" s="281">
        <v>44.97</v>
      </c>
      <c r="J1275" s="281">
        <v>-89.9</v>
      </c>
      <c r="K1275" s="281">
        <v>44.97</v>
      </c>
      <c r="L1275" s="281">
        <v>-89.9</v>
      </c>
      <c r="M1275" s="280">
        <v>50</v>
      </c>
      <c r="N1275" s="364">
        <v>0</v>
      </c>
      <c r="O1275" s="364">
        <v>0</v>
      </c>
    </row>
    <row r="1276" spans="1:15" s="34" customFormat="1" ht="21.9" customHeight="1" x14ac:dyDescent="0.3">
      <c r="A1276" s="259" t="s">
        <v>283</v>
      </c>
      <c r="B1276" s="262">
        <v>144</v>
      </c>
      <c r="C1276" s="262"/>
      <c r="D1276" s="559">
        <v>7</v>
      </c>
      <c r="E1276" s="559">
        <v>30</v>
      </c>
      <c r="F1276" s="560">
        <v>2002</v>
      </c>
      <c r="G1276" s="274" t="s">
        <v>1850</v>
      </c>
      <c r="H1276" s="275" t="s">
        <v>2741</v>
      </c>
      <c r="I1276" s="276">
        <v>44.85</v>
      </c>
      <c r="J1276" s="276">
        <v>-90.28</v>
      </c>
      <c r="K1276" s="276">
        <v>44.95</v>
      </c>
      <c r="L1276" s="276">
        <v>-90.32</v>
      </c>
      <c r="M1276" s="275">
        <v>60</v>
      </c>
      <c r="N1276" s="369">
        <v>0</v>
      </c>
      <c r="O1276" s="369">
        <v>0</v>
      </c>
    </row>
    <row r="1277" spans="1:15" s="34" customFormat="1" ht="21.9" customHeight="1" x14ac:dyDescent="0.3">
      <c r="A1277" s="238" t="s">
        <v>283</v>
      </c>
      <c r="B1277" s="255">
        <v>145</v>
      </c>
      <c r="C1277" s="255"/>
      <c r="D1277" s="561">
        <v>7</v>
      </c>
      <c r="E1277" s="561">
        <v>30</v>
      </c>
      <c r="F1277" s="562">
        <v>2002</v>
      </c>
      <c r="G1277" s="279" t="s">
        <v>1211</v>
      </c>
      <c r="H1277" s="280" t="s">
        <v>2384</v>
      </c>
      <c r="I1277" s="281">
        <v>44.92</v>
      </c>
      <c r="J1277" s="281">
        <v>-89.97</v>
      </c>
      <c r="K1277" s="281">
        <v>44.92</v>
      </c>
      <c r="L1277" s="281">
        <v>-89.97</v>
      </c>
      <c r="M1277" s="280">
        <v>50</v>
      </c>
      <c r="N1277" s="364">
        <v>0</v>
      </c>
      <c r="O1277" s="364">
        <v>0</v>
      </c>
    </row>
    <row r="1278" spans="1:15" s="34" customFormat="1" ht="21.9" customHeight="1" x14ac:dyDescent="0.3">
      <c r="A1278" s="259" t="s">
        <v>283</v>
      </c>
      <c r="B1278" s="262">
        <v>146</v>
      </c>
      <c r="C1278" s="262"/>
      <c r="D1278" s="559">
        <v>7</v>
      </c>
      <c r="E1278" s="559">
        <v>30</v>
      </c>
      <c r="F1278" s="560">
        <v>2002</v>
      </c>
      <c r="G1278" s="274" t="s">
        <v>2742</v>
      </c>
      <c r="H1278" s="275" t="s">
        <v>2612</v>
      </c>
      <c r="I1278" s="276">
        <v>44.93</v>
      </c>
      <c r="J1278" s="276">
        <v>-89.63</v>
      </c>
      <c r="K1278" s="276">
        <v>44.93</v>
      </c>
      <c r="L1278" s="276">
        <v>-89.63</v>
      </c>
      <c r="M1278" s="275">
        <v>52</v>
      </c>
      <c r="N1278" s="369">
        <v>0</v>
      </c>
      <c r="O1278" s="369">
        <v>0</v>
      </c>
    </row>
    <row r="1279" spans="1:15" s="34" customFormat="1" ht="21.9" customHeight="1" x14ac:dyDescent="0.3">
      <c r="A1279" s="238" t="s">
        <v>283</v>
      </c>
      <c r="B1279" s="255">
        <v>147</v>
      </c>
      <c r="C1279" s="255"/>
      <c r="D1279" s="561">
        <v>8</v>
      </c>
      <c r="E1279" s="561">
        <v>17</v>
      </c>
      <c r="F1279" s="562">
        <v>2002</v>
      </c>
      <c r="G1279" s="279" t="s">
        <v>1091</v>
      </c>
      <c r="H1279" s="280" t="s">
        <v>2743</v>
      </c>
      <c r="I1279" s="281">
        <v>44.94</v>
      </c>
      <c r="J1279" s="281">
        <v>-89.62</v>
      </c>
      <c r="K1279" s="281">
        <v>44.94</v>
      </c>
      <c r="L1279" s="281">
        <v>-89.62</v>
      </c>
      <c r="M1279" s="280" t="s">
        <v>890</v>
      </c>
      <c r="N1279" s="364">
        <v>0</v>
      </c>
      <c r="O1279" s="364">
        <v>0</v>
      </c>
    </row>
    <row r="1280" spans="1:15" s="34" customFormat="1" ht="21.9" customHeight="1" x14ac:dyDescent="0.3">
      <c r="A1280" s="259" t="s">
        <v>283</v>
      </c>
      <c r="B1280" s="262">
        <v>148</v>
      </c>
      <c r="C1280" s="262"/>
      <c r="D1280" s="559">
        <v>9</v>
      </c>
      <c r="E1280" s="559">
        <v>2</v>
      </c>
      <c r="F1280" s="560">
        <v>2002</v>
      </c>
      <c r="G1280" s="274" t="s">
        <v>2744</v>
      </c>
      <c r="H1280" s="275" t="s">
        <v>253</v>
      </c>
      <c r="I1280" s="276">
        <v>44.97</v>
      </c>
      <c r="J1280" s="276">
        <v>-89.63</v>
      </c>
      <c r="K1280" s="276">
        <v>44.97</v>
      </c>
      <c r="L1280" s="276">
        <v>-89.63</v>
      </c>
      <c r="M1280" s="275">
        <v>50</v>
      </c>
      <c r="N1280" s="369">
        <v>0</v>
      </c>
      <c r="O1280" s="369">
        <v>0</v>
      </c>
    </row>
    <row r="1281" spans="1:15" s="34" customFormat="1" ht="21.9" customHeight="1" x14ac:dyDescent="0.3">
      <c r="A1281" s="238" t="s">
        <v>283</v>
      </c>
      <c r="B1281" s="255">
        <v>149</v>
      </c>
      <c r="C1281" s="255"/>
      <c r="D1281" s="561">
        <v>9</v>
      </c>
      <c r="E1281" s="561">
        <v>30</v>
      </c>
      <c r="F1281" s="562">
        <v>2002</v>
      </c>
      <c r="G1281" s="279" t="s">
        <v>2622</v>
      </c>
      <c r="H1281" s="280" t="s">
        <v>2745</v>
      </c>
      <c r="I1281" s="281">
        <v>44.77</v>
      </c>
      <c r="J1281" s="281">
        <v>-90.17</v>
      </c>
      <c r="K1281" s="281">
        <v>44.77</v>
      </c>
      <c r="L1281" s="281">
        <v>-90.17</v>
      </c>
      <c r="M1281" s="280">
        <v>50</v>
      </c>
      <c r="N1281" s="364">
        <v>0</v>
      </c>
      <c r="O1281" s="364">
        <v>0</v>
      </c>
    </row>
    <row r="1282" spans="1:15" s="34" customFormat="1" ht="21.9" customHeight="1" x14ac:dyDescent="0.3">
      <c r="A1282" s="259" t="s">
        <v>283</v>
      </c>
      <c r="B1282" s="262">
        <v>150</v>
      </c>
      <c r="C1282" s="262"/>
      <c r="D1282" s="559">
        <v>8</v>
      </c>
      <c r="E1282" s="559">
        <v>6</v>
      </c>
      <c r="F1282" s="560">
        <v>2003</v>
      </c>
      <c r="G1282" s="274" t="s">
        <v>1209</v>
      </c>
      <c r="H1282" s="275" t="s">
        <v>253</v>
      </c>
      <c r="I1282" s="276">
        <v>44.97</v>
      </c>
      <c r="J1282" s="276">
        <v>-89.63</v>
      </c>
      <c r="K1282" s="276">
        <v>44.97</v>
      </c>
      <c r="L1282" s="276">
        <v>-89.63</v>
      </c>
      <c r="M1282" s="275">
        <v>50</v>
      </c>
      <c r="N1282" s="369">
        <v>0</v>
      </c>
      <c r="O1282" s="369">
        <v>0</v>
      </c>
    </row>
    <row r="1283" spans="1:15" s="34" customFormat="1" ht="21.9" customHeight="1" x14ac:dyDescent="0.3">
      <c r="A1283" s="238" t="s">
        <v>283</v>
      </c>
      <c r="B1283" s="255">
        <v>151</v>
      </c>
      <c r="C1283" s="255"/>
      <c r="D1283" s="561">
        <v>5</v>
      </c>
      <c r="E1283" s="561">
        <v>12</v>
      </c>
      <c r="F1283" s="562">
        <v>2004</v>
      </c>
      <c r="G1283" s="279" t="s">
        <v>2530</v>
      </c>
      <c r="H1283" s="280" t="s">
        <v>2382</v>
      </c>
      <c r="I1283" s="281">
        <v>45.08</v>
      </c>
      <c r="J1283" s="281">
        <v>-89.88</v>
      </c>
      <c r="K1283" s="281">
        <v>45.08</v>
      </c>
      <c r="L1283" s="281">
        <v>-89.88</v>
      </c>
      <c r="M1283" s="280">
        <v>50</v>
      </c>
      <c r="N1283" s="364">
        <v>0</v>
      </c>
      <c r="O1283" s="364">
        <v>0</v>
      </c>
    </row>
    <row r="1284" spans="1:15" s="34" customFormat="1" ht="21.9" customHeight="1" x14ac:dyDescent="0.3">
      <c r="A1284" s="259" t="s">
        <v>283</v>
      </c>
      <c r="B1284" s="262">
        <v>152</v>
      </c>
      <c r="C1284" s="262"/>
      <c r="D1284" s="559">
        <v>5</v>
      </c>
      <c r="E1284" s="559">
        <v>12</v>
      </c>
      <c r="F1284" s="560">
        <v>2004</v>
      </c>
      <c r="G1284" s="274" t="s">
        <v>1193</v>
      </c>
      <c r="H1284" s="275" t="s">
        <v>2746</v>
      </c>
      <c r="I1284" s="276">
        <v>45.05</v>
      </c>
      <c r="J1284" s="276">
        <v>-89.28</v>
      </c>
      <c r="K1284" s="276">
        <v>45.05</v>
      </c>
      <c r="L1284" s="276">
        <v>-89.28</v>
      </c>
      <c r="M1284" s="275">
        <v>50</v>
      </c>
      <c r="N1284" s="369">
        <v>0</v>
      </c>
      <c r="O1284" s="369">
        <v>0</v>
      </c>
    </row>
    <row r="1285" spans="1:15" s="34" customFormat="1" ht="21.9" customHeight="1" x14ac:dyDescent="0.3">
      <c r="A1285" s="238" t="s">
        <v>283</v>
      </c>
      <c r="B1285" s="255">
        <v>153</v>
      </c>
      <c r="C1285" s="255"/>
      <c r="D1285" s="561">
        <v>10</v>
      </c>
      <c r="E1285" s="561">
        <v>29</v>
      </c>
      <c r="F1285" s="562">
        <v>2004</v>
      </c>
      <c r="G1285" s="279" t="s">
        <v>1201</v>
      </c>
      <c r="H1285" s="280" t="s">
        <v>284</v>
      </c>
      <c r="I1285" s="281">
        <v>45.03</v>
      </c>
      <c r="J1285" s="281">
        <v>-90.08</v>
      </c>
      <c r="K1285" s="281">
        <v>45.03</v>
      </c>
      <c r="L1285" s="281">
        <v>-90.08</v>
      </c>
      <c r="M1285" s="280">
        <v>52</v>
      </c>
      <c r="N1285" s="364">
        <v>0</v>
      </c>
      <c r="O1285" s="364">
        <v>0</v>
      </c>
    </row>
    <row r="1286" spans="1:15" s="34" customFormat="1" ht="21.9" customHeight="1" x14ac:dyDescent="0.3">
      <c r="A1286" s="259" t="s">
        <v>283</v>
      </c>
      <c r="B1286" s="262">
        <v>154</v>
      </c>
      <c r="C1286" s="262"/>
      <c r="D1286" s="559">
        <v>6</v>
      </c>
      <c r="E1286" s="559">
        <v>7</v>
      </c>
      <c r="F1286" s="560">
        <v>2005</v>
      </c>
      <c r="G1286" s="274" t="s">
        <v>2747</v>
      </c>
      <c r="H1286" s="275" t="s">
        <v>2748</v>
      </c>
      <c r="I1286" s="276">
        <v>44.97</v>
      </c>
      <c r="J1286" s="276">
        <v>-90.3</v>
      </c>
      <c r="K1286" s="276">
        <v>44.92</v>
      </c>
      <c r="L1286" s="276">
        <v>-90.27</v>
      </c>
      <c r="M1286" s="275">
        <v>58</v>
      </c>
      <c r="N1286" s="369">
        <v>0</v>
      </c>
      <c r="O1286" s="369">
        <v>0</v>
      </c>
    </row>
    <row r="1287" spans="1:15" s="34" customFormat="1" ht="21.9" customHeight="1" x14ac:dyDescent="0.3">
      <c r="A1287" s="238" t="s">
        <v>283</v>
      </c>
      <c r="B1287" s="255">
        <v>155</v>
      </c>
      <c r="C1287" s="255"/>
      <c r="D1287" s="561">
        <v>6</v>
      </c>
      <c r="E1287" s="561">
        <v>7</v>
      </c>
      <c r="F1287" s="562">
        <v>2005</v>
      </c>
      <c r="G1287" s="279" t="s">
        <v>2749</v>
      </c>
      <c r="H1287" s="280" t="s">
        <v>2750</v>
      </c>
      <c r="I1287" s="281">
        <v>45.03</v>
      </c>
      <c r="J1287" s="281">
        <v>-90.08</v>
      </c>
      <c r="K1287" s="281">
        <v>44.97</v>
      </c>
      <c r="L1287" s="281">
        <v>-89.63</v>
      </c>
      <c r="M1287" s="280">
        <v>70</v>
      </c>
      <c r="N1287" s="364">
        <v>0</v>
      </c>
      <c r="O1287" s="364">
        <v>0</v>
      </c>
    </row>
    <row r="1288" spans="1:15" s="34" customFormat="1" ht="21.9" customHeight="1" x14ac:dyDescent="0.3">
      <c r="A1288" s="259" t="s">
        <v>283</v>
      </c>
      <c r="B1288" s="262">
        <v>156</v>
      </c>
      <c r="C1288" s="262"/>
      <c r="D1288" s="559">
        <v>6</v>
      </c>
      <c r="E1288" s="559">
        <v>10</v>
      </c>
      <c r="F1288" s="560">
        <v>2005</v>
      </c>
      <c r="G1288" s="274" t="s">
        <v>2751</v>
      </c>
      <c r="H1288" s="275" t="s">
        <v>2752</v>
      </c>
      <c r="I1288" s="276">
        <v>44.97</v>
      </c>
      <c r="J1288" s="276">
        <v>-89.97</v>
      </c>
      <c r="K1288" s="276">
        <v>44.97</v>
      </c>
      <c r="L1288" s="276">
        <v>-89.97</v>
      </c>
      <c r="M1288" s="275">
        <v>50</v>
      </c>
      <c r="N1288" s="369">
        <v>0</v>
      </c>
      <c r="O1288" s="369">
        <v>0</v>
      </c>
    </row>
    <row r="1289" spans="1:15" s="34" customFormat="1" ht="21.9" customHeight="1" x14ac:dyDescent="0.3">
      <c r="A1289" s="238" t="s">
        <v>283</v>
      </c>
      <c r="B1289" s="255">
        <v>157</v>
      </c>
      <c r="C1289" s="255"/>
      <c r="D1289" s="561">
        <v>6</v>
      </c>
      <c r="E1289" s="561">
        <v>10</v>
      </c>
      <c r="F1289" s="562">
        <v>2005</v>
      </c>
      <c r="G1289" s="279" t="s">
        <v>2753</v>
      </c>
      <c r="H1289" s="280" t="s">
        <v>2754</v>
      </c>
      <c r="I1289" s="281">
        <v>44.92</v>
      </c>
      <c r="J1289" s="281">
        <v>-89.77</v>
      </c>
      <c r="K1289" s="281">
        <v>44.92</v>
      </c>
      <c r="L1289" s="281">
        <v>-89.77</v>
      </c>
      <c r="M1289" s="280">
        <v>52</v>
      </c>
      <c r="N1289" s="364">
        <v>0</v>
      </c>
      <c r="O1289" s="364">
        <v>0</v>
      </c>
    </row>
    <row r="1290" spans="1:15" s="34" customFormat="1" ht="21.9" customHeight="1" x14ac:dyDescent="0.3">
      <c r="A1290" s="259" t="s">
        <v>283</v>
      </c>
      <c r="B1290" s="262">
        <v>158</v>
      </c>
      <c r="C1290" s="262"/>
      <c r="D1290" s="559">
        <v>6</v>
      </c>
      <c r="E1290" s="559">
        <v>10</v>
      </c>
      <c r="F1290" s="560">
        <v>2005</v>
      </c>
      <c r="G1290" s="274" t="s">
        <v>2755</v>
      </c>
      <c r="H1290" s="275" t="s">
        <v>2756</v>
      </c>
      <c r="I1290" s="276">
        <v>45.12</v>
      </c>
      <c r="J1290" s="276">
        <v>-89.42</v>
      </c>
      <c r="K1290" s="276">
        <v>45.12</v>
      </c>
      <c r="L1290" s="276">
        <v>-89.42</v>
      </c>
      <c r="M1290" s="275">
        <v>50</v>
      </c>
      <c r="N1290" s="369">
        <v>0</v>
      </c>
      <c r="O1290" s="369">
        <v>0</v>
      </c>
    </row>
    <row r="1291" spans="1:15" s="34" customFormat="1" ht="21.9" customHeight="1" x14ac:dyDescent="0.3">
      <c r="A1291" s="238" t="s">
        <v>283</v>
      </c>
      <c r="B1291" s="255">
        <v>159</v>
      </c>
      <c r="C1291" s="255"/>
      <c r="D1291" s="561">
        <v>6</v>
      </c>
      <c r="E1291" s="561">
        <v>11</v>
      </c>
      <c r="F1291" s="562">
        <v>2005</v>
      </c>
      <c r="G1291" s="279" t="s">
        <v>2727</v>
      </c>
      <c r="H1291" s="280" t="s">
        <v>2757</v>
      </c>
      <c r="I1291" s="281">
        <v>44.93</v>
      </c>
      <c r="J1291" s="281">
        <v>-89.75</v>
      </c>
      <c r="K1291" s="281">
        <v>44.93</v>
      </c>
      <c r="L1291" s="281">
        <v>-89.75</v>
      </c>
      <c r="M1291" s="280">
        <v>55</v>
      </c>
      <c r="N1291" s="364">
        <v>0</v>
      </c>
      <c r="O1291" s="364">
        <v>0</v>
      </c>
    </row>
    <row r="1292" spans="1:15" s="34" customFormat="1" ht="21.9" customHeight="1" x14ac:dyDescent="0.3">
      <c r="A1292" s="259" t="s">
        <v>283</v>
      </c>
      <c r="B1292" s="262">
        <v>160</v>
      </c>
      <c r="C1292" s="262"/>
      <c r="D1292" s="559">
        <v>7</v>
      </c>
      <c r="E1292" s="559">
        <v>23</v>
      </c>
      <c r="F1292" s="560">
        <v>2005</v>
      </c>
      <c r="G1292" s="274" t="s">
        <v>2476</v>
      </c>
      <c r="H1292" s="275" t="s">
        <v>2758</v>
      </c>
      <c r="I1292" s="276">
        <v>44.95</v>
      </c>
      <c r="J1292" s="276">
        <v>-90.1</v>
      </c>
      <c r="K1292" s="276">
        <v>44.95</v>
      </c>
      <c r="L1292" s="276">
        <v>-90.1</v>
      </c>
      <c r="M1292" s="275">
        <v>50</v>
      </c>
      <c r="N1292" s="369">
        <v>0</v>
      </c>
      <c r="O1292" s="369">
        <v>0</v>
      </c>
    </row>
    <row r="1293" spans="1:15" s="34" customFormat="1" ht="21.9" customHeight="1" x14ac:dyDescent="0.3">
      <c r="A1293" s="238" t="s">
        <v>283</v>
      </c>
      <c r="B1293" s="255">
        <v>161</v>
      </c>
      <c r="C1293" s="255"/>
      <c r="D1293" s="561">
        <v>7</v>
      </c>
      <c r="E1293" s="561">
        <v>23</v>
      </c>
      <c r="F1293" s="562">
        <v>2005</v>
      </c>
      <c r="G1293" s="279" t="s">
        <v>2759</v>
      </c>
      <c r="H1293" s="280" t="s">
        <v>2391</v>
      </c>
      <c r="I1293" s="281">
        <v>44.77</v>
      </c>
      <c r="J1293" s="281">
        <v>-90.28</v>
      </c>
      <c r="K1293" s="281">
        <v>44.77</v>
      </c>
      <c r="L1293" s="281">
        <v>-90.28</v>
      </c>
      <c r="M1293" s="280">
        <v>50</v>
      </c>
      <c r="N1293" s="364">
        <v>0</v>
      </c>
      <c r="O1293" s="364">
        <v>0</v>
      </c>
    </row>
    <row r="1294" spans="1:15" s="34" customFormat="1" ht="21.9" customHeight="1" x14ac:dyDescent="0.3">
      <c r="A1294" s="259" t="s">
        <v>283</v>
      </c>
      <c r="B1294" s="262">
        <v>162</v>
      </c>
      <c r="C1294" s="262"/>
      <c r="D1294" s="559">
        <v>7</v>
      </c>
      <c r="E1294" s="559">
        <v>23</v>
      </c>
      <c r="F1294" s="560">
        <v>2005</v>
      </c>
      <c r="G1294" s="274" t="s">
        <v>2759</v>
      </c>
      <c r="H1294" s="275" t="s">
        <v>2758</v>
      </c>
      <c r="I1294" s="276">
        <v>44.95</v>
      </c>
      <c r="J1294" s="276">
        <v>-90.1</v>
      </c>
      <c r="K1294" s="276">
        <v>44.95</v>
      </c>
      <c r="L1294" s="276">
        <v>-90.1</v>
      </c>
      <c r="M1294" s="275">
        <v>50</v>
      </c>
      <c r="N1294" s="369">
        <v>0</v>
      </c>
      <c r="O1294" s="369">
        <v>0</v>
      </c>
    </row>
    <row r="1295" spans="1:15" s="34" customFormat="1" ht="21.9" customHeight="1" x14ac:dyDescent="0.3">
      <c r="A1295" s="238" t="s">
        <v>283</v>
      </c>
      <c r="B1295" s="255">
        <v>163</v>
      </c>
      <c r="C1295" s="255"/>
      <c r="D1295" s="561">
        <v>7</v>
      </c>
      <c r="E1295" s="561">
        <v>23</v>
      </c>
      <c r="F1295" s="562">
        <v>2005</v>
      </c>
      <c r="G1295" s="279" t="s">
        <v>2376</v>
      </c>
      <c r="H1295" s="280" t="s">
        <v>2364</v>
      </c>
      <c r="I1295" s="281">
        <v>44.88</v>
      </c>
      <c r="J1295" s="281">
        <v>-89.45</v>
      </c>
      <c r="K1295" s="281">
        <v>44.88</v>
      </c>
      <c r="L1295" s="281">
        <v>-89.45</v>
      </c>
      <c r="M1295" s="280">
        <v>50</v>
      </c>
      <c r="N1295" s="364">
        <v>0</v>
      </c>
      <c r="O1295" s="364">
        <v>0</v>
      </c>
    </row>
    <row r="1296" spans="1:15" s="34" customFormat="1" ht="21.9" customHeight="1" x14ac:dyDescent="0.3">
      <c r="A1296" s="259" t="s">
        <v>283</v>
      </c>
      <c r="B1296" s="262">
        <v>164</v>
      </c>
      <c r="C1296" s="262"/>
      <c r="D1296" s="559">
        <v>8</v>
      </c>
      <c r="E1296" s="559">
        <v>9</v>
      </c>
      <c r="F1296" s="560">
        <v>2005</v>
      </c>
      <c r="G1296" s="274" t="s">
        <v>2760</v>
      </c>
      <c r="H1296" s="275" t="s">
        <v>2761</v>
      </c>
      <c r="I1296" s="276">
        <v>44.97</v>
      </c>
      <c r="J1296" s="276">
        <v>-89.67</v>
      </c>
      <c r="K1296" s="276">
        <v>44.97</v>
      </c>
      <c r="L1296" s="276">
        <v>-89.67</v>
      </c>
      <c r="M1296" s="275">
        <v>50</v>
      </c>
      <c r="N1296" s="369">
        <v>0</v>
      </c>
      <c r="O1296" s="369">
        <v>0</v>
      </c>
    </row>
    <row r="1297" spans="1:15" s="116" customFormat="1" ht="21.9" customHeight="1" x14ac:dyDescent="0.3">
      <c r="A1297" s="238" t="s">
        <v>283</v>
      </c>
      <c r="B1297" s="255">
        <v>165</v>
      </c>
      <c r="C1297" s="255"/>
      <c r="D1297" s="561">
        <v>7</v>
      </c>
      <c r="E1297" s="561">
        <v>24</v>
      </c>
      <c r="F1297" s="562">
        <v>2006</v>
      </c>
      <c r="G1297" s="279" t="s">
        <v>2485</v>
      </c>
      <c r="H1297" s="280" t="s">
        <v>2391</v>
      </c>
      <c r="I1297" s="281">
        <v>44.77</v>
      </c>
      <c r="J1297" s="281">
        <v>-90.28</v>
      </c>
      <c r="K1297" s="281">
        <v>44.77</v>
      </c>
      <c r="L1297" s="281">
        <v>-90.28</v>
      </c>
      <c r="M1297" s="280">
        <v>62</v>
      </c>
      <c r="N1297" s="364">
        <v>0</v>
      </c>
      <c r="O1297" s="797">
        <v>0</v>
      </c>
    </row>
    <row r="1298" spans="1:15" s="116" customFormat="1" ht="21.9" customHeight="1" x14ac:dyDescent="0.3">
      <c r="A1298" s="259" t="s">
        <v>283</v>
      </c>
      <c r="B1298" s="262">
        <v>166</v>
      </c>
      <c r="C1298" s="262"/>
      <c r="D1298" s="559">
        <v>6</v>
      </c>
      <c r="E1298" s="559">
        <v>7</v>
      </c>
      <c r="F1298" s="560">
        <v>2007</v>
      </c>
      <c r="G1298" s="274" t="s">
        <v>1194</v>
      </c>
      <c r="H1298" s="275" t="s">
        <v>2762</v>
      </c>
      <c r="I1298" s="276">
        <v>44.78</v>
      </c>
      <c r="J1298" s="276">
        <v>-89.67</v>
      </c>
      <c r="K1298" s="276">
        <v>44.78</v>
      </c>
      <c r="L1298" s="276">
        <v>-89.67</v>
      </c>
      <c r="M1298" s="275">
        <v>58</v>
      </c>
      <c r="N1298" s="369">
        <v>0</v>
      </c>
      <c r="O1298" s="798">
        <v>0</v>
      </c>
    </row>
    <row r="1299" spans="1:15" s="116" customFormat="1" ht="21.9" customHeight="1" x14ac:dyDescent="0.3">
      <c r="A1299" s="238" t="s">
        <v>283</v>
      </c>
      <c r="B1299" s="255">
        <v>167</v>
      </c>
      <c r="C1299" s="255"/>
      <c r="D1299" s="561">
        <v>6</v>
      </c>
      <c r="E1299" s="561">
        <v>18</v>
      </c>
      <c r="F1299" s="562">
        <v>2007</v>
      </c>
      <c r="G1299" s="279" t="s">
        <v>2362</v>
      </c>
      <c r="H1299" s="280" t="s">
        <v>2763</v>
      </c>
      <c r="I1299" s="281">
        <v>44.97</v>
      </c>
      <c r="J1299" s="281">
        <v>-89.9</v>
      </c>
      <c r="K1299" s="281">
        <v>44.97</v>
      </c>
      <c r="L1299" s="281">
        <v>-89.63</v>
      </c>
      <c r="M1299" s="280">
        <v>52</v>
      </c>
      <c r="N1299" s="364">
        <v>0</v>
      </c>
      <c r="O1299" s="797">
        <v>0</v>
      </c>
    </row>
    <row r="1300" spans="1:15" s="34" customFormat="1" ht="21.9" customHeight="1" x14ac:dyDescent="0.3">
      <c r="A1300" s="259" t="s">
        <v>283</v>
      </c>
      <c r="B1300" s="262">
        <v>168</v>
      </c>
      <c r="C1300" s="262"/>
      <c r="D1300" s="559">
        <v>7</v>
      </c>
      <c r="E1300" s="559">
        <v>26</v>
      </c>
      <c r="F1300" s="560">
        <v>2007</v>
      </c>
      <c r="G1300" s="274" t="s">
        <v>2621</v>
      </c>
      <c r="H1300" s="275" t="s">
        <v>2764</v>
      </c>
      <c r="I1300" s="276">
        <v>44.912300000000002</v>
      </c>
      <c r="J1300" s="276">
        <v>-90.237300000000005</v>
      </c>
      <c r="K1300" s="276">
        <v>44.912300000000002</v>
      </c>
      <c r="L1300" s="276">
        <v>-90.237300000000005</v>
      </c>
      <c r="M1300" s="275">
        <v>52</v>
      </c>
      <c r="N1300" s="369">
        <v>0</v>
      </c>
      <c r="O1300" s="369">
        <v>0</v>
      </c>
    </row>
    <row r="1301" spans="1:15" s="34" customFormat="1" ht="21.9" customHeight="1" x14ac:dyDescent="0.3">
      <c r="A1301" s="238" t="s">
        <v>283</v>
      </c>
      <c r="B1301" s="255">
        <v>169</v>
      </c>
      <c r="C1301" s="255"/>
      <c r="D1301" s="561">
        <v>8</v>
      </c>
      <c r="E1301" s="561">
        <v>28</v>
      </c>
      <c r="F1301" s="562">
        <v>2007</v>
      </c>
      <c r="G1301" s="279" t="s">
        <v>2765</v>
      </c>
      <c r="H1301" s="280" t="s">
        <v>284</v>
      </c>
      <c r="I1301" s="281">
        <v>45.03</v>
      </c>
      <c r="J1301" s="281">
        <v>-90.08</v>
      </c>
      <c r="K1301" s="281">
        <v>45.03</v>
      </c>
      <c r="L1301" s="281">
        <v>-90.08</v>
      </c>
      <c r="M1301" s="280">
        <v>52</v>
      </c>
      <c r="N1301" s="364">
        <v>0</v>
      </c>
      <c r="O1301" s="364">
        <v>0</v>
      </c>
    </row>
    <row r="1302" spans="1:15" s="34" customFormat="1" ht="21.9" customHeight="1" x14ac:dyDescent="0.3">
      <c r="A1302" s="259" t="s">
        <v>283</v>
      </c>
      <c r="B1302" s="262">
        <v>170</v>
      </c>
      <c r="C1302" s="262"/>
      <c r="D1302" s="559">
        <v>8</v>
      </c>
      <c r="E1302" s="559">
        <v>28</v>
      </c>
      <c r="F1302" s="560">
        <v>2007</v>
      </c>
      <c r="G1302" s="274" t="s">
        <v>2620</v>
      </c>
      <c r="H1302" s="275" t="s">
        <v>2422</v>
      </c>
      <c r="I1302" s="276">
        <v>44.93</v>
      </c>
      <c r="J1302" s="276">
        <v>-89.63</v>
      </c>
      <c r="K1302" s="276">
        <v>44.93</v>
      </c>
      <c r="L1302" s="276">
        <v>-89.63</v>
      </c>
      <c r="M1302" s="275">
        <v>54</v>
      </c>
      <c r="N1302" s="369">
        <v>0</v>
      </c>
      <c r="O1302" s="369">
        <v>0</v>
      </c>
    </row>
    <row r="1303" spans="1:15" s="34" customFormat="1" ht="21.9" customHeight="1" x14ac:dyDescent="0.3">
      <c r="A1303" s="238" t="s">
        <v>283</v>
      </c>
      <c r="B1303" s="255">
        <v>171</v>
      </c>
      <c r="C1303" s="255"/>
      <c r="D1303" s="561">
        <v>8</v>
      </c>
      <c r="E1303" s="561">
        <v>28</v>
      </c>
      <c r="F1303" s="562">
        <v>2007</v>
      </c>
      <c r="G1303" s="279" t="s">
        <v>1212</v>
      </c>
      <c r="H1303" s="280" t="s">
        <v>2766</v>
      </c>
      <c r="I1303" s="281">
        <v>44.93</v>
      </c>
      <c r="J1303" s="281">
        <v>-89.32</v>
      </c>
      <c r="K1303" s="281">
        <v>44.93</v>
      </c>
      <c r="L1303" s="281">
        <v>-89.32</v>
      </c>
      <c r="M1303" s="280">
        <v>54</v>
      </c>
      <c r="N1303" s="364">
        <v>0</v>
      </c>
      <c r="O1303" s="364">
        <v>0</v>
      </c>
    </row>
    <row r="1304" spans="1:15" s="34" customFormat="1" ht="21.9" customHeight="1" x14ac:dyDescent="0.3">
      <c r="A1304" s="259" t="s">
        <v>283</v>
      </c>
      <c r="B1304" s="262">
        <v>172</v>
      </c>
      <c r="C1304" s="262"/>
      <c r="D1304" s="559">
        <v>5</v>
      </c>
      <c r="E1304" s="559">
        <v>25</v>
      </c>
      <c r="F1304" s="560">
        <v>2008</v>
      </c>
      <c r="G1304" s="274" t="s">
        <v>2501</v>
      </c>
      <c r="H1304" s="275" t="s">
        <v>2502</v>
      </c>
      <c r="I1304" s="276">
        <v>44.76</v>
      </c>
      <c r="J1304" s="276">
        <v>-90.28</v>
      </c>
      <c r="K1304" s="276">
        <v>44.76</v>
      </c>
      <c r="L1304" s="276">
        <v>-90.28</v>
      </c>
      <c r="M1304" s="275">
        <v>56</v>
      </c>
      <c r="N1304" s="369">
        <v>0</v>
      </c>
      <c r="O1304" s="369">
        <v>0</v>
      </c>
    </row>
    <row r="1305" spans="1:15" s="34" customFormat="1" ht="21.9" customHeight="1" x14ac:dyDescent="0.3">
      <c r="A1305" s="238" t="s">
        <v>283</v>
      </c>
      <c r="B1305" s="255">
        <v>173</v>
      </c>
      <c r="C1305" s="255"/>
      <c r="D1305" s="561">
        <v>5</v>
      </c>
      <c r="E1305" s="561">
        <v>25</v>
      </c>
      <c r="F1305" s="562">
        <v>2008</v>
      </c>
      <c r="G1305" s="279" t="s">
        <v>2503</v>
      </c>
      <c r="H1305" s="280" t="s">
        <v>2767</v>
      </c>
      <c r="I1305" s="281">
        <v>44.78</v>
      </c>
      <c r="J1305" s="281">
        <v>-90.08</v>
      </c>
      <c r="K1305" s="281">
        <v>44.78</v>
      </c>
      <c r="L1305" s="281">
        <v>-90.08</v>
      </c>
      <c r="M1305" s="280">
        <v>70</v>
      </c>
      <c r="N1305" s="364">
        <v>0</v>
      </c>
      <c r="O1305" s="364">
        <v>0</v>
      </c>
    </row>
    <row r="1306" spans="1:15" s="34" customFormat="1" ht="21.9" customHeight="1" x14ac:dyDescent="0.3">
      <c r="A1306" s="259" t="s">
        <v>283</v>
      </c>
      <c r="B1306" s="262">
        <v>174</v>
      </c>
      <c r="C1306" s="262"/>
      <c r="D1306" s="559">
        <v>7</v>
      </c>
      <c r="E1306" s="559">
        <v>16</v>
      </c>
      <c r="F1306" s="560">
        <v>2008</v>
      </c>
      <c r="G1306" s="284" t="s">
        <v>2768</v>
      </c>
      <c r="H1306" s="275" t="s">
        <v>2502</v>
      </c>
      <c r="I1306" s="276">
        <v>44.76</v>
      </c>
      <c r="J1306" s="276">
        <v>-90.28</v>
      </c>
      <c r="K1306" s="276">
        <v>44.76</v>
      </c>
      <c r="L1306" s="276">
        <v>-90.28</v>
      </c>
      <c r="M1306" s="275">
        <v>50</v>
      </c>
      <c r="N1306" s="369">
        <v>0</v>
      </c>
      <c r="O1306" s="369">
        <v>0</v>
      </c>
    </row>
    <row r="1307" spans="1:15" s="34" customFormat="1" ht="21.9" customHeight="1" x14ac:dyDescent="0.3">
      <c r="A1307" s="238" t="s">
        <v>283</v>
      </c>
      <c r="B1307" s="255">
        <v>175</v>
      </c>
      <c r="C1307" s="255"/>
      <c r="D1307" s="561">
        <v>7</v>
      </c>
      <c r="E1307" s="561">
        <v>16</v>
      </c>
      <c r="F1307" s="562">
        <v>2008</v>
      </c>
      <c r="G1307" s="279" t="s">
        <v>2769</v>
      </c>
      <c r="H1307" s="280" t="s">
        <v>2762</v>
      </c>
      <c r="I1307" s="281">
        <v>44.78</v>
      </c>
      <c r="J1307" s="281">
        <v>-89.67</v>
      </c>
      <c r="K1307" s="281">
        <v>44.78</v>
      </c>
      <c r="L1307" s="281">
        <v>-89.67</v>
      </c>
      <c r="M1307" s="280">
        <v>55</v>
      </c>
      <c r="N1307" s="364">
        <v>0</v>
      </c>
      <c r="O1307" s="364">
        <v>0</v>
      </c>
    </row>
    <row r="1308" spans="1:15" s="34" customFormat="1" ht="21.9" customHeight="1" x14ac:dyDescent="0.3">
      <c r="A1308" s="259" t="s">
        <v>283</v>
      </c>
      <c r="B1308" s="262">
        <v>176</v>
      </c>
      <c r="C1308" s="262"/>
      <c r="D1308" s="559">
        <v>4</v>
      </c>
      <c r="E1308" s="559">
        <v>24</v>
      </c>
      <c r="F1308" s="560">
        <v>2009</v>
      </c>
      <c r="G1308" s="274" t="s">
        <v>2508</v>
      </c>
      <c r="H1308" s="275" t="s">
        <v>2391</v>
      </c>
      <c r="I1308" s="276">
        <v>44.77</v>
      </c>
      <c r="J1308" s="276">
        <v>-90.28</v>
      </c>
      <c r="K1308" s="276">
        <v>44.77</v>
      </c>
      <c r="L1308" s="276">
        <v>-90.28</v>
      </c>
      <c r="M1308" s="275">
        <v>56</v>
      </c>
      <c r="N1308" s="369">
        <v>0</v>
      </c>
      <c r="O1308" s="369">
        <v>0</v>
      </c>
    </row>
    <row r="1309" spans="1:15" s="219" customFormat="1" ht="21.9" customHeight="1" x14ac:dyDescent="0.3">
      <c r="A1309" s="235" t="s">
        <v>283</v>
      </c>
      <c r="B1309" s="230">
        <v>177</v>
      </c>
      <c r="C1309" s="230"/>
      <c r="D1309" s="563">
        <v>8</v>
      </c>
      <c r="E1309" s="563">
        <v>3</v>
      </c>
      <c r="F1309" s="564">
        <v>2009</v>
      </c>
      <c r="G1309" s="287" t="s">
        <v>972</v>
      </c>
      <c r="H1309" s="288" t="s">
        <v>2770</v>
      </c>
      <c r="I1309" s="289">
        <v>44.91</v>
      </c>
      <c r="J1309" s="289">
        <v>-89.64</v>
      </c>
      <c r="K1309" s="289">
        <v>44.91</v>
      </c>
      <c r="L1309" s="289">
        <v>-89.64</v>
      </c>
      <c r="M1309" s="288">
        <v>65</v>
      </c>
      <c r="N1309" s="235">
        <v>0</v>
      </c>
      <c r="O1309" s="235">
        <v>0</v>
      </c>
    </row>
    <row r="1310" spans="1:15" s="34" customFormat="1" ht="21.9" customHeight="1" x14ac:dyDescent="0.3">
      <c r="A1310" s="259" t="s">
        <v>283</v>
      </c>
      <c r="B1310" s="262">
        <v>178</v>
      </c>
      <c r="C1310" s="262"/>
      <c r="D1310" s="559">
        <v>5</v>
      </c>
      <c r="E1310" s="559">
        <v>25</v>
      </c>
      <c r="F1310" s="560">
        <v>2010</v>
      </c>
      <c r="G1310" s="284" t="s">
        <v>2771</v>
      </c>
      <c r="H1310" s="275" t="s">
        <v>2502</v>
      </c>
      <c r="I1310" s="276">
        <v>44.76</v>
      </c>
      <c r="J1310" s="276">
        <v>-90.28</v>
      </c>
      <c r="K1310" s="276">
        <v>44.76</v>
      </c>
      <c r="L1310" s="276">
        <v>-90.28</v>
      </c>
      <c r="M1310" s="275">
        <v>52</v>
      </c>
      <c r="N1310" s="369">
        <v>0</v>
      </c>
      <c r="O1310" s="369">
        <v>0</v>
      </c>
    </row>
    <row r="1311" spans="1:15" s="34" customFormat="1" ht="21.9" customHeight="1" x14ac:dyDescent="0.3">
      <c r="A1311" s="238" t="s">
        <v>283</v>
      </c>
      <c r="B1311" s="255">
        <v>179</v>
      </c>
      <c r="C1311" s="255"/>
      <c r="D1311" s="561">
        <v>7</v>
      </c>
      <c r="E1311" s="561">
        <v>14</v>
      </c>
      <c r="F1311" s="562">
        <v>2010</v>
      </c>
      <c r="G1311" s="283" t="s">
        <v>2772</v>
      </c>
      <c r="H1311" s="280" t="s">
        <v>2773</v>
      </c>
      <c r="I1311" s="281">
        <v>44.96</v>
      </c>
      <c r="J1311" s="281">
        <v>-89.53</v>
      </c>
      <c r="K1311" s="281">
        <v>44.96</v>
      </c>
      <c r="L1311" s="281">
        <v>-89.53</v>
      </c>
      <c r="M1311" s="280">
        <v>52</v>
      </c>
      <c r="N1311" s="364">
        <v>0</v>
      </c>
      <c r="O1311" s="364">
        <v>0</v>
      </c>
    </row>
    <row r="1312" spans="1:15" s="34" customFormat="1" ht="21.9" customHeight="1" x14ac:dyDescent="0.3">
      <c r="A1312" s="259" t="s">
        <v>283</v>
      </c>
      <c r="B1312" s="262">
        <v>180</v>
      </c>
      <c r="C1312" s="262"/>
      <c r="D1312" s="559">
        <v>7</v>
      </c>
      <c r="E1312" s="559">
        <v>14</v>
      </c>
      <c r="F1312" s="560">
        <v>2010</v>
      </c>
      <c r="G1312" s="274" t="s">
        <v>2774</v>
      </c>
      <c r="H1312" s="275" t="s">
        <v>2396</v>
      </c>
      <c r="I1312" s="276">
        <v>44.88</v>
      </c>
      <c r="J1312" s="276">
        <v>-89.33</v>
      </c>
      <c r="K1312" s="276">
        <v>44.88</v>
      </c>
      <c r="L1312" s="276">
        <v>-89.33</v>
      </c>
      <c r="M1312" s="275">
        <v>52</v>
      </c>
      <c r="N1312" s="369">
        <v>0</v>
      </c>
      <c r="O1312" s="369">
        <v>0</v>
      </c>
    </row>
    <row r="1313" spans="1:15" s="34" customFormat="1" ht="21.9" customHeight="1" x14ac:dyDescent="0.3">
      <c r="A1313" s="238" t="s">
        <v>283</v>
      </c>
      <c r="B1313" s="255">
        <v>181</v>
      </c>
      <c r="C1313" s="255"/>
      <c r="D1313" s="561">
        <v>7</v>
      </c>
      <c r="E1313" s="561">
        <v>20</v>
      </c>
      <c r="F1313" s="562">
        <v>2010</v>
      </c>
      <c r="G1313" s="279" t="s">
        <v>2397</v>
      </c>
      <c r="H1313" s="280" t="s">
        <v>2775</v>
      </c>
      <c r="I1313" s="281">
        <v>45.04</v>
      </c>
      <c r="J1313" s="281">
        <v>-89.77</v>
      </c>
      <c r="K1313" s="281">
        <v>45.04</v>
      </c>
      <c r="L1313" s="281">
        <v>-89.77</v>
      </c>
      <c r="M1313" s="280">
        <v>83</v>
      </c>
      <c r="N1313" s="364">
        <v>0</v>
      </c>
      <c r="O1313" s="364">
        <v>0</v>
      </c>
    </row>
    <row r="1314" spans="1:15" s="34" customFormat="1" ht="21.9" customHeight="1" x14ac:dyDescent="0.3">
      <c r="A1314" s="259" t="s">
        <v>283</v>
      </c>
      <c r="B1314" s="262">
        <v>182</v>
      </c>
      <c r="C1314" s="262"/>
      <c r="D1314" s="559">
        <v>7</v>
      </c>
      <c r="E1314" s="559">
        <v>20</v>
      </c>
      <c r="F1314" s="560">
        <v>2010</v>
      </c>
      <c r="G1314" s="274" t="s">
        <v>2776</v>
      </c>
      <c r="H1314" s="275" t="s">
        <v>2777</v>
      </c>
      <c r="I1314" s="276">
        <v>44.99</v>
      </c>
      <c r="J1314" s="276">
        <v>-89.65</v>
      </c>
      <c r="K1314" s="276">
        <v>44.99</v>
      </c>
      <c r="L1314" s="276">
        <v>-89.65</v>
      </c>
      <c r="M1314" s="275">
        <v>56</v>
      </c>
      <c r="N1314" s="369">
        <v>0</v>
      </c>
      <c r="O1314" s="369">
        <v>0</v>
      </c>
    </row>
    <row r="1315" spans="1:15" s="34" customFormat="1" ht="21.9" customHeight="1" x14ac:dyDescent="0.3">
      <c r="A1315" s="238" t="s">
        <v>283</v>
      </c>
      <c r="B1315" s="255">
        <v>183</v>
      </c>
      <c r="C1315" s="255"/>
      <c r="D1315" s="561">
        <v>7</v>
      </c>
      <c r="E1315" s="561">
        <v>20</v>
      </c>
      <c r="F1315" s="562">
        <v>2010</v>
      </c>
      <c r="G1315" s="279" t="s">
        <v>2778</v>
      </c>
      <c r="H1315" s="280" t="s">
        <v>2779</v>
      </c>
      <c r="I1315" s="281">
        <v>44.74</v>
      </c>
      <c r="J1315" s="281">
        <v>-90.02</v>
      </c>
      <c r="K1315" s="281">
        <v>44.74</v>
      </c>
      <c r="L1315" s="281">
        <v>-90.02</v>
      </c>
      <c r="M1315" s="280">
        <v>52</v>
      </c>
      <c r="N1315" s="364">
        <v>0</v>
      </c>
      <c r="O1315" s="364">
        <v>0</v>
      </c>
    </row>
    <row r="1316" spans="1:15" s="34" customFormat="1" ht="21.9" customHeight="1" x14ac:dyDescent="0.3">
      <c r="A1316" s="259" t="s">
        <v>283</v>
      </c>
      <c r="B1316" s="262">
        <v>184</v>
      </c>
      <c r="C1316" s="262"/>
      <c r="D1316" s="559">
        <v>7</v>
      </c>
      <c r="E1316" s="559">
        <v>20</v>
      </c>
      <c r="F1316" s="560">
        <v>2010</v>
      </c>
      <c r="G1316" s="274" t="s">
        <v>2778</v>
      </c>
      <c r="H1316" s="275" t="s">
        <v>2780</v>
      </c>
      <c r="I1316" s="276">
        <v>44.84</v>
      </c>
      <c r="J1316" s="276">
        <v>-89.23</v>
      </c>
      <c r="K1316" s="276">
        <v>44.84</v>
      </c>
      <c r="L1316" s="276">
        <v>-89.23</v>
      </c>
      <c r="M1316" s="275">
        <v>74</v>
      </c>
      <c r="N1316" s="369">
        <v>0</v>
      </c>
      <c r="O1316" s="369">
        <v>0</v>
      </c>
    </row>
    <row r="1317" spans="1:15" s="34" customFormat="1" ht="21.9" customHeight="1" x14ac:dyDescent="0.3">
      <c r="A1317" s="238" t="s">
        <v>283</v>
      </c>
      <c r="B1317" s="255">
        <v>185</v>
      </c>
      <c r="C1317" s="255"/>
      <c r="D1317" s="561">
        <v>7</v>
      </c>
      <c r="E1317" s="561">
        <v>20</v>
      </c>
      <c r="F1317" s="562">
        <v>2010</v>
      </c>
      <c r="G1317" s="279" t="s">
        <v>1193</v>
      </c>
      <c r="H1317" s="280" t="s">
        <v>2781</v>
      </c>
      <c r="I1317" s="281">
        <v>44.83</v>
      </c>
      <c r="J1317" s="281">
        <v>-89.25</v>
      </c>
      <c r="K1317" s="281">
        <v>44.83</v>
      </c>
      <c r="L1317" s="281">
        <v>-89.25</v>
      </c>
      <c r="M1317" s="280">
        <v>52</v>
      </c>
      <c r="N1317" s="364">
        <v>0</v>
      </c>
      <c r="O1317" s="364">
        <v>0</v>
      </c>
    </row>
    <row r="1318" spans="1:15" s="34" customFormat="1" ht="21.9" customHeight="1" x14ac:dyDescent="0.3">
      <c r="A1318" s="259" t="s">
        <v>283</v>
      </c>
      <c r="B1318" s="262">
        <v>186</v>
      </c>
      <c r="C1318" s="262"/>
      <c r="D1318" s="559">
        <v>7</v>
      </c>
      <c r="E1318" s="559">
        <v>27</v>
      </c>
      <c r="F1318" s="560">
        <v>2010</v>
      </c>
      <c r="G1318" s="274" t="s">
        <v>2782</v>
      </c>
      <c r="H1318" s="275" t="s">
        <v>2783</v>
      </c>
      <c r="I1318" s="276">
        <v>44.96</v>
      </c>
      <c r="J1318" s="276">
        <v>-89.67</v>
      </c>
      <c r="K1318" s="276">
        <v>44.96</v>
      </c>
      <c r="L1318" s="276">
        <v>-89.67</v>
      </c>
      <c r="M1318" s="275">
        <v>52</v>
      </c>
      <c r="N1318" s="369">
        <v>0</v>
      </c>
      <c r="O1318" s="369">
        <v>0</v>
      </c>
    </row>
    <row r="1319" spans="1:15" s="34" customFormat="1" ht="21.9" customHeight="1" x14ac:dyDescent="0.3">
      <c r="A1319" s="238" t="s">
        <v>283</v>
      </c>
      <c r="B1319" s="255">
        <v>187</v>
      </c>
      <c r="C1319" s="255"/>
      <c r="D1319" s="561">
        <v>7</v>
      </c>
      <c r="E1319" s="561">
        <v>1</v>
      </c>
      <c r="F1319" s="562">
        <v>2011</v>
      </c>
      <c r="G1319" s="279" t="s">
        <v>2784</v>
      </c>
      <c r="H1319" s="280" t="s">
        <v>2502</v>
      </c>
      <c r="I1319" s="281">
        <v>44.76</v>
      </c>
      <c r="J1319" s="281">
        <v>-90.28</v>
      </c>
      <c r="K1319" s="281">
        <v>44.76</v>
      </c>
      <c r="L1319" s="281">
        <v>-90.28</v>
      </c>
      <c r="M1319" s="280">
        <v>56</v>
      </c>
      <c r="N1319" s="364">
        <v>0</v>
      </c>
      <c r="O1319" s="364">
        <v>0</v>
      </c>
    </row>
    <row r="1320" spans="1:15" s="34" customFormat="1" ht="21.9" customHeight="1" x14ac:dyDescent="0.3">
      <c r="A1320" s="259" t="s">
        <v>283</v>
      </c>
      <c r="B1320" s="262">
        <v>188</v>
      </c>
      <c r="C1320" s="262"/>
      <c r="D1320" s="559">
        <v>7</v>
      </c>
      <c r="E1320" s="559">
        <v>1</v>
      </c>
      <c r="F1320" s="560">
        <v>2011</v>
      </c>
      <c r="G1320" s="284" t="s">
        <v>2784</v>
      </c>
      <c r="H1320" s="275" t="s">
        <v>2785</v>
      </c>
      <c r="I1320" s="276">
        <v>44.74</v>
      </c>
      <c r="J1320" s="276">
        <v>-90.28</v>
      </c>
      <c r="K1320" s="276">
        <v>44.74</v>
      </c>
      <c r="L1320" s="276">
        <v>-90.28</v>
      </c>
      <c r="M1320" s="275">
        <v>55</v>
      </c>
      <c r="N1320" s="369">
        <v>0</v>
      </c>
      <c r="O1320" s="369">
        <v>0</v>
      </c>
    </row>
    <row r="1321" spans="1:15" s="34" customFormat="1" ht="21.9" customHeight="1" x14ac:dyDescent="0.3">
      <c r="A1321" s="238" t="s">
        <v>283</v>
      </c>
      <c r="B1321" s="255">
        <v>189</v>
      </c>
      <c r="C1321" s="255"/>
      <c r="D1321" s="561">
        <v>7</v>
      </c>
      <c r="E1321" s="561">
        <v>1</v>
      </c>
      <c r="F1321" s="562">
        <v>2011</v>
      </c>
      <c r="G1321" s="283" t="s">
        <v>2469</v>
      </c>
      <c r="H1321" s="280" t="s">
        <v>2529</v>
      </c>
      <c r="I1321" s="281">
        <v>44.9</v>
      </c>
      <c r="J1321" s="281">
        <v>-89.69</v>
      </c>
      <c r="K1321" s="281">
        <v>44.9</v>
      </c>
      <c r="L1321" s="281">
        <v>-89.69</v>
      </c>
      <c r="M1321" s="280">
        <v>56</v>
      </c>
      <c r="N1321" s="364">
        <v>0</v>
      </c>
      <c r="O1321" s="364">
        <v>0</v>
      </c>
    </row>
    <row r="1322" spans="1:15" s="34" customFormat="1" ht="21.9" customHeight="1" x14ac:dyDescent="0.3">
      <c r="A1322" s="259" t="s">
        <v>283</v>
      </c>
      <c r="B1322" s="262">
        <v>190</v>
      </c>
      <c r="C1322" s="262"/>
      <c r="D1322" s="559">
        <v>7</v>
      </c>
      <c r="E1322" s="559">
        <v>1</v>
      </c>
      <c r="F1322" s="560">
        <v>2011</v>
      </c>
      <c r="G1322" s="274" t="s">
        <v>2786</v>
      </c>
      <c r="H1322" s="275" t="s">
        <v>2787</v>
      </c>
      <c r="I1322" s="276">
        <v>44.96</v>
      </c>
      <c r="J1322" s="276">
        <v>-89.63</v>
      </c>
      <c r="K1322" s="276">
        <v>44.92</v>
      </c>
      <c r="L1322" s="276">
        <v>-89.56</v>
      </c>
      <c r="M1322" s="275">
        <v>56</v>
      </c>
      <c r="N1322" s="369">
        <v>0</v>
      </c>
      <c r="O1322" s="369">
        <v>0</v>
      </c>
    </row>
    <row r="1323" spans="1:15" s="34" customFormat="1" ht="21.9" customHeight="1" x14ac:dyDescent="0.3">
      <c r="A1323" s="238" t="s">
        <v>283</v>
      </c>
      <c r="B1323" s="255">
        <v>191</v>
      </c>
      <c r="C1323" s="255"/>
      <c r="D1323" s="561">
        <v>7</v>
      </c>
      <c r="E1323" s="561">
        <v>1</v>
      </c>
      <c r="F1323" s="562">
        <v>2011</v>
      </c>
      <c r="G1323" s="279" t="s">
        <v>2646</v>
      </c>
      <c r="H1323" s="280" t="s">
        <v>2788</v>
      </c>
      <c r="I1323" s="281">
        <v>44.7</v>
      </c>
      <c r="J1323" s="281">
        <v>-90.09</v>
      </c>
      <c r="K1323" s="281">
        <v>44.7</v>
      </c>
      <c r="L1323" s="281">
        <v>-90.09</v>
      </c>
      <c r="M1323" s="280">
        <v>56</v>
      </c>
      <c r="N1323" s="364">
        <v>0</v>
      </c>
      <c r="O1323" s="364">
        <v>0</v>
      </c>
    </row>
    <row r="1324" spans="1:15" s="34" customFormat="1" ht="21.9" customHeight="1" x14ac:dyDescent="0.3">
      <c r="A1324" s="259" t="s">
        <v>283</v>
      </c>
      <c r="B1324" s="262">
        <v>192</v>
      </c>
      <c r="C1324" s="262"/>
      <c r="D1324" s="559">
        <v>7</v>
      </c>
      <c r="E1324" s="559">
        <v>17</v>
      </c>
      <c r="F1324" s="560">
        <v>2011</v>
      </c>
      <c r="G1324" s="284" t="s">
        <v>2789</v>
      </c>
      <c r="H1324" s="275" t="s">
        <v>2790</v>
      </c>
      <c r="I1324" s="276">
        <v>44.96</v>
      </c>
      <c r="J1324" s="276">
        <v>-89.63</v>
      </c>
      <c r="K1324" s="276">
        <v>44.96</v>
      </c>
      <c r="L1324" s="276">
        <v>-89.63</v>
      </c>
      <c r="M1324" s="275">
        <v>52</v>
      </c>
      <c r="N1324" s="369">
        <v>0</v>
      </c>
      <c r="O1324" s="369">
        <v>0</v>
      </c>
    </row>
    <row r="1325" spans="1:15" s="34" customFormat="1" ht="21.9" customHeight="1" x14ac:dyDescent="0.3">
      <c r="A1325" s="238" t="s">
        <v>283</v>
      </c>
      <c r="B1325" s="255">
        <v>193</v>
      </c>
      <c r="C1325" s="255"/>
      <c r="D1325" s="561">
        <v>7</v>
      </c>
      <c r="E1325" s="561">
        <v>17</v>
      </c>
      <c r="F1325" s="562">
        <v>2011</v>
      </c>
      <c r="G1325" s="279" t="s">
        <v>2791</v>
      </c>
      <c r="H1325" s="280" t="s">
        <v>2529</v>
      </c>
      <c r="I1325" s="281">
        <v>44.9</v>
      </c>
      <c r="J1325" s="281">
        <v>-89.59</v>
      </c>
      <c r="K1325" s="281">
        <v>44.9</v>
      </c>
      <c r="L1325" s="281">
        <v>-89.59</v>
      </c>
      <c r="M1325" s="280">
        <v>52</v>
      </c>
      <c r="N1325" s="364">
        <v>0</v>
      </c>
      <c r="O1325" s="364">
        <v>0</v>
      </c>
    </row>
    <row r="1326" spans="1:15" s="34" customFormat="1" ht="21.9" customHeight="1" x14ac:dyDescent="0.3">
      <c r="A1326" s="259" t="s">
        <v>283</v>
      </c>
      <c r="B1326" s="262">
        <v>194</v>
      </c>
      <c r="C1326" s="262"/>
      <c r="D1326" s="559">
        <v>7</v>
      </c>
      <c r="E1326" s="559">
        <v>19</v>
      </c>
      <c r="F1326" s="560">
        <v>2011</v>
      </c>
      <c r="G1326" s="274" t="s">
        <v>2654</v>
      </c>
      <c r="H1326" s="275" t="s">
        <v>2502</v>
      </c>
      <c r="I1326" s="276">
        <v>44.76</v>
      </c>
      <c r="J1326" s="276">
        <v>-90.28</v>
      </c>
      <c r="K1326" s="276">
        <v>44.76</v>
      </c>
      <c r="L1326" s="276">
        <v>-90.28</v>
      </c>
      <c r="M1326" s="275">
        <v>55</v>
      </c>
      <c r="N1326" s="369">
        <v>0</v>
      </c>
      <c r="O1326" s="369">
        <v>0</v>
      </c>
    </row>
    <row r="1327" spans="1:15" s="34" customFormat="1" ht="21.9" customHeight="1" x14ac:dyDescent="0.3">
      <c r="A1327" s="238" t="s">
        <v>283</v>
      </c>
      <c r="B1327" s="255">
        <v>195</v>
      </c>
      <c r="C1327" s="255"/>
      <c r="D1327" s="561">
        <v>7</v>
      </c>
      <c r="E1327" s="561">
        <v>30</v>
      </c>
      <c r="F1327" s="562">
        <v>2011</v>
      </c>
      <c r="G1327" s="279" t="s">
        <v>2792</v>
      </c>
      <c r="H1327" s="280" t="s">
        <v>2526</v>
      </c>
      <c r="I1327" s="281">
        <v>44.96</v>
      </c>
      <c r="J1327" s="281">
        <v>-89.63</v>
      </c>
      <c r="K1327" s="281">
        <v>44.96</v>
      </c>
      <c r="L1327" s="281">
        <v>-89.63</v>
      </c>
      <c r="M1327" s="280">
        <v>56</v>
      </c>
      <c r="N1327" s="364">
        <v>0</v>
      </c>
      <c r="O1327" s="364">
        <v>0</v>
      </c>
    </row>
    <row r="1328" spans="1:15" s="34" customFormat="1" ht="21.9" customHeight="1" x14ac:dyDescent="0.3">
      <c r="A1328" s="259" t="s">
        <v>283</v>
      </c>
      <c r="B1328" s="262">
        <v>196</v>
      </c>
      <c r="C1328" s="262"/>
      <c r="D1328" s="559">
        <v>5</v>
      </c>
      <c r="E1328" s="559">
        <v>24</v>
      </c>
      <c r="F1328" s="560">
        <v>2012</v>
      </c>
      <c r="G1328" s="274" t="s">
        <v>2400</v>
      </c>
      <c r="H1328" s="275" t="s">
        <v>2500</v>
      </c>
      <c r="I1328" s="276">
        <v>44.79</v>
      </c>
      <c r="J1328" s="276">
        <v>-90.08</v>
      </c>
      <c r="K1328" s="276">
        <v>44.79</v>
      </c>
      <c r="L1328" s="276">
        <v>-90.08</v>
      </c>
      <c r="M1328" s="275">
        <v>65</v>
      </c>
      <c r="N1328" s="369">
        <v>0</v>
      </c>
      <c r="O1328" s="369">
        <v>0</v>
      </c>
    </row>
    <row r="1329" spans="1:15" s="34" customFormat="1" ht="21.9" customHeight="1" x14ac:dyDescent="0.3">
      <c r="A1329" s="238" t="s">
        <v>283</v>
      </c>
      <c r="B1329" s="255">
        <v>197</v>
      </c>
      <c r="C1329" s="255"/>
      <c r="D1329" s="561">
        <v>5</v>
      </c>
      <c r="E1329" s="561">
        <v>24</v>
      </c>
      <c r="F1329" s="562">
        <v>2012</v>
      </c>
      <c r="G1329" s="279" t="s">
        <v>2793</v>
      </c>
      <c r="H1329" s="280" t="s">
        <v>2794</v>
      </c>
      <c r="I1329" s="281">
        <v>44.8</v>
      </c>
      <c r="J1329" s="281">
        <v>-89.89</v>
      </c>
      <c r="K1329" s="281">
        <v>44.8</v>
      </c>
      <c r="L1329" s="281">
        <v>-89.89</v>
      </c>
      <c r="M1329" s="280">
        <v>52</v>
      </c>
      <c r="N1329" s="364">
        <v>0</v>
      </c>
      <c r="O1329" s="364">
        <v>0</v>
      </c>
    </row>
    <row r="1330" spans="1:15" s="34" customFormat="1" ht="21.9" customHeight="1" x14ac:dyDescent="0.3">
      <c r="A1330" s="259" t="s">
        <v>283</v>
      </c>
      <c r="B1330" s="262">
        <v>198</v>
      </c>
      <c r="C1330" s="262"/>
      <c r="D1330" s="559">
        <v>6</v>
      </c>
      <c r="E1330" s="559">
        <v>19</v>
      </c>
      <c r="F1330" s="560">
        <v>2012</v>
      </c>
      <c r="G1330" s="284" t="s">
        <v>2795</v>
      </c>
      <c r="H1330" s="275" t="s">
        <v>2796</v>
      </c>
      <c r="I1330" s="276">
        <v>45.08</v>
      </c>
      <c r="J1330" s="276">
        <v>-90.08</v>
      </c>
      <c r="K1330" s="276">
        <v>45.08</v>
      </c>
      <c r="L1330" s="276">
        <v>-90.08</v>
      </c>
      <c r="M1330" s="275">
        <v>61</v>
      </c>
      <c r="N1330" s="369">
        <v>0</v>
      </c>
      <c r="O1330" s="369">
        <v>0</v>
      </c>
    </row>
    <row r="1331" spans="1:15" s="34" customFormat="1" ht="21.9" customHeight="1" x14ac:dyDescent="0.3">
      <c r="A1331" s="238" t="s">
        <v>283</v>
      </c>
      <c r="B1331" s="255">
        <v>199</v>
      </c>
      <c r="C1331" s="255"/>
      <c r="D1331" s="561">
        <v>6</v>
      </c>
      <c r="E1331" s="561">
        <v>19</v>
      </c>
      <c r="F1331" s="562">
        <v>2012</v>
      </c>
      <c r="G1331" s="279" t="s">
        <v>1005</v>
      </c>
      <c r="H1331" s="280" t="s">
        <v>2797</v>
      </c>
      <c r="I1331" s="281">
        <v>45</v>
      </c>
      <c r="J1331" s="281">
        <v>-89.84</v>
      </c>
      <c r="K1331" s="281">
        <v>45</v>
      </c>
      <c r="L1331" s="281">
        <v>-89.84</v>
      </c>
      <c r="M1331" s="280">
        <v>61</v>
      </c>
      <c r="N1331" s="364">
        <v>0</v>
      </c>
      <c r="O1331" s="364">
        <v>0</v>
      </c>
    </row>
    <row r="1332" spans="1:15" s="34" customFormat="1" ht="21.9" customHeight="1" x14ac:dyDescent="0.3">
      <c r="A1332" s="259" t="s">
        <v>283</v>
      </c>
      <c r="B1332" s="262">
        <v>200</v>
      </c>
      <c r="C1332" s="262"/>
      <c r="D1332" s="559">
        <v>6</v>
      </c>
      <c r="E1332" s="559">
        <v>19</v>
      </c>
      <c r="F1332" s="560">
        <v>2012</v>
      </c>
      <c r="G1332" s="274" t="s">
        <v>2179</v>
      </c>
      <c r="H1332" s="275" t="s">
        <v>2526</v>
      </c>
      <c r="I1332" s="276">
        <v>44.96</v>
      </c>
      <c r="J1332" s="276">
        <v>-89.63</v>
      </c>
      <c r="K1332" s="276">
        <v>44.96</v>
      </c>
      <c r="L1332" s="276">
        <v>-89.63</v>
      </c>
      <c r="M1332" s="275">
        <v>61</v>
      </c>
      <c r="N1332" s="369">
        <v>0</v>
      </c>
      <c r="O1332" s="369">
        <v>0</v>
      </c>
    </row>
    <row r="1333" spans="1:15" s="34" customFormat="1" ht="21.9" customHeight="1" x14ac:dyDescent="0.3">
      <c r="A1333" s="238" t="s">
        <v>283</v>
      </c>
      <c r="B1333" s="255">
        <v>201</v>
      </c>
      <c r="C1333" s="255"/>
      <c r="D1333" s="561">
        <v>6</v>
      </c>
      <c r="E1333" s="561">
        <v>19</v>
      </c>
      <c r="F1333" s="562">
        <v>2012</v>
      </c>
      <c r="G1333" s="279" t="s">
        <v>944</v>
      </c>
      <c r="H1333" s="280" t="s">
        <v>2798</v>
      </c>
      <c r="I1333" s="281">
        <v>44.96</v>
      </c>
      <c r="J1333" s="281">
        <v>-89.61</v>
      </c>
      <c r="K1333" s="281">
        <v>44.96</v>
      </c>
      <c r="L1333" s="281">
        <v>-89.61</v>
      </c>
      <c r="M1333" s="280">
        <v>61</v>
      </c>
      <c r="N1333" s="364">
        <v>0</v>
      </c>
      <c r="O1333" s="364">
        <v>0</v>
      </c>
    </row>
    <row r="1334" spans="1:15" s="34" customFormat="1" ht="21.9" customHeight="1" x14ac:dyDescent="0.3">
      <c r="A1334" s="259" t="s">
        <v>283</v>
      </c>
      <c r="B1334" s="262">
        <v>202</v>
      </c>
      <c r="C1334" s="262"/>
      <c r="D1334" s="559">
        <v>9</v>
      </c>
      <c r="E1334" s="559">
        <v>4</v>
      </c>
      <c r="F1334" s="560">
        <v>2012</v>
      </c>
      <c r="G1334" s="274" t="s">
        <v>1210</v>
      </c>
      <c r="H1334" s="275" t="s">
        <v>2502</v>
      </c>
      <c r="I1334" s="276">
        <v>44.76</v>
      </c>
      <c r="J1334" s="276">
        <v>-90.28</v>
      </c>
      <c r="K1334" s="276">
        <v>44.76</v>
      </c>
      <c r="L1334" s="276">
        <v>-90.28</v>
      </c>
      <c r="M1334" s="275">
        <v>52</v>
      </c>
      <c r="N1334" s="369">
        <v>0</v>
      </c>
      <c r="O1334" s="369">
        <v>0</v>
      </c>
    </row>
    <row r="1335" spans="1:15" s="34" customFormat="1" ht="21.9" customHeight="1" x14ac:dyDescent="0.3">
      <c r="A1335" s="238" t="s">
        <v>283</v>
      </c>
      <c r="B1335" s="255">
        <v>203</v>
      </c>
      <c r="C1335" s="255"/>
      <c r="D1335" s="561">
        <v>9</v>
      </c>
      <c r="E1335" s="561">
        <v>4</v>
      </c>
      <c r="F1335" s="562">
        <v>2012</v>
      </c>
      <c r="G1335" s="283" t="s">
        <v>2647</v>
      </c>
      <c r="H1335" s="280" t="s">
        <v>2500</v>
      </c>
      <c r="I1335" s="281">
        <v>44.79</v>
      </c>
      <c r="J1335" s="281">
        <v>-90.08</v>
      </c>
      <c r="K1335" s="281">
        <v>44.79</v>
      </c>
      <c r="L1335" s="281">
        <v>-90.08</v>
      </c>
      <c r="M1335" s="280">
        <v>56</v>
      </c>
      <c r="N1335" s="364">
        <v>0</v>
      </c>
      <c r="O1335" s="364">
        <v>0</v>
      </c>
    </row>
    <row r="1336" spans="1:15" s="34" customFormat="1" ht="21.9" customHeight="1" x14ac:dyDescent="0.3">
      <c r="A1336" s="259" t="s">
        <v>283</v>
      </c>
      <c r="B1336" s="262">
        <v>204</v>
      </c>
      <c r="C1336" s="262"/>
      <c r="D1336" s="559">
        <v>9</v>
      </c>
      <c r="E1336" s="559">
        <v>4</v>
      </c>
      <c r="F1336" s="560">
        <v>2012</v>
      </c>
      <c r="G1336" s="274" t="s">
        <v>2444</v>
      </c>
      <c r="H1336" s="275" t="s">
        <v>2799</v>
      </c>
      <c r="I1336" s="276">
        <v>44.9</v>
      </c>
      <c r="J1336" s="276">
        <v>-89.64</v>
      </c>
      <c r="K1336" s="276">
        <v>44.9</v>
      </c>
      <c r="L1336" s="276">
        <v>-89.64</v>
      </c>
      <c r="M1336" s="275">
        <v>70</v>
      </c>
      <c r="N1336" s="369">
        <v>0</v>
      </c>
      <c r="O1336" s="369">
        <v>0</v>
      </c>
    </row>
    <row r="1337" spans="1:15" s="34" customFormat="1" ht="21.9" customHeight="1" x14ac:dyDescent="0.3">
      <c r="A1337" s="238" t="s">
        <v>283</v>
      </c>
      <c r="B1337" s="255">
        <v>205</v>
      </c>
      <c r="C1337" s="255"/>
      <c r="D1337" s="561">
        <v>9</v>
      </c>
      <c r="E1337" s="561">
        <v>4</v>
      </c>
      <c r="F1337" s="562">
        <v>2012</v>
      </c>
      <c r="G1337" s="279" t="s">
        <v>2622</v>
      </c>
      <c r="H1337" s="280" t="s">
        <v>2800</v>
      </c>
      <c r="I1337" s="281">
        <v>44.85</v>
      </c>
      <c r="J1337" s="281">
        <v>-89.62</v>
      </c>
      <c r="K1337" s="281">
        <v>44.85</v>
      </c>
      <c r="L1337" s="281">
        <v>-89.62</v>
      </c>
      <c r="M1337" s="280">
        <v>52</v>
      </c>
      <c r="N1337" s="364">
        <v>0</v>
      </c>
      <c r="O1337" s="364">
        <v>0</v>
      </c>
    </row>
    <row r="1338" spans="1:15" s="34" customFormat="1" ht="21.9" customHeight="1" x14ac:dyDescent="0.3">
      <c r="A1338" s="259" t="s">
        <v>283</v>
      </c>
      <c r="B1338" s="262">
        <v>206</v>
      </c>
      <c r="C1338" s="262"/>
      <c r="D1338" s="559">
        <v>9</v>
      </c>
      <c r="E1338" s="559">
        <v>4</v>
      </c>
      <c r="F1338" s="560">
        <v>2012</v>
      </c>
      <c r="G1338" s="274" t="s">
        <v>2712</v>
      </c>
      <c r="H1338" s="275" t="s">
        <v>2801</v>
      </c>
      <c r="I1338" s="276">
        <v>44.86</v>
      </c>
      <c r="J1338" s="276">
        <v>-89.63</v>
      </c>
      <c r="K1338" s="276">
        <v>44.86</v>
      </c>
      <c r="L1338" s="276">
        <v>-89.63</v>
      </c>
      <c r="M1338" s="275">
        <v>70</v>
      </c>
      <c r="N1338" s="369">
        <v>0</v>
      </c>
      <c r="O1338" s="369">
        <v>0</v>
      </c>
    </row>
    <row r="1339" spans="1:15" s="34" customFormat="1" ht="21.9" customHeight="1" x14ac:dyDescent="0.3">
      <c r="A1339" s="238" t="s">
        <v>283</v>
      </c>
      <c r="B1339" s="255">
        <v>207</v>
      </c>
      <c r="C1339" s="255"/>
      <c r="D1339" s="561">
        <v>9</v>
      </c>
      <c r="E1339" s="561">
        <v>4</v>
      </c>
      <c r="F1339" s="562">
        <v>2012</v>
      </c>
      <c r="G1339" s="279" t="s">
        <v>2611</v>
      </c>
      <c r="H1339" s="280" t="s">
        <v>2580</v>
      </c>
      <c r="I1339" s="281">
        <v>44.82</v>
      </c>
      <c r="J1339" s="281">
        <v>-89.61</v>
      </c>
      <c r="K1339" s="281">
        <v>44.82</v>
      </c>
      <c r="L1339" s="281">
        <v>-89.61</v>
      </c>
      <c r="M1339" s="280">
        <v>61</v>
      </c>
      <c r="N1339" s="364">
        <v>0</v>
      </c>
      <c r="O1339" s="364">
        <v>0</v>
      </c>
    </row>
    <row r="1340" spans="1:15" s="34" customFormat="1" ht="21.9" customHeight="1" x14ac:dyDescent="0.3">
      <c r="A1340" s="259" t="s">
        <v>283</v>
      </c>
      <c r="B1340" s="262">
        <v>208</v>
      </c>
      <c r="C1340" s="262"/>
      <c r="D1340" s="559">
        <v>9</v>
      </c>
      <c r="E1340" s="559">
        <v>4</v>
      </c>
      <c r="F1340" s="560">
        <v>2012</v>
      </c>
      <c r="G1340" s="274" t="s">
        <v>2611</v>
      </c>
      <c r="H1340" s="275" t="s">
        <v>2802</v>
      </c>
      <c r="I1340" s="276">
        <v>44.84</v>
      </c>
      <c r="J1340" s="276">
        <v>-89.66</v>
      </c>
      <c r="K1340" s="276">
        <v>44.84</v>
      </c>
      <c r="L1340" s="276">
        <v>-89.66</v>
      </c>
      <c r="M1340" s="275">
        <v>61</v>
      </c>
      <c r="N1340" s="369">
        <v>0</v>
      </c>
      <c r="O1340" s="369">
        <v>0</v>
      </c>
    </row>
    <row r="1341" spans="1:15" s="34" customFormat="1" ht="21.9" customHeight="1" x14ac:dyDescent="0.3">
      <c r="A1341" s="238" t="s">
        <v>283</v>
      </c>
      <c r="B1341" s="255">
        <v>209</v>
      </c>
      <c r="C1341" s="255"/>
      <c r="D1341" s="561">
        <v>10</v>
      </c>
      <c r="E1341" s="561">
        <v>25</v>
      </c>
      <c r="F1341" s="562">
        <v>2012</v>
      </c>
      <c r="G1341" s="283" t="s">
        <v>2803</v>
      </c>
      <c r="H1341" s="280" t="s">
        <v>2804</v>
      </c>
      <c r="I1341" s="281">
        <v>44.92</v>
      </c>
      <c r="J1341" s="281">
        <v>-90.26</v>
      </c>
      <c r="K1341" s="281">
        <v>44.92</v>
      </c>
      <c r="L1341" s="281">
        <v>-90.26</v>
      </c>
      <c r="M1341" s="280">
        <v>70</v>
      </c>
      <c r="N1341" s="364">
        <v>0</v>
      </c>
      <c r="O1341" s="364">
        <v>0</v>
      </c>
    </row>
    <row r="1342" spans="1:15" s="34" customFormat="1" ht="21.9" customHeight="1" x14ac:dyDescent="0.3">
      <c r="A1342" s="259" t="s">
        <v>283</v>
      </c>
      <c r="B1342" s="262">
        <v>210</v>
      </c>
      <c r="C1342" s="262"/>
      <c r="D1342" s="559">
        <v>10</v>
      </c>
      <c r="E1342" s="559">
        <v>25</v>
      </c>
      <c r="F1342" s="560">
        <v>2012</v>
      </c>
      <c r="G1342" s="274" t="s">
        <v>2805</v>
      </c>
      <c r="H1342" s="275" t="s">
        <v>2806</v>
      </c>
      <c r="I1342" s="276">
        <v>45.03</v>
      </c>
      <c r="J1342" s="276">
        <v>-90.07</v>
      </c>
      <c r="K1342" s="276">
        <v>45.03</v>
      </c>
      <c r="L1342" s="276">
        <v>-90.07</v>
      </c>
      <c r="M1342" s="275">
        <v>50</v>
      </c>
      <c r="N1342" s="369">
        <v>0</v>
      </c>
      <c r="O1342" s="369">
        <v>0</v>
      </c>
    </row>
    <row r="1343" spans="1:15" s="34" customFormat="1" ht="21.9" customHeight="1" x14ac:dyDescent="0.3">
      <c r="A1343" s="238" t="s">
        <v>283</v>
      </c>
      <c r="B1343" s="255">
        <v>211</v>
      </c>
      <c r="C1343" s="255"/>
      <c r="D1343" s="561">
        <v>6</v>
      </c>
      <c r="E1343" s="561">
        <v>21</v>
      </c>
      <c r="F1343" s="562">
        <v>2013</v>
      </c>
      <c r="G1343" s="283" t="s">
        <v>2052</v>
      </c>
      <c r="H1343" s="280" t="s">
        <v>2807</v>
      </c>
      <c r="I1343" s="281">
        <v>44.99</v>
      </c>
      <c r="J1343" s="281">
        <v>-89.84</v>
      </c>
      <c r="K1343" s="281">
        <v>44.99</v>
      </c>
      <c r="L1343" s="281">
        <v>-89.84</v>
      </c>
      <c r="M1343" s="280">
        <v>52</v>
      </c>
      <c r="N1343" s="364">
        <v>0</v>
      </c>
      <c r="O1343" s="364">
        <v>0</v>
      </c>
    </row>
    <row r="1344" spans="1:15" s="34" customFormat="1" ht="21.9" customHeight="1" x14ac:dyDescent="0.3">
      <c r="A1344" s="259" t="s">
        <v>283</v>
      </c>
      <c r="B1344" s="262">
        <v>212</v>
      </c>
      <c r="C1344" s="262"/>
      <c r="D1344" s="559">
        <v>8</v>
      </c>
      <c r="E1344" s="559">
        <v>29</v>
      </c>
      <c r="F1344" s="560">
        <v>2013</v>
      </c>
      <c r="G1344" s="274" t="s">
        <v>2409</v>
      </c>
      <c r="H1344" s="275" t="s">
        <v>2808</v>
      </c>
      <c r="I1344" s="276">
        <v>44.96</v>
      </c>
      <c r="J1344" s="276">
        <v>-89.62</v>
      </c>
      <c r="K1344" s="276">
        <v>44.96</v>
      </c>
      <c r="L1344" s="276">
        <v>-89.62</v>
      </c>
      <c r="M1344" s="275">
        <v>52</v>
      </c>
      <c r="N1344" s="369">
        <v>0</v>
      </c>
      <c r="O1344" s="369">
        <v>0</v>
      </c>
    </row>
    <row r="1345" spans="1:15" s="34" customFormat="1" ht="21.9" customHeight="1" x14ac:dyDescent="0.3">
      <c r="A1345" s="238" t="s">
        <v>283</v>
      </c>
      <c r="B1345" s="255">
        <v>213</v>
      </c>
      <c r="C1345" s="255"/>
      <c r="D1345" s="561">
        <v>8</v>
      </c>
      <c r="E1345" s="561">
        <v>29</v>
      </c>
      <c r="F1345" s="562">
        <v>2013</v>
      </c>
      <c r="G1345" s="283" t="s">
        <v>2809</v>
      </c>
      <c r="H1345" s="280" t="s">
        <v>2810</v>
      </c>
      <c r="I1345" s="281">
        <v>45.03</v>
      </c>
      <c r="J1345" s="281">
        <v>-89.23</v>
      </c>
      <c r="K1345" s="281">
        <v>45.03</v>
      </c>
      <c r="L1345" s="281">
        <v>-89.23</v>
      </c>
      <c r="M1345" s="280">
        <v>56</v>
      </c>
      <c r="N1345" s="364">
        <v>0</v>
      </c>
      <c r="O1345" s="364">
        <v>0</v>
      </c>
    </row>
    <row r="1346" spans="1:15" s="34" customFormat="1" ht="21.9" customHeight="1" x14ac:dyDescent="0.3">
      <c r="A1346" s="259" t="s">
        <v>283</v>
      </c>
      <c r="B1346" s="262">
        <v>214</v>
      </c>
      <c r="C1346" s="262"/>
      <c r="D1346" s="559">
        <v>9</v>
      </c>
      <c r="E1346" s="559">
        <v>1</v>
      </c>
      <c r="F1346" s="560">
        <v>2013</v>
      </c>
      <c r="G1346" s="274" t="s">
        <v>1055</v>
      </c>
      <c r="H1346" s="275" t="s">
        <v>2811</v>
      </c>
      <c r="I1346" s="276">
        <v>44.94</v>
      </c>
      <c r="J1346" s="276">
        <v>-89.6</v>
      </c>
      <c r="K1346" s="276">
        <v>44.94</v>
      </c>
      <c r="L1346" s="276">
        <v>-89.6</v>
      </c>
      <c r="M1346" s="275">
        <v>61</v>
      </c>
      <c r="N1346" s="369">
        <v>0</v>
      </c>
      <c r="O1346" s="369">
        <v>0</v>
      </c>
    </row>
    <row r="1347" spans="1:15" s="34" customFormat="1" ht="21.9" customHeight="1" x14ac:dyDescent="0.3">
      <c r="A1347" s="238" t="s">
        <v>283</v>
      </c>
      <c r="B1347" s="255">
        <v>215</v>
      </c>
      <c r="C1347" s="255"/>
      <c r="D1347" s="561">
        <v>8</v>
      </c>
      <c r="E1347" s="561">
        <v>25</v>
      </c>
      <c r="F1347" s="562">
        <v>2014</v>
      </c>
      <c r="G1347" s="283" t="s">
        <v>1074</v>
      </c>
      <c r="H1347" s="280" t="s">
        <v>2396</v>
      </c>
      <c r="I1347" s="281">
        <v>44.88</v>
      </c>
      <c r="J1347" s="281">
        <v>-89.33</v>
      </c>
      <c r="K1347" s="281">
        <v>44.88</v>
      </c>
      <c r="L1347" s="281">
        <v>-89.33</v>
      </c>
      <c r="M1347" s="280">
        <v>52</v>
      </c>
      <c r="N1347" s="364">
        <v>0</v>
      </c>
      <c r="O1347" s="364">
        <v>0</v>
      </c>
    </row>
    <row r="1348" spans="1:15" s="34" customFormat="1" ht="21.9" customHeight="1" x14ac:dyDescent="0.3">
      <c r="A1348" s="259" t="s">
        <v>283</v>
      </c>
      <c r="B1348" s="262">
        <v>216</v>
      </c>
      <c r="C1348" s="262"/>
      <c r="D1348" s="559">
        <v>7</v>
      </c>
      <c r="E1348" s="559">
        <v>13</v>
      </c>
      <c r="F1348" s="560">
        <v>2015</v>
      </c>
      <c r="G1348" s="284" t="s">
        <v>2812</v>
      </c>
      <c r="H1348" s="275" t="s">
        <v>2526</v>
      </c>
      <c r="I1348" s="276">
        <v>44.96</v>
      </c>
      <c r="J1348" s="276">
        <v>-89.63</v>
      </c>
      <c r="K1348" s="276">
        <v>44.96</v>
      </c>
      <c r="L1348" s="276">
        <v>-89.63</v>
      </c>
      <c r="M1348" s="275">
        <v>52</v>
      </c>
      <c r="N1348" s="369">
        <v>0</v>
      </c>
      <c r="O1348" s="369">
        <v>0</v>
      </c>
    </row>
    <row r="1349" spans="1:15" s="34" customFormat="1" ht="21.9" customHeight="1" x14ac:dyDescent="0.3">
      <c r="A1349" s="238" t="s">
        <v>283</v>
      </c>
      <c r="B1349" s="255">
        <v>217</v>
      </c>
      <c r="C1349" s="255"/>
      <c r="D1349" s="561">
        <v>7</v>
      </c>
      <c r="E1349" s="561">
        <v>18</v>
      </c>
      <c r="F1349" s="562">
        <v>2015</v>
      </c>
      <c r="G1349" s="283" t="s">
        <v>961</v>
      </c>
      <c r="H1349" s="280" t="s">
        <v>2813</v>
      </c>
      <c r="I1349" s="281">
        <v>44.79</v>
      </c>
      <c r="J1349" s="281">
        <v>-89.86</v>
      </c>
      <c r="K1349" s="281">
        <v>44.79</v>
      </c>
      <c r="L1349" s="281">
        <v>-89.86</v>
      </c>
      <c r="M1349" s="280">
        <v>52</v>
      </c>
      <c r="N1349" s="364">
        <v>0</v>
      </c>
      <c r="O1349" s="364">
        <v>0</v>
      </c>
    </row>
    <row r="1350" spans="1:15" s="34" customFormat="1" ht="21.9" customHeight="1" x14ac:dyDescent="0.3">
      <c r="A1350" s="259" t="s">
        <v>283</v>
      </c>
      <c r="B1350" s="262">
        <v>218</v>
      </c>
      <c r="C1350" s="262"/>
      <c r="D1350" s="559">
        <v>7</v>
      </c>
      <c r="E1350" s="559">
        <v>18</v>
      </c>
      <c r="F1350" s="560">
        <v>2015</v>
      </c>
      <c r="G1350" s="284" t="s">
        <v>2814</v>
      </c>
      <c r="H1350" s="275" t="s">
        <v>2815</v>
      </c>
      <c r="I1350" s="276">
        <v>44.84</v>
      </c>
      <c r="J1350" s="276">
        <v>-89.69</v>
      </c>
      <c r="K1350" s="276">
        <v>44.84</v>
      </c>
      <c r="L1350" s="276">
        <v>-89.69</v>
      </c>
      <c r="M1350" s="275">
        <v>52</v>
      </c>
      <c r="N1350" s="369">
        <v>0</v>
      </c>
      <c r="O1350" s="369">
        <v>0</v>
      </c>
    </row>
    <row r="1351" spans="1:15" s="34" customFormat="1" ht="21.9" customHeight="1" x14ac:dyDescent="0.3">
      <c r="A1351" s="238" t="s">
        <v>283</v>
      </c>
      <c r="B1351" s="255">
        <v>219</v>
      </c>
      <c r="C1351" s="255"/>
      <c r="D1351" s="561">
        <v>6</v>
      </c>
      <c r="E1351" s="561">
        <v>3</v>
      </c>
      <c r="F1351" s="562">
        <v>2016</v>
      </c>
      <c r="G1351" s="283" t="s">
        <v>1195</v>
      </c>
      <c r="H1351" s="280" t="s">
        <v>2816</v>
      </c>
      <c r="I1351" s="281">
        <v>44.71</v>
      </c>
      <c r="J1351" s="281">
        <v>89.96</v>
      </c>
      <c r="K1351" s="281">
        <v>44.71</v>
      </c>
      <c r="L1351" s="281">
        <v>89.96</v>
      </c>
      <c r="M1351" s="280">
        <v>52</v>
      </c>
      <c r="N1351" s="364">
        <v>0</v>
      </c>
      <c r="O1351" s="364">
        <v>0</v>
      </c>
    </row>
    <row r="1352" spans="1:15" s="34" customFormat="1" ht="21.9" customHeight="1" x14ac:dyDescent="0.3">
      <c r="A1352" s="259" t="s">
        <v>283</v>
      </c>
      <c r="B1352" s="262">
        <v>220</v>
      </c>
      <c r="C1352" s="262"/>
      <c r="D1352" s="559">
        <v>6</v>
      </c>
      <c r="E1352" s="559">
        <v>3</v>
      </c>
      <c r="F1352" s="560">
        <v>2016</v>
      </c>
      <c r="G1352" s="274" t="s">
        <v>2817</v>
      </c>
      <c r="H1352" s="275" t="s">
        <v>2818</v>
      </c>
      <c r="I1352" s="276">
        <v>44.97</v>
      </c>
      <c r="J1352" s="276">
        <v>-89.77</v>
      </c>
      <c r="K1352" s="276">
        <v>44.97</v>
      </c>
      <c r="L1352" s="276">
        <v>-89.77</v>
      </c>
      <c r="M1352" s="275">
        <v>52</v>
      </c>
      <c r="N1352" s="369">
        <v>0</v>
      </c>
      <c r="O1352" s="369">
        <v>0</v>
      </c>
    </row>
    <row r="1353" spans="1:15" s="34" customFormat="1" ht="21.9" customHeight="1" x14ac:dyDescent="0.3">
      <c r="A1353" s="238" t="s">
        <v>283</v>
      </c>
      <c r="B1353" s="255">
        <v>221</v>
      </c>
      <c r="C1353" s="255"/>
      <c r="D1353" s="561">
        <v>6</v>
      </c>
      <c r="E1353" s="561">
        <v>5</v>
      </c>
      <c r="F1353" s="562">
        <v>2016</v>
      </c>
      <c r="G1353" s="279" t="s">
        <v>2819</v>
      </c>
      <c r="H1353" s="280" t="s">
        <v>2820</v>
      </c>
      <c r="I1353" s="281">
        <v>44.97</v>
      </c>
      <c r="J1353" s="281">
        <v>-89.67</v>
      </c>
      <c r="K1353" s="281">
        <v>44.97</v>
      </c>
      <c r="L1353" s="281">
        <v>-89.63</v>
      </c>
      <c r="M1353" s="280">
        <v>61</v>
      </c>
      <c r="N1353" s="364">
        <v>0</v>
      </c>
      <c r="O1353" s="364">
        <v>0</v>
      </c>
    </row>
    <row r="1354" spans="1:15" s="34" customFormat="1" ht="21.9" customHeight="1" x14ac:dyDescent="0.3">
      <c r="A1354" s="259" t="s">
        <v>283</v>
      </c>
      <c r="B1354" s="262">
        <v>222</v>
      </c>
      <c r="C1354" s="262"/>
      <c r="D1354" s="559">
        <v>6</v>
      </c>
      <c r="E1354" s="559">
        <v>10</v>
      </c>
      <c r="F1354" s="560">
        <v>2016</v>
      </c>
      <c r="G1354" s="284" t="s">
        <v>2388</v>
      </c>
      <c r="H1354" s="275" t="s">
        <v>2502</v>
      </c>
      <c r="I1354" s="276">
        <v>44.76</v>
      </c>
      <c r="J1354" s="276">
        <v>-90.28</v>
      </c>
      <c r="K1354" s="276">
        <v>44.76</v>
      </c>
      <c r="L1354" s="276">
        <v>-90.28</v>
      </c>
      <c r="M1354" s="275">
        <v>52</v>
      </c>
      <c r="N1354" s="369">
        <v>0</v>
      </c>
      <c r="O1354" s="369">
        <v>0</v>
      </c>
    </row>
    <row r="1355" spans="1:15" s="34" customFormat="1" ht="21.9" customHeight="1" x14ac:dyDescent="0.3">
      <c r="A1355" s="238" t="s">
        <v>283</v>
      </c>
      <c r="B1355" s="255">
        <v>223</v>
      </c>
      <c r="C1355" s="255"/>
      <c r="D1355" s="561">
        <v>7</v>
      </c>
      <c r="E1355" s="561">
        <v>21</v>
      </c>
      <c r="F1355" s="562">
        <v>2016</v>
      </c>
      <c r="G1355" s="283" t="s">
        <v>2821</v>
      </c>
      <c r="H1355" s="280" t="s">
        <v>2551</v>
      </c>
      <c r="I1355" s="281">
        <v>44.78</v>
      </c>
      <c r="J1355" s="281">
        <v>-89.67</v>
      </c>
      <c r="K1355" s="281">
        <v>44.78</v>
      </c>
      <c r="L1355" s="281">
        <v>-89.67</v>
      </c>
      <c r="M1355" s="280">
        <v>52</v>
      </c>
      <c r="N1355" s="364">
        <v>0</v>
      </c>
      <c r="O1355" s="364">
        <v>0</v>
      </c>
    </row>
    <row r="1356" spans="1:15" s="34" customFormat="1" ht="21.9" customHeight="1" x14ac:dyDescent="0.3">
      <c r="A1356" s="259" t="s">
        <v>283</v>
      </c>
      <c r="B1356" s="262">
        <v>224</v>
      </c>
      <c r="C1356" s="262"/>
      <c r="D1356" s="559">
        <v>7</v>
      </c>
      <c r="E1356" s="559">
        <v>27</v>
      </c>
      <c r="F1356" s="560">
        <v>2016</v>
      </c>
      <c r="G1356" s="274" t="s">
        <v>2778</v>
      </c>
      <c r="H1356" s="275" t="s">
        <v>2822</v>
      </c>
      <c r="I1356" s="276">
        <v>44.95</v>
      </c>
      <c r="J1356" s="276">
        <v>-90.08</v>
      </c>
      <c r="K1356" s="276">
        <v>44.95</v>
      </c>
      <c r="L1356" s="276">
        <v>-90.08</v>
      </c>
      <c r="M1356" s="275">
        <v>52</v>
      </c>
      <c r="N1356" s="369">
        <v>0</v>
      </c>
      <c r="O1356" s="369">
        <v>0</v>
      </c>
    </row>
    <row r="1357" spans="1:15" s="34" customFormat="1" ht="21.9" customHeight="1" x14ac:dyDescent="0.3">
      <c r="A1357" s="238" t="s">
        <v>283</v>
      </c>
      <c r="B1357" s="255">
        <v>225</v>
      </c>
      <c r="C1357" s="255"/>
      <c r="D1357" s="561">
        <v>8</v>
      </c>
      <c r="E1357" s="561">
        <v>4</v>
      </c>
      <c r="F1357" s="562">
        <v>2016</v>
      </c>
      <c r="G1357" s="283" t="s">
        <v>2823</v>
      </c>
      <c r="H1357" s="280" t="s">
        <v>2824</v>
      </c>
      <c r="I1357" s="281">
        <v>44.9</v>
      </c>
      <c r="J1357" s="281">
        <v>-89.91</v>
      </c>
      <c r="K1357" s="281">
        <v>44.9</v>
      </c>
      <c r="L1357" s="281">
        <v>-89.91</v>
      </c>
      <c r="M1357" s="280">
        <v>52</v>
      </c>
      <c r="N1357" s="364">
        <v>0</v>
      </c>
      <c r="O1357" s="364">
        <v>0</v>
      </c>
    </row>
    <row r="1358" spans="1:15" s="34" customFormat="1" ht="21.9" customHeight="1" x14ac:dyDescent="0.3">
      <c r="A1358" s="259" t="s">
        <v>283</v>
      </c>
      <c r="B1358" s="262">
        <v>226</v>
      </c>
      <c r="C1358" s="262"/>
      <c r="D1358" s="559">
        <v>8</v>
      </c>
      <c r="E1358" s="559">
        <v>4</v>
      </c>
      <c r="F1358" s="560">
        <v>2016</v>
      </c>
      <c r="G1358" s="274" t="s">
        <v>2825</v>
      </c>
      <c r="H1358" s="275" t="s">
        <v>2526</v>
      </c>
      <c r="I1358" s="276">
        <v>44.96</v>
      </c>
      <c r="J1358" s="276">
        <v>-89.63</v>
      </c>
      <c r="K1358" s="276">
        <v>44.96</v>
      </c>
      <c r="L1358" s="276">
        <v>-89.63</v>
      </c>
      <c r="M1358" s="275">
        <v>52</v>
      </c>
      <c r="N1358" s="369">
        <v>0</v>
      </c>
      <c r="O1358" s="369">
        <v>0</v>
      </c>
    </row>
    <row r="1359" spans="1:15" s="34" customFormat="1" ht="21.9" customHeight="1" x14ac:dyDescent="0.3">
      <c r="A1359" s="238" t="s">
        <v>283</v>
      </c>
      <c r="B1359" s="255">
        <v>227</v>
      </c>
      <c r="C1359" s="255"/>
      <c r="D1359" s="561">
        <v>4</v>
      </c>
      <c r="E1359" s="561">
        <v>9</v>
      </c>
      <c r="F1359" s="562">
        <v>2017</v>
      </c>
      <c r="G1359" s="279" t="s">
        <v>2826</v>
      </c>
      <c r="H1359" s="280" t="s">
        <v>2827</v>
      </c>
      <c r="I1359" s="281">
        <v>44.69</v>
      </c>
      <c r="J1359" s="281">
        <v>-90.24</v>
      </c>
      <c r="K1359" s="281">
        <v>44.69</v>
      </c>
      <c r="L1359" s="281">
        <v>-90.24</v>
      </c>
      <c r="M1359" s="280">
        <v>70</v>
      </c>
      <c r="N1359" s="364">
        <v>0</v>
      </c>
      <c r="O1359" s="364">
        <v>0</v>
      </c>
    </row>
    <row r="1360" spans="1:15" s="34" customFormat="1" ht="21.9" customHeight="1" x14ac:dyDescent="0.3">
      <c r="A1360" s="259" t="s">
        <v>283</v>
      </c>
      <c r="B1360" s="262">
        <v>228</v>
      </c>
      <c r="C1360" s="262"/>
      <c r="D1360" s="559">
        <v>4</v>
      </c>
      <c r="E1360" s="559">
        <v>9</v>
      </c>
      <c r="F1360" s="560">
        <v>2017</v>
      </c>
      <c r="G1360" s="284" t="s">
        <v>2828</v>
      </c>
      <c r="H1360" s="275" t="s">
        <v>2829</v>
      </c>
      <c r="I1360" s="276">
        <v>44.7</v>
      </c>
      <c r="J1360" s="276">
        <v>-90.22</v>
      </c>
      <c r="K1360" s="276">
        <v>44.7</v>
      </c>
      <c r="L1360" s="276">
        <v>-90.22</v>
      </c>
      <c r="M1360" s="275">
        <v>56</v>
      </c>
      <c r="N1360" s="369">
        <v>0</v>
      </c>
      <c r="O1360" s="369">
        <v>0</v>
      </c>
    </row>
    <row r="1361" spans="1:15" s="34" customFormat="1" ht="21.9" customHeight="1" x14ac:dyDescent="0.3">
      <c r="A1361" s="238" t="s">
        <v>283</v>
      </c>
      <c r="B1361" s="255">
        <v>229</v>
      </c>
      <c r="C1361" s="255"/>
      <c r="D1361" s="561">
        <v>4</v>
      </c>
      <c r="E1361" s="561">
        <v>9</v>
      </c>
      <c r="F1361" s="562">
        <v>2017</v>
      </c>
      <c r="G1361" s="283" t="s">
        <v>2700</v>
      </c>
      <c r="H1361" s="280" t="s">
        <v>2549</v>
      </c>
      <c r="I1361" s="281">
        <v>44.91</v>
      </c>
      <c r="J1361" s="281">
        <v>-89.96</v>
      </c>
      <c r="K1361" s="281">
        <v>44.91</v>
      </c>
      <c r="L1361" s="281">
        <v>-89.96</v>
      </c>
      <c r="M1361" s="280">
        <v>52</v>
      </c>
      <c r="N1361" s="364">
        <v>0</v>
      </c>
      <c r="O1361" s="364">
        <v>0</v>
      </c>
    </row>
    <row r="1362" spans="1:15" s="34" customFormat="1" ht="21.9" customHeight="1" x14ac:dyDescent="0.3">
      <c r="A1362" s="259" t="s">
        <v>283</v>
      </c>
      <c r="B1362" s="262">
        <v>230</v>
      </c>
      <c r="C1362" s="262"/>
      <c r="D1362" s="559">
        <v>4</v>
      </c>
      <c r="E1362" s="559">
        <v>10</v>
      </c>
      <c r="F1362" s="560">
        <v>2017</v>
      </c>
      <c r="G1362" s="284" t="s">
        <v>1134</v>
      </c>
      <c r="H1362" s="275" t="s">
        <v>2830</v>
      </c>
      <c r="I1362" s="276">
        <v>44.99</v>
      </c>
      <c r="J1362" s="276">
        <v>-89.62</v>
      </c>
      <c r="K1362" s="276">
        <v>44.99</v>
      </c>
      <c r="L1362" s="276">
        <v>-89.62</v>
      </c>
      <c r="M1362" s="275">
        <v>61</v>
      </c>
      <c r="N1362" s="369">
        <v>0</v>
      </c>
      <c r="O1362" s="369">
        <v>0</v>
      </c>
    </row>
    <row r="1363" spans="1:15" s="34" customFormat="1" ht="21.9" customHeight="1" x14ac:dyDescent="0.3">
      <c r="A1363" s="238" t="s">
        <v>283</v>
      </c>
      <c r="B1363" s="255">
        <v>231</v>
      </c>
      <c r="C1363" s="255"/>
      <c r="D1363" s="561">
        <v>5</v>
      </c>
      <c r="E1363" s="561">
        <v>17</v>
      </c>
      <c r="F1363" s="562">
        <v>2017</v>
      </c>
      <c r="G1363" s="279" t="s">
        <v>1213</v>
      </c>
      <c r="H1363" s="280" t="s">
        <v>2831</v>
      </c>
      <c r="I1363" s="281">
        <v>44.97</v>
      </c>
      <c r="J1363" s="281">
        <v>-90.08</v>
      </c>
      <c r="K1363" s="281">
        <v>44.97</v>
      </c>
      <c r="L1363" s="281">
        <v>-90.08</v>
      </c>
      <c r="M1363" s="280">
        <v>70</v>
      </c>
      <c r="N1363" s="364">
        <v>0</v>
      </c>
      <c r="O1363" s="364">
        <v>0</v>
      </c>
    </row>
    <row r="1364" spans="1:15" s="34" customFormat="1" ht="21.9" customHeight="1" x14ac:dyDescent="0.3">
      <c r="A1364" s="259" t="s">
        <v>283</v>
      </c>
      <c r="B1364" s="262">
        <v>232</v>
      </c>
      <c r="C1364" s="262"/>
      <c r="D1364" s="559">
        <v>5</v>
      </c>
      <c r="E1364" s="559">
        <v>17</v>
      </c>
      <c r="F1364" s="560">
        <v>2017</v>
      </c>
      <c r="G1364" s="274" t="s">
        <v>2429</v>
      </c>
      <c r="H1364" s="275" t="s">
        <v>284</v>
      </c>
      <c r="I1364" s="276">
        <v>45.03</v>
      </c>
      <c r="J1364" s="276">
        <v>-90.08</v>
      </c>
      <c r="K1364" s="276">
        <v>45.03</v>
      </c>
      <c r="L1364" s="276">
        <v>-90.08</v>
      </c>
      <c r="M1364" s="275">
        <v>52</v>
      </c>
      <c r="N1364" s="369">
        <v>0</v>
      </c>
      <c r="O1364" s="369">
        <v>0</v>
      </c>
    </row>
    <row r="1365" spans="1:15" s="34" customFormat="1" ht="21.9" customHeight="1" x14ac:dyDescent="0.3">
      <c r="A1365" s="238" t="s">
        <v>283</v>
      </c>
      <c r="B1365" s="255">
        <v>233</v>
      </c>
      <c r="C1365" s="255"/>
      <c r="D1365" s="561">
        <v>6</v>
      </c>
      <c r="E1365" s="561">
        <v>11</v>
      </c>
      <c r="F1365" s="562">
        <v>2017</v>
      </c>
      <c r="G1365" s="279" t="s">
        <v>2823</v>
      </c>
      <c r="H1365" s="280" t="s">
        <v>2832</v>
      </c>
      <c r="I1365" s="281">
        <v>44.91</v>
      </c>
      <c r="J1365" s="281">
        <v>-90.2</v>
      </c>
      <c r="K1365" s="281">
        <v>44.91</v>
      </c>
      <c r="L1365" s="281">
        <v>-90.2</v>
      </c>
      <c r="M1365" s="280">
        <v>52</v>
      </c>
      <c r="N1365" s="364">
        <v>0</v>
      </c>
      <c r="O1365" s="364">
        <v>0</v>
      </c>
    </row>
    <row r="1366" spans="1:15" s="34" customFormat="1" ht="21.9" customHeight="1" x14ac:dyDescent="0.3">
      <c r="A1366" s="259" t="s">
        <v>283</v>
      </c>
      <c r="B1366" s="262">
        <v>234</v>
      </c>
      <c r="C1366" s="262"/>
      <c r="D1366" s="559">
        <v>6</v>
      </c>
      <c r="E1366" s="559">
        <v>11</v>
      </c>
      <c r="F1366" s="560">
        <v>2017</v>
      </c>
      <c r="G1366" s="274" t="s">
        <v>2771</v>
      </c>
      <c r="H1366" s="275" t="s">
        <v>2597</v>
      </c>
      <c r="I1366" s="276">
        <v>44.9</v>
      </c>
      <c r="J1366" s="276">
        <v>-89.41</v>
      </c>
      <c r="K1366" s="276">
        <v>44.9</v>
      </c>
      <c r="L1366" s="276">
        <v>-89.41</v>
      </c>
      <c r="M1366" s="275">
        <v>56</v>
      </c>
      <c r="N1366" s="369">
        <v>0</v>
      </c>
      <c r="O1366" s="369">
        <v>0</v>
      </c>
    </row>
    <row r="1367" spans="1:15" s="34" customFormat="1" ht="21.9" customHeight="1" x14ac:dyDescent="0.3">
      <c r="A1367" s="238" t="s">
        <v>283</v>
      </c>
      <c r="B1367" s="255">
        <v>235</v>
      </c>
      <c r="C1367" s="255"/>
      <c r="D1367" s="561">
        <v>6</v>
      </c>
      <c r="E1367" s="561">
        <v>11</v>
      </c>
      <c r="F1367" s="562">
        <v>2017</v>
      </c>
      <c r="G1367" s="279" t="s">
        <v>2833</v>
      </c>
      <c r="H1367" s="280" t="s">
        <v>2834</v>
      </c>
      <c r="I1367" s="281">
        <v>44.99</v>
      </c>
      <c r="J1367" s="281">
        <v>-90.22</v>
      </c>
      <c r="K1367" s="281">
        <v>44.99</v>
      </c>
      <c r="L1367" s="281">
        <v>-90.22</v>
      </c>
      <c r="M1367" s="280">
        <v>52</v>
      </c>
      <c r="N1367" s="364">
        <v>0</v>
      </c>
      <c r="O1367" s="364">
        <v>0</v>
      </c>
    </row>
    <row r="1368" spans="1:15" s="34" customFormat="1" ht="21.9" customHeight="1" x14ac:dyDescent="0.3">
      <c r="A1368" s="259" t="s">
        <v>283</v>
      </c>
      <c r="B1368" s="262">
        <v>236</v>
      </c>
      <c r="C1368" s="262"/>
      <c r="D1368" s="559">
        <v>6</v>
      </c>
      <c r="E1368" s="559">
        <v>17</v>
      </c>
      <c r="F1368" s="560">
        <v>2018</v>
      </c>
      <c r="G1368" s="274" t="s">
        <v>2835</v>
      </c>
      <c r="H1368" s="275" t="s">
        <v>2502</v>
      </c>
      <c r="I1368" s="276">
        <v>44.76</v>
      </c>
      <c r="J1368" s="276">
        <v>-90.28</v>
      </c>
      <c r="K1368" s="276">
        <v>44.76</v>
      </c>
      <c r="L1368" s="276">
        <v>-90.28</v>
      </c>
      <c r="M1368" s="275">
        <v>52</v>
      </c>
      <c r="N1368" s="369">
        <v>0</v>
      </c>
      <c r="O1368" s="369">
        <v>0</v>
      </c>
    </row>
    <row r="1369" spans="1:15" s="34" customFormat="1" ht="21.9" customHeight="1" x14ac:dyDescent="0.3">
      <c r="A1369" s="238" t="s">
        <v>283</v>
      </c>
      <c r="B1369" s="255">
        <v>237</v>
      </c>
      <c r="C1369" s="255"/>
      <c r="D1369" s="561">
        <v>6</v>
      </c>
      <c r="E1369" s="561">
        <v>17</v>
      </c>
      <c r="F1369" s="562">
        <v>2018</v>
      </c>
      <c r="G1369" s="283" t="s">
        <v>2401</v>
      </c>
      <c r="H1369" s="280" t="s">
        <v>2836</v>
      </c>
      <c r="I1369" s="281">
        <v>44.93</v>
      </c>
      <c r="J1369" s="281">
        <v>-89.77</v>
      </c>
      <c r="K1369" s="281">
        <v>44.93</v>
      </c>
      <c r="L1369" s="281">
        <v>-89.77</v>
      </c>
      <c r="M1369" s="280">
        <v>56</v>
      </c>
      <c r="N1369" s="364">
        <v>0</v>
      </c>
      <c r="O1369" s="364">
        <v>0</v>
      </c>
    </row>
    <row r="1370" spans="1:15" s="34" customFormat="1" ht="21.9" customHeight="1" x14ac:dyDescent="0.3">
      <c r="A1370" s="259" t="s">
        <v>283</v>
      </c>
      <c r="B1370" s="262">
        <v>238</v>
      </c>
      <c r="C1370" s="262"/>
      <c r="D1370" s="559">
        <v>6</v>
      </c>
      <c r="E1370" s="559">
        <v>17</v>
      </c>
      <c r="F1370" s="560">
        <v>2018</v>
      </c>
      <c r="G1370" s="284" t="s">
        <v>2402</v>
      </c>
      <c r="H1370" s="275" t="s">
        <v>2521</v>
      </c>
      <c r="I1370" s="276">
        <v>44.9</v>
      </c>
      <c r="J1370" s="276">
        <v>-89.57</v>
      </c>
      <c r="K1370" s="276">
        <v>44.9</v>
      </c>
      <c r="L1370" s="276">
        <v>-89.57</v>
      </c>
      <c r="M1370" s="275">
        <v>52</v>
      </c>
      <c r="N1370" s="369">
        <v>0</v>
      </c>
      <c r="O1370" s="369">
        <v>0</v>
      </c>
    </row>
    <row r="1371" spans="1:15" s="34" customFormat="1" ht="21.9" customHeight="1" x14ac:dyDescent="0.3">
      <c r="A1371" s="238" t="s">
        <v>283</v>
      </c>
      <c r="B1371" s="255">
        <v>239</v>
      </c>
      <c r="C1371" s="255"/>
      <c r="D1371" s="561">
        <v>6</v>
      </c>
      <c r="E1371" s="561">
        <v>17</v>
      </c>
      <c r="F1371" s="562">
        <v>2018</v>
      </c>
      <c r="G1371" s="279" t="s">
        <v>2369</v>
      </c>
      <c r="H1371" s="280" t="s">
        <v>2837</v>
      </c>
      <c r="I1371" s="281">
        <v>44.92</v>
      </c>
      <c r="J1371" s="281">
        <v>-89.41</v>
      </c>
      <c r="K1371" s="281">
        <v>44.92</v>
      </c>
      <c r="L1371" s="281">
        <v>-89.41</v>
      </c>
      <c r="M1371" s="280">
        <v>52</v>
      </c>
      <c r="N1371" s="364">
        <v>0</v>
      </c>
      <c r="O1371" s="364">
        <v>0</v>
      </c>
    </row>
    <row r="1372" spans="1:15" s="34" customFormat="1" ht="21.9" customHeight="1" x14ac:dyDescent="0.3">
      <c r="A1372" s="259" t="s">
        <v>283</v>
      </c>
      <c r="B1372" s="262">
        <v>240</v>
      </c>
      <c r="C1372" s="262"/>
      <c r="D1372" s="559">
        <v>6</v>
      </c>
      <c r="E1372" s="559">
        <v>30</v>
      </c>
      <c r="F1372" s="560">
        <v>2018</v>
      </c>
      <c r="G1372" s="274" t="s">
        <v>2512</v>
      </c>
      <c r="H1372" s="275" t="s">
        <v>2838</v>
      </c>
      <c r="I1372" s="276">
        <v>44.92</v>
      </c>
      <c r="J1372" s="276">
        <v>-89.96</v>
      </c>
      <c r="K1372" s="276">
        <v>44.92</v>
      </c>
      <c r="L1372" s="276">
        <v>-89.96</v>
      </c>
      <c r="M1372" s="275">
        <v>52</v>
      </c>
      <c r="N1372" s="369">
        <v>0</v>
      </c>
      <c r="O1372" s="369">
        <v>0</v>
      </c>
    </row>
    <row r="1373" spans="1:15" s="34" customFormat="1" ht="21.9" customHeight="1" x14ac:dyDescent="0.3">
      <c r="A1373" s="238" t="s">
        <v>283</v>
      </c>
      <c r="B1373" s="255">
        <v>241</v>
      </c>
      <c r="C1373" s="255"/>
      <c r="D1373" s="561">
        <v>7</v>
      </c>
      <c r="E1373" s="561">
        <v>12</v>
      </c>
      <c r="F1373" s="562">
        <v>2018</v>
      </c>
      <c r="G1373" s="279" t="s">
        <v>2453</v>
      </c>
      <c r="H1373" s="280" t="s">
        <v>2839</v>
      </c>
      <c r="I1373" s="281">
        <v>44.84</v>
      </c>
      <c r="J1373" s="281">
        <v>-90.3</v>
      </c>
      <c r="K1373" s="281">
        <v>44.84</v>
      </c>
      <c r="L1373" s="281">
        <v>-90.3</v>
      </c>
      <c r="M1373" s="280">
        <v>52</v>
      </c>
      <c r="N1373" s="364">
        <v>0</v>
      </c>
      <c r="O1373" s="364">
        <v>0</v>
      </c>
    </row>
    <row r="1374" spans="1:15" s="34" customFormat="1" ht="21.9" customHeight="1" x14ac:dyDescent="0.3">
      <c r="A1374" s="259" t="s">
        <v>283</v>
      </c>
      <c r="B1374" s="262">
        <v>242</v>
      </c>
      <c r="C1374" s="262"/>
      <c r="D1374" s="559">
        <v>8</v>
      </c>
      <c r="E1374" s="559">
        <v>27</v>
      </c>
      <c r="F1374" s="560">
        <v>2018</v>
      </c>
      <c r="G1374" s="274" t="s">
        <v>2840</v>
      </c>
      <c r="H1374" s="275" t="s">
        <v>2526</v>
      </c>
      <c r="I1374" s="276">
        <v>45.47</v>
      </c>
      <c r="J1374" s="276">
        <v>-89.5</v>
      </c>
      <c r="K1374" s="276">
        <v>45.47</v>
      </c>
      <c r="L1374" s="276">
        <v>-89.5</v>
      </c>
      <c r="M1374" s="275">
        <v>52</v>
      </c>
      <c r="N1374" s="369">
        <v>0</v>
      </c>
      <c r="O1374" s="369">
        <v>0</v>
      </c>
    </row>
    <row r="1375" spans="1:15" s="34" customFormat="1" ht="21.9" customHeight="1" x14ac:dyDescent="0.3">
      <c r="A1375" s="238" t="s">
        <v>283</v>
      </c>
      <c r="B1375" s="255">
        <v>243</v>
      </c>
      <c r="C1375" s="255"/>
      <c r="D1375" s="561">
        <v>9</v>
      </c>
      <c r="E1375" s="561">
        <v>4</v>
      </c>
      <c r="F1375" s="562">
        <v>2018</v>
      </c>
      <c r="G1375" s="279" t="s">
        <v>2841</v>
      </c>
      <c r="H1375" s="280" t="s">
        <v>2842</v>
      </c>
      <c r="I1375" s="281">
        <v>44.93</v>
      </c>
      <c r="J1375" s="281">
        <v>-89.63</v>
      </c>
      <c r="K1375" s="281">
        <v>44.93</v>
      </c>
      <c r="L1375" s="281">
        <v>-89.63</v>
      </c>
      <c r="M1375" s="280">
        <v>55</v>
      </c>
      <c r="N1375" s="364">
        <v>0</v>
      </c>
      <c r="O1375" s="364">
        <v>0</v>
      </c>
    </row>
    <row r="1376" spans="1:15" s="34" customFormat="1" ht="21.9" customHeight="1" x14ac:dyDescent="0.3">
      <c r="A1376" s="259" t="s">
        <v>283</v>
      </c>
      <c r="B1376" s="262">
        <v>244</v>
      </c>
      <c r="C1376" s="262"/>
      <c r="D1376" s="559">
        <v>9</v>
      </c>
      <c r="E1376" s="559">
        <v>20</v>
      </c>
      <c r="F1376" s="560">
        <v>2018</v>
      </c>
      <c r="G1376" s="274" t="s">
        <v>2843</v>
      </c>
      <c r="H1376" s="275" t="s">
        <v>2844</v>
      </c>
      <c r="I1376" s="276">
        <v>44.91</v>
      </c>
      <c r="J1376" s="276">
        <v>-90.31</v>
      </c>
      <c r="K1376" s="276">
        <v>44.91</v>
      </c>
      <c r="L1376" s="276">
        <v>-90.31</v>
      </c>
      <c r="M1376" s="275">
        <v>65</v>
      </c>
      <c r="N1376" s="369">
        <v>0</v>
      </c>
      <c r="O1376" s="369">
        <v>0</v>
      </c>
    </row>
    <row r="1377" spans="1:15" s="34" customFormat="1" ht="21.9" customHeight="1" x14ac:dyDescent="0.3">
      <c r="A1377" s="238" t="s">
        <v>283</v>
      </c>
      <c r="B1377" s="255">
        <v>245</v>
      </c>
      <c r="C1377" s="255"/>
      <c r="D1377" s="561">
        <v>9</v>
      </c>
      <c r="E1377" s="561">
        <v>20</v>
      </c>
      <c r="F1377" s="562">
        <v>2018</v>
      </c>
      <c r="G1377" s="279" t="s">
        <v>2447</v>
      </c>
      <c r="H1377" s="280" t="s">
        <v>2845</v>
      </c>
      <c r="I1377" s="281">
        <v>44.95</v>
      </c>
      <c r="J1377" s="281">
        <v>-90.1</v>
      </c>
      <c r="K1377" s="281">
        <v>44.95</v>
      </c>
      <c r="L1377" s="281">
        <v>-90.1</v>
      </c>
      <c r="M1377" s="280">
        <v>65</v>
      </c>
      <c r="N1377" s="364">
        <v>0</v>
      </c>
      <c r="O1377" s="364">
        <v>0</v>
      </c>
    </row>
    <row r="1378" spans="1:15" s="34" customFormat="1" ht="21.9" customHeight="1" x14ac:dyDescent="0.3">
      <c r="A1378" s="259" t="s">
        <v>283</v>
      </c>
      <c r="B1378" s="262">
        <v>246</v>
      </c>
      <c r="C1378" s="262"/>
      <c r="D1378" s="559">
        <v>9</v>
      </c>
      <c r="E1378" s="559">
        <v>20</v>
      </c>
      <c r="F1378" s="560">
        <v>2018</v>
      </c>
      <c r="G1378" s="274" t="s">
        <v>2846</v>
      </c>
      <c r="H1378" s="275" t="s">
        <v>2847</v>
      </c>
      <c r="I1378" s="276">
        <v>45.06</v>
      </c>
      <c r="J1378" s="276">
        <v>-89.59</v>
      </c>
      <c r="K1378" s="276">
        <v>45.06</v>
      </c>
      <c r="L1378" s="276">
        <v>-89.59</v>
      </c>
      <c r="M1378" s="275">
        <v>56</v>
      </c>
      <c r="N1378" s="369">
        <v>0</v>
      </c>
      <c r="O1378" s="369">
        <v>0</v>
      </c>
    </row>
    <row r="1379" spans="1:15" s="34" customFormat="1" ht="21.9" customHeight="1" x14ac:dyDescent="0.3">
      <c r="A1379" s="238" t="s">
        <v>283</v>
      </c>
      <c r="B1379" s="255">
        <v>247</v>
      </c>
      <c r="C1379" s="255"/>
      <c r="D1379" s="561">
        <v>7</v>
      </c>
      <c r="E1379" s="561">
        <v>19</v>
      </c>
      <c r="F1379" s="562">
        <v>2019</v>
      </c>
      <c r="G1379" s="279" t="s">
        <v>2369</v>
      </c>
      <c r="H1379" s="280" t="s">
        <v>2848</v>
      </c>
      <c r="I1379" s="281">
        <v>44.99</v>
      </c>
      <c r="J1379" s="281">
        <v>-90.02</v>
      </c>
      <c r="K1379" s="281">
        <v>44.99</v>
      </c>
      <c r="L1379" s="281">
        <v>-90.02</v>
      </c>
      <c r="M1379" s="280">
        <v>56</v>
      </c>
      <c r="N1379" s="364">
        <v>0</v>
      </c>
      <c r="O1379" s="364">
        <v>0</v>
      </c>
    </row>
    <row r="1380" spans="1:15" s="34" customFormat="1" ht="21.9" customHeight="1" x14ac:dyDescent="0.3">
      <c r="A1380" s="259" t="s">
        <v>283</v>
      </c>
      <c r="B1380" s="262">
        <v>248</v>
      </c>
      <c r="C1380" s="262"/>
      <c r="D1380" s="559">
        <v>7</v>
      </c>
      <c r="E1380" s="559">
        <v>19</v>
      </c>
      <c r="F1380" s="560">
        <v>2019</v>
      </c>
      <c r="G1380" s="274" t="s">
        <v>2849</v>
      </c>
      <c r="H1380" s="275" t="s">
        <v>284</v>
      </c>
      <c r="I1380" s="276">
        <v>45.03</v>
      </c>
      <c r="J1380" s="276">
        <v>-90.08</v>
      </c>
      <c r="K1380" s="276">
        <v>45.03</v>
      </c>
      <c r="L1380" s="276">
        <v>-90.08</v>
      </c>
      <c r="M1380" s="275">
        <v>52</v>
      </c>
      <c r="N1380" s="369">
        <v>0</v>
      </c>
      <c r="O1380" s="369">
        <v>0</v>
      </c>
    </row>
    <row r="1381" spans="1:15" s="34" customFormat="1" ht="21.9" customHeight="1" x14ac:dyDescent="0.3">
      <c r="A1381" s="238" t="s">
        <v>283</v>
      </c>
      <c r="B1381" s="255">
        <v>249</v>
      </c>
      <c r="C1381" s="255"/>
      <c r="D1381" s="561">
        <v>7</v>
      </c>
      <c r="E1381" s="561">
        <v>19</v>
      </c>
      <c r="F1381" s="562">
        <v>2019</v>
      </c>
      <c r="G1381" s="279" t="s">
        <v>2850</v>
      </c>
      <c r="H1381" s="280" t="s">
        <v>2577</v>
      </c>
      <c r="I1381" s="281">
        <v>44.91</v>
      </c>
      <c r="J1381" s="281">
        <v>-90.3</v>
      </c>
      <c r="K1381" s="281">
        <v>44.91</v>
      </c>
      <c r="L1381" s="281">
        <v>-90.3</v>
      </c>
      <c r="M1381" s="280">
        <v>52</v>
      </c>
      <c r="N1381" s="364">
        <v>0</v>
      </c>
      <c r="O1381" s="364">
        <v>0</v>
      </c>
    </row>
    <row r="1382" spans="1:15" s="34" customFormat="1" ht="21.9" customHeight="1" x14ac:dyDescent="0.3">
      <c r="A1382" s="259" t="s">
        <v>283</v>
      </c>
      <c r="B1382" s="262">
        <v>250</v>
      </c>
      <c r="C1382" s="262"/>
      <c r="D1382" s="559">
        <v>7</v>
      </c>
      <c r="E1382" s="559">
        <v>19</v>
      </c>
      <c r="F1382" s="560">
        <v>2019</v>
      </c>
      <c r="G1382" s="274" t="s">
        <v>2851</v>
      </c>
      <c r="H1382" s="275" t="s">
        <v>2852</v>
      </c>
      <c r="I1382" s="276">
        <v>44.73</v>
      </c>
      <c r="J1382" s="276">
        <v>-89.76</v>
      </c>
      <c r="K1382" s="276">
        <v>44.73</v>
      </c>
      <c r="L1382" s="276">
        <v>-89.76</v>
      </c>
      <c r="M1382" s="275">
        <v>56</v>
      </c>
      <c r="N1382" s="369">
        <v>0</v>
      </c>
      <c r="O1382" s="369">
        <v>0</v>
      </c>
    </row>
    <row r="1383" spans="1:15" s="34" customFormat="1" ht="21.9" customHeight="1" x14ac:dyDescent="0.3">
      <c r="A1383" s="238" t="s">
        <v>283</v>
      </c>
      <c r="B1383" s="255">
        <v>251</v>
      </c>
      <c r="C1383" s="255"/>
      <c r="D1383" s="561">
        <v>7</v>
      </c>
      <c r="E1383" s="561">
        <v>20</v>
      </c>
      <c r="F1383" s="562">
        <v>2019</v>
      </c>
      <c r="G1383" s="279" t="s">
        <v>1848</v>
      </c>
      <c r="H1383" s="280" t="s">
        <v>2547</v>
      </c>
      <c r="I1383" s="281">
        <v>44.71</v>
      </c>
      <c r="J1383" s="281">
        <v>-89.68</v>
      </c>
      <c r="K1383" s="281">
        <v>44.71</v>
      </c>
      <c r="L1383" s="281">
        <v>-89.68</v>
      </c>
      <c r="M1383" s="280">
        <v>52</v>
      </c>
      <c r="N1383" s="364">
        <v>0</v>
      </c>
      <c r="O1383" s="364">
        <v>0</v>
      </c>
    </row>
    <row r="1384" spans="1:15" s="34" customFormat="1" ht="21.9" customHeight="1" x14ac:dyDescent="0.3">
      <c r="A1384" s="259" t="s">
        <v>283</v>
      </c>
      <c r="B1384" s="262">
        <v>252</v>
      </c>
      <c r="C1384" s="262"/>
      <c r="D1384" s="559">
        <v>7</v>
      </c>
      <c r="E1384" s="559">
        <v>20</v>
      </c>
      <c r="F1384" s="560">
        <v>2019</v>
      </c>
      <c r="G1384" s="274" t="s">
        <v>2853</v>
      </c>
      <c r="H1384" s="275" t="s">
        <v>2842</v>
      </c>
      <c r="I1384" s="276">
        <v>44.93</v>
      </c>
      <c r="J1384" s="276">
        <v>-89.63</v>
      </c>
      <c r="K1384" s="276">
        <v>44.93</v>
      </c>
      <c r="L1384" s="276">
        <v>-89.63</v>
      </c>
      <c r="M1384" s="275">
        <v>64</v>
      </c>
      <c r="N1384" s="369">
        <v>0</v>
      </c>
      <c r="O1384" s="369">
        <v>0</v>
      </c>
    </row>
    <row r="1385" spans="1:15" s="34" customFormat="1" ht="21.9" customHeight="1" x14ac:dyDescent="0.3">
      <c r="A1385" s="238" t="s">
        <v>283</v>
      </c>
      <c r="B1385" s="255">
        <v>253</v>
      </c>
      <c r="C1385" s="255"/>
      <c r="D1385" s="561">
        <v>9</v>
      </c>
      <c r="E1385" s="561">
        <v>3</v>
      </c>
      <c r="F1385" s="562">
        <v>2019</v>
      </c>
      <c r="G1385" s="279" t="s">
        <v>957</v>
      </c>
      <c r="H1385" s="280" t="s">
        <v>2854</v>
      </c>
      <c r="I1385" s="281">
        <v>45</v>
      </c>
      <c r="J1385" s="281">
        <v>-89.61</v>
      </c>
      <c r="K1385" s="281">
        <v>45</v>
      </c>
      <c r="L1385" s="281">
        <v>-89.61</v>
      </c>
      <c r="M1385" s="280">
        <v>52</v>
      </c>
      <c r="N1385" s="364">
        <v>0</v>
      </c>
      <c r="O1385" s="364">
        <v>0</v>
      </c>
    </row>
    <row r="1386" spans="1:15" s="34" customFormat="1" ht="21.9" customHeight="1" x14ac:dyDescent="0.3">
      <c r="A1386" s="259" t="s">
        <v>283</v>
      </c>
      <c r="B1386" s="262">
        <v>254</v>
      </c>
      <c r="C1386" s="262"/>
      <c r="D1386" s="559">
        <v>9</v>
      </c>
      <c r="E1386" s="559">
        <v>3</v>
      </c>
      <c r="F1386" s="560">
        <v>2019</v>
      </c>
      <c r="G1386" s="274" t="s">
        <v>1063</v>
      </c>
      <c r="H1386" s="275" t="s">
        <v>2551</v>
      </c>
      <c r="I1386" s="276">
        <v>44.78</v>
      </c>
      <c r="J1386" s="276">
        <v>-89.67</v>
      </c>
      <c r="K1386" s="276">
        <v>44.78</v>
      </c>
      <c r="L1386" s="276">
        <v>-89.67</v>
      </c>
      <c r="M1386" s="275">
        <v>51</v>
      </c>
      <c r="N1386" s="369">
        <v>0</v>
      </c>
      <c r="O1386" s="369">
        <v>0</v>
      </c>
    </row>
    <row r="1387" spans="1:15" s="34" customFormat="1" ht="21.9" customHeight="1" x14ac:dyDescent="0.3">
      <c r="A1387" s="238" t="s">
        <v>283</v>
      </c>
      <c r="B1387" s="255">
        <v>255</v>
      </c>
      <c r="C1387" s="255"/>
      <c r="D1387" s="561">
        <v>9</v>
      </c>
      <c r="E1387" s="561">
        <v>24</v>
      </c>
      <c r="F1387" s="562">
        <v>2019</v>
      </c>
      <c r="G1387" s="279" t="s">
        <v>2855</v>
      </c>
      <c r="H1387" s="280" t="s">
        <v>2856</v>
      </c>
      <c r="I1387" s="281">
        <v>44.9</v>
      </c>
      <c r="J1387" s="281">
        <v>-90.22</v>
      </c>
      <c r="K1387" s="281">
        <v>44.9</v>
      </c>
      <c r="L1387" s="281">
        <v>-90.22</v>
      </c>
      <c r="M1387" s="280">
        <v>52</v>
      </c>
      <c r="N1387" s="364">
        <v>0</v>
      </c>
      <c r="O1387" s="364">
        <v>0</v>
      </c>
    </row>
    <row r="1388" spans="1:15" s="34" customFormat="1" ht="21.9" customHeight="1" x14ac:dyDescent="0.3">
      <c r="A1388" s="259" t="s">
        <v>283</v>
      </c>
      <c r="B1388" s="262">
        <v>256</v>
      </c>
      <c r="C1388" s="262"/>
      <c r="D1388" s="559">
        <v>9</v>
      </c>
      <c r="E1388" s="559">
        <v>24</v>
      </c>
      <c r="F1388" s="560">
        <v>2019</v>
      </c>
      <c r="G1388" s="274" t="s">
        <v>2857</v>
      </c>
      <c r="H1388" s="275" t="s">
        <v>2858</v>
      </c>
      <c r="I1388" s="276">
        <v>44.98</v>
      </c>
      <c r="J1388" s="276">
        <v>-89.66</v>
      </c>
      <c r="K1388" s="276">
        <v>44.98</v>
      </c>
      <c r="L1388" s="276">
        <v>-89.66</v>
      </c>
      <c r="M1388" s="275">
        <v>52</v>
      </c>
      <c r="N1388" s="369">
        <v>0</v>
      </c>
      <c r="O1388" s="369">
        <v>0</v>
      </c>
    </row>
    <row r="1389" spans="1:15" s="34" customFormat="1" ht="21.9" customHeight="1" x14ac:dyDescent="0.3">
      <c r="A1389" s="238" t="s">
        <v>283</v>
      </c>
      <c r="B1389" s="255">
        <v>257</v>
      </c>
      <c r="C1389" s="255"/>
      <c r="D1389" s="561">
        <v>4</v>
      </c>
      <c r="E1389" s="561">
        <v>20</v>
      </c>
      <c r="F1389" s="562">
        <v>2020</v>
      </c>
      <c r="G1389" s="283" t="s">
        <v>2859</v>
      </c>
      <c r="H1389" s="280" t="s">
        <v>2860</v>
      </c>
      <c r="I1389" s="281">
        <v>44.93</v>
      </c>
      <c r="J1389" s="281">
        <v>-89.63</v>
      </c>
      <c r="K1389" s="281">
        <v>44.93</v>
      </c>
      <c r="L1389" s="281">
        <v>-89.63</v>
      </c>
      <c r="M1389" s="280">
        <v>50</v>
      </c>
      <c r="N1389" s="364">
        <v>0</v>
      </c>
      <c r="O1389" s="364">
        <v>0</v>
      </c>
    </row>
    <row r="1390" spans="1:15" s="34" customFormat="1" ht="21.9" customHeight="1" x14ac:dyDescent="0.3">
      <c r="A1390" s="259" t="s">
        <v>283</v>
      </c>
      <c r="B1390" s="262">
        <v>258</v>
      </c>
      <c r="C1390" s="262"/>
      <c r="D1390" s="559">
        <v>7</v>
      </c>
      <c r="E1390" s="559">
        <v>6</v>
      </c>
      <c r="F1390" s="560">
        <v>2020</v>
      </c>
      <c r="G1390" s="284">
        <v>0.66666666666666663</v>
      </c>
      <c r="H1390" s="275" t="s">
        <v>2861</v>
      </c>
      <c r="I1390" s="276">
        <v>45</v>
      </c>
      <c r="J1390" s="276">
        <v>-89.52</v>
      </c>
      <c r="K1390" s="276">
        <v>45</v>
      </c>
      <c r="L1390" s="276">
        <v>-89.52</v>
      </c>
      <c r="M1390" s="275">
        <v>52</v>
      </c>
      <c r="N1390" s="369">
        <v>0</v>
      </c>
      <c r="O1390" s="369">
        <v>0</v>
      </c>
    </row>
    <row r="1391" spans="1:15" s="34" customFormat="1" ht="21.9" customHeight="1" x14ac:dyDescent="0.3">
      <c r="A1391" s="238" t="s">
        <v>283</v>
      </c>
      <c r="B1391" s="255">
        <v>259</v>
      </c>
      <c r="C1391" s="255"/>
      <c r="D1391" s="561">
        <v>7</v>
      </c>
      <c r="E1391" s="561">
        <v>18</v>
      </c>
      <c r="F1391" s="562">
        <v>2020</v>
      </c>
      <c r="G1391" s="283" t="s">
        <v>2862</v>
      </c>
      <c r="H1391" s="280" t="s">
        <v>2521</v>
      </c>
      <c r="I1391" s="281">
        <v>44.9</v>
      </c>
      <c r="J1391" s="281">
        <v>-88.67</v>
      </c>
      <c r="K1391" s="281">
        <v>44.9</v>
      </c>
      <c r="L1391" s="281">
        <v>-88.67</v>
      </c>
      <c r="M1391" s="280">
        <v>52</v>
      </c>
      <c r="N1391" s="364">
        <v>0</v>
      </c>
      <c r="O1391" s="364">
        <v>0</v>
      </c>
    </row>
    <row r="1392" spans="1:15" s="34" customFormat="1" ht="21.9" customHeight="1" x14ac:dyDescent="0.3">
      <c r="A1392" s="259" t="s">
        <v>283</v>
      </c>
      <c r="B1392" s="262">
        <v>260</v>
      </c>
      <c r="C1392" s="262"/>
      <c r="D1392" s="559">
        <v>7</v>
      </c>
      <c r="E1392" s="559">
        <v>18</v>
      </c>
      <c r="F1392" s="560">
        <v>2020</v>
      </c>
      <c r="G1392" s="274" t="s">
        <v>1214</v>
      </c>
      <c r="H1392" s="275" t="s">
        <v>2863</v>
      </c>
      <c r="I1392" s="276">
        <v>44.79</v>
      </c>
      <c r="J1392" s="276">
        <v>-89.63</v>
      </c>
      <c r="K1392" s="276">
        <v>44.79</v>
      </c>
      <c r="L1392" s="276">
        <v>-89.63</v>
      </c>
      <c r="M1392" s="275">
        <v>61</v>
      </c>
      <c r="N1392" s="369">
        <v>0</v>
      </c>
      <c r="O1392" s="369">
        <v>0</v>
      </c>
    </row>
    <row r="1393" spans="1:15" s="34" customFormat="1" ht="21.9" customHeight="1" x14ac:dyDescent="0.3">
      <c r="A1393" s="238" t="s">
        <v>283</v>
      </c>
      <c r="B1393" s="255">
        <v>261</v>
      </c>
      <c r="C1393" s="255"/>
      <c r="D1393" s="561">
        <v>7</v>
      </c>
      <c r="E1393" s="561">
        <v>18</v>
      </c>
      <c r="F1393" s="562">
        <v>2020</v>
      </c>
      <c r="G1393" s="279" t="s">
        <v>2795</v>
      </c>
      <c r="H1393" s="280" t="s">
        <v>2526</v>
      </c>
      <c r="I1393" s="281">
        <v>44.96</v>
      </c>
      <c r="J1393" s="281">
        <v>-89.63</v>
      </c>
      <c r="K1393" s="281">
        <v>44.96</v>
      </c>
      <c r="L1393" s="281">
        <v>-89.63</v>
      </c>
      <c r="M1393" s="280">
        <v>52</v>
      </c>
      <c r="N1393" s="364">
        <v>0</v>
      </c>
      <c r="O1393" s="364">
        <v>0</v>
      </c>
    </row>
    <row r="1394" spans="1:15" s="34" customFormat="1" ht="21.9" customHeight="1" x14ac:dyDescent="0.3">
      <c r="A1394" s="259" t="s">
        <v>283</v>
      </c>
      <c r="B1394" s="262">
        <v>262</v>
      </c>
      <c r="C1394" s="262"/>
      <c r="D1394" s="559">
        <v>5</v>
      </c>
      <c r="E1394" s="559">
        <v>25</v>
      </c>
      <c r="F1394" s="560">
        <v>2021</v>
      </c>
      <c r="G1394" s="274">
        <v>0.72986111111111107</v>
      </c>
      <c r="H1394" s="275" t="s">
        <v>2564</v>
      </c>
      <c r="I1394" s="276">
        <v>44.78</v>
      </c>
      <c r="J1394" s="276">
        <v>-89.69</v>
      </c>
      <c r="K1394" s="276">
        <v>44.78</v>
      </c>
      <c r="L1394" s="276">
        <v>-89.69</v>
      </c>
      <c r="M1394" s="275">
        <v>52</v>
      </c>
      <c r="N1394" s="369">
        <v>0</v>
      </c>
      <c r="O1394" s="369">
        <v>0</v>
      </c>
    </row>
    <row r="1395" spans="1:15" s="34" customFormat="1" ht="21.9" customHeight="1" x14ac:dyDescent="0.3">
      <c r="A1395" s="238" t="s">
        <v>283</v>
      </c>
      <c r="B1395" s="255">
        <v>263</v>
      </c>
      <c r="C1395" s="255"/>
      <c r="D1395" s="561">
        <v>5</v>
      </c>
      <c r="E1395" s="561">
        <v>25</v>
      </c>
      <c r="F1395" s="562">
        <v>2021</v>
      </c>
      <c r="G1395" s="279">
        <v>0.72986111111111107</v>
      </c>
      <c r="H1395" s="280" t="s">
        <v>253</v>
      </c>
      <c r="I1395" s="281">
        <v>44.97</v>
      </c>
      <c r="J1395" s="281">
        <v>-89.63</v>
      </c>
      <c r="K1395" s="281">
        <v>44.97</v>
      </c>
      <c r="L1395" s="281">
        <v>-89.63</v>
      </c>
      <c r="M1395" s="280">
        <v>52</v>
      </c>
      <c r="N1395" s="364">
        <v>0</v>
      </c>
      <c r="O1395" s="364">
        <v>0</v>
      </c>
    </row>
    <row r="1396" spans="1:15" s="34" customFormat="1" ht="21.9" customHeight="1" x14ac:dyDescent="0.3">
      <c r="A1396" s="259" t="s">
        <v>283</v>
      </c>
      <c r="B1396" s="262">
        <v>264</v>
      </c>
      <c r="C1396" s="262"/>
      <c r="D1396" s="559">
        <v>5</v>
      </c>
      <c r="E1396" s="559">
        <v>25</v>
      </c>
      <c r="F1396" s="560">
        <v>2021</v>
      </c>
      <c r="G1396" s="274">
        <v>0.7319444444444444</v>
      </c>
      <c r="H1396" s="275" t="s">
        <v>2864</v>
      </c>
      <c r="I1396" s="276">
        <v>44.84</v>
      </c>
      <c r="J1396" s="276">
        <v>-89.64</v>
      </c>
      <c r="K1396" s="276">
        <v>44.84</v>
      </c>
      <c r="L1396" s="276">
        <v>-89.64</v>
      </c>
      <c r="M1396" s="275">
        <v>52</v>
      </c>
      <c r="N1396" s="369">
        <v>0</v>
      </c>
      <c r="O1396" s="369">
        <v>0</v>
      </c>
    </row>
    <row r="1397" spans="1:15" s="34" customFormat="1" ht="21.9" customHeight="1" x14ac:dyDescent="0.3">
      <c r="A1397" s="238" t="s">
        <v>283</v>
      </c>
      <c r="B1397" s="255">
        <v>265</v>
      </c>
      <c r="C1397" s="255"/>
      <c r="D1397" s="561">
        <v>6</v>
      </c>
      <c r="E1397" s="561">
        <v>10</v>
      </c>
      <c r="F1397" s="562">
        <v>2021</v>
      </c>
      <c r="G1397" s="279">
        <v>0.75555555555555554</v>
      </c>
      <c r="H1397" s="280" t="s">
        <v>2865</v>
      </c>
      <c r="I1397" s="281">
        <v>45.12</v>
      </c>
      <c r="J1397" s="281">
        <v>-89.95</v>
      </c>
      <c r="K1397" s="281">
        <v>45.12</v>
      </c>
      <c r="L1397" s="281">
        <v>-89.95</v>
      </c>
      <c r="M1397" s="280">
        <v>52</v>
      </c>
      <c r="N1397" s="364">
        <v>0</v>
      </c>
      <c r="O1397" s="364">
        <v>0</v>
      </c>
    </row>
    <row r="1398" spans="1:15" s="34" customFormat="1" ht="21.9" customHeight="1" x14ac:dyDescent="0.3">
      <c r="A1398" s="259" t="s">
        <v>283</v>
      </c>
      <c r="B1398" s="262">
        <v>266</v>
      </c>
      <c r="C1398" s="262"/>
      <c r="D1398" s="559">
        <v>6</v>
      </c>
      <c r="E1398" s="559">
        <v>10</v>
      </c>
      <c r="F1398" s="560">
        <v>2021</v>
      </c>
      <c r="G1398" s="274">
        <v>0.77430555555555547</v>
      </c>
      <c r="H1398" s="275" t="s">
        <v>2517</v>
      </c>
      <c r="I1398" s="276">
        <v>44.68</v>
      </c>
      <c r="J1398" s="276">
        <v>-89.61</v>
      </c>
      <c r="K1398" s="276">
        <v>44.68</v>
      </c>
      <c r="L1398" s="276">
        <v>-89.61</v>
      </c>
      <c r="M1398" s="275">
        <v>52</v>
      </c>
      <c r="N1398" s="369">
        <v>0</v>
      </c>
      <c r="O1398" s="369">
        <v>0</v>
      </c>
    </row>
    <row r="1399" spans="1:15" s="34" customFormat="1" ht="21.9" customHeight="1" x14ac:dyDescent="0.3">
      <c r="A1399" s="238" t="s">
        <v>283</v>
      </c>
      <c r="B1399" s="255">
        <v>267</v>
      </c>
      <c r="C1399" s="255"/>
      <c r="D1399" s="561">
        <v>7</v>
      </c>
      <c r="E1399" s="561">
        <v>5</v>
      </c>
      <c r="F1399" s="562">
        <v>2021</v>
      </c>
      <c r="G1399" s="279">
        <v>0.73819444444444438</v>
      </c>
      <c r="H1399" s="280" t="s">
        <v>2526</v>
      </c>
      <c r="I1399" s="281">
        <v>44.96</v>
      </c>
      <c r="J1399" s="281">
        <v>-89.63</v>
      </c>
      <c r="K1399" s="281">
        <v>44.96</v>
      </c>
      <c r="L1399" s="281">
        <v>-89.63</v>
      </c>
      <c r="M1399" s="280">
        <v>50</v>
      </c>
      <c r="N1399" s="364">
        <v>0</v>
      </c>
      <c r="O1399" s="364">
        <v>0</v>
      </c>
    </row>
    <row r="1400" spans="1:15" s="34" customFormat="1" ht="21.9" customHeight="1" x14ac:dyDescent="0.3">
      <c r="A1400" s="259" t="s">
        <v>283</v>
      </c>
      <c r="B1400" s="262">
        <v>268</v>
      </c>
      <c r="C1400" s="262"/>
      <c r="D1400" s="559">
        <v>7</v>
      </c>
      <c r="E1400" s="559">
        <v>26</v>
      </c>
      <c r="F1400" s="560">
        <v>2021</v>
      </c>
      <c r="G1400" s="274" t="s">
        <v>2061</v>
      </c>
      <c r="H1400" s="275" t="s">
        <v>2866</v>
      </c>
      <c r="I1400" s="276">
        <v>45.01</v>
      </c>
      <c r="J1400" s="276">
        <v>-89.28</v>
      </c>
      <c r="K1400" s="276">
        <v>45.01</v>
      </c>
      <c r="L1400" s="276">
        <v>-89.28</v>
      </c>
      <c r="M1400" s="275">
        <v>56</v>
      </c>
      <c r="N1400" s="369">
        <v>0</v>
      </c>
      <c r="O1400" s="369">
        <v>0</v>
      </c>
    </row>
    <row r="1401" spans="1:15" s="34" customFormat="1" ht="21.9" customHeight="1" x14ac:dyDescent="0.3">
      <c r="A1401" s="238" t="s">
        <v>283</v>
      </c>
      <c r="B1401" s="255">
        <v>269</v>
      </c>
      <c r="C1401" s="255"/>
      <c r="D1401" s="561">
        <v>7</v>
      </c>
      <c r="E1401" s="561">
        <v>26</v>
      </c>
      <c r="F1401" s="562">
        <v>2021</v>
      </c>
      <c r="G1401" s="279">
        <v>0.93888888888888899</v>
      </c>
      <c r="H1401" s="280" t="s">
        <v>2526</v>
      </c>
      <c r="I1401" s="281">
        <v>44.96</v>
      </c>
      <c r="J1401" s="281">
        <v>-89.63</v>
      </c>
      <c r="K1401" s="281">
        <v>44.96</v>
      </c>
      <c r="L1401" s="281">
        <v>-89.63</v>
      </c>
      <c r="M1401" s="280">
        <v>50</v>
      </c>
      <c r="N1401" s="364">
        <v>0</v>
      </c>
      <c r="O1401" s="364">
        <v>0</v>
      </c>
    </row>
    <row r="1402" spans="1:15" s="34" customFormat="1" ht="21.9" customHeight="1" x14ac:dyDescent="0.3">
      <c r="A1402" s="259" t="s">
        <v>283</v>
      </c>
      <c r="B1402" s="262">
        <v>270</v>
      </c>
      <c r="C1402" s="262"/>
      <c r="D1402" s="559">
        <v>7</v>
      </c>
      <c r="E1402" s="559">
        <v>28</v>
      </c>
      <c r="F1402" s="560">
        <v>2021</v>
      </c>
      <c r="G1402" s="284" t="s">
        <v>1742</v>
      </c>
      <c r="H1402" s="275" t="s">
        <v>2867</v>
      </c>
      <c r="I1402" s="276">
        <v>45.07</v>
      </c>
      <c r="J1402" s="276">
        <v>-89.57</v>
      </c>
      <c r="K1402" s="276">
        <v>45.07</v>
      </c>
      <c r="L1402" s="276">
        <v>-89.57</v>
      </c>
      <c r="M1402" s="275">
        <v>61</v>
      </c>
      <c r="N1402" s="369">
        <v>0</v>
      </c>
      <c r="O1402" s="369">
        <v>0</v>
      </c>
    </row>
    <row r="1403" spans="1:15" s="34" customFormat="1" ht="21.9" customHeight="1" x14ac:dyDescent="0.3">
      <c r="A1403" s="238" t="s">
        <v>283</v>
      </c>
      <c r="B1403" s="255">
        <v>271</v>
      </c>
      <c r="C1403" s="255"/>
      <c r="D1403" s="561">
        <v>7</v>
      </c>
      <c r="E1403" s="561">
        <v>28</v>
      </c>
      <c r="F1403" s="562">
        <v>2021</v>
      </c>
      <c r="G1403" s="283" t="s">
        <v>2868</v>
      </c>
      <c r="H1403" s="280" t="s">
        <v>2526</v>
      </c>
      <c r="I1403" s="281">
        <v>44.96</v>
      </c>
      <c r="J1403" s="281">
        <v>-89.63</v>
      </c>
      <c r="K1403" s="281">
        <v>44.96</v>
      </c>
      <c r="L1403" s="281">
        <v>-89.63</v>
      </c>
      <c r="M1403" s="280">
        <v>55</v>
      </c>
      <c r="N1403" s="364">
        <v>0</v>
      </c>
      <c r="O1403" s="364">
        <v>0</v>
      </c>
    </row>
    <row r="1404" spans="1:15" s="34" customFormat="1" ht="21.9" customHeight="1" x14ac:dyDescent="0.3">
      <c r="A1404" s="259" t="s">
        <v>283</v>
      </c>
      <c r="B1404" s="262">
        <v>272</v>
      </c>
      <c r="C1404" s="262"/>
      <c r="D1404" s="559">
        <v>7</v>
      </c>
      <c r="E1404" s="559">
        <v>28</v>
      </c>
      <c r="F1404" s="560">
        <v>2021</v>
      </c>
      <c r="G1404" s="274" t="s">
        <v>2868</v>
      </c>
      <c r="H1404" s="275" t="s">
        <v>2869</v>
      </c>
      <c r="I1404" s="276">
        <v>44.91</v>
      </c>
      <c r="J1404" s="276">
        <v>-89.68</v>
      </c>
      <c r="K1404" s="276">
        <v>44.91</v>
      </c>
      <c r="L1404" s="276">
        <v>-89.68</v>
      </c>
      <c r="M1404" s="275">
        <v>56</v>
      </c>
      <c r="N1404" s="369">
        <v>0</v>
      </c>
      <c r="O1404" s="369">
        <v>0</v>
      </c>
    </row>
    <row r="1405" spans="1:15" s="34" customFormat="1" ht="21.9" customHeight="1" x14ac:dyDescent="0.3">
      <c r="A1405" s="238" t="s">
        <v>283</v>
      </c>
      <c r="B1405" s="255">
        <v>273</v>
      </c>
      <c r="C1405" s="255"/>
      <c r="D1405" s="561">
        <v>7</v>
      </c>
      <c r="E1405" s="561">
        <v>28</v>
      </c>
      <c r="F1405" s="562">
        <v>2021</v>
      </c>
      <c r="G1405" s="279" t="s">
        <v>995</v>
      </c>
      <c r="H1405" s="280" t="s">
        <v>2526</v>
      </c>
      <c r="I1405" s="281">
        <v>44.96</v>
      </c>
      <c r="J1405" s="281">
        <v>-89.63</v>
      </c>
      <c r="K1405" s="281">
        <v>44.96</v>
      </c>
      <c r="L1405" s="281">
        <v>-89.63</v>
      </c>
      <c r="M1405" s="280">
        <v>61</v>
      </c>
      <c r="N1405" s="364">
        <v>0</v>
      </c>
      <c r="O1405" s="364">
        <v>0</v>
      </c>
    </row>
    <row r="1406" spans="1:15" s="34" customFormat="1" ht="21.9" customHeight="1" x14ac:dyDescent="0.3">
      <c r="A1406" s="259" t="s">
        <v>283</v>
      </c>
      <c r="B1406" s="262">
        <v>274</v>
      </c>
      <c r="C1406" s="262"/>
      <c r="D1406" s="559">
        <v>7</v>
      </c>
      <c r="E1406" s="559">
        <v>28</v>
      </c>
      <c r="F1406" s="560">
        <v>2021</v>
      </c>
      <c r="G1406" s="274" t="s">
        <v>2870</v>
      </c>
      <c r="H1406" s="275" t="s">
        <v>2871</v>
      </c>
      <c r="I1406" s="276">
        <v>44.89</v>
      </c>
      <c r="J1406" s="276">
        <v>-89.34</v>
      </c>
      <c r="K1406" s="276">
        <v>44.89</v>
      </c>
      <c r="L1406" s="276">
        <v>-89.34</v>
      </c>
      <c r="M1406" s="275">
        <v>61</v>
      </c>
      <c r="N1406" s="369">
        <v>0</v>
      </c>
      <c r="O1406" s="369">
        <v>0</v>
      </c>
    </row>
    <row r="1407" spans="1:15" s="34" customFormat="1" ht="21.9" customHeight="1" x14ac:dyDescent="0.3">
      <c r="A1407" s="238" t="s">
        <v>283</v>
      </c>
      <c r="B1407" s="255">
        <v>275</v>
      </c>
      <c r="C1407" s="255"/>
      <c r="D1407" s="561">
        <v>7</v>
      </c>
      <c r="E1407" s="561">
        <v>28</v>
      </c>
      <c r="F1407" s="562">
        <v>2021</v>
      </c>
      <c r="G1407" s="279" t="s">
        <v>2872</v>
      </c>
      <c r="H1407" s="280" t="s">
        <v>2396</v>
      </c>
      <c r="I1407" s="281">
        <v>44.88</v>
      </c>
      <c r="J1407" s="281">
        <v>-89.33</v>
      </c>
      <c r="K1407" s="281">
        <v>44.88</v>
      </c>
      <c r="L1407" s="281">
        <v>-89.33</v>
      </c>
      <c r="M1407" s="280">
        <v>61</v>
      </c>
      <c r="N1407" s="364">
        <v>0</v>
      </c>
      <c r="O1407" s="364">
        <v>0</v>
      </c>
    </row>
    <row r="1408" spans="1:15" s="34" customFormat="1" ht="21.9" customHeight="1" x14ac:dyDescent="0.3">
      <c r="A1408" s="259" t="s">
        <v>283</v>
      </c>
      <c r="B1408" s="262">
        <v>276</v>
      </c>
      <c r="C1408" s="262"/>
      <c r="D1408" s="559">
        <v>12</v>
      </c>
      <c r="E1408" s="559">
        <v>15</v>
      </c>
      <c r="F1408" s="560">
        <v>2021</v>
      </c>
      <c r="G1408" s="274" t="s">
        <v>2873</v>
      </c>
      <c r="H1408" s="275" t="s">
        <v>2577</v>
      </c>
      <c r="I1408" s="276">
        <v>44.91</v>
      </c>
      <c r="J1408" s="276">
        <v>-90.3</v>
      </c>
      <c r="K1408" s="276">
        <v>44.91</v>
      </c>
      <c r="L1408" s="276">
        <v>-90.3</v>
      </c>
      <c r="M1408" s="275">
        <v>61</v>
      </c>
      <c r="N1408" s="369">
        <v>0</v>
      </c>
      <c r="O1408" s="369">
        <v>0</v>
      </c>
    </row>
    <row r="1409" spans="1:15" s="34" customFormat="1" ht="21.9" customHeight="1" x14ac:dyDescent="0.3">
      <c r="A1409" s="238" t="s">
        <v>283</v>
      </c>
      <c r="B1409" s="255">
        <v>277</v>
      </c>
      <c r="C1409" s="255"/>
      <c r="D1409" s="561">
        <v>12</v>
      </c>
      <c r="E1409" s="561">
        <v>15</v>
      </c>
      <c r="F1409" s="562">
        <v>2021</v>
      </c>
      <c r="G1409" s="279" t="s">
        <v>2874</v>
      </c>
      <c r="H1409" s="280" t="s">
        <v>2875</v>
      </c>
      <c r="I1409" s="281">
        <v>44.95</v>
      </c>
      <c r="J1409" s="281">
        <v>-89.84</v>
      </c>
      <c r="K1409" s="281">
        <v>44.95</v>
      </c>
      <c r="L1409" s="281">
        <v>-89.84</v>
      </c>
      <c r="M1409" s="280">
        <v>56</v>
      </c>
      <c r="N1409" s="364">
        <v>0</v>
      </c>
      <c r="O1409" s="364">
        <v>0</v>
      </c>
    </row>
    <row r="1410" spans="1:15" s="34" customFormat="1" ht="21.9" customHeight="1" x14ac:dyDescent="0.3">
      <c r="A1410" s="259" t="s">
        <v>283</v>
      </c>
      <c r="B1410" s="262">
        <v>278</v>
      </c>
      <c r="C1410" s="262"/>
      <c r="D1410" s="559">
        <v>6</v>
      </c>
      <c r="E1410" s="559">
        <v>15</v>
      </c>
      <c r="F1410" s="560">
        <v>2022</v>
      </c>
      <c r="G1410" s="274" t="s">
        <v>2814</v>
      </c>
      <c r="H1410" s="275" t="s">
        <v>2526</v>
      </c>
      <c r="I1410" s="276">
        <v>44.96</v>
      </c>
      <c r="J1410" s="276">
        <v>-89.63</v>
      </c>
      <c r="K1410" s="276">
        <v>44.96</v>
      </c>
      <c r="L1410" s="276">
        <v>-89.63</v>
      </c>
      <c r="M1410" s="275">
        <v>60</v>
      </c>
      <c r="N1410" s="369">
        <v>0</v>
      </c>
      <c r="O1410" s="369">
        <v>0</v>
      </c>
    </row>
    <row r="1411" spans="1:15" s="34" customFormat="1" ht="21.9" customHeight="1" x14ac:dyDescent="0.3">
      <c r="A1411" s="238" t="s">
        <v>283</v>
      </c>
      <c r="B1411" s="255">
        <v>279</v>
      </c>
      <c r="C1411" s="255"/>
      <c r="D1411" s="561">
        <v>6</v>
      </c>
      <c r="E1411" s="561">
        <v>15</v>
      </c>
      <c r="F1411" s="562">
        <v>2022</v>
      </c>
      <c r="G1411" s="279" t="s">
        <v>2876</v>
      </c>
      <c r="H1411" s="280" t="s">
        <v>2869</v>
      </c>
      <c r="I1411" s="281">
        <v>44.91</v>
      </c>
      <c r="J1411" s="281">
        <v>-89.68</v>
      </c>
      <c r="K1411" s="281">
        <v>44.91</v>
      </c>
      <c r="L1411" s="281">
        <v>-89.68</v>
      </c>
      <c r="M1411" s="280">
        <v>56</v>
      </c>
      <c r="N1411" s="364">
        <v>0</v>
      </c>
      <c r="O1411" s="364">
        <v>0</v>
      </c>
    </row>
    <row r="1412" spans="1:15" s="34" customFormat="1" ht="21.9" customHeight="1" x14ac:dyDescent="0.3">
      <c r="A1412" s="259" t="s">
        <v>283</v>
      </c>
      <c r="B1412" s="262">
        <v>280</v>
      </c>
      <c r="C1412" s="262"/>
      <c r="D1412" s="559">
        <v>6</v>
      </c>
      <c r="E1412" s="559">
        <v>15</v>
      </c>
      <c r="F1412" s="560">
        <v>2022</v>
      </c>
      <c r="G1412" s="274" t="s">
        <v>2877</v>
      </c>
      <c r="H1412" s="275" t="s">
        <v>2526</v>
      </c>
      <c r="I1412" s="276">
        <v>44.96</v>
      </c>
      <c r="J1412" s="276">
        <v>-89.63</v>
      </c>
      <c r="K1412" s="276">
        <v>44.96</v>
      </c>
      <c r="L1412" s="276">
        <v>-89.63</v>
      </c>
      <c r="M1412" s="275">
        <v>52</v>
      </c>
      <c r="N1412" s="369">
        <v>0</v>
      </c>
      <c r="O1412" s="369">
        <v>0</v>
      </c>
    </row>
    <row r="1413" spans="1:15" s="34" customFormat="1" ht="21.9" customHeight="1" x14ac:dyDescent="0.3">
      <c r="A1413" s="238" t="s">
        <v>283</v>
      </c>
      <c r="B1413" s="255">
        <v>281</v>
      </c>
      <c r="C1413" s="255"/>
      <c r="D1413" s="561">
        <v>8</v>
      </c>
      <c r="E1413" s="561">
        <v>11</v>
      </c>
      <c r="F1413" s="562">
        <v>2023</v>
      </c>
      <c r="G1413" s="279" t="s">
        <v>2878</v>
      </c>
      <c r="H1413" s="280" t="s">
        <v>2879</v>
      </c>
      <c r="I1413" s="281">
        <v>44.79</v>
      </c>
      <c r="J1413" s="281">
        <v>-89.71</v>
      </c>
      <c r="K1413" s="281">
        <v>44.79</v>
      </c>
      <c r="L1413" s="281">
        <v>-89.71</v>
      </c>
      <c r="M1413" s="280">
        <v>52</v>
      </c>
      <c r="N1413" s="364">
        <v>0</v>
      </c>
      <c r="O1413" s="364">
        <v>0</v>
      </c>
    </row>
    <row r="1414" spans="1:15" s="65" customFormat="1" ht="21.9" customHeight="1" x14ac:dyDescent="0.3">
      <c r="A1414" s="292" t="s">
        <v>283</v>
      </c>
      <c r="B1414" s="420">
        <v>282</v>
      </c>
      <c r="C1414" s="420"/>
      <c r="D1414" s="565">
        <v>5</v>
      </c>
      <c r="E1414" s="565">
        <v>21</v>
      </c>
      <c r="F1414" s="566">
        <v>2024</v>
      </c>
      <c r="G1414" s="295" t="s">
        <v>4739</v>
      </c>
      <c r="H1414" s="296" t="s">
        <v>4924</v>
      </c>
      <c r="I1414" s="297">
        <v>44.76</v>
      </c>
      <c r="J1414" s="297">
        <v>-90.1</v>
      </c>
      <c r="K1414" s="297">
        <v>44.76</v>
      </c>
      <c r="L1414" s="297">
        <v>-90.1</v>
      </c>
      <c r="M1414" s="296">
        <v>50</v>
      </c>
      <c r="N1414" s="292">
        <v>0</v>
      </c>
      <c r="O1414" s="292">
        <v>0</v>
      </c>
    </row>
    <row r="1415" spans="1:15" s="65" customFormat="1" ht="21.9" customHeight="1" x14ac:dyDescent="0.3">
      <c r="A1415" s="235" t="s">
        <v>283</v>
      </c>
      <c r="B1415" s="230">
        <v>283</v>
      </c>
      <c r="C1415" s="230"/>
      <c r="D1415" s="563">
        <v>5</v>
      </c>
      <c r="E1415" s="563">
        <v>21</v>
      </c>
      <c r="F1415" s="564">
        <v>2024</v>
      </c>
      <c r="G1415" s="287" t="s">
        <v>4925</v>
      </c>
      <c r="H1415" s="288" t="s">
        <v>2500</v>
      </c>
      <c r="I1415" s="289">
        <v>44.79</v>
      </c>
      <c r="J1415" s="289">
        <v>-90.08</v>
      </c>
      <c r="K1415" s="289">
        <v>44.79</v>
      </c>
      <c r="L1415" s="289">
        <v>-90.08</v>
      </c>
      <c r="M1415" s="288">
        <v>52</v>
      </c>
      <c r="N1415" s="235">
        <v>0</v>
      </c>
      <c r="O1415" s="235">
        <v>0</v>
      </c>
    </row>
    <row r="1416" spans="1:15" s="65" customFormat="1" ht="21.9" customHeight="1" x14ac:dyDescent="0.3">
      <c r="A1416" s="292" t="s">
        <v>283</v>
      </c>
      <c r="B1416" s="420">
        <v>284</v>
      </c>
      <c r="C1416" s="420" t="s">
        <v>920</v>
      </c>
      <c r="D1416" s="565">
        <v>5</v>
      </c>
      <c r="E1416" s="565">
        <v>21</v>
      </c>
      <c r="F1416" s="566">
        <v>2024</v>
      </c>
      <c r="G1416" s="295" t="s">
        <v>2195</v>
      </c>
      <c r="H1416" s="296" t="s">
        <v>2860</v>
      </c>
      <c r="I1416" s="297">
        <v>44.93</v>
      </c>
      <c r="J1416" s="297">
        <v>-89.63</v>
      </c>
      <c r="K1416" s="297">
        <v>44.93</v>
      </c>
      <c r="L1416" s="297">
        <v>-89.63</v>
      </c>
      <c r="M1416" s="296">
        <v>52</v>
      </c>
      <c r="N1416" s="292">
        <v>0</v>
      </c>
      <c r="O1416" s="292">
        <v>0</v>
      </c>
    </row>
    <row r="1417" spans="1:15" s="65" customFormat="1" ht="21.9" customHeight="1" x14ac:dyDescent="0.3">
      <c r="A1417" s="235" t="s">
        <v>283</v>
      </c>
      <c r="B1417" s="230">
        <v>285</v>
      </c>
      <c r="C1417" s="230"/>
      <c r="D1417" s="563">
        <v>6</v>
      </c>
      <c r="E1417" s="563">
        <v>17</v>
      </c>
      <c r="F1417" s="564">
        <v>2024</v>
      </c>
      <c r="G1417" s="287" t="s">
        <v>4926</v>
      </c>
      <c r="H1417" s="288" t="s">
        <v>4927</v>
      </c>
      <c r="I1417" s="289">
        <v>45.02</v>
      </c>
      <c r="J1417" s="289">
        <v>-89.96</v>
      </c>
      <c r="K1417" s="289">
        <v>45.02</v>
      </c>
      <c r="L1417" s="289">
        <v>-89.96</v>
      </c>
      <c r="M1417" s="288">
        <v>52</v>
      </c>
      <c r="N1417" s="235">
        <v>0</v>
      </c>
      <c r="O1417" s="235">
        <v>0</v>
      </c>
    </row>
    <row r="1418" spans="1:15" s="65" customFormat="1" ht="21.9" customHeight="1" x14ac:dyDescent="0.3">
      <c r="A1418" s="292" t="s">
        <v>283</v>
      </c>
      <c r="B1418" s="420">
        <v>286</v>
      </c>
      <c r="C1418" s="420"/>
      <c r="D1418" s="565">
        <v>6</v>
      </c>
      <c r="E1418" s="565">
        <v>25</v>
      </c>
      <c r="F1418" s="566">
        <v>2024</v>
      </c>
      <c r="G1418" s="295" t="s">
        <v>4928</v>
      </c>
      <c r="H1418" s="296" t="s">
        <v>4929</v>
      </c>
      <c r="I1418" s="297">
        <v>44.79</v>
      </c>
      <c r="J1418" s="297">
        <v>-89.68</v>
      </c>
      <c r="K1418" s="297">
        <v>44.79</v>
      </c>
      <c r="L1418" s="297">
        <v>-89.68</v>
      </c>
      <c r="M1418" s="296">
        <v>56</v>
      </c>
      <c r="N1418" s="292">
        <v>0</v>
      </c>
      <c r="O1418" s="292">
        <v>0</v>
      </c>
    </row>
    <row r="1419" spans="1:15" s="65" customFormat="1" ht="21.9" customHeight="1" x14ac:dyDescent="0.3">
      <c r="A1419" s="235" t="s">
        <v>283</v>
      </c>
      <c r="B1419" s="230">
        <v>287</v>
      </c>
      <c r="C1419" s="230"/>
      <c r="D1419" s="563">
        <v>8</v>
      </c>
      <c r="E1419" s="563">
        <v>26</v>
      </c>
      <c r="F1419" s="564">
        <v>2024</v>
      </c>
      <c r="G1419" s="287" t="s">
        <v>4930</v>
      </c>
      <c r="H1419" s="288" t="s">
        <v>2502</v>
      </c>
      <c r="I1419" s="289">
        <v>44.76</v>
      </c>
      <c r="J1419" s="289">
        <v>-90.28</v>
      </c>
      <c r="K1419" s="289">
        <v>44.76</v>
      </c>
      <c r="L1419" s="289">
        <v>-90.28</v>
      </c>
      <c r="M1419" s="288">
        <v>52</v>
      </c>
      <c r="N1419" s="235">
        <v>0</v>
      </c>
      <c r="O1419" s="235">
        <v>0</v>
      </c>
    </row>
    <row r="1420" spans="1:15" s="65" customFormat="1" ht="21.9" customHeight="1" x14ac:dyDescent="0.3">
      <c r="A1420" s="292"/>
      <c r="B1420" s="420"/>
      <c r="C1420" s="420"/>
      <c r="D1420" s="565"/>
      <c r="E1420" s="565"/>
      <c r="F1420" s="566"/>
      <c r="G1420" s="295"/>
      <c r="H1420" s="296"/>
      <c r="I1420" s="297"/>
      <c r="J1420" s="297"/>
      <c r="K1420" s="297"/>
      <c r="L1420" s="297"/>
      <c r="M1420" s="296"/>
      <c r="N1420" s="292"/>
      <c r="O1420" s="292"/>
    </row>
    <row r="1421" spans="1:15" s="65" customFormat="1" ht="21.9" customHeight="1" x14ac:dyDescent="0.3">
      <c r="A1421" s="235"/>
      <c r="B1421" s="230"/>
      <c r="C1421" s="230"/>
      <c r="D1421" s="563"/>
      <c r="E1421" s="563"/>
      <c r="F1421" s="564"/>
      <c r="G1421" s="287"/>
      <c r="H1421" s="288"/>
      <c r="I1421" s="289"/>
      <c r="J1421" s="289"/>
      <c r="K1421" s="289"/>
      <c r="L1421" s="289"/>
      <c r="M1421" s="288"/>
      <c r="N1421" s="235"/>
      <c r="O1421" s="235"/>
    </row>
    <row r="1422" spans="1:15" s="65" customFormat="1" ht="21.9" customHeight="1" x14ac:dyDescent="0.3">
      <c r="A1422" s="292"/>
      <c r="B1422" s="420"/>
      <c r="C1422" s="420"/>
      <c r="D1422" s="565"/>
      <c r="E1422" s="565"/>
      <c r="F1422" s="566"/>
      <c r="G1422" s="295"/>
      <c r="H1422" s="296"/>
      <c r="I1422" s="297"/>
      <c r="J1422" s="297"/>
      <c r="K1422" s="297"/>
      <c r="L1422" s="297"/>
      <c r="M1422" s="296"/>
      <c r="N1422" s="292"/>
      <c r="O1422" s="292"/>
    </row>
    <row r="1423" spans="1:15" s="65" customFormat="1" ht="21.9" customHeight="1" x14ac:dyDescent="0.3">
      <c r="A1423" s="235"/>
      <c r="B1423" s="230"/>
      <c r="C1423" s="230"/>
      <c r="D1423" s="563"/>
      <c r="E1423" s="563"/>
      <c r="F1423" s="564"/>
      <c r="G1423" s="287"/>
      <c r="H1423" s="288"/>
      <c r="I1423" s="289"/>
      <c r="J1423" s="289"/>
      <c r="K1423" s="289"/>
      <c r="L1423" s="289"/>
      <c r="M1423" s="288"/>
      <c r="N1423" s="235"/>
      <c r="O1423" s="235"/>
    </row>
    <row r="1424" spans="1:15" s="65" customFormat="1" ht="30" customHeight="1" x14ac:dyDescent="0.3">
      <c r="A1424" s="929" t="s">
        <v>321</v>
      </c>
      <c r="B1424" s="944"/>
      <c r="C1424" s="944"/>
      <c r="D1424" s="944"/>
      <c r="E1424" s="944"/>
      <c r="F1424" s="944"/>
      <c r="G1424" s="944"/>
      <c r="H1424" s="944"/>
      <c r="I1424" s="944"/>
      <c r="J1424" s="944"/>
      <c r="K1424" s="944"/>
      <c r="L1424" s="944"/>
      <c r="M1424" s="944"/>
      <c r="N1424" s="944"/>
      <c r="O1424" s="945"/>
    </row>
    <row r="1425" spans="1:15" ht="21.9" customHeight="1" x14ac:dyDescent="0.3">
      <c r="A1425" s="238"/>
      <c r="B1425" s="255" t="s">
        <v>909</v>
      </c>
      <c r="C1425" s="255"/>
      <c r="D1425" s="561" t="s">
        <v>911</v>
      </c>
      <c r="E1425" s="561"/>
      <c r="F1425" s="562"/>
      <c r="G1425" s="279" t="s">
        <v>910</v>
      </c>
      <c r="H1425" s="280"/>
      <c r="I1425" s="281" t="s">
        <v>916</v>
      </c>
      <c r="J1425" s="281" t="s">
        <v>916</v>
      </c>
      <c r="K1425" s="281" t="s">
        <v>919</v>
      </c>
      <c r="L1425" s="281" t="s">
        <v>919</v>
      </c>
      <c r="M1425" s="280" t="s">
        <v>952</v>
      </c>
      <c r="N1425" s="364"/>
      <c r="O1425" s="364"/>
    </row>
    <row r="1426" spans="1:15" s="222" customFormat="1" ht="21.9" customHeight="1" x14ac:dyDescent="0.3">
      <c r="A1426" s="235" t="s">
        <v>908</v>
      </c>
      <c r="B1426" s="230" t="s">
        <v>475</v>
      </c>
      <c r="C1426" s="230"/>
      <c r="D1426" s="563" t="s">
        <v>912</v>
      </c>
      <c r="E1426" s="563" t="s">
        <v>913</v>
      </c>
      <c r="F1426" s="564" t="s">
        <v>774</v>
      </c>
      <c r="G1426" s="287" t="s">
        <v>476</v>
      </c>
      <c r="H1426" s="288" t="s">
        <v>4877</v>
      </c>
      <c r="I1426" s="289" t="s">
        <v>917</v>
      </c>
      <c r="J1426" s="289" t="s">
        <v>918</v>
      </c>
      <c r="K1426" s="289" t="s">
        <v>917</v>
      </c>
      <c r="L1426" s="289" t="s">
        <v>918</v>
      </c>
      <c r="M1426" s="288" t="s">
        <v>951</v>
      </c>
      <c r="N1426" s="235" t="s">
        <v>926</v>
      </c>
      <c r="O1426" s="235" t="s">
        <v>927</v>
      </c>
    </row>
    <row r="1427" spans="1:15" s="65" customFormat="1" ht="21.9" customHeight="1" x14ac:dyDescent="0.3">
      <c r="A1427" s="292"/>
      <c r="B1427" s="420"/>
      <c r="C1427" s="420"/>
      <c r="D1427" s="565"/>
      <c r="E1427" s="565"/>
      <c r="F1427" s="566"/>
      <c r="G1427" s="295"/>
      <c r="H1427" s="296"/>
      <c r="I1427" s="297"/>
      <c r="J1427" s="297"/>
      <c r="K1427" s="297"/>
      <c r="L1427" s="297"/>
      <c r="M1427" s="296"/>
      <c r="N1427" s="292"/>
      <c r="O1427" s="292"/>
    </row>
    <row r="1428" spans="1:15" s="34" customFormat="1" ht="21.9" customHeight="1" x14ac:dyDescent="0.3">
      <c r="A1428" s="238" t="s">
        <v>321</v>
      </c>
      <c r="B1428" s="255">
        <v>1</v>
      </c>
      <c r="C1428" s="255"/>
      <c r="D1428" s="561">
        <v>8</v>
      </c>
      <c r="E1428" s="561">
        <v>30</v>
      </c>
      <c r="F1428" s="562">
        <v>1958</v>
      </c>
      <c r="G1428" s="279">
        <v>0.77777777777777779</v>
      </c>
      <c r="H1428" s="280" t="s">
        <v>2956</v>
      </c>
      <c r="I1428" s="281">
        <v>45.08</v>
      </c>
      <c r="J1428" s="281">
        <v>-87.68</v>
      </c>
      <c r="K1428" s="281">
        <v>45.08</v>
      </c>
      <c r="L1428" s="281">
        <v>-87.68</v>
      </c>
      <c r="M1428" s="280" t="s">
        <v>890</v>
      </c>
      <c r="N1428" s="364">
        <v>0</v>
      </c>
      <c r="O1428" s="364">
        <v>0</v>
      </c>
    </row>
    <row r="1429" spans="1:15" s="34" customFormat="1" ht="21.9" customHeight="1" x14ac:dyDescent="0.3">
      <c r="A1429" s="259" t="s">
        <v>321</v>
      </c>
      <c r="B1429" s="262">
        <v>2</v>
      </c>
      <c r="C1429" s="262"/>
      <c r="D1429" s="559">
        <v>6</v>
      </c>
      <c r="E1429" s="559">
        <v>4</v>
      </c>
      <c r="F1429" s="560">
        <v>1966</v>
      </c>
      <c r="G1429" s="274">
        <v>0.83333333333333337</v>
      </c>
      <c r="H1429" s="275" t="s">
        <v>2957</v>
      </c>
      <c r="I1429" s="276">
        <v>45.08</v>
      </c>
      <c r="J1429" s="276">
        <v>-88.08</v>
      </c>
      <c r="K1429" s="276">
        <v>45.08</v>
      </c>
      <c r="L1429" s="276">
        <v>-88.08</v>
      </c>
      <c r="M1429" s="275" t="s">
        <v>890</v>
      </c>
      <c r="N1429" s="369">
        <v>0</v>
      </c>
      <c r="O1429" s="369">
        <v>0</v>
      </c>
    </row>
    <row r="1430" spans="1:15" s="34" customFormat="1" ht="21.9" customHeight="1" x14ac:dyDescent="0.3">
      <c r="A1430" s="238" t="s">
        <v>321</v>
      </c>
      <c r="B1430" s="255">
        <v>3</v>
      </c>
      <c r="C1430" s="255"/>
      <c r="D1430" s="561">
        <v>8</v>
      </c>
      <c r="E1430" s="561">
        <v>5</v>
      </c>
      <c r="F1430" s="562">
        <v>1969</v>
      </c>
      <c r="G1430" s="279">
        <v>0.74305555555555547</v>
      </c>
      <c r="H1430" s="280" t="s">
        <v>2958</v>
      </c>
      <c r="I1430" s="281">
        <v>45.08</v>
      </c>
      <c r="J1430" s="281">
        <v>-87.68</v>
      </c>
      <c r="K1430" s="281">
        <v>45.08</v>
      </c>
      <c r="L1430" s="281">
        <v>-87.68</v>
      </c>
      <c r="M1430" s="280" t="s">
        <v>890</v>
      </c>
      <c r="N1430" s="364">
        <v>0</v>
      </c>
      <c r="O1430" s="364">
        <v>0</v>
      </c>
    </row>
    <row r="1431" spans="1:15" s="34" customFormat="1" ht="21.9" customHeight="1" x14ac:dyDescent="0.3">
      <c r="A1431" s="259" t="s">
        <v>321</v>
      </c>
      <c r="B1431" s="262">
        <v>4</v>
      </c>
      <c r="C1431" s="262"/>
      <c r="D1431" s="559">
        <v>7</v>
      </c>
      <c r="E1431" s="559">
        <v>14</v>
      </c>
      <c r="F1431" s="560">
        <v>1970</v>
      </c>
      <c r="G1431" s="274">
        <v>0.58333333333333337</v>
      </c>
      <c r="H1431" s="275" t="s">
        <v>2959</v>
      </c>
      <c r="I1431" s="276">
        <v>45.33</v>
      </c>
      <c r="J1431" s="276">
        <v>-87.71</v>
      </c>
      <c r="K1431" s="276">
        <v>45.33</v>
      </c>
      <c r="L1431" s="276">
        <v>-87.71</v>
      </c>
      <c r="M1431" s="275" t="s">
        <v>890</v>
      </c>
      <c r="N1431" s="369">
        <v>0</v>
      </c>
      <c r="O1431" s="369">
        <v>0</v>
      </c>
    </row>
    <row r="1432" spans="1:15" s="34" customFormat="1" ht="21.9" customHeight="1" x14ac:dyDescent="0.3">
      <c r="A1432" s="238" t="s">
        <v>321</v>
      </c>
      <c r="B1432" s="255">
        <v>5</v>
      </c>
      <c r="C1432" s="255"/>
      <c r="D1432" s="561">
        <v>6</v>
      </c>
      <c r="E1432" s="561">
        <v>16</v>
      </c>
      <c r="F1432" s="562">
        <v>1979</v>
      </c>
      <c r="G1432" s="279" t="s">
        <v>2960</v>
      </c>
      <c r="H1432" s="280" t="s">
        <v>2961</v>
      </c>
      <c r="I1432" s="281">
        <v>45.05</v>
      </c>
      <c r="J1432" s="281">
        <v>-87.75</v>
      </c>
      <c r="K1432" s="281">
        <v>45.05</v>
      </c>
      <c r="L1432" s="281">
        <v>-87.75</v>
      </c>
      <c r="M1432" s="280" t="s">
        <v>890</v>
      </c>
      <c r="N1432" s="364">
        <v>0</v>
      </c>
      <c r="O1432" s="364">
        <v>0</v>
      </c>
    </row>
    <row r="1433" spans="1:15" s="34" customFormat="1" ht="21.9" customHeight="1" x14ac:dyDescent="0.3">
      <c r="A1433" s="259" t="s">
        <v>321</v>
      </c>
      <c r="B1433" s="262">
        <v>6</v>
      </c>
      <c r="C1433" s="262"/>
      <c r="D1433" s="559">
        <v>8</v>
      </c>
      <c r="E1433" s="559">
        <v>31</v>
      </c>
      <c r="F1433" s="560">
        <v>1979</v>
      </c>
      <c r="G1433" s="274">
        <v>0.70833333333333337</v>
      </c>
      <c r="H1433" s="275" t="s">
        <v>321</v>
      </c>
      <c r="I1433" s="276">
        <v>45.1</v>
      </c>
      <c r="J1433" s="276">
        <v>-87.62</v>
      </c>
      <c r="K1433" s="276">
        <v>45.1</v>
      </c>
      <c r="L1433" s="276">
        <v>-87.62</v>
      </c>
      <c r="M1433" s="275" t="s">
        <v>890</v>
      </c>
      <c r="N1433" s="369">
        <v>0</v>
      </c>
      <c r="O1433" s="369">
        <v>0</v>
      </c>
    </row>
    <row r="1434" spans="1:15" s="34" customFormat="1" ht="21.9" customHeight="1" x14ac:dyDescent="0.3">
      <c r="A1434" s="238" t="s">
        <v>321</v>
      </c>
      <c r="B1434" s="255">
        <v>7</v>
      </c>
      <c r="C1434" s="255"/>
      <c r="D1434" s="561">
        <v>6</v>
      </c>
      <c r="E1434" s="561">
        <v>8</v>
      </c>
      <c r="F1434" s="562">
        <v>1985</v>
      </c>
      <c r="G1434" s="279">
        <v>0.8125</v>
      </c>
      <c r="H1434" s="280" t="s">
        <v>2961</v>
      </c>
      <c r="I1434" s="281">
        <v>45.05</v>
      </c>
      <c r="J1434" s="281">
        <v>-87.75</v>
      </c>
      <c r="K1434" s="281">
        <v>45.05</v>
      </c>
      <c r="L1434" s="281">
        <v>-87.75</v>
      </c>
      <c r="M1434" s="280" t="s">
        <v>890</v>
      </c>
      <c r="N1434" s="364">
        <v>0</v>
      </c>
      <c r="O1434" s="364">
        <v>0</v>
      </c>
    </row>
    <row r="1435" spans="1:15" s="34" customFormat="1" ht="21.9" customHeight="1" x14ac:dyDescent="0.3">
      <c r="A1435" s="259" t="s">
        <v>321</v>
      </c>
      <c r="B1435" s="262">
        <v>8</v>
      </c>
      <c r="C1435" s="262"/>
      <c r="D1435" s="559">
        <v>7</v>
      </c>
      <c r="E1435" s="559">
        <v>11</v>
      </c>
      <c r="F1435" s="560">
        <v>1987</v>
      </c>
      <c r="G1435" s="274">
        <v>0.57638888888888895</v>
      </c>
      <c r="H1435" s="275" t="s">
        <v>323</v>
      </c>
      <c r="I1435" s="276">
        <v>45.1</v>
      </c>
      <c r="J1435" s="276">
        <v>-88.03</v>
      </c>
      <c r="K1435" s="276">
        <v>45.1</v>
      </c>
      <c r="L1435" s="276">
        <v>-88.03</v>
      </c>
      <c r="M1435" s="275">
        <v>70</v>
      </c>
      <c r="N1435" s="369">
        <v>0</v>
      </c>
      <c r="O1435" s="369">
        <v>0</v>
      </c>
    </row>
    <row r="1436" spans="1:15" s="34" customFormat="1" ht="21.9" customHeight="1" x14ac:dyDescent="0.3">
      <c r="A1436" s="238" t="s">
        <v>321</v>
      </c>
      <c r="B1436" s="255">
        <v>9</v>
      </c>
      <c r="C1436" s="255"/>
      <c r="D1436" s="561">
        <v>7</v>
      </c>
      <c r="E1436" s="561">
        <v>11</v>
      </c>
      <c r="F1436" s="562">
        <v>1987</v>
      </c>
      <c r="G1436" s="279">
        <v>0.59027777777777779</v>
      </c>
      <c r="H1436" s="280" t="s">
        <v>321</v>
      </c>
      <c r="I1436" s="281">
        <v>45.1</v>
      </c>
      <c r="J1436" s="281">
        <v>-87.62</v>
      </c>
      <c r="K1436" s="281">
        <v>45.1</v>
      </c>
      <c r="L1436" s="281">
        <v>-87.62</v>
      </c>
      <c r="M1436" s="280">
        <v>70</v>
      </c>
      <c r="N1436" s="364">
        <v>0</v>
      </c>
      <c r="O1436" s="364">
        <v>0</v>
      </c>
    </row>
    <row r="1437" spans="1:15" s="34" customFormat="1" ht="21.9" customHeight="1" x14ac:dyDescent="0.3">
      <c r="A1437" s="259" t="s">
        <v>321</v>
      </c>
      <c r="B1437" s="262">
        <v>10</v>
      </c>
      <c r="C1437" s="262"/>
      <c r="D1437" s="559">
        <v>7</v>
      </c>
      <c r="E1437" s="559">
        <v>20</v>
      </c>
      <c r="F1437" s="560">
        <v>1987</v>
      </c>
      <c r="G1437" s="274">
        <v>0.53819444444444442</v>
      </c>
      <c r="H1437" s="275" t="s">
        <v>2961</v>
      </c>
      <c r="I1437" s="276">
        <v>45.05</v>
      </c>
      <c r="J1437" s="276">
        <v>-87.75</v>
      </c>
      <c r="K1437" s="276">
        <v>45.05</v>
      </c>
      <c r="L1437" s="276">
        <v>-87.75</v>
      </c>
      <c r="M1437" s="275" t="s">
        <v>890</v>
      </c>
      <c r="N1437" s="369">
        <v>0</v>
      </c>
      <c r="O1437" s="369">
        <v>0</v>
      </c>
    </row>
    <row r="1438" spans="1:15" s="65" customFormat="1" ht="21.9" customHeight="1" x14ac:dyDescent="0.3">
      <c r="A1438" s="235" t="s">
        <v>321</v>
      </c>
      <c r="B1438" s="230">
        <v>11</v>
      </c>
      <c r="C1438" s="230"/>
      <c r="D1438" s="563">
        <v>8</v>
      </c>
      <c r="E1438" s="563">
        <v>1</v>
      </c>
      <c r="F1438" s="564">
        <v>1987</v>
      </c>
      <c r="G1438" s="287">
        <v>0.81597222222222221</v>
      </c>
      <c r="H1438" s="288" t="s">
        <v>2961</v>
      </c>
      <c r="I1438" s="289">
        <v>45.05</v>
      </c>
      <c r="J1438" s="289">
        <v>-87.75</v>
      </c>
      <c r="K1438" s="289">
        <v>45.05</v>
      </c>
      <c r="L1438" s="289">
        <v>-87.75</v>
      </c>
      <c r="M1438" s="288" t="s">
        <v>890</v>
      </c>
      <c r="N1438" s="235">
        <v>0</v>
      </c>
      <c r="O1438" s="235">
        <v>0</v>
      </c>
    </row>
    <row r="1439" spans="1:15" s="34" customFormat="1" ht="21.9" customHeight="1" x14ac:dyDescent="0.3">
      <c r="A1439" s="259" t="s">
        <v>321</v>
      </c>
      <c r="B1439" s="262">
        <v>12</v>
      </c>
      <c r="C1439" s="262"/>
      <c r="D1439" s="559">
        <v>5</v>
      </c>
      <c r="E1439" s="559">
        <v>26</v>
      </c>
      <c r="F1439" s="560">
        <v>1991</v>
      </c>
      <c r="G1439" s="274">
        <v>0.59375</v>
      </c>
      <c r="H1439" s="275" t="s">
        <v>321</v>
      </c>
      <c r="I1439" s="276">
        <v>45.1</v>
      </c>
      <c r="J1439" s="276">
        <v>-87.62</v>
      </c>
      <c r="K1439" s="276">
        <v>45.1</v>
      </c>
      <c r="L1439" s="276">
        <v>-87.62</v>
      </c>
      <c r="M1439" s="275" t="s">
        <v>890</v>
      </c>
      <c r="N1439" s="369">
        <v>0</v>
      </c>
      <c r="O1439" s="369">
        <v>0</v>
      </c>
    </row>
    <row r="1440" spans="1:15" s="34" customFormat="1" ht="21.9" customHeight="1" x14ac:dyDescent="0.3">
      <c r="A1440" s="238" t="s">
        <v>321</v>
      </c>
      <c r="B1440" s="255">
        <v>13</v>
      </c>
      <c r="C1440" s="255"/>
      <c r="D1440" s="561">
        <v>5</v>
      </c>
      <c r="E1440" s="561">
        <v>28</v>
      </c>
      <c r="F1440" s="562">
        <v>1991</v>
      </c>
      <c r="G1440" s="279">
        <v>0.54166666666666663</v>
      </c>
      <c r="H1440" s="280" t="s">
        <v>2884</v>
      </c>
      <c r="I1440" s="281">
        <v>45.37</v>
      </c>
      <c r="J1440" s="281">
        <v>-87.95</v>
      </c>
      <c r="K1440" s="281">
        <v>45.37</v>
      </c>
      <c r="L1440" s="281">
        <v>-87.95</v>
      </c>
      <c r="M1440" s="280" t="s">
        <v>890</v>
      </c>
      <c r="N1440" s="364">
        <v>0</v>
      </c>
      <c r="O1440" s="364">
        <v>0</v>
      </c>
    </row>
    <row r="1441" spans="1:15" s="34" customFormat="1" ht="21.9" customHeight="1" x14ac:dyDescent="0.3">
      <c r="A1441" s="259" t="s">
        <v>321</v>
      </c>
      <c r="B1441" s="262">
        <v>14</v>
      </c>
      <c r="C1441" s="262"/>
      <c r="D1441" s="559">
        <v>5</v>
      </c>
      <c r="E1441" s="559">
        <v>28</v>
      </c>
      <c r="F1441" s="560">
        <v>1991</v>
      </c>
      <c r="G1441" s="274">
        <v>0.54166666666666663</v>
      </c>
      <c r="H1441" s="275" t="s">
        <v>323</v>
      </c>
      <c r="I1441" s="276">
        <v>45.1</v>
      </c>
      <c r="J1441" s="276">
        <v>-88.03</v>
      </c>
      <c r="K1441" s="276">
        <v>45.1</v>
      </c>
      <c r="L1441" s="276">
        <v>-88.03</v>
      </c>
      <c r="M1441" s="275" t="s">
        <v>890</v>
      </c>
      <c r="N1441" s="369">
        <v>0</v>
      </c>
      <c r="O1441" s="369">
        <v>0</v>
      </c>
    </row>
    <row r="1442" spans="1:15" s="34" customFormat="1" ht="21.9" customHeight="1" x14ac:dyDescent="0.3">
      <c r="A1442" s="238" t="s">
        <v>321</v>
      </c>
      <c r="B1442" s="255">
        <v>15</v>
      </c>
      <c r="C1442" s="255"/>
      <c r="D1442" s="561">
        <v>5</v>
      </c>
      <c r="E1442" s="561">
        <v>28</v>
      </c>
      <c r="F1442" s="562">
        <v>1991</v>
      </c>
      <c r="G1442" s="279">
        <v>0.55555555555555558</v>
      </c>
      <c r="H1442" s="280" t="s">
        <v>2962</v>
      </c>
      <c r="I1442" s="281">
        <v>45.3</v>
      </c>
      <c r="J1442" s="281">
        <v>-88</v>
      </c>
      <c r="K1442" s="281">
        <v>45.3</v>
      </c>
      <c r="L1442" s="281">
        <v>-88</v>
      </c>
      <c r="M1442" s="280" t="s">
        <v>890</v>
      </c>
      <c r="N1442" s="364">
        <v>0</v>
      </c>
      <c r="O1442" s="364">
        <v>0</v>
      </c>
    </row>
    <row r="1443" spans="1:15" s="34" customFormat="1" ht="21.9" customHeight="1" x14ac:dyDescent="0.3">
      <c r="A1443" s="259" t="s">
        <v>321</v>
      </c>
      <c r="B1443" s="262">
        <v>16</v>
      </c>
      <c r="C1443" s="262"/>
      <c r="D1443" s="559">
        <v>9</v>
      </c>
      <c r="E1443" s="559">
        <v>9</v>
      </c>
      <c r="F1443" s="560">
        <v>1991</v>
      </c>
      <c r="G1443" s="274">
        <v>0.76388888888888884</v>
      </c>
      <c r="H1443" s="275" t="s">
        <v>2961</v>
      </c>
      <c r="I1443" s="276">
        <v>45.05</v>
      </c>
      <c r="J1443" s="276">
        <v>-87.75</v>
      </c>
      <c r="K1443" s="276">
        <v>45.05</v>
      </c>
      <c r="L1443" s="276">
        <v>-87.75</v>
      </c>
      <c r="M1443" s="275" t="s">
        <v>890</v>
      </c>
      <c r="N1443" s="369">
        <v>0</v>
      </c>
      <c r="O1443" s="369">
        <v>0</v>
      </c>
    </row>
    <row r="1444" spans="1:15" s="34" customFormat="1" ht="21.9" customHeight="1" x14ac:dyDescent="0.3">
      <c r="A1444" s="238" t="s">
        <v>321</v>
      </c>
      <c r="B1444" s="255">
        <v>17</v>
      </c>
      <c r="C1444" s="255"/>
      <c r="D1444" s="561">
        <v>9</v>
      </c>
      <c r="E1444" s="561">
        <v>9</v>
      </c>
      <c r="F1444" s="562">
        <v>1991</v>
      </c>
      <c r="G1444" s="279">
        <v>0.76736111111111116</v>
      </c>
      <c r="H1444" s="280" t="s">
        <v>321</v>
      </c>
      <c r="I1444" s="281">
        <v>45.1</v>
      </c>
      <c r="J1444" s="281">
        <v>-87.62</v>
      </c>
      <c r="K1444" s="281">
        <v>45.1</v>
      </c>
      <c r="L1444" s="281">
        <v>-87.62</v>
      </c>
      <c r="M1444" s="280" t="s">
        <v>890</v>
      </c>
      <c r="N1444" s="364">
        <v>0</v>
      </c>
      <c r="O1444" s="364">
        <v>0</v>
      </c>
    </row>
    <row r="1445" spans="1:15" s="34" customFormat="1" ht="21.9" customHeight="1" x14ac:dyDescent="0.3">
      <c r="A1445" s="259" t="s">
        <v>321</v>
      </c>
      <c r="B1445" s="262">
        <v>18</v>
      </c>
      <c r="C1445" s="262"/>
      <c r="D1445" s="559">
        <v>7</v>
      </c>
      <c r="E1445" s="559">
        <v>8</v>
      </c>
      <c r="F1445" s="560">
        <v>1992</v>
      </c>
      <c r="G1445" s="274">
        <v>0.70486111111111116</v>
      </c>
      <c r="H1445" s="275" t="s">
        <v>1225</v>
      </c>
      <c r="I1445" s="276">
        <v>45.23</v>
      </c>
      <c r="J1445" s="276">
        <v>-88.02</v>
      </c>
      <c r="K1445" s="276">
        <v>45.23</v>
      </c>
      <c r="L1445" s="276">
        <v>-88.02</v>
      </c>
      <c r="M1445" s="275" t="s">
        <v>890</v>
      </c>
      <c r="N1445" s="369">
        <v>0</v>
      </c>
      <c r="O1445" s="369">
        <v>0</v>
      </c>
    </row>
    <row r="1446" spans="1:15" s="34" customFormat="1" ht="21.9" customHeight="1" x14ac:dyDescent="0.3">
      <c r="A1446" s="238" t="s">
        <v>321</v>
      </c>
      <c r="B1446" s="255">
        <v>19</v>
      </c>
      <c r="C1446" s="255"/>
      <c r="D1446" s="561">
        <v>4</v>
      </c>
      <c r="E1446" s="561">
        <v>24</v>
      </c>
      <c r="F1446" s="562">
        <v>1994</v>
      </c>
      <c r="G1446" s="279">
        <v>0.59722222222222221</v>
      </c>
      <c r="H1446" s="280" t="s">
        <v>1225</v>
      </c>
      <c r="I1446" s="281">
        <v>45.23</v>
      </c>
      <c r="J1446" s="281">
        <v>-88.02</v>
      </c>
      <c r="K1446" s="281">
        <v>45.23</v>
      </c>
      <c r="L1446" s="281">
        <v>-88.02</v>
      </c>
      <c r="M1446" s="280" t="s">
        <v>890</v>
      </c>
      <c r="N1446" s="364">
        <v>0</v>
      </c>
      <c r="O1446" s="364">
        <v>0</v>
      </c>
    </row>
    <row r="1447" spans="1:15" s="34" customFormat="1" ht="21.9" customHeight="1" x14ac:dyDescent="0.3">
      <c r="A1447" s="259" t="s">
        <v>321</v>
      </c>
      <c r="B1447" s="262">
        <v>20</v>
      </c>
      <c r="C1447" s="262"/>
      <c r="D1447" s="559">
        <v>4</v>
      </c>
      <c r="E1447" s="559">
        <v>24</v>
      </c>
      <c r="F1447" s="560">
        <v>1994</v>
      </c>
      <c r="G1447" s="284">
        <v>0.60069444444444442</v>
      </c>
      <c r="H1447" s="275" t="s">
        <v>2963</v>
      </c>
      <c r="I1447" s="276">
        <v>45.19</v>
      </c>
      <c r="J1447" s="276">
        <v>-87.8</v>
      </c>
      <c r="K1447" s="276">
        <v>45.19</v>
      </c>
      <c r="L1447" s="276">
        <v>-87.8</v>
      </c>
      <c r="M1447" s="275" t="s">
        <v>890</v>
      </c>
      <c r="N1447" s="369">
        <v>0</v>
      </c>
      <c r="O1447" s="369">
        <v>0</v>
      </c>
    </row>
    <row r="1448" spans="1:15" s="34" customFormat="1" ht="21.9" customHeight="1" x14ac:dyDescent="0.3">
      <c r="A1448" s="238" t="s">
        <v>321</v>
      </c>
      <c r="B1448" s="255">
        <v>21</v>
      </c>
      <c r="C1448" s="255"/>
      <c r="D1448" s="561">
        <v>4</v>
      </c>
      <c r="E1448" s="561">
        <v>24</v>
      </c>
      <c r="F1448" s="562">
        <v>1994</v>
      </c>
      <c r="G1448" s="283">
        <v>0.60416666666666663</v>
      </c>
      <c r="H1448" s="280" t="s">
        <v>321</v>
      </c>
      <c r="I1448" s="281">
        <v>45.1</v>
      </c>
      <c r="J1448" s="281">
        <v>-87.62</v>
      </c>
      <c r="K1448" s="281">
        <v>45.1</v>
      </c>
      <c r="L1448" s="281">
        <v>-87.62</v>
      </c>
      <c r="M1448" s="280" t="s">
        <v>890</v>
      </c>
      <c r="N1448" s="364">
        <v>0</v>
      </c>
      <c r="O1448" s="364">
        <v>0</v>
      </c>
    </row>
    <row r="1449" spans="1:15" s="34" customFormat="1" ht="21.9" customHeight="1" x14ac:dyDescent="0.3">
      <c r="A1449" s="259" t="s">
        <v>321</v>
      </c>
      <c r="B1449" s="262">
        <v>22</v>
      </c>
      <c r="C1449" s="262"/>
      <c r="D1449" s="559">
        <v>7</v>
      </c>
      <c r="E1449" s="559">
        <v>23</v>
      </c>
      <c r="F1449" s="560">
        <v>1994</v>
      </c>
      <c r="G1449" s="284">
        <v>0.60416666666666663</v>
      </c>
      <c r="H1449" s="275" t="s">
        <v>1226</v>
      </c>
      <c r="I1449" s="276">
        <v>45.43</v>
      </c>
      <c r="J1449" s="276">
        <v>-88.09</v>
      </c>
      <c r="K1449" s="276">
        <v>45.43</v>
      </c>
      <c r="L1449" s="276">
        <v>-88.09</v>
      </c>
      <c r="M1449" s="275" t="s">
        <v>890</v>
      </c>
      <c r="N1449" s="369">
        <v>0</v>
      </c>
      <c r="O1449" s="369">
        <v>0</v>
      </c>
    </row>
    <row r="1450" spans="1:15" s="34" customFormat="1" ht="21.9" customHeight="1" x14ac:dyDescent="0.3">
      <c r="A1450" s="238" t="s">
        <v>321</v>
      </c>
      <c r="B1450" s="255">
        <v>23</v>
      </c>
      <c r="C1450" s="255"/>
      <c r="D1450" s="561">
        <v>7</v>
      </c>
      <c r="E1450" s="561">
        <v>23</v>
      </c>
      <c r="F1450" s="562">
        <v>1994</v>
      </c>
      <c r="G1450" s="283">
        <v>0.62083333333333335</v>
      </c>
      <c r="H1450" s="280" t="s">
        <v>2884</v>
      </c>
      <c r="I1450" s="281">
        <v>45.38</v>
      </c>
      <c r="J1450" s="281">
        <v>-87.95</v>
      </c>
      <c r="K1450" s="281">
        <v>45.38</v>
      </c>
      <c r="L1450" s="281">
        <v>-87.95</v>
      </c>
      <c r="M1450" s="280" t="s">
        <v>890</v>
      </c>
      <c r="N1450" s="364">
        <v>0</v>
      </c>
      <c r="O1450" s="364">
        <v>0</v>
      </c>
    </row>
    <row r="1451" spans="1:15" s="34" customFormat="1" ht="21.9" customHeight="1" x14ac:dyDescent="0.3">
      <c r="A1451" s="259" t="s">
        <v>321</v>
      </c>
      <c r="B1451" s="392">
        <v>24</v>
      </c>
      <c r="C1451" s="392"/>
      <c r="D1451" s="791">
        <v>9</v>
      </c>
      <c r="E1451" s="791">
        <v>13</v>
      </c>
      <c r="F1451" s="792">
        <v>1994</v>
      </c>
      <c r="G1451" s="302">
        <v>0.65972222222222221</v>
      </c>
      <c r="H1451" s="303" t="s">
        <v>2961</v>
      </c>
      <c r="I1451" s="304">
        <v>45.05</v>
      </c>
      <c r="J1451" s="304">
        <v>-87.75</v>
      </c>
      <c r="K1451" s="304">
        <v>45.05</v>
      </c>
      <c r="L1451" s="304">
        <v>-87.75</v>
      </c>
      <c r="M1451" s="303" t="s">
        <v>890</v>
      </c>
      <c r="N1451" s="369">
        <v>0</v>
      </c>
      <c r="O1451" s="369">
        <v>0</v>
      </c>
    </row>
    <row r="1452" spans="1:15" s="34" customFormat="1" ht="21.9" customHeight="1" x14ac:dyDescent="0.3">
      <c r="A1452" s="238" t="s">
        <v>321</v>
      </c>
      <c r="B1452" s="255">
        <v>25</v>
      </c>
      <c r="C1452" s="255"/>
      <c r="D1452" s="561">
        <v>7</v>
      </c>
      <c r="E1452" s="561">
        <v>14</v>
      </c>
      <c r="F1452" s="562">
        <v>1995</v>
      </c>
      <c r="G1452" s="279">
        <v>0.83680555555555547</v>
      </c>
      <c r="H1452" s="280" t="s">
        <v>1226</v>
      </c>
      <c r="I1452" s="281">
        <v>45.43</v>
      </c>
      <c r="J1452" s="281">
        <v>-88.09</v>
      </c>
      <c r="K1452" s="281">
        <v>45.43</v>
      </c>
      <c r="L1452" s="281">
        <v>-88.09</v>
      </c>
      <c r="M1452" s="280" t="s">
        <v>890</v>
      </c>
      <c r="N1452" s="364">
        <v>0</v>
      </c>
      <c r="O1452" s="364">
        <v>0</v>
      </c>
    </row>
    <row r="1453" spans="1:15" s="34" customFormat="1" ht="21.9" customHeight="1" x14ac:dyDescent="0.3">
      <c r="A1453" s="259" t="s">
        <v>321</v>
      </c>
      <c r="B1453" s="262">
        <v>26</v>
      </c>
      <c r="C1453" s="262"/>
      <c r="D1453" s="559">
        <v>7</v>
      </c>
      <c r="E1453" s="559">
        <v>14</v>
      </c>
      <c r="F1453" s="560">
        <v>1995</v>
      </c>
      <c r="G1453" s="274">
        <v>0.83680555555555547</v>
      </c>
      <c r="H1453" s="275" t="s">
        <v>324</v>
      </c>
      <c r="I1453" s="276">
        <v>45.63</v>
      </c>
      <c r="J1453" s="276">
        <v>-88.34</v>
      </c>
      <c r="K1453" s="276">
        <v>45.63</v>
      </c>
      <c r="L1453" s="276">
        <v>-88.34</v>
      </c>
      <c r="M1453" s="275" t="s">
        <v>890</v>
      </c>
      <c r="N1453" s="369">
        <v>0</v>
      </c>
      <c r="O1453" s="369">
        <v>0</v>
      </c>
    </row>
    <row r="1454" spans="1:15" s="34" customFormat="1" ht="21.9" customHeight="1" x14ac:dyDescent="0.3">
      <c r="A1454" s="238" t="s">
        <v>321</v>
      </c>
      <c r="B1454" s="255">
        <v>27</v>
      </c>
      <c r="C1454" s="255"/>
      <c r="D1454" s="561">
        <v>7</v>
      </c>
      <c r="E1454" s="561">
        <v>31</v>
      </c>
      <c r="F1454" s="562">
        <v>1995</v>
      </c>
      <c r="G1454" s="279">
        <v>0.61111111111111105</v>
      </c>
      <c r="H1454" s="280" t="s">
        <v>2964</v>
      </c>
      <c r="I1454" s="281">
        <v>45.24</v>
      </c>
      <c r="J1454" s="281">
        <v>-88.21</v>
      </c>
      <c r="K1454" s="281">
        <v>45.24</v>
      </c>
      <c r="L1454" s="281">
        <v>-88.21</v>
      </c>
      <c r="M1454" s="280" t="s">
        <v>890</v>
      </c>
      <c r="N1454" s="364">
        <v>0</v>
      </c>
      <c r="O1454" s="364">
        <v>0</v>
      </c>
    </row>
    <row r="1455" spans="1:15" s="34" customFormat="1" ht="21.9" customHeight="1" x14ac:dyDescent="0.3">
      <c r="A1455" s="259" t="s">
        <v>321</v>
      </c>
      <c r="B1455" s="262">
        <v>28</v>
      </c>
      <c r="C1455" s="262"/>
      <c r="D1455" s="559">
        <v>7</v>
      </c>
      <c r="E1455" s="559">
        <v>31</v>
      </c>
      <c r="F1455" s="560">
        <v>1995</v>
      </c>
      <c r="G1455" s="274">
        <v>0.65763888888888888</v>
      </c>
      <c r="H1455" s="275" t="s">
        <v>321</v>
      </c>
      <c r="I1455" s="276">
        <v>45.1</v>
      </c>
      <c r="J1455" s="276">
        <v>-87.62</v>
      </c>
      <c r="K1455" s="276">
        <v>45.1</v>
      </c>
      <c r="L1455" s="276">
        <v>-87.62</v>
      </c>
      <c r="M1455" s="275" t="s">
        <v>890</v>
      </c>
      <c r="N1455" s="369">
        <v>0</v>
      </c>
      <c r="O1455" s="369">
        <v>0</v>
      </c>
    </row>
    <row r="1456" spans="1:15" s="34" customFormat="1" ht="21.9" customHeight="1" x14ac:dyDescent="0.3">
      <c r="A1456" s="238" t="s">
        <v>321</v>
      </c>
      <c r="B1456" s="255">
        <v>29</v>
      </c>
      <c r="C1456" s="255"/>
      <c r="D1456" s="561">
        <v>7</v>
      </c>
      <c r="E1456" s="561">
        <v>31</v>
      </c>
      <c r="F1456" s="562">
        <v>1995</v>
      </c>
      <c r="G1456" s="279">
        <v>0.7104166666666667</v>
      </c>
      <c r="H1456" s="280" t="s">
        <v>321</v>
      </c>
      <c r="I1456" s="281">
        <v>45.1</v>
      </c>
      <c r="J1456" s="281">
        <v>-87.62</v>
      </c>
      <c r="K1456" s="281">
        <v>45.1</v>
      </c>
      <c r="L1456" s="281">
        <v>-87.62</v>
      </c>
      <c r="M1456" s="280" t="s">
        <v>890</v>
      </c>
      <c r="N1456" s="364">
        <v>0</v>
      </c>
      <c r="O1456" s="364">
        <v>0</v>
      </c>
    </row>
    <row r="1457" spans="1:15" s="34" customFormat="1" ht="21.9" customHeight="1" x14ac:dyDescent="0.3">
      <c r="A1457" s="259" t="s">
        <v>321</v>
      </c>
      <c r="B1457" s="262">
        <v>30</v>
      </c>
      <c r="C1457" s="262"/>
      <c r="D1457" s="559">
        <v>7</v>
      </c>
      <c r="E1457" s="559">
        <v>31</v>
      </c>
      <c r="F1457" s="560">
        <v>1995</v>
      </c>
      <c r="G1457" s="274">
        <v>0.72569444444444453</v>
      </c>
      <c r="H1457" s="275" t="s">
        <v>2961</v>
      </c>
      <c r="I1457" s="276">
        <v>45.05</v>
      </c>
      <c r="J1457" s="276">
        <v>-87.75</v>
      </c>
      <c r="K1457" s="276">
        <v>45.05</v>
      </c>
      <c r="L1457" s="276">
        <v>-87.75</v>
      </c>
      <c r="M1457" s="275" t="s">
        <v>890</v>
      </c>
      <c r="N1457" s="369">
        <v>0</v>
      </c>
      <c r="O1457" s="369">
        <v>0</v>
      </c>
    </row>
    <row r="1458" spans="1:15" s="34" customFormat="1" ht="21.9" customHeight="1" x14ac:dyDescent="0.3">
      <c r="A1458" s="238" t="s">
        <v>321</v>
      </c>
      <c r="B1458" s="255">
        <v>31</v>
      </c>
      <c r="C1458" s="255"/>
      <c r="D1458" s="561">
        <v>8</v>
      </c>
      <c r="E1458" s="561">
        <v>11</v>
      </c>
      <c r="F1458" s="562">
        <v>1995</v>
      </c>
      <c r="G1458" s="279">
        <v>0.50486111111111109</v>
      </c>
      <c r="H1458" s="280" t="s">
        <v>1225</v>
      </c>
      <c r="I1458" s="281">
        <v>45.23</v>
      </c>
      <c r="J1458" s="281">
        <v>-88.02</v>
      </c>
      <c r="K1458" s="281">
        <v>45.23</v>
      </c>
      <c r="L1458" s="281">
        <v>-88.02</v>
      </c>
      <c r="M1458" s="280" t="s">
        <v>890</v>
      </c>
      <c r="N1458" s="364">
        <v>0</v>
      </c>
      <c r="O1458" s="364">
        <v>0</v>
      </c>
    </row>
    <row r="1459" spans="1:15" s="34" customFormat="1" ht="21.9" customHeight="1" x14ac:dyDescent="0.3">
      <c r="A1459" s="259" t="s">
        <v>321</v>
      </c>
      <c r="B1459" s="262">
        <v>32</v>
      </c>
      <c r="C1459" s="262"/>
      <c r="D1459" s="559">
        <v>5</v>
      </c>
      <c r="E1459" s="559">
        <v>19</v>
      </c>
      <c r="F1459" s="560">
        <v>1996</v>
      </c>
      <c r="G1459" s="284">
        <v>0.56458333333333333</v>
      </c>
      <c r="H1459" s="275" t="s">
        <v>2965</v>
      </c>
      <c r="I1459" s="276">
        <v>45.3</v>
      </c>
      <c r="J1459" s="276">
        <v>-88.12</v>
      </c>
      <c r="K1459" s="276">
        <v>45.3</v>
      </c>
      <c r="L1459" s="276">
        <v>-88.12</v>
      </c>
      <c r="M1459" s="275" t="s">
        <v>890</v>
      </c>
      <c r="N1459" s="369">
        <v>0</v>
      </c>
      <c r="O1459" s="369">
        <v>0</v>
      </c>
    </row>
    <row r="1460" spans="1:15" s="34" customFormat="1" ht="21.9" customHeight="1" x14ac:dyDescent="0.3">
      <c r="A1460" s="238" t="s">
        <v>321</v>
      </c>
      <c r="B1460" s="255">
        <v>33</v>
      </c>
      <c r="C1460" s="255"/>
      <c r="D1460" s="561">
        <v>9</v>
      </c>
      <c r="E1460" s="561">
        <v>10</v>
      </c>
      <c r="F1460" s="562">
        <v>1996</v>
      </c>
      <c r="G1460" s="279">
        <v>0.69791666666666663</v>
      </c>
      <c r="H1460" s="280" t="s">
        <v>2962</v>
      </c>
      <c r="I1460" s="281">
        <v>45.3</v>
      </c>
      <c r="J1460" s="281">
        <v>-88</v>
      </c>
      <c r="K1460" s="281">
        <v>45.3</v>
      </c>
      <c r="L1460" s="281">
        <v>-88</v>
      </c>
      <c r="M1460" s="280" t="s">
        <v>890</v>
      </c>
      <c r="N1460" s="364">
        <v>0</v>
      </c>
      <c r="O1460" s="364">
        <v>0</v>
      </c>
    </row>
    <row r="1461" spans="1:15" s="34" customFormat="1" ht="21.9" customHeight="1" x14ac:dyDescent="0.3">
      <c r="A1461" s="259" t="s">
        <v>321</v>
      </c>
      <c r="B1461" s="262">
        <v>34</v>
      </c>
      <c r="C1461" s="262"/>
      <c r="D1461" s="559">
        <v>9</v>
      </c>
      <c r="E1461" s="559">
        <v>10</v>
      </c>
      <c r="F1461" s="560">
        <v>1996</v>
      </c>
      <c r="G1461" s="274">
        <v>0.71180555555555547</v>
      </c>
      <c r="H1461" s="275" t="s">
        <v>2903</v>
      </c>
      <c r="I1461" s="276">
        <v>45.23</v>
      </c>
      <c r="J1461" s="276">
        <v>-88.05</v>
      </c>
      <c r="K1461" s="276">
        <v>45.23</v>
      </c>
      <c r="L1461" s="276">
        <v>-88.05</v>
      </c>
      <c r="M1461" s="275" t="s">
        <v>890</v>
      </c>
      <c r="N1461" s="369">
        <v>0</v>
      </c>
      <c r="O1461" s="369">
        <v>0</v>
      </c>
    </row>
    <row r="1462" spans="1:15" s="34" customFormat="1" ht="21.9" customHeight="1" x14ac:dyDescent="0.3">
      <c r="A1462" s="238" t="s">
        <v>321</v>
      </c>
      <c r="B1462" s="255">
        <v>35</v>
      </c>
      <c r="C1462" s="255"/>
      <c r="D1462" s="561">
        <v>6</v>
      </c>
      <c r="E1462" s="561">
        <v>24</v>
      </c>
      <c r="F1462" s="562">
        <v>1997</v>
      </c>
      <c r="G1462" s="279">
        <v>0.72222222222222221</v>
      </c>
      <c r="H1462" s="280" t="s">
        <v>2966</v>
      </c>
      <c r="I1462" s="281">
        <v>45.65</v>
      </c>
      <c r="J1462" s="281">
        <v>-88.08</v>
      </c>
      <c r="K1462" s="281">
        <v>45.65</v>
      </c>
      <c r="L1462" s="281">
        <v>-88.08</v>
      </c>
      <c r="M1462" s="280" t="s">
        <v>890</v>
      </c>
      <c r="N1462" s="364">
        <v>0</v>
      </c>
      <c r="O1462" s="364">
        <v>0</v>
      </c>
    </row>
    <row r="1463" spans="1:15" s="34" customFormat="1" ht="21.9" customHeight="1" x14ac:dyDescent="0.3">
      <c r="A1463" s="259" t="s">
        <v>321</v>
      </c>
      <c r="B1463" s="262">
        <v>36</v>
      </c>
      <c r="C1463" s="262"/>
      <c r="D1463" s="559">
        <v>5</v>
      </c>
      <c r="E1463" s="559">
        <v>31</v>
      </c>
      <c r="F1463" s="560">
        <v>1998</v>
      </c>
      <c r="G1463" s="274" t="s">
        <v>957</v>
      </c>
      <c r="H1463" s="275" t="s">
        <v>2967</v>
      </c>
      <c r="I1463" s="276">
        <v>45.1</v>
      </c>
      <c r="J1463" s="276">
        <v>-87.6</v>
      </c>
      <c r="K1463" s="276">
        <v>45.1</v>
      </c>
      <c r="L1463" s="276">
        <v>-87.6</v>
      </c>
      <c r="M1463" s="275">
        <v>52</v>
      </c>
      <c r="N1463" s="369">
        <v>0</v>
      </c>
      <c r="O1463" s="369">
        <v>0</v>
      </c>
    </row>
    <row r="1464" spans="1:15" s="34" customFormat="1" ht="21.9" customHeight="1" x14ac:dyDescent="0.3">
      <c r="A1464" s="238" t="s">
        <v>321</v>
      </c>
      <c r="B1464" s="255">
        <v>37</v>
      </c>
      <c r="C1464" s="255"/>
      <c r="D1464" s="561">
        <v>6</v>
      </c>
      <c r="E1464" s="561">
        <v>25</v>
      </c>
      <c r="F1464" s="562">
        <v>1998</v>
      </c>
      <c r="G1464" s="279">
        <v>0.61458333333333337</v>
      </c>
      <c r="H1464" s="280" t="s">
        <v>324</v>
      </c>
      <c r="I1464" s="281">
        <v>45.63</v>
      </c>
      <c r="J1464" s="281">
        <v>-88.35</v>
      </c>
      <c r="K1464" s="281">
        <v>45.63</v>
      </c>
      <c r="L1464" s="281">
        <v>-88.35</v>
      </c>
      <c r="M1464" s="280" t="s">
        <v>890</v>
      </c>
      <c r="N1464" s="364">
        <v>0</v>
      </c>
      <c r="O1464" s="364">
        <v>0</v>
      </c>
    </row>
    <row r="1465" spans="1:15" s="34" customFormat="1" ht="21.9" customHeight="1" x14ac:dyDescent="0.3">
      <c r="A1465" s="259" t="s">
        <v>321</v>
      </c>
      <c r="B1465" s="262">
        <v>38</v>
      </c>
      <c r="C1465" s="262"/>
      <c r="D1465" s="559">
        <v>6</v>
      </c>
      <c r="E1465" s="559">
        <v>25</v>
      </c>
      <c r="F1465" s="560">
        <v>1998</v>
      </c>
      <c r="G1465" s="274">
        <v>0.65972222222222221</v>
      </c>
      <c r="H1465" s="275" t="s">
        <v>2968</v>
      </c>
      <c r="I1465" s="276">
        <v>45.05</v>
      </c>
      <c r="J1465" s="276">
        <v>-87.85</v>
      </c>
      <c r="K1465" s="276">
        <v>45.05</v>
      </c>
      <c r="L1465" s="276">
        <v>-87.85</v>
      </c>
      <c r="M1465" s="275" t="s">
        <v>890</v>
      </c>
      <c r="N1465" s="369">
        <v>0</v>
      </c>
      <c r="O1465" s="369">
        <v>0</v>
      </c>
    </row>
    <row r="1466" spans="1:15" s="34" customFormat="1" ht="21.9" customHeight="1" x14ac:dyDescent="0.3">
      <c r="A1466" s="238" t="s">
        <v>321</v>
      </c>
      <c r="B1466" s="255">
        <v>39</v>
      </c>
      <c r="C1466" s="255"/>
      <c r="D1466" s="561">
        <v>8</v>
      </c>
      <c r="E1466" s="561">
        <v>14</v>
      </c>
      <c r="F1466" s="562">
        <v>1998</v>
      </c>
      <c r="G1466" s="279">
        <v>0.61805555555555558</v>
      </c>
      <c r="H1466" s="280" t="s">
        <v>324</v>
      </c>
      <c r="I1466" s="281">
        <v>45.63</v>
      </c>
      <c r="J1466" s="281">
        <v>-88.35</v>
      </c>
      <c r="K1466" s="281">
        <v>45.63</v>
      </c>
      <c r="L1466" s="281">
        <v>-88.35</v>
      </c>
      <c r="M1466" s="280">
        <v>50</v>
      </c>
      <c r="N1466" s="364">
        <v>0</v>
      </c>
      <c r="O1466" s="364">
        <v>0</v>
      </c>
    </row>
    <row r="1467" spans="1:15" s="34" customFormat="1" ht="21.9" customHeight="1" x14ac:dyDescent="0.3">
      <c r="A1467" s="259" t="s">
        <v>321</v>
      </c>
      <c r="B1467" s="262">
        <v>40</v>
      </c>
      <c r="C1467" s="262"/>
      <c r="D1467" s="559">
        <v>9</v>
      </c>
      <c r="E1467" s="559">
        <v>1</v>
      </c>
      <c r="F1467" s="560">
        <v>1998</v>
      </c>
      <c r="G1467" s="274">
        <v>0.61458333333333337</v>
      </c>
      <c r="H1467" s="275" t="s">
        <v>2969</v>
      </c>
      <c r="I1467" s="276">
        <v>45.23</v>
      </c>
      <c r="J1467" s="276">
        <v>-88.33</v>
      </c>
      <c r="K1467" s="276">
        <v>45.23</v>
      </c>
      <c r="L1467" s="276">
        <v>-88.33</v>
      </c>
      <c r="M1467" s="275">
        <v>50</v>
      </c>
      <c r="N1467" s="369">
        <v>0</v>
      </c>
      <c r="O1467" s="369">
        <v>0</v>
      </c>
    </row>
    <row r="1468" spans="1:15" s="34" customFormat="1" ht="21.9" customHeight="1" x14ac:dyDescent="0.3">
      <c r="A1468" s="238" t="s">
        <v>321</v>
      </c>
      <c r="B1468" s="255">
        <v>41</v>
      </c>
      <c r="C1468" s="255"/>
      <c r="D1468" s="561">
        <v>9</v>
      </c>
      <c r="E1468" s="561">
        <v>1</v>
      </c>
      <c r="F1468" s="562">
        <v>1998</v>
      </c>
      <c r="G1468" s="279">
        <v>0.62430555555555556</v>
      </c>
      <c r="H1468" s="280" t="s">
        <v>2962</v>
      </c>
      <c r="I1468" s="281">
        <v>45.3</v>
      </c>
      <c r="J1468" s="281">
        <v>-88</v>
      </c>
      <c r="K1468" s="281">
        <v>45.3</v>
      </c>
      <c r="L1468" s="281">
        <v>-88</v>
      </c>
      <c r="M1468" s="280">
        <v>50</v>
      </c>
      <c r="N1468" s="364">
        <v>0</v>
      </c>
      <c r="O1468" s="364">
        <v>0</v>
      </c>
    </row>
    <row r="1469" spans="1:15" s="34" customFormat="1" ht="21.9" customHeight="1" x14ac:dyDescent="0.3">
      <c r="A1469" s="259" t="s">
        <v>321</v>
      </c>
      <c r="B1469" s="262">
        <v>42</v>
      </c>
      <c r="C1469" s="262"/>
      <c r="D1469" s="559">
        <v>7</v>
      </c>
      <c r="E1469" s="559">
        <v>5</v>
      </c>
      <c r="F1469" s="560">
        <v>1999</v>
      </c>
      <c r="G1469" s="274">
        <v>0.85416666666666663</v>
      </c>
      <c r="H1469" s="275" t="s">
        <v>2970</v>
      </c>
      <c r="I1469" s="276">
        <v>45.37</v>
      </c>
      <c r="J1469" s="276">
        <v>-88.15</v>
      </c>
      <c r="K1469" s="276">
        <v>45.37</v>
      </c>
      <c r="L1469" s="276">
        <v>-88.15</v>
      </c>
      <c r="M1469" s="275">
        <v>50</v>
      </c>
      <c r="N1469" s="369">
        <v>0</v>
      </c>
      <c r="O1469" s="369">
        <v>0</v>
      </c>
    </row>
    <row r="1470" spans="1:15" s="34" customFormat="1" ht="21.9" customHeight="1" x14ac:dyDescent="0.3">
      <c r="A1470" s="238" t="s">
        <v>321</v>
      </c>
      <c r="B1470" s="255">
        <v>43</v>
      </c>
      <c r="C1470" s="255"/>
      <c r="D1470" s="561">
        <v>7</v>
      </c>
      <c r="E1470" s="561">
        <v>5</v>
      </c>
      <c r="F1470" s="562">
        <v>1999</v>
      </c>
      <c r="G1470" s="279">
        <v>0.85902777777777783</v>
      </c>
      <c r="H1470" s="280" t="s">
        <v>1225</v>
      </c>
      <c r="I1470" s="281">
        <v>45.23</v>
      </c>
      <c r="J1470" s="281">
        <v>-88.02</v>
      </c>
      <c r="K1470" s="281">
        <v>45.23</v>
      </c>
      <c r="L1470" s="281">
        <v>-88.02</v>
      </c>
      <c r="M1470" s="280">
        <v>50</v>
      </c>
      <c r="N1470" s="364">
        <v>0</v>
      </c>
      <c r="O1470" s="364">
        <v>0</v>
      </c>
    </row>
    <row r="1471" spans="1:15" s="34" customFormat="1" ht="21.9" customHeight="1" x14ac:dyDescent="0.3">
      <c r="A1471" s="259" t="s">
        <v>321</v>
      </c>
      <c r="B1471" s="262">
        <v>44</v>
      </c>
      <c r="C1471" s="262"/>
      <c r="D1471" s="559">
        <v>7</v>
      </c>
      <c r="E1471" s="559">
        <v>30</v>
      </c>
      <c r="F1471" s="560">
        <v>1999</v>
      </c>
      <c r="G1471" s="274">
        <v>0.86805555555555547</v>
      </c>
      <c r="H1471" s="275" t="s">
        <v>2971</v>
      </c>
      <c r="I1471" s="276">
        <v>45.65</v>
      </c>
      <c r="J1471" s="276">
        <v>-88.18</v>
      </c>
      <c r="K1471" s="276">
        <v>45.65</v>
      </c>
      <c r="L1471" s="276">
        <v>-88.18</v>
      </c>
      <c r="M1471" s="275">
        <v>50</v>
      </c>
      <c r="N1471" s="369">
        <v>0</v>
      </c>
      <c r="O1471" s="369">
        <v>0</v>
      </c>
    </row>
    <row r="1472" spans="1:15" s="34" customFormat="1" ht="21.9" customHeight="1" x14ac:dyDescent="0.3">
      <c r="A1472" s="238" t="s">
        <v>321</v>
      </c>
      <c r="B1472" s="255">
        <v>45</v>
      </c>
      <c r="C1472" s="255"/>
      <c r="D1472" s="561">
        <v>7</v>
      </c>
      <c r="E1472" s="561">
        <v>30</v>
      </c>
      <c r="F1472" s="562">
        <v>1999</v>
      </c>
      <c r="G1472" s="279">
        <v>0.90069444444444446</v>
      </c>
      <c r="H1472" s="280" t="s">
        <v>2884</v>
      </c>
      <c r="I1472" s="281">
        <v>45.37</v>
      </c>
      <c r="J1472" s="281">
        <v>-87.95</v>
      </c>
      <c r="K1472" s="281">
        <v>45.37</v>
      </c>
      <c r="L1472" s="281">
        <v>-87.95</v>
      </c>
      <c r="M1472" s="280">
        <v>50</v>
      </c>
      <c r="N1472" s="364">
        <v>0</v>
      </c>
      <c r="O1472" s="364">
        <v>0</v>
      </c>
    </row>
    <row r="1473" spans="1:15" s="34" customFormat="1" ht="21.9" customHeight="1" x14ac:dyDescent="0.3">
      <c r="A1473" s="259" t="s">
        <v>321</v>
      </c>
      <c r="B1473" s="262">
        <v>46</v>
      </c>
      <c r="C1473" s="262"/>
      <c r="D1473" s="559">
        <v>7</v>
      </c>
      <c r="E1473" s="559">
        <v>30</v>
      </c>
      <c r="F1473" s="560">
        <v>1999</v>
      </c>
      <c r="G1473" s="284">
        <v>0.92083333333333339</v>
      </c>
      <c r="H1473" s="275" t="s">
        <v>2961</v>
      </c>
      <c r="I1473" s="276">
        <v>45.05</v>
      </c>
      <c r="J1473" s="276">
        <v>-87.75</v>
      </c>
      <c r="K1473" s="276">
        <v>45.05</v>
      </c>
      <c r="L1473" s="276">
        <v>-87.75</v>
      </c>
      <c r="M1473" s="275">
        <v>50</v>
      </c>
      <c r="N1473" s="369">
        <v>0</v>
      </c>
      <c r="O1473" s="369">
        <v>0</v>
      </c>
    </row>
    <row r="1474" spans="1:15" s="34" customFormat="1" ht="21.9" customHeight="1" x14ac:dyDescent="0.3">
      <c r="A1474" s="238" t="s">
        <v>321</v>
      </c>
      <c r="B1474" s="255">
        <v>47</v>
      </c>
      <c r="C1474" s="255"/>
      <c r="D1474" s="561">
        <v>6</v>
      </c>
      <c r="E1474" s="561">
        <v>8</v>
      </c>
      <c r="F1474" s="562">
        <v>2000</v>
      </c>
      <c r="G1474" s="283">
        <v>0.8847222222222223</v>
      </c>
      <c r="H1474" s="280" t="s">
        <v>1225</v>
      </c>
      <c r="I1474" s="281">
        <v>45.23</v>
      </c>
      <c r="J1474" s="281">
        <v>-88.02</v>
      </c>
      <c r="K1474" s="281">
        <v>45.23</v>
      </c>
      <c r="L1474" s="281">
        <v>-88.02</v>
      </c>
      <c r="M1474" s="280">
        <v>50</v>
      </c>
      <c r="N1474" s="364">
        <v>0</v>
      </c>
      <c r="O1474" s="364">
        <v>0</v>
      </c>
    </row>
    <row r="1475" spans="1:15" s="34" customFormat="1" ht="21.9" customHeight="1" x14ac:dyDescent="0.3">
      <c r="A1475" s="259" t="s">
        <v>321</v>
      </c>
      <c r="B1475" s="262">
        <v>48</v>
      </c>
      <c r="C1475" s="262"/>
      <c r="D1475" s="559">
        <v>6</v>
      </c>
      <c r="E1475" s="559">
        <v>8</v>
      </c>
      <c r="F1475" s="560">
        <v>2000</v>
      </c>
      <c r="G1475" s="284">
        <v>0.88611111111111107</v>
      </c>
      <c r="H1475" s="275" t="s">
        <v>2972</v>
      </c>
      <c r="I1475" s="276">
        <v>45.2</v>
      </c>
      <c r="J1475" s="276">
        <v>-87.9</v>
      </c>
      <c r="K1475" s="276">
        <v>45.2</v>
      </c>
      <c r="L1475" s="276">
        <v>-87.9</v>
      </c>
      <c r="M1475" s="275">
        <v>50</v>
      </c>
      <c r="N1475" s="369">
        <v>0</v>
      </c>
      <c r="O1475" s="369">
        <v>0</v>
      </c>
    </row>
    <row r="1476" spans="1:15" s="34" customFormat="1" ht="21.9" customHeight="1" x14ac:dyDescent="0.3">
      <c r="A1476" s="238" t="s">
        <v>321</v>
      </c>
      <c r="B1476" s="255">
        <v>49</v>
      </c>
      <c r="C1476" s="255"/>
      <c r="D1476" s="561">
        <v>6</v>
      </c>
      <c r="E1476" s="561">
        <v>8</v>
      </c>
      <c r="F1476" s="562">
        <v>2000</v>
      </c>
      <c r="G1476" s="283">
        <v>0.94444444444444453</v>
      </c>
      <c r="H1476" s="280" t="s">
        <v>2962</v>
      </c>
      <c r="I1476" s="281">
        <v>45.3</v>
      </c>
      <c r="J1476" s="281">
        <v>-88</v>
      </c>
      <c r="K1476" s="281">
        <v>45.3</v>
      </c>
      <c r="L1476" s="281">
        <v>-88</v>
      </c>
      <c r="M1476" s="280">
        <v>50</v>
      </c>
      <c r="N1476" s="364">
        <v>0</v>
      </c>
      <c r="O1476" s="364">
        <v>0</v>
      </c>
    </row>
    <row r="1477" spans="1:15" s="34" customFormat="1" ht="21.9" customHeight="1" x14ac:dyDescent="0.3">
      <c r="A1477" s="259" t="s">
        <v>321</v>
      </c>
      <c r="B1477" s="262">
        <v>50</v>
      </c>
      <c r="C1477" s="262"/>
      <c r="D1477" s="559">
        <v>7</v>
      </c>
      <c r="E1477" s="559">
        <v>13</v>
      </c>
      <c r="F1477" s="560">
        <v>2000</v>
      </c>
      <c r="G1477" s="274">
        <v>0.59236111111111112</v>
      </c>
      <c r="H1477" s="275" t="s">
        <v>1225</v>
      </c>
      <c r="I1477" s="276">
        <v>45.23</v>
      </c>
      <c r="J1477" s="276">
        <v>-88.02</v>
      </c>
      <c r="K1477" s="276">
        <v>45.23</v>
      </c>
      <c r="L1477" s="276">
        <v>-88.02</v>
      </c>
      <c r="M1477" s="275">
        <v>50</v>
      </c>
      <c r="N1477" s="369">
        <v>0</v>
      </c>
      <c r="O1477" s="369">
        <v>0</v>
      </c>
    </row>
    <row r="1478" spans="1:15" s="34" customFormat="1" ht="21.9" customHeight="1" x14ac:dyDescent="0.3">
      <c r="A1478" s="238" t="s">
        <v>321</v>
      </c>
      <c r="B1478" s="255">
        <v>51</v>
      </c>
      <c r="C1478" s="255"/>
      <c r="D1478" s="561">
        <v>9</v>
      </c>
      <c r="E1478" s="561">
        <v>11</v>
      </c>
      <c r="F1478" s="562">
        <v>2000</v>
      </c>
      <c r="G1478" s="279">
        <v>0.76041666666666663</v>
      </c>
      <c r="H1478" s="280" t="s">
        <v>322</v>
      </c>
      <c r="I1478" s="281">
        <v>45.77</v>
      </c>
      <c r="J1478" s="281">
        <v>-88</v>
      </c>
      <c r="K1478" s="281">
        <v>45.77</v>
      </c>
      <c r="L1478" s="281">
        <v>-88</v>
      </c>
      <c r="M1478" s="280">
        <v>50</v>
      </c>
      <c r="N1478" s="364">
        <v>0</v>
      </c>
      <c r="O1478" s="364">
        <v>0</v>
      </c>
    </row>
    <row r="1479" spans="1:15" s="34" customFormat="1" ht="21.9" customHeight="1" x14ac:dyDescent="0.3">
      <c r="A1479" s="259" t="s">
        <v>321</v>
      </c>
      <c r="B1479" s="262">
        <v>52</v>
      </c>
      <c r="C1479" s="262"/>
      <c r="D1479" s="559">
        <v>9</v>
      </c>
      <c r="E1479" s="559">
        <v>11</v>
      </c>
      <c r="F1479" s="560">
        <v>2000</v>
      </c>
      <c r="G1479" s="274">
        <v>0.77430555555555547</v>
      </c>
      <c r="H1479" s="275" t="s">
        <v>1227</v>
      </c>
      <c r="I1479" s="276">
        <v>45.3</v>
      </c>
      <c r="J1479" s="276">
        <v>-88.2</v>
      </c>
      <c r="K1479" s="276">
        <v>45.3</v>
      </c>
      <c r="L1479" s="276">
        <v>-88.2</v>
      </c>
      <c r="M1479" s="275">
        <v>50</v>
      </c>
      <c r="N1479" s="369">
        <v>0</v>
      </c>
      <c r="O1479" s="369">
        <v>0</v>
      </c>
    </row>
    <row r="1480" spans="1:15" s="34" customFormat="1" ht="21.9" customHeight="1" x14ac:dyDescent="0.3">
      <c r="A1480" s="238" t="s">
        <v>321</v>
      </c>
      <c r="B1480" s="255">
        <v>53</v>
      </c>
      <c r="C1480" s="255"/>
      <c r="D1480" s="561">
        <v>9</v>
      </c>
      <c r="E1480" s="561">
        <v>11</v>
      </c>
      <c r="F1480" s="562">
        <v>2000</v>
      </c>
      <c r="G1480" s="279">
        <v>0.78333333333333333</v>
      </c>
      <c r="H1480" s="280" t="s">
        <v>2962</v>
      </c>
      <c r="I1480" s="281">
        <v>45.3</v>
      </c>
      <c r="J1480" s="281">
        <v>-88</v>
      </c>
      <c r="K1480" s="281">
        <v>45.3</v>
      </c>
      <c r="L1480" s="281">
        <v>-88</v>
      </c>
      <c r="M1480" s="280">
        <v>50</v>
      </c>
      <c r="N1480" s="364">
        <v>0</v>
      </c>
      <c r="O1480" s="364">
        <v>0</v>
      </c>
    </row>
    <row r="1481" spans="1:15" s="34" customFormat="1" ht="21.9" customHeight="1" x14ac:dyDescent="0.3">
      <c r="A1481" s="259" t="s">
        <v>321</v>
      </c>
      <c r="B1481" s="262">
        <v>54</v>
      </c>
      <c r="C1481" s="262"/>
      <c r="D1481" s="559">
        <v>4</v>
      </c>
      <c r="E1481" s="559">
        <v>23</v>
      </c>
      <c r="F1481" s="560">
        <v>2001</v>
      </c>
      <c r="G1481" s="274">
        <v>0.54166666666666663</v>
      </c>
      <c r="H1481" s="275" t="s">
        <v>2902</v>
      </c>
      <c r="I1481" s="276">
        <v>45.15</v>
      </c>
      <c r="J1481" s="276">
        <v>-87.8</v>
      </c>
      <c r="K1481" s="276">
        <v>45.15</v>
      </c>
      <c r="L1481" s="276">
        <v>-87.8</v>
      </c>
      <c r="M1481" s="275">
        <v>50</v>
      </c>
      <c r="N1481" s="369">
        <v>0</v>
      </c>
      <c r="O1481" s="369">
        <v>0</v>
      </c>
    </row>
    <row r="1482" spans="1:15" s="34" customFormat="1" ht="21.9" customHeight="1" x14ac:dyDescent="0.3">
      <c r="A1482" s="238" t="s">
        <v>321</v>
      </c>
      <c r="B1482" s="255">
        <v>55</v>
      </c>
      <c r="C1482" s="255"/>
      <c r="D1482" s="561">
        <v>4</v>
      </c>
      <c r="E1482" s="561">
        <v>23</v>
      </c>
      <c r="F1482" s="562">
        <v>2001</v>
      </c>
      <c r="G1482" s="279">
        <v>0.54791666666666672</v>
      </c>
      <c r="H1482" s="280" t="s">
        <v>2973</v>
      </c>
      <c r="I1482" s="281">
        <v>45.08</v>
      </c>
      <c r="J1482" s="281">
        <v>-87.8</v>
      </c>
      <c r="K1482" s="281">
        <v>45.08</v>
      </c>
      <c r="L1482" s="281">
        <v>-87.8</v>
      </c>
      <c r="M1482" s="280">
        <v>50</v>
      </c>
      <c r="N1482" s="364">
        <v>0</v>
      </c>
      <c r="O1482" s="364">
        <v>0</v>
      </c>
    </row>
    <row r="1483" spans="1:15" s="34" customFormat="1" ht="21.9" customHeight="1" x14ac:dyDescent="0.3">
      <c r="A1483" s="259" t="s">
        <v>321</v>
      </c>
      <c r="B1483" s="262">
        <v>56</v>
      </c>
      <c r="C1483" s="262"/>
      <c r="D1483" s="559">
        <v>8</v>
      </c>
      <c r="E1483" s="559">
        <v>12</v>
      </c>
      <c r="F1483" s="560">
        <v>2001</v>
      </c>
      <c r="G1483" s="274">
        <v>0.64583333333333337</v>
      </c>
      <c r="H1483" s="275" t="s">
        <v>2964</v>
      </c>
      <c r="I1483" s="276">
        <v>45.23</v>
      </c>
      <c r="J1483" s="276">
        <v>-88.22</v>
      </c>
      <c r="K1483" s="276">
        <v>45.23</v>
      </c>
      <c r="L1483" s="276">
        <v>-88.22</v>
      </c>
      <c r="M1483" s="275">
        <v>50</v>
      </c>
      <c r="N1483" s="369">
        <v>0</v>
      </c>
      <c r="O1483" s="369">
        <v>0</v>
      </c>
    </row>
    <row r="1484" spans="1:15" s="34" customFormat="1" ht="21.9" customHeight="1" x14ac:dyDescent="0.3">
      <c r="A1484" s="238" t="s">
        <v>321</v>
      </c>
      <c r="B1484" s="255">
        <v>57</v>
      </c>
      <c r="C1484" s="255"/>
      <c r="D1484" s="561">
        <v>8</v>
      </c>
      <c r="E1484" s="561">
        <v>12</v>
      </c>
      <c r="F1484" s="562">
        <v>2001</v>
      </c>
      <c r="G1484" s="279">
        <v>0.66319444444444442</v>
      </c>
      <c r="H1484" s="280" t="s">
        <v>2974</v>
      </c>
      <c r="I1484" s="281">
        <v>45.13</v>
      </c>
      <c r="J1484" s="281">
        <v>-88.02</v>
      </c>
      <c r="K1484" s="281">
        <v>45.13</v>
      </c>
      <c r="L1484" s="281">
        <v>-88.02</v>
      </c>
      <c r="M1484" s="280">
        <v>50</v>
      </c>
      <c r="N1484" s="364">
        <v>0</v>
      </c>
      <c r="O1484" s="364">
        <v>0</v>
      </c>
    </row>
    <row r="1485" spans="1:15" s="34" customFormat="1" ht="21.9" customHeight="1" x14ac:dyDescent="0.3">
      <c r="A1485" s="259" t="s">
        <v>321</v>
      </c>
      <c r="B1485" s="262">
        <v>58</v>
      </c>
      <c r="C1485" s="262"/>
      <c r="D1485" s="559">
        <v>7</v>
      </c>
      <c r="E1485" s="559">
        <v>30</v>
      </c>
      <c r="F1485" s="560">
        <v>2002</v>
      </c>
      <c r="G1485" s="274" t="s">
        <v>2975</v>
      </c>
      <c r="H1485" s="275" t="s">
        <v>2976</v>
      </c>
      <c r="I1485" s="276">
        <v>45.05</v>
      </c>
      <c r="J1485" s="276">
        <v>-88</v>
      </c>
      <c r="K1485" s="276">
        <v>45.05</v>
      </c>
      <c r="L1485" s="276">
        <v>-87.75</v>
      </c>
      <c r="M1485" s="275">
        <v>50</v>
      </c>
      <c r="N1485" s="369">
        <v>0</v>
      </c>
      <c r="O1485" s="369">
        <v>0</v>
      </c>
    </row>
    <row r="1486" spans="1:15" s="34" customFormat="1" ht="21.9" customHeight="1" x14ac:dyDescent="0.3">
      <c r="A1486" s="238" t="s">
        <v>321</v>
      </c>
      <c r="B1486" s="255">
        <v>59</v>
      </c>
      <c r="C1486" s="255"/>
      <c r="D1486" s="561">
        <v>9</v>
      </c>
      <c r="E1486" s="561">
        <v>30</v>
      </c>
      <c r="F1486" s="562">
        <v>2002</v>
      </c>
      <c r="G1486" s="279">
        <v>0.76388888888888884</v>
      </c>
      <c r="H1486" s="280" t="s">
        <v>322</v>
      </c>
      <c r="I1486" s="281">
        <v>45.77</v>
      </c>
      <c r="J1486" s="281">
        <v>-88</v>
      </c>
      <c r="K1486" s="281">
        <v>45.77</v>
      </c>
      <c r="L1486" s="281">
        <v>-88</v>
      </c>
      <c r="M1486" s="280">
        <v>50</v>
      </c>
      <c r="N1486" s="364">
        <v>0</v>
      </c>
      <c r="O1486" s="364">
        <v>0</v>
      </c>
    </row>
    <row r="1487" spans="1:15" s="34" customFormat="1" ht="21.9" customHeight="1" x14ac:dyDescent="0.3">
      <c r="A1487" s="259" t="s">
        <v>321</v>
      </c>
      <c r="B1487" s="262">
        <v>60</v>
      </c>
      <c r="C1487" s="262"/>
      <c r="D1487" s="559">
        <v>7</v>
      </c>
      <c r="E1487" s="559">
        <v>13</v>
      </c>
      <c r="F1487" s="560">
        <v>2004</v>
      </c>
      <c r="G1487" s="274">
        <v>0.57291666666666663</v>
      </c>
      <c r="H1487" s="275" t="s">
        <v>2977</v>
      </c>
      <c r="I1487" s="276">
        <v>45.43</v>
      </c>
      <c r="J1487" s="276">
        <v>-88.1</v>
      </c>
      <c r="K1487" s="276">
        <v>45.3</v>
      </c>
      <c r="L1487" s="276">
        <v>-88</v>
      </c>
      <c r="M1487" s="275">
        <v>50</v>
      </c>
      <c r="N1487" s="369">
        <v>0</v>
      </c>
      <c r="O1487" s="369">
        <v>0</v>
      </c>
    </row>
    <row r="1488" spans="1:15" s="34" customFormat="1" ht="21.9" customHeight="1" x14ac:dyDescent="0.3">
      <c r="A1488" s="238" t="s">
        <v>321</v>
      </c>
      <c r="B1488" s="255">
        <v>61</v>
      </c>
      <c r="C1488" s="255"/>
      <c r="D1488" s="561">
        <v>8</v>
      </c>
      <c r="E1488" s="561">
        <v>18</v>
      </c>
      <c r="F1488" s="562">
        <v>2004</v>
      </c>
      <c r="G1488" s="279" t="s">
        <v>2978</v>
      </c>
      <c r="H1488" s="280" t="s">
        <v>2979</v>
      </c>
      <c r="I1488" s="281">
        <v>45.43</v>
      </c>
      <c r="J1488" s="281">
        <v>-88.3</v>
      </c>
      <c r="K1488" s="281">
        <v>45.43</v>
      </c>
      <c r="L1488" s="281">
        <v>-88.27</v>
      </c>
      <c r="M1488" s="280">
        <v>60</v>
      </c>
      <c r="N1488" s="364">
        <v>0</v>
      </c>
      <c r="O1488" s="364">
        <v>0</v>
      </c>
    </row>
    <row r="1489" spans="1:15" s="34" customFormat="1" ht="21.9" customHeight="1" x14ac:dyDescent="0.3">
      <c r="A1489" s="259" t="s">
        <v>321</v>
      </c>
      <c r="B1489" s="262">
        <v>62</v>
      </c>
      <c r="C1489" s="262"/>
      <c r="D1489" s="559">
        <v>8</v>
      </c>
      <c r="E1489" s="559">
        <v>18</v>
      </c>
      <c r="F1489" s="560">
        <v>2004</v>
      </c>
      <c r="G1489" s="274">
        <v>0.57847222222222217</v>
      </c>
      <c r="H1489" s="275" t="s">
        <v>1226</v>
      </c>
      <c r="I1489" s="276">
        <v>45.43</v>
      </c>
      <c r="J1489" s="276">
        <v>-88.1</v>
      </c>
      <c r="K1489" s="276">
        <v>45.43</v>
      </c>
      <c r="L1489" s="276">
        <v>-88.1</v>
      </c>
      <c r="M1489" s="275">
        <v>52</v>
      </c>
      <c r="N1489" s="369">
        <v>0</v>
      </c>
      <c r="O1489" s="369">
        <v>0</v>
      </c>
    </row>
    <row r="1490" spans="1:15" s="34" customFormat="1" ht="21.9" customHeight="1" x14ac:dyDescent="0.3">
      <c r="A1490" s="238" t="s">
        <v>321</v>
      </c>
      <c r="B1490" s="255">
        <v>63</v>
      </c>
      <c r="C1490" s="255"/>
      <c r="D1490" s="561">
        <v>8</v>
      </c>
      <c r="E1490" s="561">
        <v>18</v>
      </c>
      <c r="F1490" s="562">
        <v>2004</v>
      </c>
      <c r="G1490" s="279">
        <v>0.58333333333333337</v>
      </c>
      <c r="H1490" s="280" t="s">
        <v>2884</v>
      </c>
      <c r="I1490" s="281">
        <v>45.37</v>
      </c>
      <c r="J1490" s="281">
        <v>-87.95</v>
      </c>
      <c r="K1490" s="281">
        <v>45.37</v>
      </c>
      <c r="L1490" s="281">
        <v>-87.95</v>
      </c>
      <c r="M1490" s="280">
        <v>50</v>
      </c>
      <c r="N1490" s="364">
        <v>0</v>
      </c>
      <c r="O1490" s="364">
        <v>0</v>
      </c>
    </row>
    <row r="1491" spans="1:15" s="34" customFormat="1" ht="21.9" customHeight="1" x14ac:dyDescent="0.3">
      <c r="A1491" s="259" t="s">
        <v>321</v>
      </c>
      <c r="B1491" s="262">
        <v>64</v>
      </c>
      <c r="C1491" s="262"/>
      <c r="D1491" s="559">
        <v>6</v>
      </c>
      <c r="E1491" s="559">
        <v>11</v>
      </c>
      <c r="F1491" s="560">
        <v>2005</v>
      </c>
      <c r="G1491" s="274">
        <v>0.75347222222222221</v>
      </c>
      <c r="H1491" s="275" t="s">
        <v>2974</v>
      </c>
      <c r="I1491" s="276">
        <v>45.13</v>
      </c>
      <c r="J1491" s="276">
        <v>-88.02</v>
      </c>
      <c r="K1491" s="276">
        <v>45.13</v>
      </c>
      <c r="L1491" s="276">
        <v>-88.02</v>
      </c>
      <c r="M1491" s="275">
        <v>50</v>
      </c>
      <c r="N1491" s="369">
        <v>0</v>
      </c>
      <c r="O1491" s="369">
        <v>0</v>
      </c>
    </row>
    <row r="1492" spans="1:15" s="34" customFormat="1" ht="21.9" customHeight="1" x14ac:dyDescent="0.3">
      <c r="A1492" s="238" t="s">
        <v>321</v>
      </c>
      <c r="B1492" s="255">
        <v>65</v>
      </c>
      <c r="C1492" s="255"/>
      <c r="D1492" s="561">
        <v>6</v>
      </c>
      <c r="E1492" s="561">
        <v>11</v>
      </c>
      <c r="F1492" s="562">
        <v>2005</v>
      </c>
      <c r="G1492" s="279">
        <v>0.7631944444444444</v>
      </c>
      <c r="H1492" s="280" t="s">
        <v>324</v>
      </c>
      <c r="I1492" s="281">
        <v>45.63</v>
      </c>
      <c r="J1492" s="281">
        <v>-88.35</v>
      </c>
      <c r="K1492" s="281">
        <v>45.63</v>
      </c>
      <c r="L1492" s="281">
        <v>-88.35</v>
      </c>
      <c r="M1492" s="280">
        <v>50</v>
      </c>
      <c r="N1492" s="364">
        <v>0</v>
      </c>
      <c r="O1492" s="364">
        <v>0</v>
      </c>
    </row>
    <row r="1493" spans="1:15" s="34" customFormat="1" ht="21.9" customHeight="1" x14ac:dyDescent="0.3">
      <c r="A1493" s="259" t="s">
        <v>321</v>
      </c>
      <c r="B1493" s="262">
        <v>66</v>
      </c>
      <c r="C1493" s="262"/>
      <c r="D1493" s="559">
        <v>6</v>
      </c>
      <c r="E1493" s="559">
        <v>11</v>
      </c>
      <c r="F1493" s="560">
        <v>2005</v>
      </c>
      <c r="G1493" s="274">
        <v>0.7631944444444444</v>
      </c>
      <c r="H1493" s="275" t="s">
        <v>322</v>
      </c>
      <c r="I1493" s="276">
        <v>45.77</v>
      </c>
      <c r="J1493" s="276">
        <v>-88</v>
      </c>
      <c r="K1493" s="276">
        <v>45.77</v>
      </c>
      <c r="L1493" s="276">
        <v>-88</v>
      </c>
      <c r="M1493" s="275">
        <v>50</v>
      </c>
      <c r="N1493" s="369">
        <v>0</v>
      </c>
      <c r="O1493" s="369">
        <v>0</v>
      </c>
    </row>
    <row r="1494" spans="1:15" s="34" customFormat="1" ht="21.9" customHeight="1" x14ac:dyDescent="0.3">
      <c r="A1494" s="238" t="s">
        <v>321</v>
      </c>
      <c r="B1494" s="255">
        <v>67</v>
      </c>
      <c r="C1494" s="255"/>
      <c r="D1494" s="561">
        <v>7</v>
      </c>
      <c r="E1494" s="561">
        <v>25</v>
      </c>
      <c r="F1494" s="562">
        <v>2006</v>
      </c>
      <c r="G1494" s="283">
        <v>0.81944444444444453</v>
      </c>
      <c r="H1494" s="280" t="s">
        <v>1225</v>
      </c>
      <c r="I1494" s="281">
        <v>45.23</v>
      </c>
      <c r="J1494" s="281">
        <v>-88.02</v>
      </c>
      <c r="K1494" s="281">
        <v>45.23</v>
      </c>
      <c r="L1494" s="281">
        <v>-88.02</v>
      </c>
      <c r="M1494" s="280">
        <v>60</v>
      </c>
      <c r="N1494" s="364">
        <v>0</v>
      </c>
      <c r="O1494" s="364">
        <v>0</v>
      </c>
    </row>
    <row r="1495" spans="1:15" s="34" customFormat="1" ht="21.9" customHeight="1" x14ac:dyDescent="0.3">
      <c r="A1495" s="259" t="s">
        <v>321</v>
      </c>
      <c r="B1495" s="262">
        <v>68</v>
      </c>
      <c r="C1495" s="262"/>
      <c r="D1495" s="559">
        <v>8</v>
      </c>
      <c r="E1495" s="559">
        <v>1</v>
      </c>
      <c r="F1495" s="560">
        <v>2006</v>
      </c>
      <c r="G1495" s="274">
        <v>0.67986111111111114</v>
      </c>
      <c r="H1495" s="275" t="s">
        <v>2980</v>
      </c>
      <c r="I1495" s="276">
        <v>45.05</v>
      </c>
      <c r="J1495" s="276">
        <v>-87.63</v>
      </c>
      <c r="K1495" s="276">
        <v>45.05</v>
      </c>
      <c r="L1495" s="276">
        <v>-87.63</v>
      </c>
      <c r="M1495" s="275">
        <v>50</v>
      </c>
      <c r="N1495" s="369">
        <v>0</v>
      </c>
      <c r="O1495" s="369">
        <v>0</v>
      </c>
    </row>
    <row r="1496" spans="1:15" s="34" customFormat="1" ht="21.9" customHeight="1" x14ac:dyDescent="0.3">
      <c r="A1496" s="238" t="s">
        <v>321</v>
      </c>
      <c r="B1496" s="255">
        <v>69</v>
      </c>
      <c r="C1496" s="255"/>
      <c r="D1496" s="561">
        <v>5</v>
      </c>
      <c r="E1496" s="561">
        <v>14</v>
      </c>
      <c r="F1496" s="562">
        <v>2007</v>
      </c>
      <c r="G1496" s="279">
        <v>0.92708333333333337</v>
      </c>
      <c r="H1496" s="280" t="s">
        <v>2981</v>
      </c>
      <c r="I1496" s="281">
        <v>45.132800000000003</v>
      </c>
      <c r="J1496" s="281">
        <v>-87.798599999999993</v>
      </c>
      <c r="K1496" s="281">
        <v>45.132800000000003</v>
      </c>
      <c r="L1496" s="281">
        <v>-87.798599999999993</v>
      </c>
      <c r="M1496" s="280">
        <v>65</v>
      </c>
      <c r="N1496" s="364">
        <v>0</v>
      </c>
      <c r="O1496" s="364">
        <v>0</v>
      </c>
    </row>
    <row r="1497" spans="1:15" s="34" customFormat="1" ht="21.9" customHeight="1" x14ac:dyDescent="0.3">
      <c r="A1497" s="259" t="s">
        <v>321</v>
      </c>
      <c r="B1497" s="262">
        <v>70</v>
      </c>
      <c r="C1497" s="262"/>
      <c r="D1497" s="559">
        <v>5</v>
      </c>
      <c r="E1497" s="559">
        <v>24</v>
      </c>
      <c r="F1497" s="560">
        <v>2007</v>
      </c>
      <c r="G1497" s="274">
        <v>0.66666666666666663</v>
      </c>
      <c r="H1497" s="275" t="s">
        <v>2982</v>
      </c>
      <c r="I1497" s="276">
        <v>45.43</v>
      </c>
      <c r="J1497" s="276">
        <v>-88.305999999999997</v>
      </c>
      <c r="K1497" s="276">
        <v>45.43</v>
      </c>
      <c r="L1497" s="276">
        <v>-88.305999999999997</v>
      </c>
      <c r="M1497" s="275">
        <v>52</v>
      </c>
      <c r="N1497" s="369">
        <v>0</v>
      </c>
      <c r="O1497" s="369">
        <v>0</v>
      </c>
    </row>
    <row r="1498" spans="1:15" s="34" customFormat="1" ht="21.9" customHeight="1" x14ac:dyDescent="0.3">
      <c r="A1498" s="238" t="s">
        <v>321</v>
      </c>
      <c r="B1498" s="255">
        <v>71</v>
      </c>
      <c r="C1498" s="255"/>
      <c r="D1498" s="561">
        <v>6</v>
      </c>
      <c r="E1498" s="561">
        <v>7</v>
      </c>
      <c r="F1498" s="562">
        <v>2007</v>
      </c>
      <c r="G1498" s="279" t="s">
        <v>2983</v>
      </c>
      <c r="H1498" s="280" t="s">
        <v>2984</v>
      </c>
      <c r="I1498" s="281">
        <v>45.315800000000003</v>
      </c>
      <c r="J1498" s="281">
        <v>-88.3142</v>
      </c>
      <c r="K1498" s="281">
        <v>45.32</v>
      </c>
      <c r="L1498" s="281">
        <v>-88.14</v>
      </c>
      <c r="M1498" s="280">
        <v>70</v>
      </c>
      <c r="N1498" s="364">
        <v>0</v>
      </c>
      <c r="O1498" s="364">
        <v>0</v>
      </c>
    </row>
    <row r="1499" spans="1:15" s="34" customFormat="1" ht="21.9" customHeight="1" x14ac:dyDescent="0.3">
      <c r="A1499" s="259" t="s">
        <v>321</v>
      </c>
      <c r="B1499" s="262">
        <v>72</v>
      </c>
      <c r="C1499" s="262"/>
      <c r="D1499" s="559">
        <v>6</v>
      </c>
      <c r="E1499" s="559">
        <v>18</v>
      </c>
      <c r="F1499" s="560">
        <v>2007</v>
      </c>
      <c r="G1499" s="274">
        <v>0.73333333333333339</v>
      </c>
      <c r="H1499" s="275" t="s">
        <v>1225</v>
      </c>
      <c r="I1499" s="276">
        <v>45.23</v>
      </c>
      <c r="J1499" s="276">
        <v>-88.02</v>
      </c>
      <c r="K1499" s="276">
        <v>45.23</v>
      </c>
      <c r="L1499" s="276">
        <v>-88.02</v>
      </c>
      <c r="M1499" s="275">
        <v>56</v>
      </c>
      <c r="N1499" s="369">
        <v>0</v>
      </c>
      <c r="O1499" s="369">
        <v>0</v>
      </c>
    </row>
    <row r="1500" spans="1:15" s="34" customFormat="1" ht="21.9" customHeight="1" x14ac:dyDescent="0.3">
      <c r="A1500" s="238" t="s">
        <v>321</v>
      </c>
      <c r="B1500" s="255">
        <v>73</v>
      </c>
      <c r="C1500" s="255"/>
      <c r="D1500" s="561">
        <v>6</v>
      </c>
      <c r="E1500" s="561">
        <v>18</v>
      </c>
      <c r="F1500" s="562">
        <v>2007</v>
      </c>
      <c r="G1500" s="279">
        <v>0.74513888888888891</v>
      </c>
      <c r="H1500" s="280" t="s">
        <v>2985</v>
      </c>
      <c r="I1500" s="281">
        <v>45.05</v>
      </c>
      <c r="J1500" s="281">
        <v>-87.8523</v>
      </c>
      <c r="K1500" s="281">
        <v>45.05</v>
      </c>
      <c r="L1500" s="281">
        <v>-87.8523</v>
      </c>
      <c r="M1500" s="280">
        <v>56</v>
      </c>
      <c r="N1500" s="364">
        <v>0</v>
      </c>
      <c r="O1500" s="364">
        <v>0</v>
      </c>
    </row>
    <row r="1501" spans="1:15" s="34" customFormat="1" ht="21.9" customHeight="1" x14ac:dyDescent="0.3">
      <c r="A1501" s="259" t="s">
        <v>321</v>
      </c>
      <c r="B1501" s="262">
        <v>74</v>
      </c>
      <c r="C1501" s="262"/>
      <c r="D1501" s="559">
        <v>6</v>
      </c>
      <c r="E1501" s="559">
        <v>20</v>
      </c>
      <c r="F1501" s="560">
        <v>2007</v>
      </c>
      <c r="G1501" s="274">
        <v>0.66666666666666663</v>
      </c>
      <c r="H1501" s="275" t="s">
        <v>2986</v>
      </c>
      <c r="I1501" s="276">
        <v>45.339300000000001</v>
      </c>
      <c r="J1501" s="276">
        <v>-87.906400000000005</v>
      </c>
      <c r="K1501" s="276">
        <v>45.339300000000001</v>
      </c>
      <c r="L1501" s="276">
        <v>-87.906400000000005</v>
      </c>
      <c r="M1501" s="275">
        <v>70</v>
      </c>
      <c r="N1501" s="369">
        <v>0</v>
      </c>
      <c r="O1501" s="369">
        <v>0</v>
      </c>
    </row>
    <row r="1502" spans="1:15" s="34" customFormat="1" ht="21.9" customHeight="1" x14ac:dyDescent="0.3">
      <c r="A1502" s="238" t="s">
        <v>321</v>
      </c>
      <c r="B1502" s="255">
        <v>75</v>
      </c>
      <c r="C1502" s="255"/>
      <c r="D1502" s="561">
        <v>7</v>
      </c>
      <c r="E1502" s="561">
        <v>8</v>
      </c>
      <c r="F1502" s="562">
        <v>2007</v>
      </c>
      <c r="G1502" s="283">
        <v>0.72638888888888886</v>
      </c>
      <c r="H1502" s="280" t="s">
        <v>2987</v>
      </c>
      <c r="I1502" s="281">
        <v>45.65</v>
      </c>
      <c r="J1502" s="281">
        <v>-88.117999999999995</v>
      </c>
      <c r="K1502" s="281">
        <v>45.65</v>
      </c>
      <c r="L1502" s="281">
        <v>-88.117999999999995</v>
      </c>
      <c r="M1502" s="280">
        <v>52</v>
      </c>
      <c r="N1502" s="364">
        <v>0</v>
      </c>
      <c r="O1502" s="364">
        <v>0</v>
      </c>
    </row>
    <row r="1503" spans="1:15" s="34" customFormat="1" ht="21.9" customHeight="1" x14ac:dyDescent="0.3">
      <c r="A1503" s="259" t="s">
        <v>321</v>
      </c>
      <c r="B1503" s="262">
        <v>76</v>
      </c>
      <c r="C1503" s="262"/>
      <c r="D1503" s="559">
        <v>8</v>
      </c>
      <c r="E1503" s="559">
        <v>28</v>
      </c>
      <c r="F1503" s="560">
        <v>2007</v>
      </c>
      <c r="G1503" s="274" t="s">
        <v>2988</v>
      </c>
      <c r="H1503" s="275" t="s">
        <v>2989</v>
      </c>
      <c r="I1503" s="276">
        <v>45.43</v>
      </c>
      <c r="J1503" s="276">
        <v>-88.1</v>
      </c>
      <c r="K1503" s="276">
        <v>45.5</v>
      </c>
      <c r="L1503" s="276">
        <v>-88</v>
      </c>
      <c r="M1503" s="275">
        <v>56</v>
      </c>
      <c r="N1503" s="369">
        <v>0</v>
      </c>
      <c r="O1503" s="369">
        <v>0</v>
      </c>
    </row>
    <row r="1504" spans="1:15" s="34" customFormat="1" ht="21.9" customHeight="1" x14ac:dyDescent="0.3">
      <c r="A1504" s="238" t="s">
        <v>321</v>
      </c>
      <c r="B1504" s="255">
        <v>77</v>
      </c>
      <c r="C1504" s="255"/>
      <c r="D1504" s="561">
        <v>8</v>
      </c>
      <c r="E1504" s="561">
        <v>28</v>
      </c>
      <c r="F1504" s="562">
        <v>2007</v>
      </c>
      <c r="G1504" s="279" t="s">
        <v>2990</v>
      </c>
      <c r="H1504" s="280" t="s">
        <v>2991</v>
      </c>
      <c r="I1504" s="281">
        <v>45.23</v>
      </c>
      <c r="J1504" s="281">
        <v>-88.02</v>
      </c>
      <c r="K1504" s="281">
        <v>45.23</v>
      </c>
      <c r="L1504" s="281">
        <v>-87.96</v>
      </c>
      <c r="M1504" s="280">
        <v>65</v>
      </c>
      <c r="N1504" s="364">
        <v>0</v>
      </c>
      <c r="O1504" s="364">
        <v>0</v>
      </c>
    </row>
    <row r="1505" spans="1:15" s="34" customFormat="1" ht="21.9" customHeight="1" x14ac:dyDescent="0.3">
      <c r="A1505" s="259" t="s">
        <v>321</v>
      </c>
      <c r="B1505" s="262">
        <v>78</v>
      </c>
      <c r="C1505" s="262"/>
      <c r="D1505" s="559">
        <v>6</v>
      </c>
      <c r="E1505" s="559">
        <v>7</v>
      </c>
      <c r="F1505" s="560">
        <v>2008</v>
      </c>
      <c r="G1505" s="274">
        <v>0.77083333333333337</v>
      </c>
      <c r="H1505" s="275" t="s">
        <v>2992</v>
      </c>
      <c r="I1505" s="276">
        <v>45.59</v>
      </c>
      <c r="J1505" s="276">
        <v>-88.01</v>
      </c>
      <c r="K1505" s="276">
        <v>45.59</v>
      </c>
      <c r="L1505" s="276">
        <v>-88.01</v>
      </c>
      <c r="M1505" s="275">
        <v>52</v>
      </c>
      <c r="N1505" s="369">
        <v>0</v>
      </c>
      <c r="O1505" s="369">
        <v>0</v>
      </c>
    </row>
    <row r="1506" spans="1:15" s="34" customFormat="1" ht="21.9" customHeight="1" x14ac:dyDescent="0.3">
      <c r="A1506" s="238" t="s">
        <v>321</v>
      </c>
      <c r="B1506" s="255">
        <v>79</v>
      </c>
      <c r="C1506" s="255"/>
      <c r="D1506" s="561">
        <v>8</v>
      </c>
      <c r="E1506" s="561">
        <v>1</v>
      </c>
      <c r="F1506" s="562">
        <v>2008</v>
      </c>
      <c r="G1506" s="279">
        <v>0.5444444444444444</v>
      </c>
      <c r="H1506" s="280" t="s">
        <v>2993</v>
      </c>
      <c r="I1506" s="281">
        <v>45.32</v>
      </c>
      <c r="J1506" s="281">
        <v>-87.71</v>
      </c>
      <c r="K1506" s="281">
        <v>45.32</v>
      </c>
      <c r="L1506" s="281">
        <v>-87.71</v>
      </c>
      <c r="M1506" s="280">
        <v>61</v>
      </c>
      <c r="N1506" s="364">
        <v>0</v>
      </c>
      <c r="O1506" s="364">
        <v>0</v>
      </c>
    </row>
    <row r="1507" spans="1:15" s="34" customFormat="1" ht="21.9" customHeight="1" x14ac:dyDescent="0.3">
      <c r="A1507" s="259" t="s">
        <v>321</v>
      </c>
      <c r="B1507" s="262">
        <v>80</v>
      </c>
      <c r="C1507" s="262"/>
      <c r="D1507" s="559">
        <v>8</v>
      </c>
      <c r="E1507" s="559">
        <v>14</v>
      </c>
      <c r="F1507" s="560">
        <v>2009</v>
      </c>
      <c r="G1507" s="274">
        <v>0.68055555555555547</v>
      </c>
      <c r="H1507" s="275" t="s">
        <v>2994</v>
      </c>
      <c r="I1507" s="276">
        <v>45.1</v>
      </c>
      <c r="J1507" s="276">
        <v>-87.66</v>
      </c>
      <c r="K1507" s="276">
        <v>45.1</v>
      </c>
      <c r="L1507" s="276">
        <v>-87.66</v>
      </c>
      <c r="M1507" s="275">
        <v>52</v>
      </c>
      <c r="N1507" s="369">
        <v>0</v>
      </c>
      <c r="O1507" s="369">
        <v>0</v>
      </c>
    </row>
    <row r="1508" spans="1:15" s="34" customFormat="1" ht="21.9" customHeight="1" x14ac:dyDescent="0.3">
      <c r="A1508" s="238" t="s">
        <v>321</v>
      </c>
      <c r="B1508" s="255">
        <v>81</v>
      </c>
      <c r="C1508" s="255"/>
      <c r="D1508" s="561">
        <v>6</v>
      </c>
      <c r="E1508" s="561">
        <v>23</v>
      </c>
      <c r="F1508" s="562">
        <v>2010</v>
      </c>
      <c r="G1508" s="279">
        <v>0.73263888888888884</v>
      </c>
      <c r="H1508" s="280" t="s">
        <v>2995</v>
      </c>
      <c r="I1508" s="281">
        <v>45.25</v>
      </c>
      <c r="J1508" s="281">
        <v>-88.24</v>
      </c>
      <c r="K1508" s="281">
        <v>45.25</v>
      </c>
      <c r="L1508" s="281">
        <v>-88.24</v>
      </c>
      <c r="M1508" s="280">
        <v>78</v>
      </c>
      <c r="N1508" s="364">
        <v>0</v>
      </c>
      <c r="O1508" s="364">
        <v>0</v>
      </c>
    </row>
    <row r="1509" spans="1:15" s="34" customFormat="1" ht="21.9" customHeight="1" x14ac:dyDescent="0.3">
      <c r="A1509" s="259" t="s">
        <v>321</v>
      </c>
      <c r="B1509" s="262">
        <v>82</v>
      </c>
      <c r="C1509" s="262"/>
      <c r="D1509" s="559">
        <v>6</v>
      </c>
      <c r="E1509" s="559">
        <v>23</v>
      </c>
      <c r="F1509" s="560">
        <v>2010</v>
      </c>
      <c r="G1509" s="284">
        <v>0.74583333333333324</v>
      </c>
      <c r="H1509" s="275" t="s">
        <v>2996</v>
      </c>
      <c r="I1509" s="276">
        <v>45.27</v>
      </c>
      <c r="J1509" s="276">
        <v>-88.03</v>
      </c>
      <c r="K1509" s="276">
        <v>45.27</v>
      </c>
      <c r="L1509" s="276">
        <v>-88.03</v>
      </c>
      <c r="M1509" s="275">
        <v>74</v>
      </c>
      <c r="N1509" s="369">
        <v>0</v>
      </c>
      <c r="O1509" s="369">
        <v>0</v>
      </c>
    </row>
    <row r="1510" spans="1:15" s="34" customFormat="1" ht="21.9" customHeight="1" x14ac:dyDescent="0.3">
      <c r="A1510" s="238" t="s">
        <v>321</v>
      </c>
      <c r="B1510" s="255">
        <v>83</v>
      </c>
      <c r="C1510" s="255"/>
      <c r="D1510" s="561">
        <v>7</v>
      </c>
      <c r="E1510" s="561">
        <v>27</v>
      </c>
      <c r="F1510" s="562">
        <v>2010</v>
      </c>
      <c r="G1510" s="283">
        <v>0.8125</v>
      </c>
      <c r="H1510" s="280" t="s">
        <v>2997</v>
      </c>
      <c r="I1510" s="281">
        <v>45.71</v>
      </c>
      <c r="J1510" s="281">
        <v>-88.39</v>
      </c>
      <c r="K1510" s="281">
        <v>45.71</v>
      </c>
      <c r="L1510" s="281">
        <v>-88.39</v>
      </c>
      <c r="M1510" s="280">
        <v>65</v>
      </c>
      <c r="N1510" s="364">
        <v>0</v>
      </c>
      <c r="O1510" s="364">
        <v>0</v>
      </c>
    </row>
    <row r="1511" spans="1:15" s="34" customFormat="1" ht="21.9" customHeight="1" x14ac:dyDescent="0.3">
      <c r="A1511" s="259" t="s">
        <v>321</v>
      </c>
      <c r="B1511" s="262">
        <v>84</v>
      </c>
      <c r="C1511" s="262"/>
      <c r="D1511" s="559">
        <v>7</v>
      </c>
      <c r="E1511" s="559">
        <v>27</v>
      </c>
      <c r="F1511" s="560">
        <v>2010</v>
      </c>
      <c r="G1511" s="284">
        <v>0.89513888888888893</v>
      </c>
      <c r="H1511" s="275" t="s">
        <v>2943</v>
      </c>
      <c r="I1511" s="276">
        <v>45.23</v>
      </c>
      <c r="J1511" s="276">
        <v>-88.01</v>
      </c>
      <c r="K1511" s="276">
        <v>45.23</v>
      </c>
      <c r="L1511" s="276">
        <v>-88.01</v>
      </c>
      <c r="M1511" s="275">
        <v>52</v>
      </c>
      <c r="N1511" s="369">
        <v>0</v>
      </c>
      <c r="O1511" s="369">
        <v>0</v>
      </c>
    </row>
    <row r="1512" spans="1:15" s="34" customFormat="1" ht="21.9" customHeight="1" x14ac:dyDescent="0.3">
      <c r="A1512" s="238" t="s">
        <v>321</v>
      </c>
      <c r="B1512" s="255">
        <v>85</v>
      </c>
      <c r="C1512" s="255"/>
      <c r="D1512" s="561">
        <v>7</v>
      </c>
      <c r="E1512" s="561">
        <v>27</v>
      </c>
      <c r="F1512" s="562">
        <v>2010</v>
      </c>
      <c r="G1512" s="283">
        <v>0.91111111111111109</v>
      </c>
      <c r="H1512" s="280" t="s">
        <v>2927</v>
      </c>
      <c r="I1512" s="281">
        <v>45.04</v>
      </c>
      <c r="J1512" s="281">
        <v>-87.75</v>
      </c>
      <c r="K1512" s="281">
        <v>45.04</v>
      </c>
      <c r="L1512" s="281">
        <v>-87.75</v>
      </c>
      <c r="M1512" s="280">
        <v>52</v>
      </c>
      <c r="N1512" s="364">
        <v>0</v>
      </c>
      <c r="O1512" s="364">
        <v>0</v>
      </c>
    </row>
    <row r="1513" spans="1:15" s="34" customFormat="1" ht="21.9" customHeight="1" x14ac:dyDescent="0.3">
      <c r="A1513" s="259" t="s">
        <v>321</v>
      </c>
      <c r="B1513" s="262">
        <v>86</v>
      </c>
      <c r="C1513" s="262"/>
      <c r="D1513" s="559">
        <v>8</v>
      </c>
      <c r="E1513" s="559">
        <v>7</v>
      </c>
      <c r="F1513" s="560">
        <v>2010</v>
      </c>
      <c r="G1513" s="274">
        <v>0.78611111111111109</v>
      </c>
      <c r="H1513" s="275" t="s">
        <v>2998</v>
      </c>
      <c r="I1513" s="276">
        <v>45.18</v>
      </c>
      <c r="J1513" s="276">
        <v>-87.81</v>
      </c>
      <c r="K1513" s="276">
        <v>45.18</v>
      </c>
      <c r="L1513" s="276">
        <v>-87.81</v>
      </c>
      <c r="M1513" s="275">
        <v>52</v>
      </c>
      <c r="N1513" s="369">
        <v>0</v>
      </c>
      <c r="O1513" s="369">
        <v>0</v>
      </c>
    </row>
    <row r="1514" spans="1:15" s="34" customFormat="1" ht="21.9" customHeight="1" x14ac:dyDescent="0.3">
      <c r="A1514" s="238" t="s">
        <v>321</v>
      </c>
      <c r="B1514" s="255">
        <v>87</v>
      </c>
      <c r="C1514" s="255"/>
      <c r="D1514" s="561">
        <v>8</v>
      </c>
      <c r="E1514" s="561">
        <v>7</v>
      </c>
      <c r="F1514" s="562">
        <v>2010</v>
      </c>
      <c r="G1514" s="283">
        <v>0.78819444444444453</v>
      </c>
      <c r="H1514" s="280" t="s">
        <v>2902</v>
      </c>
      <c r="I1514" s="281">
        <v>45.15</v>
      </c>
      <c r="J1514" s="281">
        <v>-87.8</v>
      </c>
      <c r="K1514" s="281">
        <v>45.15</v>
      </c>
      <c r="L1514" s="281">
        <v>-87.8</v>
      </c>
      <c r="M1514" s="280">
        <v>56</v>
      </c>
      <c r="N1514" s="364">
        <v>0</v>
      </c>
      <c r="O1514" s="364">
        <v>0</v>
      </c>
    </row>
    <row r="1515" spans="1:15" s="34" customFormat="1" ht="21.9" customHeight="1" x14ac:dyDescent="0.3">
      <c r="A1515" s="259" t="s">
        <v>321</v>
      </c>
      <c r="B1515" s="262">
        <v>88</v>
      </c>
      <c r="C1515" s="262"/>
      <c r="D1515" s="559">
        <v>7</v>
      </c>
      <c r="E1515" s="559">
        <v>17</v>
      </c>
      <c r="F1515" s="560">
        <v>2011</v>
      </c>
      <c r="G1515" s="284">
        <v>0.86805555555555547</v>
      </c>
      <c r="H1515" s="275" t="s">
        <v>2927</v>
      </c>
      <c r="I1515" s="276">
        <v>45.04</v>
      </c>
      <c r="J1515" s="276">
        <v>-87.75</v>
      </c>
      <c r="K1515" s="276">
        <v>45.04</v>
      </c>
      <c r="L1515" s="276">
        <v>-87.75</v>
      </c>
      <c r="M1515" s="275">
        <v>52</v>
      </c>
      <c r="N1515" s="369">
        <v>0</v>
      </c>
      <c r="O1515" s="369">
        <v>0</v>
      </c>
    </row>
    <row r="1516" spans="1:15" s="34" customFormat="1" ht="21.9" customHeight="1" x14ac:dyDescent="0.3">
      <c r="A1516" s="238" t="s">
        <v>321</v>
      </c>
      <c r="B1516" s="255">
        <v>89</v>
      </c>
      <c r="C1516" s="255"/>
      <c r="D1516" s="561">
        <v>7</v>
      </c>
      <c r="E1516" s="561">
        <v>30</v>
      </c>
      <c r="F1516" s="562">
        <v>2011</v>
      </c>
      <c r="G1516" s="279">
        <v>0.60972222222222217</v>
      </c>
      <c r="H1516" s="280" t="s">
        <v>2999</v>
      </c>
      <c r="I1516" s="281">
        <v>45.29</v>
      </c>
      <c r="J1516" s="281">
        <v>-88.2</v>
      </c>
      <c r="K1516" s="281">
        <v>45.29</v>
      </c>
      <c r="L1516" s="281">
        <v>-88.2</v>
      </c>
      <c r="M1516" s="280">
        <v>52</v>
      </c>
      <c r="N1516" s="364">
        <v>0</v>
      </c>
      <c r="O1516" s="364">
        <v>0</v>
      </c>
    </row>
    <row r="1517" spans="1:15" s="34" customFormat="1" ht="21.9" customHeight="1" x14ac:dyDescent="0.3">
      <c r="A1517" s="259" t="s">
        <v>321</v>
      </c>
      <c r="B1517" s="262">
        <v>90</v>
      </c>
      <c r="C1517" s="262"/>
      <c r="D1517" s="559">
        <v>7</v>
      </c>
      <c r="E1517" s="559">
        <v>30</v>
      </c>
      <c r="F1517" s="560">
        <v>2011</v>
      </c>
      <c r="G1517" s="274">
        <v>0.61527777777777781</v>
      </c>
      <c r="H1517" s="275" t="s">
        <v>3000</v>
      </c>
      <c r="I1517" s="276">
        <v>45.77</v>
      </c>
      <c r="J1517" s="276">
        <v>-87.99</v>
      </c>
      <c r="K1517" s="276">
        <v>45.77</v>
      </c>
      <c r="L1517" s="276">
        <v>-87.99</v>
      </c>
      <c r="M1517" s="275">
        <v>52</v>
      </c>
      <c r="N1517" s="369">
        <v>0</v>
      </c>
      <c r="O1517" s="369">
        <v>0</v>
      </c>
    </row>
    <row r="1518" spans="1:15" s="34" customFormat="1" ht="21.9" customHeight="1" x14ac:dyDescent="0.3">
      <c r="A1518" s="238" t="s">
        <v>321</v>
      </c>
      <c r="B1518" s="255">
        <v>91</v>
      </c>
      <c r="C1518" s="255"/>
      <c r="D1518" s="561">
        <v>5</v>
      </c>
      <c r="E1518" s="561">
        <v>20</v>
      </c>
      <c r="F1518" s="562">
        <v>2012</v>
      </c>
      <c r="G1518" s="279">
        <v>0.6958333333333333</v>
      </c>
      <c r="H1518" s="280" t="s">
        <v>2925</v>
      </c>
      <c r="I1518" s="281">
        <v>45.06</v>
      </c>
      <c r="J1518" s="281">
        <v>-88.03</v>
      </c>
      <c r="K1518" s="281">
        <v>45.06</v>
      </c>
      <c r="L1518" s="281">
        <v>-88.03</v>
      </c>
      <c r="M1518" s="280">
        <v>61</v>
      </c>
      <c r="N1518" s="364">
        <v>0</v>
      </c>
      <c r="O1518" s="364">
        <v>0</v>
      </c>
    </row>
    <row r="1519" spans="1:15" s="34" customFormat="1" ht="21.9" customHeight="1" x14ac:dyDescent="0.3">
      <c r="A1519" s="259" t="s">
        <v>321</v>
      </c>
      <c r="B1519" s="262">
        <v>92</v>
      </c>
      <c r="C1519" s="262"/>
      <c r="D1519" s="559">
        <v>5</v>
      </c>
      <c r="E1519" s="559">
        <v>20</v>
      </c>
      <c r="F1519" s="560">
        <v>2012</v>
      </c>
      <c r="G1519" s="274">
        <v>0.69861111111111107</v>
      </c>
      <c r="H1519" s="275" t="s">
        <v>3001</v>
      </c>
      <c r="I1519" s="276">
        <v>45.13</v>
      </c>
      <c r="J1519" s="276">
        <v>-88.01</v>
      </c>
      <c r="K1519" s="276">
        <v>45.13</v>
      </c>
      <c r="L1519" s="276">
        <v>-88.01</v>
      </c>
      <c r="M1519" s="275">
        <v>61</v>
      </c>
      <c r="N1519" s="369">
        <v>0</v>
      </c>
      <c r="O1519" s="369">
        <v>0</v>
      </c>
    </row>
    <row r="1520" spans="1:15" s="34" customFormat="1" ht="21.9" customHeight="1" x14ac:dyDescent="0.3">
      <c r="A1520" s="238" t="s">
        <v>321</v>
      </c>
      <c r="B1520" s="255">
        <v>93</v>
      </c>
      <c r="C1520" s="255"/>
      <c r="D1520" s="561">
        <v>5</v>
      </c>
      <c r="E1520" s="561">
        <v>28</v>
      </c>
      <c r="F1520" s="562">
        <v>2012</v>
      </c>
      <c r="G1520" s="279">
        <v>0.58333333333333337</v>
      </c>
      <c r="H1520" s="280" t="s">
        <v>2943</v>
      </c>
      <c r="I1520" s="281">
        <v>45.23</v>
      </c>
      <c r="J1520" s="281">
        <v>-88.01</v>
      </c>
      <c r="K1520" s="281">
        <v>45.23</v>
      </c>
      <c r="L1520" s="281">
        <v>-88.01</v>
      </c>
      <c r="M1520" s="280">
        <v>56</v>
      </c>
      <c r="N1520" s="364">
        <v>0</v>
      </c>
      <c r="O1520" s="364">
        <v>0</v>
      </c>
    </row>
    <row r="1521" spans="1:15" s="34" customFormat="1" ht="21.9" customHeight="1" x14ac:dyDescent="0.3">
      <c r="A1521" s="259" t="s">
        <v>321</v>
      </c>
      <c r="B1521" s="262">
        <v>94</v>
      </c>
      <c r="C1521" s="262"/>
      <c r="D1521" s="559">
        <v>8</v>
      </c>
      <c r="E1521" s="559">
        <v>6</v>
      </c>
      <c r="F1521" s="560">
        <v>2013</v>
      </c>
      <c r="G1521" s="274">
        <v>0.97777777777777775</v>
      </c>
      <c r="H1521" s="275" t="s">
        <v>2937</v>
      </c>
      <c r="I1521" s="276">
        <v>45.09</v>
      </c>
      <c r="J1521" s="276">
        <v>-87.61</v>
      </c>
      <c r="K1521" s="276">
        <v>45.09</v>
      </c>
      <c r="L1521" s="276">
        <v>-87.61</v>
      </c>
      <c r="M1521" s="275">
        <v>61</v>
      </c>
      <c r="N1521" s="369">
        <v>0</v>
      </c>
      <c r="O1521" s="369">
        <v>0</v>
      </c>
    </row>
    <row r="1522" spans="1:15" s="34" customFormat="1" ht="21.9" customHeight="1" x14ac:dyDescent="0.3">
      <c r="A1522" s="238" t="s">
        <v>321</v>
      </c>
      <c r="B1522" s="255">
        <v>95</v>
      </c>
      <c r="C1522" s="255"/>
      <c r="D1522" s="561">
        <v>8</v>
      </c>
      <c r="E1522" s="561">
        <v>21</v>
      </c>
      <c r="F1522" s="562">
        <v>2013</v>
      </c>
      <c r="G1522" s="279">
        <v>0.71736111111111101</v>
      </c>
      <c r="H1522" s="280" t="s">
        <v>3002</v>
      </c>
      <c r="I1522" s="281">
        <v>45.43</v>
      </c>
      <c r="J1522" s="281">
        <v>-88.09</v>
      </c>
      <c r="K1522" s="281">
        <v>45.43</v>
      </c>
      <c r="L1522" s="281">
        <v>-88.09</v>
      </c>
      <c r="M1522" s="280">
        <v>56</v>
      </c>
      <c r="N1522" s="364">
        <v>0</v>
      </c>
      <c r="O1522" s="364">
        <v>0</v>
      </c>
    </row>
    <row r="1523" spans="1:15" s="34" customFormat="1" ht="21.9" customHeight="1" x14ac:dyDescent="0.3">
      <c r="A1523" s="259" t="s">
        <v>321</v>
      </c>
      <c r="B1523" s="262">
        <v>96</v>
      </c>
      <c r="C1523" s="262"/>
      <c r="D1523" s="559">
        <v>8</v>
      </c>
      <c r="E1523" s="559">
        <v>21</v>
      </c>
      <c r="F1523" s="560">
        <v>2013</v>
      </c>
      <c r="G1523" s="284">
        <v>0.73958333333333337</v>
      </c>
      <c r="H1523" s="275" t="s">
        <v>3003</v>
      </c>
      <c r="I1523" s="276">
        <v>45.33</v>
      </c>
      <c r="J1523" s="276">
        <v>-87.71</v>
      </c>
      <c r="K1523" s="276">
        <v>45.33</v>
      </c>
      <c r="L1523" s="276">
        <v>-87.71</v>
      </c>
      <c r="M1523" s="275">
        <v>52</v>
      </c>
      <c r="N1523" s="369">
        <v>0</v>
      </c>
      <c r="O1523" s="262">
        <v>0</v>
      </c>
    </row>
    <row r="1524" spans="1:15" s="34" customFormat="1" ht="21.9" customHeight="1" x14ac:dyDescent="0.3">
      <c r="A1524" s="238" t="s">
        <v>321</v>
      </c>
      <c r="B1524" s="255">
        <v>97</v>
      </c>
      <c r="C1524" s="255"/>
      <c r="D1524" s="561">
        <v>9</v>
      </c>
      <c r="E1524" s="561">
        <v>4</v>
      </c>
      <c r="F1524" s="562">
        <v>2014</v>
      </c>
      <c r="G1524" s="283">
        <v>0.44791666666666669</v>
      </c>
      <c r="H1524" s="280" t="s">
        <v>3001</v>
      </c>
      <c r="I1524" s="281">
        <v>45.13</v>
      </c>
      <c r="J1524" s="281">
        <v>-88.01</v>
      </c>
      <c r="K1524" s="281">
        <v>45.13</v>
      </c>
      <c r="L1524" s="281">
        <v>-88.01</v>
      </c>
      <c r="M1524" s="280">
        <v>56</v>
      </c>
      <c r="N1524" s="364">
        <v>0</v>
      </c>
      <c r="O1524" s="255">
        <v>0</v>
      </c>
    </row>
    <row r="1525" spans="1:15" s="34" customFormat="1" ht="21.9" customHeight="1" x14ac:dyDescent="0.3">
      <c r="A1525" s="259" t="s">
        <v>321</v>
      </c>
      <c r="B1525" s="262">
        <v>98</v>
      </c>
      <c r="C1525" s="262"/>
      <c r="D1525" s="559">
        <v>8</v>
      </c>
      <c r="E1525" s="559">
        <v>2</v>
      </c>
      <c r="F1525" s="560">
        <v>2015</v>
      </c>
      <c r="G1525" s="284">
        <v>0.53402777777777777</v>
      </c>
      <c r="H1525" s="275" t="s">
        <v>2927</v>
      </c>
      <c r="I1525" s="276">
        <v>45.04</v>
      </c>
      <c r="J1525" s="276">
        <v>-87.75</v>
      </c>
      <c r="K1525" s="276">
        <v>45.04</v>
      </c>
      <c r="L1525" s="276">
        <v>-87.75</v>
      </c>
      <c r="M1525" s="275">
        <v>52</v>
      </c>
      <c r="N1525" s="369">
        <v>0</v>
      </c>
      <c r="O1525" s="262">
        <v>0</v>
      </c>
    </row>
    <row r="1526" spans="1:15" s="34" customFormat="1" ht="21.9" customHeight="1" x14ac:dyDescent="0.3">
      <c r="A1526" s="238" t="s">
        <v>321</v>
      </c>
      <c r="B1526" s="255">
        <v>99</v>
      </c>
      <c r="C1526" s="255"/>
      <c r="D1526" s="561">
        <v>6</v>
      </c>
      <c r="E1526" s="561">
        <v>10</v>
      </c>
      <c r="F1526" s="562">
        <v>2016</v>
      </c>
      <c r="G1526" s="283">
        <v>0.69097222222222221</v>
      </c>
      <c r="H1526" s="280" t="s">
        <v>3004</v>
      </c>
      <c r="I1526" s="281">
        <v>45.63</v>
      </c>
      <c r="J1526" s="281">
        <v>-88.34</v>
      </c>
      <c r="K1526" s="281">
        <v>45.63</v>
      </c>
      <c r="L1526" s="281">
        <v>-88.34</v>
      </c>
      <c r="M1526" s="280">
        <v>52</v>
      </c>
      <c r="N1526" s="364">
        <v>0</v>
      </c>
      <c r="O1526" s="255">
        <v>0</v>
      </c>
    </row>
    <row r="1527" spans="1:15" s="34" customFormat="1" ht="21.9" customHeight="1" x14ac:dyDescent="0.3">
      <c r="A1527" s="259" t="s">
        <v>321</v>
      </c>
      <c r="B1527" s="262">
        <v>100</v>
      </c>
      <c r="C1527" s="262"/>
      <c r="D1527" s="559">
        <v>6</v>
      </c>
      <c r="E1527" s="559">
        <v>10</v>
      </c>
      <c r="F1527" s="560">
        <v>2016</v>
      </c>
      <c r="G1527" s="274">
        <v>0.69097222222222221</v>
      </c>
      <c r="H1527" s="275" t="s">
        <v>2910</v>
      </c>
      <c r="I1527" s="276">
        <v>45.63</v>
      </c>
      <c r="J1527" s="276">
        <v>-88</v>
      </c>
      <c r="K1527" s="276">
        <v>45.63</v>
      </c>
      <c r="L1527" s="276">
        <v>-88</v>
      </c>
      <c r="M1527" s="275">
        <v>56</v>
      </c>
      <c r="N1527" s="369">
        <v>0</v>
      </c>
      <c r="O1527" s="262">
        <v>0</v>
      </c>
    </row>
    <row r="1528" spans="1:15" s="34" customFormat="1" ht="21.9" customHeight="1" x14ac:dyDescent="0.3">
      <c r="A1528" s="238" t="s">
        <v>321</v>
      </c>
      <c r="B1528" s="255">
        <v>101</v>
      </c>
      <c r="C1528" s="255"/>
      <c r="D1528" s="561">
        <v>6</v>
      </c>
      <c r="E1528" s="561">
        <v>10</v>
      </c>
      <c r="F1528" s="562">
        <v>2016</v>
      </c>
      <c r="G1528" s="279">
        <v>0.70833333333333337</v>
      </c>
      <c r="H1528" s="280" t="s">
        <v>2926</v>
      </c>
      <c r="I1528" s="281">
        <v>45.36</v>
      </c>
      <c r="J1528" s="281">
        <v>-87.94</v>
      </c>
      <c r="K1528" s="281">
        <v>45.36</v>
      </c>
      <c r="L1528" s="281">
        <v>-87.94</v>
      </c>
      <c r="M1528" s="280">
        <v>52</v>
      </c>
      <c r="N1528" s="364">
        <v>0</v>
      </c>
      <c r="O1528" s="255">
        <v>0</v>
      </c>
    </row>
    <row r="1529" spans="1:15" s="34" customFormat="1" ht="21.9" customHeight="1" x14ac:dyDescent="0.3">
      <c r="A1529" s="259" t="s">
        <v>321</v>
      </c>
      <c r="B1529" s="262">
        <v>102</v>
      </c>
      <c r="C1529" s="262"/>
      <c r="D1529" s="559">
        <v>7</v>
      </c>
      <c r="E1529" s="559">
        <v>21</v>
      </c>
      <c r="F1529" s="560">
        <v>2016</v>
      </c>
      <c r="G1529" s="274" t="s">
        <v>2507</v>
      </c>
      <c r="H1529" s="275" t="s">
        <v>2971</v>
      </c>
      <c r="I1529" s="276">
        <v>45.65</v>
      </c>
      <c r="J1529" s="276">
        <v>-88.18</v>
      </c>
      <c r="K1529" s="276">
        <v>45.65</v>
      </c>
      <c r="L1529" s="276">
        <v>-88.18</v>
      </c>
      <c r="M1529" s="275">
        <v>52</v>
      </c>
      <c r="N1529" s="369">
        <v>0</v>
      </c>
      <c r="O1529" s="262">
        <v>0</v>
      </c>
    </row>
    <row r="1530" spans="1:15" s="34" customFormat="1" ht="21.9" customHeight="1" x14ac:dyDescent="0.3">
      <c r="A1530" s="238" t="s">
        <v>321</v>
      </c>
      <c r="B1530" s="255">
        <v>103</v>
      </c>
      <c r="C1530" s="255"/>
      <c r="D1530" s="561">
        <v>7</v>
      </c>
      <c r="E1530" s="561">
        <v>21</v>
      </c>
      <c r="F1530" s="562">
        <v>2016</v>
      </c>
      <c r="G1530" s="279" t="s">
        <v>966</v>
      </c>
      <c r="H1530" s="280" t="s">
        <v>2910</v>
      </c>
      <c r="I1530" s="281">
        <v>45.63</v>
      </c>
      <c r="J1530" s="281">
        <v>-88</v>
      </c>
      <c r="K1530" s="281">
        <v>45.63</v>
      </c>
      <c r="L1530" s="281">
        <v>-88</v>
      </c>
      <c r="M1530" s="280">
        <v>52</v>
      </c>
      <c r="N1530" s="364">
        <v>0</v>
      </c>
      <c r="O1530" s="255">
        <v>0</v>
      </c>
    </row>
    <row r="1531" spans="1:15" s="34" customFormat="1" ht="21.9" customHeight="1" x14ac:dyDescent="0.3">
      <c r="A1531" s="259" t="s">
        <v>321</v>
      </c>
      <c r="B1531" s="262">
        <v>104</v>
      </c>
      <c r="C1531" s="262"/>
      <c r="D1531" s="559">
        <v>7</v>
      </c>
      <c r="E1531" s="559">
        <v>21</v>
      </c>
      <c r="F1531" s="560">
        <v>2016</v>
      </c>
      <c r="G1531" s="274" t="s">
        <v>3005</v>
      </c>
      <c r="H1531" s="275" t="s">
        <v>2927</v>
      </c>
      <c r="I1531" s="276">
        <v>45.04</v>
      </c>
      <c r="J1531" s="276">
        <v>-87.75</v>
      </c>
      <c r="K1531" s="276">
        <v>45.04</v>
      </c>
      <c r="L1531" s="276">
        <v>-87.75</v>
      </c>
      <c r="M1531" s="275">
        <v>56</v>
      </c>
      <c r="N1531" s="369">
        <v>0</v>
      </c>
      <c r="O1531" s="262">
        <v>0</v>
      </c>
    </row>
    <row r="1532" spans="1:15" s="34" customFormat="1" ht="21.9" customHeight="1" x14ac:dyDescent="0.3">
      <c r="A1532" s="238" t="s">
        <v>321</v>
      </c>
      <c r="B1532" s="255">
        <v>105</v>
      </c>
      <c r="C1532" s="255"/>
      <c r="D1532" s="561">
        <v>7</v>
      </c>
      <c r="E1532" s="561">
        <v>21</v>
      </c>
      <c r="F1532" s="562">
        <v>2016</v>
      </c>
      <c r="G1532" s="279" t="s">
        <v>3006</v>
      </c>
      <c r="H1532" s="280" t="s">
        <v>2937</v>
      </c>
      <c r="I1532" s="281">
        <v>45.09</v>
      </c>
      <c r="J1532" s="281">
        <v>-87.61</v>
      </c>
      <c r="K1532" s="281">
        <v>45.09</v>
      </c>
      <c r="L1532" s="281">
        <v>-87.61</v>
      </c>
      <c r="M1532" s="280">
        <v>52</v>
      </c>
      <c r="N1532" s="364">
        <v>0</v>
      </c>
      <c r="O1532" s="255">
        <v>0</v>
      </c>
    </row>
    <row r="1533" spans="1:15" s="34" customFormat="1" ht="21.9" customHeight="1" x14ac:dyDescent="0.3">
      <c r="A1533" s="259" t="s">
        <v>321</v>
      </c>
      <c r="B1533" s="262">
        <v>106</v>
      </c>
      <c r="C1533" s="262"/>
      <c r="D1533" s="559">
        <v>6</v>
      </c>
      <c r="E1533" s="559">
        <v>11</v>
      </c>
      <c r="F1533" s="560">
        <v>2017</v>
      </c>
      <c r="G1533" s="274">
        <v>0.52361111111111114</v>
      </c>
      <c r="H1533" s="275" t="s">
        <v>3007</v>
      </c>
      <c r="I1533" s="276">
        <v>45.36</v>
      </c>
      <c r="J1533" s="276">
        <v>-87.95</v>
      </c>
      <c r="K1533" s="276">
        <v>45.36</v>
      </c>
      <c r="L1533" s="276">
        <v>-87.95</v>
      </c>
      <c r="M1533" s="275">
        <v>52</v>
      </c>
      <c r="N1533" s="369">
        <v>0</v>
      </c>
      <c r="O1533" s="262">
        <v>0</v>
      </c>
    </row>
    <row r="1534" spans="1:15" s="34" customFormat="1" ht="21.9" customHeight="1" x14ac:dyDescent="0.3">
      <c r="A1534" s="238" t="s">
        <v>321</v>
      </c>
      <c r="B1534" s="255">
        <v>107</v>
      </c>
      <c r="C1534" s="255"/>
      <c r="D1534" s="561">
        <v>7</v>
      </c>
      <c r="E1534" s="561">
        <v>12</v>
      </c>
      <c r="F1534" s="562">
        <v>2017</v>
      </c>
      <c r="G1534" s="279">
        <v>0.75694444444444453</v>
      </c>
      <c r="H1534" s="280" t="s">
        <v>3004</v>
      </c>
      <c r="I1534" s="281">
        <v>45.63</v>
      </c>
      <c r="J1534" s="281">
        <v>-88.34</v>
      </c>
      <c r="K1534" s="281">
        <v>45.63</v>
      </c>
      <c r="L1534" s="281">
        <v>-88.34</v>
      </c>
      <c r="M1534" s="280">
        <v>52</v>
      </c>
      <c r="N1534" s="364">
        <v>0</v>
      </c>
      <c r="O1534" s="255">
        <v>0</v>
      </c>
    </row>
    <row r="1535" spans="1:15" s="34" customFormat="1" ht="21.9" customHeight="1" x14ac:dyDescent="0.3">
      <c r="A1535" s="259" t="s">
        <v>321</v>
      </c>
      <c r="B1535" s="262">
        <v>108</v>
      </c>
      <c r="C1535" s="262"/>
      <c r="D1535" s="559">
        <v>7</v>
      </c>
      <c r="E1535" s="559">
        <v>18</v>
      </c>
      <c r="F1535" s="560">
        <v>2017</v>
      </c>
      <c r="G1535" s="274">
        <v>0.72569444444444453</v>
      </c>
      <c r="H1535" s="275" t="s">
        <v>3008</v>
      </c>
      <c r="I1535" s="276">
        <v>45.16</v>
      </c>
      <c r="J1535" s="276">
        <v>-87.82</v>
      </c>
      <c r="K1535" s="276">
        <v>45.16</v>
      </c>
      <c r="L1535" s="276">
        <v>-87.82</v>
      </c>
      <c r="M1535" s="275">
        <v>52</v>
      </c>
      <c r="N1535" s="369">
        <v>0</v>
      </c>
      <c r="O1535" s="262">
        <v>0</v>
      </c>
    </row>
    <row r="1536" spans="1:15" s="34" customFormat="1" ht="21.9" customHeight="1" x14ac:dyDescent="0.3">
      <c r="A1536" s="238" t="s">
        <v>321</v>
      </c>
      <c r="B1536" s="255">
        <v>109</v>
      </c>
      <c r="C1536" s="255"/>
      <c r="D1536" s="561">
        <v>5</v>
      </c>
      <c r="E1536" s="561">
        <v>25</v>
      </c>
      <c r="F1536" s="562">
        <v>2018</v>
      </c>
      <c r="G1536" s="279">
        <v>0.75694444444444453</v>
      </c>
      <c r="H1536" s="280" t="s">
        <v>3009</v>
      </c>
      <c r="I1536" s="281">
        <v>45.66</v>
      </c>
      <c r="J1536" s="281">
        <v>-88.04</v>
      </c>
      <c r="K1536" s="281">
        <v>45.66</v>
      </c>
      <c r="L1536" s="281">
        <v>-88.04</v>
      </c>
      <c r="M1536" s="280">
        <v>52</v>
      </c>
      <c r="N1536" s="364">
        <v>0</v>
      </c>
      <c r="O1536" s="255">
        <v>0</v>
      </c>
    </row>
    <row r="1537" spans="1:15" s="34" customFormat="1" ht="21.9" customHeight="1" x14ac:dyDescent="0.3">
      <c r="A1537" s="259" t="s">
        <v>321</v>
      </c>
      <c r="B1537" s="262">
        <v>110</v>
      </c>
      <c r="C1537" s="262"/>
      <c r="D1537" s="559">
        <v>6</v>
      </c>
      <c r="E1537" s="559">
        <v>17</v>
      </c>
      <c r="F1537" s="560">
        <v>2018</v>
      </c>
      <c r="G1537" s="274">
        <v>0.80763888888888891</v>
      </c>
      <c r="H1537" s="275" t="s">
        <v>2943</v>
      </c>
      <c r="I1537" s="276">
        <v>45.23</v>
      </c>
      <c r="J1537" s="276">
        <v>-88.01</v>
      </c>
      <c r="K1537" s="276">
        <v>45.23</v>
      </c>
      <c r="L1537" s="276">
        <v>-88.01</v>
      </c>
      <c r="M1537" s="275">
        <v>52</v>
      </c>
      <c r="N1537" s="369">
        <v>0</v>
      </c>
      <c r="O1537" s="262">
        <v>0</v>
      </c>
    </row>
    <row r="1538" spans="1:15" s="34" customFormat="1" ht="21.9" customHeight="1" x14ac:dyDescent="0.3">
      <c r="A1538" s="238" t="s">
        <v>321</v>
      </c>
      <c r="B1538" s="255">
        <v>111</v>
      </c>
      <c r="C1538" s="255"/>
      <c r="D1538" s="561">
        <v>7</v>
      </c>
      <c r="E1538" s="561">
        <v>1</v>
      </c>
      <c r="F1538" s="562">
        <v>2018</v>
      </c>
      <c r="G1538" s="279">
        <v>0.53472222222222221</v>
      </c>
      <c r="H1538" s="280" t="s">
        <v>3003</v>
      </c>
      <c r="I1538" s="281">
        <v>45.33</v>
      </c>
      <c r="J1538" s="281">
        <v>-87.71</v>
      </c>
      <c r="K1538" s="281">
        <v>45.33</v>
      </c>
      <c r="L1538" s="281">
        <v>-87.71</v>
      </c>
      <c r="M1538" s="280">
        <v>56</v>
      </c>
      <c r="N1538" s="364">
        <v>0</v>
      </c>
      <c r="O1538" s="255">
        <v>0</v>
      </c>
    </row>
    <row r="1539" spans="1:15" s="34" customFormat="1" ht="21.9" customHeight="1" x14ac:dyDescent="0.3">
      <c r="A1539" s="259" t="s">
        <v>321</v>
      </c>
      <c r="B1539" s="262">
        <v>112</v>
      </c>
      <c r="C1539" s="262"/>
      <c r="D1539" s="559">
        <v>7</v>
      </c>
      <c r="E1539" s="559">
        <v>19</v>
      </c>
      <c r="F1539" s="560">
        <v>2019</v>
      </c>
      <c r="G1539" s="274">
        <v>0.83263888888888893</v>
      </c>
      <c r="H1539" s="275" t="s">
        <v>2943</v>
      </c>
      <c r="I1539" s="276">
        <v>45.23</v>
      </c>
      <c r="J1539" s="276">
        <v>-88.01</v>
      </c>
      <c r="K1539" s="276">
        <v>45.23</v>
      </c>
      <c r="L1539" s="276">
        <v>-88.01</v>
      </c>
      <c r="M1539" s="275">
        <v>61</v>
      </c>
      <c r="N1539" s="369">
        <v>0</v>
      </c>
      <c r="O1539" s="262">
        <v>0</v>
      </c>
    </row>
    <row r="1540" spans="1:15" s="34" customFormat="1" ht="21.9" customHeight="1" x14ac:dyDescent="0.3">
      <c r="A1540" s="238" t="s">
        <v>321</v>
      </c>
      <c r="B1540" s="255">
        <v>113</v>
      </c>
      <c r="C1540" s="255"/>
      <c r="D1540" s="561">
        <v>8</v>
      </c>
      <c r="E1540" s="561">
        <v>3</v>
      </c>
      <c r="F1540" s="562">
        <v>2019</v>
      </c>
      <c r="G1540" s="279">
        <v>0.56111111111111112</v>
      </c>
      <c r="H1540" s="280" t="s">
        <v>3010</v>
      </c>
      <c r="I1540" s="281">
        <v>45.06</v>
      </c>
      <c r="J1540" s="281">
        <v>-87.75</v>
      </c>
      <c r="K1540" s="281">
        <v>45.06</v>
      </c>
      <c r="L1540" s="281">
        <v>-87.75</v>
      </c>
      <c r="M1540" s="280">
        <v>61</v>
      </c>
      <c r="N1540" s="364">
        <v>0</v>
      </c>
      <c r="O1540" s="255">
        <v>0</v>
      </c>
    </row>
    <row r="1541" spans="1:15" s="34" customFormat="1" ht="21.9" customHeight="1" x14ac:dyDescent="0.3">
      <c r="A1541" s="259" t="s">
        <v>321</v>
      </c>
      <c r="B1541" s="262">
        <v>114</v>
      </c>
      <c r="C1541" s="262"/>
      <c r="D1541" s="559">
        <v>8</v>
      </c>
      <c r="E1541" s="559">
        <v>7</v>
      </c>
      <c r="F1541" s="560">
        <v>2019</v>
      </c>
      <c r="G1541" s="274">
        <v>0.60972222222222217</v>
      </c>
      <c r="H1541" s="275" t="s">
        <v>2925</v>
      </c>
      <c r="I1541" s="276">
        <v>45.06</v>
      </c>
      <c r="J1541" s="276">
        <v>-88.03</v>
      </c>
      <c r="K1541" s="276">
        <v>45.06</v>
      </c>
      <c r="L1541" s="276">
        <v>-88.03</v>
      </c>
      <c r="M1541" s="275">
        <v>52</v>
      </c>
      <c r="N1541" s="369">
        <v>0</v>
      </c>
      <c r="O1541" s="262">
        <v>0</v>
      </c>
    </row>
    <row r="1542" spans="1:15" s="34" customFormat="1" ht="21.9" customHeight="1" x14ac:dyDescent="0.3">
      <c r="A1542" s="238" t="s">
        <v>321</v>
      </c>
      <c r="B1542" s="255">
        <v>115</v>
      </c>
      <c r="C1542" s="255"/>
      <c r="D1542" s="561">
        <v>7</v>
      </c>
      <c r="E1542" s="561">
        <v>18</v>
      </c>
      <c r="F1542" s="562">
        <v>2020</v>
      </c>
      <c r="G1542" s="283" t="s">
        <v>1232</v>
      </c>
      <c r="H1542" s="280" t="s">
        <v>1225</v>
      </c>
      <c r="I1542" s="281">
        <v>45.23</v>
      </c>
      <c r="J1542" s="281">
        <v>-88.02</v>
      </c>
      <c r="K1542" s="281">
        <v>45.23</v>
      </c>
      <c r="L1542" s="281">
        <v>-88.02</v>
      </c>
      <c r="M1542" s="280">
        <v>52</v>
      </c>
      <c r="N1542" s="364">
        <v>0</v>
      </c>
      <c r="O1542" s="255">
        <v>0</v>
      </c>
    </row>
    <row r="1543" spans="1:15" s="34" customFormat="1" ht="21.9" customHeight="1" x14ac:dyDescent="0.3">
      <c r="A1543" s="259" t="s">
        <v>321</v>
      </c>
      <c r="B1543" s="262">
        <v>116</v>
      </c>
      <c r="C1543" s="262"/>
      <c r="D1543" s="559">
        <v>7</v>
      </c>
      <c r="E1543" s="559">
        <v>18</v>
      </c>
      <c r="F1543" s="560">
        <v>2020</v>
      </c>
      <c r="G1543" s="284" t="s">
        <v>3011</v>
      </c>
      <c r="H1543" s="275" t="s">
        <v>2961</v>
      </c>
      <c r="I1543" s="276">
        <v>45.05</v>
      </c>
      <c r="J1543" s="276">
        <v>-87.75</v>
      </c>
      <c r="K1543" s="276">
        <v>45.05</v>
      </c>
      <c r="L1543" s="276">
        <v>-87.75</v>
      </c>
      <c r="M1543" s="275">
        <v>52</v>
      </c>
      <c r="N1543" s="369">
        <v>0</v>
      </c>
      <c r="O1543" s="262">
        <v>0</v>
      </c>
    </row>
    <row r="1544" spans="1:15" s="34" customFormat="1" ht="21.9" customHeight="1" x14ac:dyDescent="0.3">
      <c r="A1544" s="238" t="s">
        <v>321</v>
      </c>
      <c r="B1544" s="255">
        <v>117</v>
      </c>
      <c r="C1544" s="255"/>
      <c r="D1544" s="561">
        <v>7</v>
      </c>
      <c r="E1544" s="561">
        <v>18</v>
      </c>
      <c r="F1544" s="562">
        <v>2020</v>
      </c>
      <c r="G1544" s="283" t="s">
        <v>3012</v>
      </c>
      <c r="H1544" s="280" t="s">
        <v>323</v>
      </c>
      <c r="I1544" s="281">
        <v>45.1</v>
      </c>
      <c r="J1544" s="281">
        <v>-88.03</v>
      </c>
      <c r="K1544" s="281">
        <v>45.1</v>
      </c>
      <c r="L1544" s="281">
        <v>-88.03</v>
      </c>
      <c r="M1544" s="280">
        <v>52</v>
      </c>
      <c r="N1544" s="364">
        <v>0</v>
      </c>
      <c r="O1544" s="255">
        <v>0</v>
      </c>
    </row>
    <row r="1545" spans="1:15" s="34" customFormat="1" ht="21.9" customHeight="1" x14ac:dyDescent="0.3">
      <c r="A1545" s="259" t="s">
        <v>321</v>
      </c>
      <c r="B1545" s="262">
        <v>118</v>
      </c>
      <c r="C1545" s="262"/>
      <c r="D1545" s="559">
        <v>6</v>
      </c>
      <c r="E1545" s="559">
        <v>8</v>
      </c>
      <c r="F1545" s="560">
        <v>2021</v>
      </c>
      <c r="G1545" s="274">
        <v>0.73749999999999993</v>
      </c>
      <c r="H1545" s="275" t="s">
        <v>3013</v>
      </c>
      <c r="I1545" s="276">
        <v>45.68</v>
      </c>
      <c r="J1545" s="276">
        <v>-88.03</v>
      </c>
      <c r="K1545" s="276">
        <v>45.68</v>
      </c>
      <c r="L1545" s="276">
        <v>-88.03</v>
      </c>
      <c r="M1545" s="275">
        <v>52</v>
      </c>
      <c r="N1545" s="369">
        <v>0</v>
      </c>
      <c r="O1545" s="262">
        <v>0</v>
      </c>
    </row>
    <row r="1546" spans="1:15" s="34" customFormat="1" ht="21.9" customHeight="1" x14ac:dyDescent="0.3">
      <c r="A1546" s="238" t="s">
        <v>321</v>
      </c>
      <c r="B1546" s="255">
        <v>119</v>
      </c>
      <c r="C1546" s="255"/>
      <c r="D1546" s="561">
        <v>7</v>
      </c>
      <c r="E1546" s="561">
        <v>26</v>
      </c>
      <c r="F1546" s="562">
        <v>2021</v>
      </c>
      <c r="G1546" s="279" t="s">
        <v>3014</v>
      </c>
      <c r="H1546" s="280" t="s">
        <v>3015</v>
      </c>
      <c r="I1546" s="281">
        <v>45.03</v>
      </c>
      <c r="J1546" s="281">
        <v>-87.84</v>
      </c>
      <c r="K1546" s="281">
        <v>45.03</v>
      </c>
      <c r="L1546" s="281">
        <v>-87.84</v>
      </c>
      <c r="M1546" s="280">
        <v>52</v>
      </c>
      <c r="N1546" s="364">
        <v>0</v>
      </c>
      <c r="O1546" s="255">
        <v>0</v>
      </c>
    </row>
    <row r="1547" spans="1:15" s="34" customFormat="1" ht="21.9" customHeight="1" x14ac:dyDescent="0.3">
      <c r="A1547" s="259" t="s">
        <v>321</v>
      </c>
      <c r="B1547" s="262">
        <v>120</v>
      </c>
      <c r="C1547" s="262"/>
      <c r="D1547" s="559">
        <v>7</v>
      </c>
      <c r="E1547" s="559">
        <v>26</v>
      </c>
      <c r="F1547" s="560">
        <v>2021</v>
      </c>
      <c r="G1547" s="274" t="s">
        <v>3016</v>
      </c>
      <c r="H1547" s="275" t="s">
        <v>3017</v>
      </c>
      <c r="I1547" s="276">
        <v>45.06</v>
      </c>
      <c r="J1547" s="276">
        <v>-87.85</v>
      </c>
      <c r="K1547" s="276">
        <v>45.06</v>
      </c>
      <c r="L1547" s="276">
        <v>-87.85</v>
      </c>
      <c r="M1547" s="275">
        <v>52</v>
      </c>
      <c r="N1547" s="369">
        <v>0</v>
      </c>
      <c r="O1547" s="262">
        <v>0</v>
      </c>
    </row>
    <row r="1548" spans="1:15" s="34" customFormat="1" ht="21.9" customHeight="1" x14ac:dyDescent="0.3">
      <c r="A1548" s="238" t="s">
        <v>321</v>
      </c>
      <c r="B1548" s="255">
        <v>121</v>
      </c>
      <c r="C1548" s="255"/>
      <c r="D1548" s="561">
        <v>7</v>
      </c>
      <c r="E1548" s="561">
        <v>26</v>
      </c>
      <c r="F1548" s="562">
        <v>2021</v>
      </c>
      <c r="G1548" s="279" t="s">
        <v>3018</v>
      </c>
      <c r="H1548" s="280" t="s">
        <v>2927</v>
      </c>
      <c r="I1548" s="281">
        <v>45.04</v>
      </c>
      <c r="J1548" s="281">
        <v>-87.75</v>
      </c>
      <c r="K1548" s="281">
        <v>45.04</v>
      </c>
      <c r="L1548" s="281">
        <v>-87.75</v>
      </c>
      <c r="M1548" s="280">
        <v>52</v>
      </c>
      <c r="N1548" s="364">
        <v>0</v>
      </c>
      <c r="O1548" s="255">
        <v>0</v>
      </c>
    </row>
    <row r="1549" spans="1:15" s="34" customFormat="1" ht="21.9" customHeight="1" x14ac:dyDescent="0.3">
      <c r="A1549" s="259" t="s">
        <v>321</v>
      </c>
      <c r="B1549" s="262">
        <v>122</v>
      </c>
      <c r="C1549" s="262"/>
      <c r="D1549" s="559">
        <v>6</v>
      </c>
      <c r="E1549" s="559">
        <v>15</v>
      </c>
      <c r="F1549" s="560">
        <v>2022</v>
      </c>
      <c r="G1549" s="274" t="s">
        <v>1659</v>
      </c>
      <c r="H1549" s="275" t="s">
        <v>1225</v>
      </c>
      <c r="I1549" s="276">
        <v>45.23</v>
      </c>
      <c r="J1549" s="276">
        <v>-88.02</v>
      </c>
      <c r="K1549" s="276">
        <v>45.23</v>
      </c>
      <c r="L1549" s="276">
        <v>-88.02</v>
      </c>
      <c r="M1549" s="275">
        <v>52</v>
      </c>
      <c r="N1549" s="369">
        <v>0</v>
      </c>
      <c r="O1549" s="262">
        <v>0</v>
      </c>
    </row>
    <row r="1550" spans="1:15" s="65" customFormat="1" ht="21.9" customHeight="1" x14ac:dyDescent="0.3">
      <c r="A1550" s="235" t="s">
        <v>321</v>
      </c>
      <c r="B1550" s="230">
        <v>123</v>
      </c>
      <c r="C1550" s="230"/>
      <c r="D1550" s="563">
        <v>5</v>
      </c>
      <c r="E1550" s="563">
        <v>21</v>
      </c>
      <c r="F1550" s="564">
        <v>2024</v>
      </c>
      <c r="G1550" s="287" t="s">
        <v>4933</v>
      </c>
      <c r="H1550" s="288" t="s">
        <v>2920</v>
      </c>
      <c r="I1550" s="289">
        <v>45.1</v>
      </c>
      <c r="J1550" s="289">
        <v>-87.63</v>
      </c>
      <c r="K1550" s="289">
        <v>45.1</v>
      </c>
      <c r="L1550" s="289">
        <v>-87.63</v>
      </c>
      <c r="M1550" s="288">
        <v>61</v>
      </c>
      <c r="N1550" s="235">
        <v>0</v>
      </c>
      <c r="O1550" s="230">
        <v>0</v>
      </c>
    </row>
    <row r="1551" spans="1:15" s="65" customFormat="1" ht="21.9" customHeight="1" x14ac:dyDescent="0.3">
      <c r="A1551" s="292" t="s">
        <v>321</v>
      </c>
      <c r="B1551" s="420">
        <v>124</v>
      </c>
      <c r="C1551" s="420" t="s">
        <v>920</v>
      </c>
      <c r="D1551" s="565">
        <v>6</v>
      </c>
      <c r="E1551" s="565">
        <v>5</v>
      </c>
      <c r="F1551" s="566">
        <v>2024</v>
      </c>
      <c r="G1551" s="295" t="s">
        <v>4934</v>
      </c>
      <c r="H1551" s="296" t="s">
        <v>4935</v>
      </c>
      <c r="I1551" s="297">
        <v>45.37</v>
      </c>
      <c r="J1551" s="297">
        <v>-88.02</v>
      </c>
      <c r="K1551" s="297">
        <v>45.37</v>
      </c>
      <c r="L1551" s="297">
        <v>-88.02</v>
      </c>
      <c r="M1551" s="296">
        <v>61</v>
      </c>
      <c r="N1551" s="292">
        <v>0</v>
      </c>
      <c r="O1551" s="420">
        <v>0</v>
      </c>
    </row>
    <row r="1552" spans="1:15" s="65" customFormat="1" ht="21.9" customHeight="1" x14ac:dyDescent="0.3">
      <c r="A1552" s="235" t="s">
        <v>321</v>
      </c>
      <c r="B1552" s="230">
        <v>125</v>
      </c>
      <c r="C1552" s="230" t="s">
        <v>920</v>
      </c>
      <c r="D1552" s="563">
        <v>6</v>
      </c>
      <c r="E1552" s="563">
        <v>5</v>
      </c>
      <c r="F1552" s="564">
        <v>2024</v>
      </c>
      <c r="G1552" s="287" t="s">
        <v>4936</v>
      </c>
      <c r="H1552" s="288" t="s">
        <v>2943</v>
      </c>
      <c r="I1552" s="289">
        <v>45.23</v>
      </c>
      <c r="J1552" s="289">
        <v>-88.01</v>
      </c>
      <c r="K1552" s="289">
        <v>45.23</v>
      </c>
      <c r="L1552" s="289">
        <v>-88.01</v>
      </c>
      <c r="M1552" s="288">
        <v>61</v>
      </c>
      <c r="N1552" s="235">
        <v>0</v>
      </c>
      <c r="O1552" s="230">
        <v>0</v>
      </c>
    </row>
    <row r="1553" spans="1:15" s="65" customFormat="1" ht="21.9" customHeight="1" x14ac:dyDescent="0.3">
      <c r="A1553" s="292"/>
      <c r="B1553" s="420"/>
      <c r="C1553" s="420"/>
      <c r="D1553" s="565"/>
      <c r="E1553" s="565"/>
      <c r="F1553" s="566"/>
      <c r="G1553" s="295"/>
      <c r="H1553" s="296"/>
      <c r="I1553" s="297"/>
      <c r="J1553" s="297"/>
      <c r="K1553" s="297"/>
      <c r="L1553" s="297"/>
      <c r="M1553" s="296"/>
      <c r="N1553" s="292"/>
      <c r="O1553" s="420"/>
    </row>
    <row r="1554" spans="1:15" s="65" customFormat="1" ht="21.9" customHeight="1" x14ac:dyDescent="0.3">
      <c r="A1554" s="235"/>
      <c r="B1554" s="230"/>
      <c r="C1554" s="230"/>
      <c r="D1554" s="563"/>
      <c r="E1554" s="563"/>
      <c r="F1554" s="564"/>
      <c r="G1554" s="287"/>
      <c r="H1554" s="288"/>
      <c r="I1554" s="289"/>
      <c r="J1554" s="289"/>
      <c r="K1554" s="289"/>
      <c r="L1554" s="289"/>
      <c r="M1554" s="288"/>
      <c r="N1554" s="235"/>
      <c r="O1554" s="230"/>
    </row>
    <row r="1555" spans="1:15" s="65" customFormat="1" ht="30" customHeight="1" x14ac:dyDescent="0.3">
      <c r="A1555" s="929" t="s">
        <v>538</v>
      </c>
      <c r="B1555" s="946"/>
      <c r="C1555" s="946"/>
      <c r="D1555" s="946"/>
      <c r="E1555" s="946"/>
      <c r="F1555" s="946"/>
      <c r="G1555" s="946"/>
      <c r="H1555" s="946"/>
      <c r="I1555" s="946"/>
      <c r="J1555" s="946"/>
      <c r="K1555" s="946"/>
      <c r="L1555" s="946"/>
      <c r="M1555" s="946"/>
      <c r="N1555" s="946"/>
      <c r="O1555" s="947"/>
    </row>
    <row r="1556" spans="1:15" s="65" customFormat="1" ht="21.9" customHeight="1" x14ac:dyDescent="0.3">
      <c r="A1556" s="238"/>
      <c r="B1556" s="255" t="s">
        <v>909</v>
      </c>
      <c r="C1556" s="255"/>
      <c r="D1556" s="561" t="s">
        <v>911</v>
      </c>
      <c r="E1556" s="561"/>
      <c r="F1556" s="562"/>
      <c r="G1556" s="279" t="s">
        <v>910</v>
      </c>
      <c r="H1556" s="280"/>
      <c r="I1556" s="281" t="s">
        <v>916</v>
      </c>
      <c r="J1556" s="281" t="s">
        <v>916</v>
      </c>
      <c r="K1556" s="281" t="s">
        <v>919</v>
      </c>
      <c r="L1556" s="281" t="s">
        <v>919</v>
      </c>
      <c r="M1556" s="280" t="s">
        <v>952</v>
      </c>
      <c r="N1556" s="364"/>
      <c r="O1556" s="364"/>
    </row>
    <row r="1557" spans="1:15" s="65" customFormat="1" ht="21.9" customHeight="1" x14ac:dyDescent="0.3">
      <c r="A1557" s="235" t="s">
        <v>908</v>
      </c>
      <c r="B1557" s="230" t="s">
        <v>475</v>
      </c>
      <c r="C1557" s="230"/>
      <c r="D1557" s="563" t="s">
        <v>912</v>
      </c>
      <c r="E1557" s="563" t="s">
        <v>913</v>
      </c>
      <c r="F1557" s="564" t="s">
        <v>774</v>
      </c>
      <c r="G1557" s="287" t="s">
        <v>476</v>
      </c>
      <c r="H1557" s="288" t="s">
        <v>4877</v>
      </c>
      <c r="I1557" s="289" t="s">
        <v>917</v>
      </c>
      <c r="J1557" s="289" t="s">
        <v>918</v>
      </c>
      <c r="K1557" s="289" t="s">
        <v>917</v>
      </c>
      <c r="L1557" s="289" t="s">
        <v>918</v>
      </c>
      <c r="M1557" s="288" t="s">
        <v>951</v>
      </c>
      <c r="N1557" s="235" t="s">
        <v>926</v>
      </c>
      <c r="O1557" s="235" t="s">
        <v>927</v>
      </c>
    </row>
    <row r="1558" spans="1:15" s="34" customFormat="1" ht="21.9" customHeight="1" x14ac:dyDescent="0.3">
      <c r="A1558" s="259"/>
      <c r="B1558" s="262"/>
      <c r="C1558" s="262"/>
      <c r="D1558" s="559"/>
      <c r="E1558" s="559"/>
      <c r="F1558" s="560"/>
      <c r="G1558" s="274"/>
      <c r="H1558" s="275"/>
      <c r="I1558" s="276"/>
      <c r="J1558" s="276"/>
      <c r="K1558" s="276"/>
      <c r="L1558" s="276"/>
      <c r="M1558" s="275"/>
      <c r="N1558" s="369"/>
      <c r="O1558" s="262"/>
    </row>
    <row r="1559" spans="1:15" ht="21.9" customHeight="1" x14ac:dyDescent="0.3">
      <c r="A1559" s="238" t="s">
        <v>538</v>
      </c>
      <c r="B1559" s="255">
        <v>1</v>
      </c>
      <c r="C1559" s="255"/>
      <c r="D1559" s="561">
        <v>7</v>
      </c>
      <c r="E1559" s="561">
        <v>23</v>
      </c>
      <c r="F1559" s="562">
        <v>1984</v>
      </c>
      <c r="G1559" s="279">
        <v>0.5</v>
      </c>
      <c r="H1559" s="280" t="s">
        <v>3020</v>
      </c>
      <c r="I1559" s="281">
        <v>44.88</v>
      </c>
      <c r="J1559" s="281">
        <v>-88.63</v>
      </c>
      <c r="K1559" s="281">
        <v>44.88</v>
      </c>
      <c r="L1559" s="281">
        <v>-88.63</v>
      </c>
      <c r="M1559" s="280" t="s">
        <v>3032</v>
      </c>
      <c r="N1559" s="364">
        <v>0</v>
      </c>
      <c r="O1559" s="255">
        <v>0</v>
      </c>
    </row>
    <row r="1560" spans="1:15" s="34" customFormat="1" ht="21.9" customHeight="1" x14ac:dyDescent="0.3">
      <c r="A1560" s="259" t="s">
        <v>538</v>
      </c>
      <c r="B1560" s="262">
        <v>2</v>
      </c>
      <c r="C1560" s="262"/>
      <c r="D1560" s="559">
        <v>5</v>
      </c>
      <c r="E1560" s="559">
        <v>28</v>
      </c>
      <c r="F1560" s="560">
        <v>1991</v>
      </c>
      <c r="G1560" s="274">
        <v>0.52777777777777779</v>
      </c>
      <c r="H1560" s="275" t="s">
        <v>3033</v>
      </c>
      <c r="I1560" s="276">
        <v>45.11</v>
      </c>
      <c r="J1560" s="276">
        <v>-88.8</v>
      </c>
      <c r="K1560" s="276">
        <v>45.11</v>
      </c>
      <c r="L1560" s="276">
        <v>-88.8</v>
      </c>
      <c r="M1560" s="275">
        <v>-9999</v>
      </c>
      <c r="N1560" s="369">
        <v>0</v>
      </c>
      <c r="O1560" s="262">
        <v>0</v>
      </c>
    </row>
    <row r="1561" spans="1:15" ht="21.9" customHeight="1" x14ac:dyDescent="0.3">
      <c r="A1561" s="238" t="s">
        <v>538</v>
      </c>
      <c r="B1561" s="255">
        <v>3</v>
      </c>
      <c r="C1561" s="255"/>
      <c r="D1561" s="561">
        <v>5</v>
      </c>
      <c r="E1561" s="561">
        <v>28</v>
      </c>
      <c r="F1561" s="562">
        <v>1991</v>
      </c>
      <c r="G1561" s="283">
        <v>0.53472222222222221</v>
      </c>
      <c r="H1561" s="280" t="s">
        <v>3034</v>
      </c>
      <c r="I1561" s="281">
        <v>45.1</v>
      </c>
      <c r="J1561" s="281">
        <v>-88.65</v>
      </c>
      <c r="K1561" s="281">
        <v>45.1</v>
      </c>
      <c r="L1561" s="281">
        <v>-88.65</v>
      </c>
      <c r="M1561" s="280" t="s">
        <v>3032</v>
      </c>
      <c r="N1561" s="364">
        <v>0</v>
      </c>
      <c r="O1561" s="255">
        <v>0</v>
      </c>
    </row>
    <row r="1562" spans="1:15" s="34" customFormat="1" ht="21.9" customHeight="1" x14ac:dyDescent="0.3">
      <c r="A1562" s="259" t="s">
        <v>538</v>
      </c>
      <c r="B1562" s="262">
        <v>4</v>
      </c>
      <c r="C1562" s="262"/>
      <c r="D1562" s="559">
        <v>5</v>
      </c>
      <c r="E1562" s="559">
        <v>16</v>
      </c>
      <c r="F1562" s="560">
        <v>1992</v>
      </c>
      <c r="G1562" s="274">
        <v>0.62847222222222221</v>
      </c>
      <c r="H1562" s="275" t="s">
        <v>3035</v>
      </c>
      <c r="I1562" s="276">
        <v>44.93</v>
      </c>
      <c r="J1562" s="276">
        <v>-88.63</v>
      </c>
      <c r="K1562" s="276">
        <v>44.93</v>
      </c>
      <c r="L1562" s="276">
        <v>-88.63</v>
      </c>
      <c r="M1562" s="275">
        <v>-9999</v>
      </c>
      <c r="N1562" s="369">
        <v>0</v>
      </c>
      <c r="O1562" s="262">
        <v>0</v>
      </c>
    </row>
    <row r="1563" spans="1:15" ht="21.9" customHeight="1" x14ac:dyDescent="0.3">
      <c r="A1563" s="238" t="s">
        <v>538</v>
      </c>
      <c r="B1563" s="255">
        <v>5</v>
      </c>
      <c r="C1563" s="255"/>
      <c r="D1563" s="561">
        <v>5</v>
      </c>
      <c r="E1563" s="561">
        <v>16</v>
      </c>
      <c r="F1563" s="562">
        <v>1992</v>
      </c>
      <c r="G1563" s="279">
        <v>0.63194444444444442</v>
      </c>
      <c r="H1563" s="280" t="s">
        <v>3036</v>
      </c>
      <c r="I1563" s="281">
        <v>44.98</v>
      </c>
      <c r="J1563" s="281">
        <v>-88.63</v>
      </c>
      <c r="K1563" s="281">
        <v>44.98</v>
      </c>
      <c r="L1563" s="281">
        <v>-88.63</v>
      </c>
      <c r="M1563" s="280">
        <v>-9999</v>
      </c>
      <c r="N1563" s="364">
        <v>0</v>
      </c>
      <c r="O1563" s="255">
        <v>0</v>
      </c>
    </row>
    <row r="1564" spans="1:15" s="34" customFormat="1" ht="21.9" customHeight="1" x14ac:dyDescent="0.3">
      <c r="A1564" s="259" t="s">
        <v>538</v>
      </c>
      <c r="B1564" s="262">
        <v>6</v>
      </c>
      <c r="C1564" s="262"/>
      <c r="D1564" s="559">
        <v>7</v>
      </c>
      <c r="E1564" s="559">
        <v>31</v>
      </c>
      <c r="F1564" s="560">
        <v>1995</v>
      </c>
      <c r="G1564" s="274">
        <v>0.67708333333333337</v>
      </c>
      <c r="H1564" s="275" t="s">
        <v>3020</v>
      </c>
      <c r="I1564" s="276">
        <v>44.88</v>
      </c>
      <c r="J1564" s="276">
        <v>-88.63</v>
      </c>
      <c r="K1564" s="276">
        <v>44.88</v>
      </c>
      <c r="L1564" s="276">
        <v>-88.63</v>
      </c>
      <c r="M1564" s="275">
        <v>-9999</v>
      </c>
      <c r="N1564" s="369">
        <v>0</v>
      </c>
      <c r="O1564" s="262">
        <v>0</v>
      </c>
    </row>
    <row r="1565" spans="1:15" ht="21.9" customHeight="1" x14ac:dyDescent="0.3">
      <c r="A1565" s="238" t="s">
        <v>538</v>
      </c>
      <c r="B1565" s="255">
        <v>7</v>
      </c>
      <c r="C1565" s="255"/>
      <c r="D1565" s="561">
        <v>8</v>
      </c>
      <c r="E1565" s="561">
        <v>11</v>
      </c>
      <c r="F1565" s="562">
        <v>1995</v>
      </c>
      <c r="G1565" s="283">
        <v>0.85416666666666663</v>
      </c>
      <c r="H1565" s="280" t="s">
        <v>3037</v>
      </c>
      <c r="I1565" s="281">
        <v>45.04</v>
      </c>
      <c r="J1565" s="281">
        <v>-88.89</v>
      </c>
      <c r="K1565" s="281">
        <v>45.04</v>
      </c>
      <c r="L1565" s="281">
        <v>-88.89</v>
      </c>
      <c r="M1565" s="280">
        <v>-9999</v>
      </c>
      <c r="N1565" s="364">
        <v>0</v>
      </c>
      <c r="O1565" s="255">
        <v>0</v>
      </c>
    </row>
    <row r="1566" spans="1:15" s="34" customFormat="1" ht="21.9" customHeight="1" x14ac:dyDescent="0.3">
      <c r="A1566" s="259" t="s">
        <v>538</v>
      </c>
      <c r="B1566" s="262">
        <v>8</v>
      </c>
      <c r="C1566" s="262"/>
      <c r="D1566" s="559">
        <v>8</v>
      </c>
      <c r="E1566" s="559">
        <v>13</v>
      </c>
      <c r="F1566" s="560">
        <v>1995</v>
      </c>
      <c r="G1566" s="284">
        <v>0.93055555555555547</v>
      </c>
      <c r="H1566" s="275" t="s">
        <v>3026</v>
      </c>
      <c r="I1566" s="276">
        <v>45.03</v>
      </c>
      <c r="J1566" s="276">
        <v>-88.63</v>
      </c>
      <c r="K1566" s="276">
        <v>45.03</v>
      </c>
      <c r="L1566" s="276">
        <v>-88.63</v>
      </c>
      <c r="M1566" s="275">
        <v>-9999</v>
      </c>
      <c r="N1566" s="369">
        <v>0</v>
      </c>
      <c r="O1566" s="262">
        <v>0</v>
      </c>
    </row>
    <row r="1567" spans="1:15" ht="21.9" customHeight="1" x14ac:dyDescent="0.3">
      <c r="A1567" s="238" t="s">
        <v>538</v>
      </c>
      <c r="B1567" s="255">
        <v>9</v>
      </c>
      <c r="C1567" s="255"/>
      <c r="D1567" s="561">
        <v>5</v>
      </c>
      <c r="E1567" s="561">
        <v>19</v>
      </c>
      <c r="F1567" s="562">
        <v>1996</v>
      </c>
      <c r="G1567" s="279">
        <v>0.60763888888888895</v>
      </c>
      <c r="H1567" s="280" t="s">
        <v>3038</v>
      </c>
      <c r="I1567" s="281">
        <v>44.88</v>
      </c>
      <c r="J1567" s="281">
        <v>-88.6</v>
      </c>
      <c r="K1567" s="281">
        <v>44.88</v>
      </c>
      <c r="L1567" s="281">
        <v>-88.6</v>
      </c>
      <c r="M1567" s="280">
        <v>-9999</v>
      </c>
      <c r="N1567" s="364">
        <v>0</v>
      </c>
      <c r="O1567" s="255">
        <v>0</v>
      </c>
    </row>
    <row r="1568" spans="1:15" s="34" customFormat="1" ht="21.9" customHeight="1" x14ac:dyDescent="0.3">
      <c r="A1568" s="259" t="s">
        <v>538</v>
      </c>
      <c r="B1568" s="262">
        <v>10</v>
      </c>
      <c r="C1568" s="262"/>
      <c r="D1568" s="559">
        <v>8</v>
      </c>
      <c r="E1568" s="559">
        <v>25</v>
      </c>
      <c r="F1568" s="560">
        <v>1996</v>
      </c>
      <c r="G1568" s="274">
        <v>0.71875</v>
      </c>
      <c r="H1568" s="275" t="s">
        <v>3020</v>
      </c>
      <c r="I1568" s="276">
        <v>44.88</v>
      </c>
      <c r="J1568" s="276">
        <v>-88.63</v>
      </c>
      <c r="K1568" s="276">
        <v>44.88</v>
      </c>
      <c r="L1568" s="276">
        <v>-88.63</v>
      </c>
      <c r="M1568" s="275">
        <v>-9999</v>
      </c>
      <c r="N1568" s="369">
        <v>0</v>
      </c>
      <c r="O1568" s="262">
        <v>0</v>
      </c>
    </row>
    <row r="1569" spans="1:15" ht="21.9" customHeight="1" x14ac:dyDescent="0.3">
      <c r="A1569" s="238" t="s">
        <v>538</v>
      </c>
      <c r="B1569" s="255">
        <v>11</v>
      </c>
      <c r="C1569" s="255"/>
      <c r="D1569" s="561">
        <v>6</v>
      </c>
      <c r="E1569" s="561">
        <v>24</v>
      </c>
      <c r="F1569" s="562">
        <v>1997</v>
      </c>
      <c r="G1569" s="279">
        <v>0.68541666666666667</v>
      </c>
      <c r="H1569" s="280" t="s">
        <v>3020</v>
      </c>
      <c r="I1569" s="281">
        <v>44.88</v>
      </c>
      <c r="J1569" s="281">
        <v>-88.63</v>
      </c>
      <c r="K1569" s="281">
        <v>44.88</v>
      </c>
      <c r="L1569" s="281">
        <v>-88.63</v>
      </c>
      <c r="M1569" s="280">
        <v>-9999</v>
      </c>
      <c r="N1569" s="364">
        <v>0</v>
      </c>
      <c r="O1569" s="255">
        <v>0</v>
      </c>
    </row>
    <row r="1570" spans="1:15" s="34" customFormat="1" ht="21.9" customHeight="1" x14ac:dyDescent="0.3">
      <c r="A1570" s="259" t="s">
        <v>538</v>
      </c>
      <c r="B1570" s="262">
        <v>12</v>
      </c>
      <c r="C1570" s="262"/>
      <c r="D1570" s="559">
        <v>7</v>
      </c>
      <c r="E1570" s="559">
        <v>16</v>
      </c>
      <c r="F1570" s="560">
        <v>1997</v>
      </c>
      <c r="G1570" s="284" t="s">
        <v>3039</v>
      </c>
      <c r="H1570" s="275" t="s">
        <v>3040</v>
      </c>
      <c r="I1570" s="276">
        <v>45.12</v>
      </c>
      <c r="J1570" s="276">
        <v>-88.9</v>
      </c>
      <c r="K1570" s="276">
        <v>44.95</v>
      </c>
      <c r="L1570" s="276">
        <v>-88.82</v>
      </c>
      <c r="M1570" s="275">
        <v>85</v>
      </c>
      <c r="N1570" s="369">
        <v>0</v>
      </c>
      <c r="O1570" s="262">
        <v>0</v>
      </c>
    </row>
    <row r="1571" spans="1:15" ht="21.9" customHeight="1" x14ac:dyDescent="0.3">
      <c r="A1571" s="238" t="s">
        <v>538</v>
      </c>
      <c r="B1571" s="255">
        <v>13</v>
      </c>
      <c r="C1571" s="255"/>
      <c r="D1571" s="561">
        <v>6</v>
      </c>
      <c r="E1571" s="561">
        <v>25</v>
      </c>
      <c r="F1571" s="562">
        <v>1998</v>
      </c>
      <c r="G1571" s="283">
        <v>0.62152777777777779</v>
      </c>
      <c r="H1571" s="280" t="s">
        <v>3041</v>
      </c>
      <c r="I1571" s="281">
        <v>45.05</v>
      </c>
      <c r="J1571" s="281">
        <v>-88.63</v>
      </c>
      <c r="K1571" s="281">
        <v>45.05</v>
      </c>
      <c r="L1571" s="281">
        <v>-88.63</v>
      </c>
      <c r="M1571" s="280">
        <v>-9999</v>
      </c>
      <c r="N1571" s="364">
        <v>0</v>
      </c>
      <c r="O1571" s="255">
        <v>0</v>
      </c>
    </row>
    <row r="1572" spans="1:15" s="34" customFormat="1" ht="21.9" customHeight="1" x14ac:dyDescent="0.3">
      <c r="A1572" s="259" t="s">
        <v>538</v>
      </c>
      <c r="B1572" s="262">
        <v>14</v>
      </c>
      <c r="C1572" s="262"/>
      <c r="D1572" s="559">
        <v>6</v>
      </c>
      <c r="E1572" s="559">
        <v>25</v>
      </c>
      <c r="F1572" s="560">
        <v>1998</v>
      </c>
      <c r="G1572" s="274" t="s">
        <v>3042</v>
      </c>
      <c r="H1572" s="275" t="s">
        <v>3020</v>
      </c>
      <c r="I1572" s="276">
        <v>44.88</v>
      </c>
      <c r="J1572" s="276">
        <v>-88.63</v>
      </c>
      <c r="K1572" s="276">
        <v>44.88</v>
      </c>
      <c r="L1572" s="276">
        <v>-88.63</v>
      </c>
      <c r="M1572" s="275">
        <v>-9999</v>
      </c>
      <c r="N1572" s="369">
        <v>0</v>
      </c>
      <c r="O1572" s="262">
        <v>0</v>
      </c>
    </row>
    <row r="1573" spans="1:15" ht="21.9" customHeight="1" x14ac:dyDescent="0.3">
      <c r="A1573" s="238" t="s">
        <v>538</v>
      </c>
      <c r="B1573" s="255">
        <v>15</v>
      </c>
      <c r="C1573" s="255"/>
      <c r="D1573" s="561">
        <v>6</v>
      </c>
      <c r="E1573" s="561">
        <v>6</v>
      </c>
      <c r="F1573" s="562">
        <v>1999</v>
      </c>
      <c r="G1573" s="279">
        <v>0.70138888888888884</v>
      </c>
      <c r="H1573" s="280" t="s">
        <v>3027</v>
      </c>
      <c r="I1573" s="281">
        <v>44.98</v>
      </c>
      <c r="J1573" s="281">
        <v>-88.82</v>
      </c>
      <c r="K1573" s="281">
        <v>44.98</v>
      </c>
      <c r="L1573" s="281">
        <v>-88.82</v>
      </c>
      <c r="M1573" s="280">
        <v>50</v>
      </c>
      <c r="N1573" s="364">
        <v>0</v>
      </c>
      <c r="O1573" s="255">
        <v>0</v>
      </c>
    </row>
    <row r="1574" spans="1:15" s="34" customFormat="1" ht="21.9" customHeight="1" x14ac:dyDescent="0.3">
      <c r="A1574" s="259" t="s">
        <v>538</v>
      </c>
      <c r="B1574" s="262">
        <v>16</v>
      </c>
      <c r="C1574" s="262"/>
      <c r="D1574" s="559">
        <v>6</v>
      </c>
      <c r="E1574" s="559">
        <v>6</v>
      </c>
      <c r="F1574" s="560">
        <v>1999</v>
      </c>
      <c r="G1574" s="274" t="s">
        <v>3043</v>
      </c>
      <c r="H1574" s="275" t="s">
        <v>3027</v>
      </c>
      <c r="I1574" s="276">
        <v>44.98</v>
      </c>
      <c r="J1574" s="276">
        <v>-88.82</v>
      </c>
      <c r="K1574" s="276">
        <v>44.98</v>
      </c>
      <c r="L1574" s="276">
        <v>-88.82</v>
      </c>
      <c r="M1574" s="275">
        <v>50</v>
      </c>
      <c r="N1574" s="369">
        <v>0</v>
      </c>
      <c r="O1574" s="262">
        <v>0</v>
      </c>
    </row>
    <row r="1575" spans="1:15" ht="21.9" customHeight="1" x14ac:dyDescent="0.3">
      <c r="A1575" s="238" t="s">
        <v>538</v>
      </c>
      <c r="B1575" s="255">
        <v>17</v>
      </c>
      <c r="C1575" s="255"/>
      <c r="D1575" s="561">
        <v>7</v>
      </c>
      <c r="E1575" s="561">
        <v>5</v>
      </c>
      <c r="F1575" s="562">
        <v>1999</v>
      </c>
      <c r="G1575" s="279">
        <v>0.82986111111111116</v>
      </c>
      <c r="H1575" s="280" t="s">
        <v>3027</v>
      </c>
      <c r="I1575" s="281">
        <v>44.98</v>
      </c>
      <c r="J1575" s="281">
        <v>-88.82</v>
      </c>
      <c r="K1575" s="281">
        <v>44.98</v>
      </c>
      <c r="L1575" s="281">
        <v>-88.82</v>
      </c>
      <c r="M1575" s="280">
        <v>50</v>
      </c>
      <c r="N1575" s="364">
        <v>0</v>
      </c>
      <c r="O1575" s="255">
        <v>0</v>
      </c>
    </row>
    <row r="1576" spans="1:15" s="34" customFormat="1" ht="21.9" customHeight="1" x14ac:dyDescent="0.3">
      <c r="A1576" s="259" t="s">
        <v>538</v>
      </c>
      <c r="B1576" s="262">
        <v>18</v>
      </c>
      <c r="C1576" s="262"/>
      <c r="D1576" s="559">
        <v>7</v>
      </c>
      <c r="E1576" s="559">
        <v>30</v>
      </c>
      <c r="F1576" s="560">
        <v>1999</v>
      </c>
      <c r="G1576" s="284">
        <v>0.88888888888888884</v>
      </c>
      <c r="H1576" s="275" t="s">
        <v>3020</v>
      </c>
      <c r="I1576" s="276">
        <v>44.88</v>
      </c>
      <c r="J1576" s="276">
        <v>-88.63</v>
      </c>
      <c r="K1576" s="276">
        <v>44.88</v>
      </c>
      <c r="L1576" s="276">
        <v>-88.63</v>
      </c>
      <c r="M1576" s="275">
        <v>50</v>
      </c>
      <c r="N1576" s="369">
        <v>0</v>
      </c>
      <c r="O1576" s="262">
        <v>0</v>
      </c>
    </row>
    <row r="1577" spans="1:15" ht="21.9" customHeight="1" x14ac:dyDescent="0.3">
      <c r="A1577" s="238" t="s">
        <v>538</v>
      </c>
      <c r="B1577" s="255">
        <v>19</v>
      </c>
      <c r="C1577" s="255"/>
      <c r="D1577" s="561">
        <v>6</v>
      </c>
      <c r="E1577" s="561">
        <v>10</v>
      </c>
      <c r="F1577" s="562">
        <v>2000</v>
      </c>
      <c r="G1577" s="279">
        <v>0.77083333333333337</v>
      </c>
      <c r="H1577" s="280" t="s">
        <v>3044</v>
      </c>
      <c r="I1577" s="281">
        <v>45.02</v>
      </c>
      <c r="J1577" s="281">
        <v>-88.87</v>
      </c>
      <c r="K1577" s="281">
        <v>45.02</v>
      </c>
      <c r="L1577" s="281">
        <v>-88.87</v>
      </c>
      <c r="M1577" s="280">
        <v>50</v>
      </c>
      <c r="N1577" s="364">
        <v>0</v>
      </c>
      <c r="O1577" s="255">
        <v>0</v>
      </c>
    </row>
    <row r="1578" spans="1:15" s="34" customFormat="1" ht="21.9" customHeight="1" x14ac:dyDescent="0.3">
      <c r="A1578" s="259" t="s">
        <v>538</v>
      </c>
      <c r="B1578" s="262">
        <v>20</v>
      </c>
      <c r="C1578" s="262"/>
      <c r="D1578" s="559">
        <v>9</v>
      </c>
      <c r="E1578" s="559">
        <v>7</v>
      </c>
      <c r="F1578" s="560">
        <v>2001</v>
      </c>
      <c r="G1578" s="274">
        <v>0.81944444444444453</v>
      </c>
      <c r="H1578" s="275" t="s">
        <v>3045</v>
      </c>
      <c r="I1578" s="276">
        <v>44.98</v>
      </c>
      <c r="J1578" s="276">
        <v>-88.63</v>
      </c>
      <c r="K1578" s="276">
        <v>44.98</v>
      </c>
      <c r="L1578" s="276">
        <v>-88.63</v>
      </c>
      <c r="M1578" s="275">
        <v>50</v>
      </c>
      <c r="N1578" s="369">
        <v>0</v>
      </c>
      <c r="O1578" s="262">
        <v>0</v>
      </c>
    </row>
    <row r="1579" spans="1:15" ht="21.9" customHeight="1" x14ac:dyDescent="0.3">
      <c r="A1579" s="238" t="s">
        <v>538</v>
      </c>
      <c r="B1579" s="255">
        <v>21</v>
      </c>
      <c r="C1579" s="255"/>
      <c r="D1579" s="561">
        <v>4</v>
      </c>
      <c r="E1579" s="561">
        <v>18</v>
      </c>
      <c r="F1579" s="562">
        <v>2002</v>
      </c>
      <c r="G1579" s="279">
        <v>0.79861111111111116</v>
      </c>
      <c r="H1579" s="280" t="s">
        <v>3020</v>
      </c>
      <c r="I1579" s="281">
        <v>44.88</v>
      </c>
      <c r="J1579" s="281">
        <v>-88.63</v>
      </c>
      <c r="K1579" s="281">
        <v>44.88</v>
      </c>
      <c r="L1579" s="281">
        <v>-88.63</v>
      </c>
      <c r="M1579" s="280">
        <v>50</v>
      </c>
      <c r="N1579" s="364">
        <v>0</v>
      </c>
      <c r="O1579" s="255">
        <v>0</v>
      </c>
    </row>
    <row r="1580" spans="1:15" s="34" customFormat="1" ht="21.9" customHeight="1" x14ac:dyDescent="0.3">
      <c r="A1580" s="259" t="s">
        <v>538</v>
      </c>
      <c r="B1580" s="262">
        <v>22</v>
      </c>
      <c r="C1580" s="262"/>
      <c r="D1580" s="559">
        <v>7</v>
      </c>
      <c r="E1580" s="559">
        <v>21</v>
      </c>
      <c r="F1580" s="560">
        <v>2002</v>
      </c>
      <c r="G1580" s="274">
        <v>0.75694444444444453</v>
      </c>
      <c r="H1580" s="275" t="s">
        <v>3045</v>
      </c>
      <c r="I1580" s="276">
        <v>44.98</v>
      </c>
      <c r="J1580" s="276">
        <v>-88.63</v>
      </c>
      <c r="K1580" s="276">
        <v>44.98</v>
      </c>
      <c r="L1580" s="276">
        <v>-88.63</v>
      </c>
      <c r="M1580" s="275">
        <v>50</v>
      </c>
      <c r="N1580" s="369">
        <v>0</v>
      </c>
      <c r="O1580" s="262">
        <v>0</v>
      </c>
    </row>
    <row r="1581" spans="1:15" ht="21.9" customHeight="1" x14ac:dyDescent="0.3">
      <c r="A1581" s="238" t="s">
        <v>538</v>
      </c>
      <c r="B1581" s="255">
        <v>23</v>
      </c>
      <c r="C1581" s="255"/>
      <c r="D1581" s="561">
        <v>7</v>
      </c>
      <c r="E1581" s="561">
        <v>30</v>
      </c>
      <c r="F1581" s="562">
        <v>2002</v>
      </c>
      <c r="G1581" s="279">
        <v>0.79027777777777775</v>
      </c>
      <c r="H1581" s="280" t="s">
        <v>3046</v>
      </c>
      <c r="I1581" s="281">
        <v>44.98</v>
      </c>
      <c r="J1581" s="281">
        <v>-88.63</v>
      </c>
      <c r="K1581" s="281">
        <v>44.98</v>
      </c>
      <c r="L1581" s="281">
        <v>-88.63</v>
      </c>
      <c r="M1581" s="280">
        <v>55</v>
      </c>
      <c r="N1581" s="364">
        <v>0</v>
      </c>
      <c r="O1581" s="255">
        <v>0</v>
      </c>
    </row>
    <row r="1582" spans="1:15" s="34" customFormat="1" ht="21.9" customHeight="1" x14ac:dyDescent="0.3">
      <c r="A1582" s="259" t="s">
        <v>538</v>
      </c>
      <c r="B1582" s="262">
        <v>24</v>
      </c>
      <c r="C1582" s="262"/>
      <c r="D1582" s="559">
        <v>8</v>
      </c>
      <c r="E1582" s="559">
        <v>11</v>
      </c>
      <c r="F1582" s="560">
        <v>2002</v>
      </c>
      <c r="G1582" s="274">
        <v>0.68402777777777779</v>
      </c>
      <c r="H1582" s="275" t="s">
        <v>3024</v>
      </c>
      <c r="I1582" s="276">
        <v>45.1</v>
      </c>
      <c r="J1582" s="276">
        <v>-88.63</v>
      </c>
      <c r="K1582" s="276">
        <v>45.1</v>
      </c>
      <c r="L1582" s="276">
        <v>-88.63</v>
      </c>
      <c r="M1582" s="275">
        <v>55</v>
      </c>
      <c r="N1582" s="369">
        <v>0</v>
      </c>
      <c r="O1582" s="262">
        <v>0</v>
      </c>
    </row>
    <row r="1583" spans="1:15" ht="21.9" customHeight="1" x14ac:dyDescent="0.3">
      <c r="A1583" s="238" t="s">
        <v>538</v>
      </c>
      <c r="B1583" s="255">
        <v>25</v>
      </c>
      <c r="C1583" s="255"/>
      <c r="D1583" s="561">
        <v>8</v>
      </c>
      <c r="E1583" s="561">
        <v>1</v>
      </c>
      <c r="F1583" s="562">
        <v>2004</v>
      </c>
      <c r="G1583" s="279">
        <v>0.77083333333333337</v>
      </c>
      <c r="H1583" s="280" t="s">
        <v>3027</v>
      </c>
      <c r="I1583" s="281">
        <v>44.98</v>
      </c>
      <c r="J1583" s="281">
        <v>-88.82</v>
      </c>
      <c r="K1583" s="281">
        <v>44.98</v>
      </c>
      <c r="L1583" s="281">
        <v>-88.82</v>
      </c>
      <c r="M1583" s="280">
        <v>50</v>
      </c>
      <c r="N1583" s="364">
        <v>0</v>
      </c>
      <c r="O1583" s="255">
        <v>0</v>
      </c>
    </row>
    <row r="1584" spans="1:15" s="34" customFormat="1" ht="21.9" customHeight="1" x14ac:dyDescent="0.3">
      <c r="A1584" s="259" t="s">
        <v>538</v>
      </c>
      <c r="B1584" s="262">
        <v>26</v>
      </c>
      <c r="C1584" s="262"/>
      <c r="D1584" s="559">
        <v>6</v>
      </c>
      <c r="E1584" s="559">
        <v>5</v>
      </c>
      <c r="F1584" s="560">
        <v>2005</v>
      </c>
      <c r="G1584" s="284" t="s">
        <v>3047</v>
      </c>
      <c r="H1584" s="275" t="s">
        <v>3020</v>
      </c>
      <c r="I1584" s="276">
        <v>44.88</v>
      </c>
      <c r="J1584" s="276">
        <v>-88.63</v>
      </c>
      <c r="K1584" s="276">
        <v>44.88</v>
      </c>
      <c r="L1584" s="276">
        <v>-88.63</v>
      </c>
      <c r="M1584" s="275">
        <v>50</v>
      </c>
      <c r="N1584" s="369">
        <v>0</v>
      </c>
      <c r="O1584" s="262">
        <v>0</v>
      </c>
    </row>
    <row r="1585" spans="1:15" ht="21.9" customHeight="1" x14ac:dyDescent="0.3">
      <c r="A1585" s="238" t="s">
        <v>538</v>
      </c>
      <c r="B1585" s="255">
        <v>27</v>
      </c>
      <c r="C1585" s="255"/>
      <c r="D1585" s="561">
        <v>6</v>
      </c>
      <c r="E1585" s="561">
        <v>5</v>
      </c>
      <c r="F1585" s="562">
        <v>2005</v>
      </c>
      <c r="G1585" s="279">
        <v>0.72569444444444453</v>
      </c>
      <c r="H1585" s="280" t="s">
        <v>3020</v>
      </c>
      <c r="I1585" s="281">
        <v>44.88</v>
      </c>
      <c r="J1585" s="281">
        <v>-88.63</v>
      </c>
      <c r="K1585" s="281">
        <v>44.88</v>
      </c>
      <c r="L1585" s="281">
        <v>-88.63</v>
      </c>
      <c r="M1585" s="280">
        <v>50</v>
      </c>
      <c r="N1585" s="364">
        <v>0</v>
      </c>
      <c r="O1585" s="255">
        <v>0</v>
      </c>
    </row>
    <row r="1586" spans="1:15" s="116" customFormat="1" ht="21.9" customHeight="1" x14ac:dyDescent="0.3">
      <c r="A1586" s="259" t="s">
        <v>538</v>
      </c>
      <c r="B1586" s="262">
        <v>28</v>
      </c>
      <c r="C1586" s="262"/>
      <c r="D1586" s="559">
        <v>6</v>
      </c>
      <c r="E1586" s="559">
        <v>10</v>
      </c>
      <c r="F1586" s="560">
        <v>2005</v>
      </c>
      <c r="G1586" s="274">
        <v>0.61944444444444446</v>
      </c>
      <c r="H1586" s="275" t="s">
        <v>3048</v>
      </c>
      <c r="I1586" s="276">
        <v>45.02</v>
      </c>
      <c r="J1586" s="276">
        <v>-88.87</v>
      </c>
      <c r="K1586" s="276">
        <v>45.02</v>
      </c>
      <c r="L1586" s="276">
        <v>-88.87</v>
      </c>
      <c r="M1586" s="275">
        <v>50</v>
      </c>
      <c r="N1586" s="369">
        <v>0</v>
      </c>
      <c r="O1586" s="262">
        <v>0</v>
      </c>
    </row>
    <row r="1587" spans="1:15" s="224" customFormat="1" ht="21.9" customHeight="1" x14ac:dyDescent="0.3">
      <c r="A1587" s="238" t="s">
        <v>538</v>
      </c>
      <c r="B1587" s="255">
        <v>29</v>
      </c>
      <c r="C1587" s="255"/>
      <c r="D1587" s="561">
        <v>6</v>
      </c>
      <c r="E1587" s="561">
        <v>11</v>
      </c>
      <c r="F1587" s="562">
        <v>2005</v>
      </c>
      <c r="G1587" s="279">
        <v>0.71875</v>
      </c>
      <c r="H1587" s="280" t="s">
        <v>3049</v>
      </c>
      <c r="I1587" s="281">
        <v>44.98</v>
      </c>
      <c r="J1587" s="281">
        <v>-88.82</v>
      </c>
      <c r="K1587" s="281">
        <v>44.98</v>
      </c>
      <c r="L1587" s="281">
        <v>-88.82</v>
      </c>
      <c r="M1587" s="280">
        <v>50</v>
      </c>
      <c r="N1587" s="364">
        <v>0</v>
      </c>
      <c r="O1587" s="255">
        <v>0</v>
      </c>
    </row>
    <row r="1588" spans="1:15" s="116" customFormat="1" ht="21.9" customHeight="1" x14ac:dyDescent="0.3">
      <c r="A1588" s="259" t="s">
        <v>538</v>
      </c>
      <c r="B1588" s="262">
        <v>30</v>
      </c>
      <c r="C1588" s="262"/>
      <c r="D1588" s="559">
        <v>8</v>
      </c>
      <c r="E1588" s="559">
        <v>9</v>
      </c>
      <c r="F1588" s="560">
        <v>2005</v>
      </c>
      <c r="G1588" s="284">
        <v>0.72222222222222221</v>
      </c>
      <c r="H1588" s="275" t="s">
        <v>3027</v>
      </c>
      <c r="I1588" s="276">
        <v>44.98</v>
      </c>
      <c r="J1588" s="276">
        <v>-88.82</v>
      </c>
      <c r="K1588" s="276">
        <v>44.98</v>
      </c>
      <c r="L1588" s="276">
        <v>-88.82</v>
      </c>
      <c r="M1588" s="275">
        <v>50</v>
      </c>
      <c r="N1588" s="369">
        <v>0</v>
      </c>
      <c r="O1588" s="262">
        <v>0</v>
      </c>
    </row>
    <row r="1589" spans="1:15" s="224" customFormat="1" ht="21.9" customHeight="1" x14ac:dyDescent="0.3">
      <c r="A1589" s="238" t="s">
        <v>538</v>
      </c>
      <c r="B1589" s="255">
        <v>31</v>
      </c>
      <c r="C1589" s="255"/>
      <c r="D1589" s="561">
        <v>9</v>
      </c>
      <c r="E1589" s="561">
        <v>21</v>
      </c>
      <c r="F1589" s="562">
        <v>2005</v>
      </c>
      <c r="G1589" s="283">
        <v>0.63263888888888886</v>
      </c>
      <c r="H1589" s="280" t="s">
        <v>3050</v>
      </c>
      <c r="I1589" s="281">
        <v>45.05</v>
      </c>
      <c r="J1589" s="281">
        <v>-88.82</v>
      </c>
      <c r="K1589" s="281">
        <v>45.05</v>
      </c>
      <c r="L1589" s="281">
        <v>-88.82</v>
      </c>
      <c r="M1589" s="280">
        <v>50</v>
      </c>
      <c r="N1589" s="364">
        <v>0</v>
      </c>
      <c r="O1589" s="255">
        <v>0</v>
      </c>
    </row>
    <row r="1590" spans="1:15" s="34" customFormat="1" ht="21.9" customHeight="1" x14ac:dyDescent="0.3">
      <c r="A1590" s="259" t="s">
        <v>538</v>
      </c>
      <c r="B1590" s="262">
        <v>32</v>
      </c>
      <c r="C1590" s="262"/>
      <c r="D1590" s="559">
        <v>6</v>
      </c>
      <c r="E1590" s="559">
        <v>24</v>
      </c>
      <c r="F1590" s="560">
        <v>2006</v>
      </c>
      <c r="G1590" s="274">
        <v>0.54166666666666663</v>
      </c>
      <c r="H1590" s="275" t="s">
        <v>3051</v>
      </c>
      <c r="I1590" s="276">
        <v>44.88</v>
      </c>
      <c r="J1590" s="276">
        <v>-88.57</v>
      </c>
      <c r="K1590" s="276">
        <v>44.88</v>
      </c>
      <c r="L1590" s="276">
        <v>-88.57</v>
      </c>
      <c r="M1590" s="275">
        <v>52</v>
      </c>
      <c r="N1590" s="369">
        <v>0</v>
      </c>
      <c r="O1590" s="262">
        <v>0</v>
      </c>
    </row>
    <row r="1591" spans="1:15" ht="21.9" customHeight="1" x14ac:dyDescent="0.3">
      <c r="A1591" s="238" t="s">
        <v>538</v>
      </c>
      <c r="B1591" s="255">
        <v>33</v>
      </c>
      <c r="C1591" s="255"/>
      <c r="D1591" s="561">
        <v>7</v>
      </c>
      <c r="E1591" s="561">
        <v>24</v>
      </c>
      <c r="F1591" s="562">
        <v>2006</v>
      </c>
      <c r="G1591" s="283">
        <v>0.57638888888888895</v>
      </c>
      <c r="H1591" s="280" t="s">
        <v>3020</v>
      </c>
      <c r="I1591" s="281">
        <v>44.88</v>
      </c>
      <c r="J1591" s="281">
        <v>-88.63</v>
      </c>
      <c r="K1591" s="281">
        <v>44.88</v>
      </c>
      <c r="L1591" s="281">
        <v>-88.63</v>
      </c>
      <c r="M1591" s="280">
        <v>50</v>
      </c>
      <c r="N1591" s="364">
        <v>0</v>
      </c>
      <c r="O1591" s="255">
        <v>0</v>
      </c>
    </row>
    <row r="1592" spans="1:15" s="34" customFormat="1" ht="21.9" customHeight="1" x14ac:dyDescent="0.3">
      <c r="A1592" s="259" t="s">
        <v>538</v>
      </c>
      <c r="B1592" s="262">
        <v>34</v>
      </c>
      <c r="C1592" s="262"/>
      <c r="D1592" s="559">
        <v>5</v>
      </c>
      <c r="E1592" s="559">
        <v>24</v>
      </c>
      <c r="F1592" s="560">
        <v>2007</v>
      </c>
      <c r="G1592" s="284">
        <v>0.64722222222222225</v>
      </c>
      <c r="H1592" s="275" t="s">
        <v>3052</v>
      </c>
      <c r="I1592" s="276">
        <v>44.894500000000001</v>
      </c>
      <c r="J1592" s="276">
        <v>-88.63</v>
      </c>
      <c r="K1592" s="276">
        <v>44.894500000000001</v>
      </c>
      <c r="L1592" s="276">
        <v>-88.63</v>
      </c>
      <c r="M1592" s="275">
        <v>52</v>
      </c>
      <c r="N1592" s="369">
        <v>0</v>
      </c>
      <c r="O1592" s="262">
        <v>0</v>
      </c>
    </row>
    <row r="1593" spans="1:15" ht="21.9" customHeight="1" x14ac:dyDescent="0.3">
      <c r="A1593" s="238" t="s">
        <v>538</v>
      </c>
      <c r="B1593" s="255">
        <v>35</v>
      </c>
      <c r="C1593" s="255"/>
      <c r="D1593" s="255">
        <v>6</v>
      </c>
      <c r="E1593" s="255">
        <v>18</v>
      </c>
      <c r="F1593" s="255">
        <v>2007</v>
      </c>
      <c r="G1593" s="265">
        <v>0.67013888888888884</v>
      </c>
      <c r="H1593" s="255" t="s">
        <v>3020</v>
      </c>
      <c r="I1593" s="256">
        <v>44.88</v>
      </c>
      <c r="J1593" s="256">
        <v>-88.6708</v>
      </c>
      <c r="K1593" s="256">
        <v>44.88</v>
      </c>
      <c r="L1593" s="256">
        <v>-88.6708</v>
      </c>
      <c r="M1593" s="255">
        <v>56</v>
      </c>
      <c r="N1593" s="364">
        <v>0</v>
      </c>
      <c r="O1593" s="255">
        <v>0</v>
      </c>
    </row>
    <row r="1594" spans="1:15" s="34" customFormat="1" ht="21.9" customHeight="1" x14ac:dyDescent="0.3">
      <c r="A1594" s="259" t="s">
        <v>538</v>
      </c>
      <c r="B1594" s="262">
        <v>36</v>
      </c>
      <c r="C1594" s="262"/>
      <c r="D1594" s="262">
        <v>6</v>
      </c>
      <c r="E1594" s="262">
        <v>18</v>
      </c>
      <c r="F1594" s="262">
        <v>2007</v>
      </c>
      <c r="G1594" s="266">
        <v>0.71875</v>
      </c>
      <c r="H1594" s="262" t="s">
        <v>3053</v>
      </c>
      <c r="I1594" s="263">
        <v>44.88</v>
      </c>
      <c r="J1594" s="263">
        <v>-88.63</v>
      </c>
      <c r="K1594" s="263">
        <v>44.88</v>
      </c>
      <c r="L1594" s="263">
        <v>-88.63</v>
      </c>
      <c r="M1594" s="262">
        <v>56</v>
      </c>
      <c r="N1594" s="369">
        <v>0</v>
      </c>
      <c r="O1594" s="262">
        <v>0</v>
      </c>
    </row>
    <row r="1595" spans="1:15" ht="21.9" customHeight="1" x14ac:dyDescent="0.3">
      <c r="A1595" s="238" t="s">
        <v>538</v>
      </c>
      <c r="B1595" s="255">
        <v>37</v>
      </c>
      <c r="C1595" s="255"/>
      <c r="D1595" s="255">
        <v>6</v>
      </c>
      <c r="E1595" s="255">
        <v>7</v>
      </c>
      <c r="F1595" s="255">
        <v>2008</v>
      </c>
      <c r="G1595" s="254">
        <v>0.77083333333333337</v>
      </c>
      <c r="H1595" s="255" t="s">
        <v>3054</v>
      </c>
      <c r="I1595" s="256">
        <v>44.99</v>
      </c>
      <c r="J1595" s="256">
        <v>-88.55</v>
      </c>
      <c r="K1595" s="256">
        <v>44.99</v>
      </c>
      <c r="L1595" s="256">
        <v>-88.55</v>
      </c>
      <c r="M1595" s="255">
        <v>52</v>
      </c>
      <c r="N1595" s="364">
        <v>0</v>
      </c>
      <c r="O1595" s="255">
        <v>0</v>
      </c>
    </row>
    <row r="1596" spans="1:15" s="34" customFormat="1" ht="21.9" customHeight="1" x14ac:dyDescent="0.3">
      <c r="A1596" s="259" t="s">
        <v>538</v>
      </c>
      <c r="B1596" s="262">
        <v>38</v>
      </c>
      <c r="C1596" s="262"/>
      <c r="D1596" s="262">
        <v>7</v>
      </c>
      <c r="E1596" s="262">
        <v>14</v>
      </c>
      <c r="F1596" s="262">
        <v>2010</v>
      </c>
      <c r="G1596" s="261">
        <v>0.56666666666666665</v>
      </c>
      <c r="H1596" s="262" t="s">
        <v>3055</v>
      </c>
      <c r="I1596" s="263">
        <v>44.98</v>
      </c>
      <c r="J1596" s="263">
        <v>-88.83</v>
      </c>
      <c r="K1596" s="263">
        <v>44.98</v>
      </c>
      <c r="L1596" s="263">
        <v>-88.83</v>
      </c>
      <c r="M1596" s="262">
        <v>61</v>
      </c>
      <c r="N1596" s="369">
        <v>0</v>
      </c>
      <c r="O1596" s="262">
        <v>0</v>
      </c>
    </row>
    <row r="1597" spans="1:15" ht="21.9" customHeight="1" x14ac:dyDescent="0.3">
      <c r="A1597" s="238" t="s">
        <v>538</v>
      </c>
      <c r="B1597" s="255">
        <v>39</v>
      </c>
      <c r="C1597" s="255"/>
      <c r="D1597" s="255">
        <v>7</v>
      </c>
      <c r="E1597" s="255">
        <v>17</v>
      </c>
      <c r="F1597" s="255">
        <v>2011</v>
      </c>
      <c r="G1597" s="254">
        <v>0.84375</v>
      </c>
      <c r="H1597" s="255" t="s">
        <v>3027</v>
      </c>
      <c r="I1597" s="256">
        <v>44.98</v>
      </c>
      <c r="J1597" s="256">
        <v>-88.81</v>
      </c>
      <c r="K1597" s="256">
        <v>44.98</v>
      </c>
      <c r="L1597" s="256">
        <v>-88.81</v>
      </c>
      <c r="M1597" s="255">
        <v>52</v>
      </c>
      <c r="N1597" s="364">
        <v>0</v>
      </c>
      <c r="O1597" s="255">
        <v>0</v>
      </c>
    </row>
    <row r="1598" spans="1:15" s="34" customFormat="1" ht="21.9" customHeight="1" x14ac:dyDescent="0.3">
      <c r="A1598" s="259" t="s">
        <v>538</v>
      </c>
      <c r="B1598" s="262">
        <v>40</v>
      </c>
      <c r="C1598" s="262"/>
      <c r="D1598" s="262">
        <v>7</v>
      </c>
      <c r="E1598" s="262">
        <v>30</v>
      </c>
      <c r="F1598" s="262">
        <v>2011</v>
      </c>
      <c r="G1598" s="266">
        <v>0.59722222222222221</v>
      </c>
      <c r="H1598" s="262" t="s">
        <v>3020</v>
      </c>
      <c r="I1598" s="263">
        <v>44.88</v>
      </c>
      <c r="J1598" s="263">
        <v>-88.63</v>
      </c>
      <c r="K1598" s="263">
        <v>44.88</v>
      </c>
      <c r="L1598" s="263">
        <v>-88.63</v>
      </c>
      <c r="M1598" s="262">
        <v>50</v>
      </c>
      <c r="N1598" s="369">
        <v>0</v>
      </c>
      <c r="O1598" s="262">
        <v>0</v>
      </c>
    </row>
    <row r="1599" spans="1:15" ht="21.9" customHeight="1" x14ac:dyDescent="0.3">
      <c r="A1599" s="238" t="s">
        <v>538</v>
      </c>
      <c r="B1599" s="255">
        <v>41</v>
      </c>
      <c r="C1599" s="255"/>
      <c r="D1599" s="255">
        <v>7</v>
      </c>
      <c r="E1599" s="255">
        <v>22</v>
      </c>
      <c r="F1599" s="255">
        <v>2013</v>
      </c>
      <c r="G1599" s="254">
        <v>0.79166666666666663</v>
      </c>
      <c r="H1599" s="255" t="s">
        <v>3056</v>
      </c>
      <c r="I1599" s="256">
        <v>45.13</v>
      </c>
      <c r="J1599" s="256">
        <v>-88.67</v>
      </c>
      <c r="K1599" s="256">
        <v>45.13</v>
      </c>
      <c r="L1599" s="256">
        <v>-88.67</v>
      </c>
      <c r="M1599" s="255">
        <v>56</v>
      </c>
      <c r="N1599" s="364">
        <v>0</v>
      </c>
      <c r="O1599" s="255">
        <v>0</v>
      </c>
    </row>
    <row r="1600" spans="1:15" s="34" customFormat="1" ht="21.9" customHeight="1" x14ac:dyDescent="0.3">
      <c r="A1600" s="259" t="s">
        <v>538</v>
      </c>
      <c r="B1600" s="262">
        <v>42</v>
      </c>
      <c r="C1600" s="262"/>
      <c r="D1600" s="262">
        <v>7</v>
      </c>
      <c r="E1600" s="262">
        <v>22</v>
      </c>
      <c r="F1600" s="262">
        <v>2013</v>
      </c>
      <c r="G1600" s="261">
        <v>0.79652777777777783</v>
      </c>
      <c r="H1600" s="262" t="s">
        <v>3057</v>
      </c>
      <c r="I1600" s="263">
        <v>44.96</v>
      </c>
      <c r="J1600" s="263">
        <v>-88.51</v>
      </c>
      <c r="K1600" s="263">
        <v>44.96</v>
      </c>
      <c r="L1600" s="263">
        <v>-88.51</v>
      </c>
      <c r="M1600" s="262">
        <v>56</v>
      </c>
      <c r="N1600" s="369">
        <v>0</v>
      </c>
      <c r="O1600" s="262">
        <v>0</v>
      </c>
    </row>
    <row r="1601" spans="1:15" ht="21.9" customHeight="1" x14ac:dyDescent="0.3">
      <c r="A1601" s="238" t="s">
        <v>538</v>
      </c>
      <c r="B1601" s="255">
        <v>43</v>
      </c>
      <c r="C1601" s="255"/>
      <c r="D1601" s="255">
        <v>8</v>
      </c>
      <c r="E1601" s="255">
        <v>21</v>
      </c>
      <c r="F1601" s="255">
        <v>2013</v>
      </c>
      <c r="G1601" s="254">
        <v>0.76736111111111116</v>
      </c>
      <c r="H1601" s="255" t="s">
        <v>3058</v>
      </c>
      <c r="I1601" s="256">
        <v>44.87</v>
      </c>
      <c r="J1601" s="256">
        <v>-88.63</v>
      </c>
      <c r="K1601" s="256">
        <v>44.87</v>
      </c>
      <c r="L1601" s="256">
        <v>-88.63</v>
      </c>
      <c r="M1601" s="255">
        <v>65</v>
      </c>
      <c r="N1601" s="364">
        <v>0</v>
      </c>
      <c r="O1601" s="255">
        <v>0</v>
      </c>
    </row>
    <row r="1602" spans="1:15" s="34" customFormat="1" ht="21.9" customHeight="1" x14ac:dyDescent="0.3">
      <c r="A1602" s="259" t="s">
        <v>538</v>
      </c>
      <c r="B1602" s="262">
        <v>44</v>
      </c>
      <c r="C1602" s="262"/>
      <c r="D1602" s="262">
        <v>6</v>
      </c>
      <c r="E1602" s="262">
        <v>10</v>
      </c>
      <c r="F1602" s="262">
        <v>2016</v>
      </c>
      <c r="G1602" s="261">
        <v>0.76041666666666663</v>
      </c>
      <c r="H1602" s="262" t="s">
        <v>3020</v>
      </c>
      <c r="I1602" s="263">
        <v>44.88</v>
      </c>
      <c r="J1602" s="263">
        <v>-88.63</v>
      </c>
      <c r="K1602" s="263">
        <v>44.88</v>
      </c>
      <c r="L1602" s="263">
        <v>-88.63</v>
      </c>
      <c r="M1602" s="262">
        <v>52</v>
      </c>
      <c r="N1602" s="262">
        <v>0</v>
      </c>
      <c r="O1602" s="262">
        <v>0</v>
      </c>
    </row>
    <row r="1603" spans="1:15" ht="21.9" customHeight="1" x14ac:dyDescent="0.3">
      <c r="A1603" s="238" t="s">
        <v>538</v>
      </c>
      <c r="B1603" s="409">
        <v>45</v>
      </c>
      <c r="C1603" s="409"/>
      <c r="D1603" s="804">
        <v>8</v>
      </c>
      <c r="E1603" s="804">
        <v>4</v>
      </c>
      <c r="F1603" s="489">
        <v>2016</v>
      </c>
      <c r="G1603" s="346">
        <v>0.49444444444444446</v>
      </c>
      <c r="H1603" s="347" t="s">
        <v>3059</v>
      </c>
      <c r="I1603" s="348">
        <v>45.01</v>
      </c>
      <c r="J1603" s="348">
        <v>-88.85</v>
      </c>
      <c r="K1603" s="348">
        <v>45.01</v>
      </c>
      <c r="L1603" s="348">
        <v>-88.85</v>
      </c>
      <c r="M1603" s="347">
        <v>52</v>
      </c>
      <c r="N1603" s="255">
        <v>0</v>
      </c>
      <c r="O1603" s="255">
        <v>0</v>
      </c>
    </row>
    <row r="1604" spans="1:15" s="34" customFormat="1" ht="21.9" customHeight="1" x14ac:dyDescent="0.3">
      <c r="A1604" s="259" t="s">
        <v>538</v>
      </c>
      <c r="B1604" s="408">
        <v>46</v>
      </c>
      <c r="C1604" s="408"/>
      <c r="D1604" s="805">
        <v>6</v>
      </c>
      <c r="E1604" s="805">
        <v>11</v>
      </c>
      <c r="F1604" s="806">
        <v>2017</v>
      </c>
      <c r="G1604" s="351">
        <v>0.49513888888888885</v>
      </c>
      <c r="H1604" s="352" t="s">
        <v>3020</v>
      </c>
      <c r="I1604" s="353">
        <v>44.88</v>
      </c>
      <c r="J1604" s="353">
        <v>-88.63</v>
      </c>
      <c r="K1604" s="353">
        <v>44.88</v>
      </c>
      <c r="L1604" s="353">
        <v>-88.63</v>
      </c>
      <c r="M1604" s="352">
        <v>56</v>
      </c>
      <c r="N1604" s="262">
        <v>0</v>
      </c>
      <c r="O1604" s="262">
        <v>0</v>
      </c>
    </row>
    <row r="1605" spans="1:15" ht="21.9" customHeight="1" x14ac:dyDescent="0.3">
      <c r="A1605" s="238" t="s">
        <v>538</v>
      </c>
      <c r="B1605" s="409">
        <v>47</v>
      </c>
      <c r="C1605" s="409"/>
      <c r="D1605" s="804">
        <v>7</v>
      </c>
      <c r="E1605" s="804">
        <v>1</v>
      </c>
      <c r="F1605" s="489">
        <v>2018</v>
      </c>
      <c r="G1605" s="346">
        <v>0.47569444444444442</v>
      </c>
      <c r="H1605" s="347" t="s">
        <v>3060</v>
      </c>
      <c r="I1605" s="348">
        <v>45.02</v>
      </c>
      <c r="J1605" s="348">
        <v>-88.69</v>
      </c>
      <c r="K1605" s="348">
        <v>45.02</v>
      </c>
      <c r="L1605" s="348">
        <v>-88.69</v>
      </c>
      <c r="M1605" s="347">
        <v>56</v>
      </c>
      <c r="N1605" s="255">
        <v>0</v>
      </c>
      <c r="O1605" s="255">
        <v>0</v>
      </c>
    </row>
    <row r="1606" spans="1:15" s="34" customFormat="1" ht="21.9" customHeight="1" x14ac:dyDescent="0.3">
      <c r="A1606" s="259" t="s">
        <v>538</v>
      </c>
      <c r="B1606" s="408">
        <v>48</v>
      </c>
      <c r="C1606" s="408"/>
      <c r="D1606" s="805">
        <v>7</v>
      </c>
      <c r="E1606" s="805">
        <v>19</v>
      </c>
      <c r="F1606" s="806">
        <v>2019</v>
      </c>
      <c r="G1606" s="351">
        <v>0.82430555555555562</v>
      </c>
      <c r="H1606" s="352" t="s">
        <v>3020</v>
      </c>
      <c r="I1606" s="353">
        <v>44.88</v>
      </c>
      <c r="J1606" s="353">
        <v>-88.63</v>
      </c>
      <c r="K1606" s="353">
        <v>44.88</v>
      </c>
      <c r="L1606" s="353">
        <v>-88.63</v>
      </c>
      <c r="M1606" s="352">
        <v>61</v>
      </c>
      <c r="N1606" s="262">
        <v>0</v>
      </c>
      <c r="O1606" s="262">
        <v>0</v>
      </c>
    </row>
    <row r="1607" spans="1:15" ht="21.9" customHeight="1" x14ac:dyDescent="0.3">
      <c r="A1607" s="238" t="s">
        <v>538</v>
      </c>
      <c r="B1607" s="409">
        <v>49</v>
      </c>
      <c r="C1607" s="409"/>
      <c r="D1607" s="804">
        <v>7</v>
      </c>
      <c r="E1607" s="804">
        <v>26</v>
      </c>
      <c r="F1607" s="489">
        <v>2021</v>
      </c>
      <c r="G1607" s="346" t="s">
        <v>3061</v>
      </c>
      <c r="H1607" s="347" t="s">
        <v>3020</v>
      </c>
      <c r="I1607" s="348">
        <v>44.88</v>
      </c>
      <c r="J1607" s="348">
        <v>-88.63</v>
      </c>
      <c r="K1607" s="348">
        <v>44.88</v>
      </c>
      <c r="L1607" s="348">
        <v>-88.63</v>
      </c>
      <c r="M1607" s="347">
        <v>61</v>
      </c>
      <c r="N1607" s="255">
        <v>0</v>
      </c>
      <c r="O1607" s="255">
        <v>0</v>
      </c>
    </row>
    <row r="1608" spans="1:15" s="65" customFormat="1" ht="21.9" customHeight="1" x14ac:dyDescent="0.3">
      <c r="A1608" s="292"/>
      <c r="B1608" s="418"/>
      <c r="C1608" s="418"/>
      <c r="D1608" s="807"/>
      <c r="E1608" s="807"/>
      <c r="F1608" s="665"/>
      <c r="G1608" s="661"/>
      <c r="H1608" s="662"/>
      <c r="I1608" s="639"/>
      <c r="J1608" s="639"/>
      <c r="K1608" s="639"/>
      <c r="L1608" s="639"/>
      <c r="M1608" s="662"/>
      <c r="N1608" s="420"/>
      <c r="O1608" s="420"/>
    </row>
    <row r="1609" spans="1:15" s="222" customFormat="1" ht="21.9" customHeight="1" x14ac:dyDescent="0.3">
      <c r="A1609" s="235"/>
      <c r="B1609" s="229"/>
      <c r="C1609" s="229"/>
      <c r="D1609" s="808"/>
      <c r="E1609" s="808"/>
      <c r="F1609" s="809"/>
      <c r="G1609" s="659"/>
      <c r="H1609" s="660"/>
      <c r="I1609" s="636"/>
      <c r="J1609" s="636"/>
      <c r="K1609" s="636"/>
      <c r="L1609" s="636"/>
      <c r="M1609" s="660"/>
      <c r="N1609" s="230"/>
      <c r="O1609" s="230"/>
    </row>
    <row r="1610" spans="1:15" s="222" customFormat="1" ht="30" customHeight="1" x14ac:dyDescent="0.3">
      <c r="A1610" s="929" t="s">
        <v>339</v>
      </c>
      <c r="B1610" s="944"/>
      <c r="C1610" s="944"/>
      <c r="D1610" s="944"/>
      <c r="E1610" s="944"/>
      <c r="F1610" s="944"/>
      <c r="G1610" s="944"/>
      <c r="H1610" s="944"/>
      <c r="I1610" s="944"/>
      <c r="J1610" s="944"/>
      <c r="K1610" s="944"/>
      <c r="L1610" s="944"/>
      <c r="M1610" s="944"/>
      <c r="N1610" s="944"/>
      <c r="O1610" s="945"/>
    </row>
    <row r="1611" spans="1:15" s="222" customFormat="1" ht="21.9" customHeight="1" x14ac:dyDescent="0.3">
      <c r="A1611" s="238"/>
      <c r="B1611" s="255" t="s">
        <v>909</v>
      </c>
      <c r="C1611" s="255"/>
      <c r="D1611" s="561" t="s">
        <v>911</v>
      </c>
      <c r="E1611" s="561"/>
      <c r="F1611" s="562"/>
      <c r="G1611" s="279" t="s">
        <v>910</v>
      </c>
      <c r="H1611" s="280"/>
      <c r="I1611" s="281" t="s">
        <v>916</v>
      </c>
      <c r="J1611" s="281" t="s">
        <v>916</v>
      </c>
      <c r="K1611" s="281" t="s">
        <v>919</v>
      </c>
      <c r="L1611" s="281" t="s">
        <v>919</v>
      </c>
      <c r="M1611" s="280" t="s">
        <v>952</v>
      </c>
      <c r="N1611" s="364"/>
      <c r="O1611" s="364"/>
    </row>
    <row r="1612" spans="1:15" s="222" customFormat="1" ht="21.9" customHeight="1" x14ac:dyDescent="0.3">
      <c r="A1612" s="235" t="s">
        <v>908</v>
      </c>
      <c r="B1612" s="230" t="s">
        <v>475</v>
      </c>
      <c r="C1612" s="230"/>
      <c r="D1612" s="563" t="s">
        <v>912</v>
      </c>
      <c r="E1612" s="563" t="s">
        <v>913</v>
      </c>
      <c r="F1612" s="564" t="s">
        <v>774</v>
      </c>
      <c r="G1612" s="287" t="s">
        <v>476</v>
      </c>
      <c r="H1612" s="288" t="s">
        <v>4877</v>
      </c>
      <c r="I1612" s="289" t="s">
        <v>917</v>
      </c>
      <c r="J1612" s="289" t="s">
        <v>918</v>
      </c>
      <c r="K1612" s="289" t="s">
        <v>917</v>
      </c>
      <c r="L1612" s="289" t="s">
        <v>918</v>
      </c>
      <c r="M1612" s="288" t="s">
        <v>951</v>
      </c>
      <c r="N1612" s="235" t="s">
        <v>926</v>
      </c>
      <c r="O1612" s="235" t="s">
        <v>927</v>
      </c>
    </row>
    <row r="1613" spans="1:15" s="34" customFormat="1" ht="21.9" customHeight="1" x14ac:dyDescent="0.3">
      <c r="A1613" s="259"/>
      <c r="B1613" s="408"/>
      <c r="C1613" s="408"/>
      <c r="D1613" s="805"/>
      <c r="E1613" s="805"/>
      <c r="F1613" s="806"/>
      <c r="G1613" s="351"/>
      <c r="H1613" s="352"/>
      <c r="I1613" s="353"/>
      <c r="J1613" s="353"/>
      <c r="K1613" s="353"/>
      <c r="L1613" s="353"/>
      <c r="M1613" s="352"/>
      <c r="N1613" s="262"/>
      <c r="O1613" s="262"/>
    </row>
    <row r="1614" spans="1:15" ht="21.9" customHeight="1" x14ac:dyDescent="0.3">
      <c r="A1614" s="238" t="s">
        <v>339</v>
      </c>
      <c r="B1614" s="409">
        <v>1</v>
      </c>
      <c r="C1614" s="409"/>
      <c r="D1614" s="804">
        <v>7</v>
      </c>
      <c r="E1614" s="804">
        <v>3</v>
      </c>
      <c r="F1614" s="489">
        <v>1966</v>
      </c>
      <c r="G1614" s="346">
        <v>0.60416666666666663</v>
      </c>
      <c r="H1614" s="347" t="s">
        <v>339</v>
      </c>
      <c r="I1614" s="348">
        <v>44.88</v>
      </c>
      <c r="J1614" s="348">
        <v>-87.9</v>
      </c>
      <c r="K1614" s="348">
        <v>44.88</v>
      </c>
      <c r="L1614" s="348">
        <v>-87.9</v>
      </c>
      <c r="M1614" s="347" t="s">
        <v>890</v>
      </c>
      <c r="N1614" s="255">
        <v>0</v>
      </c>
      <c r="O1614" s="255">
        <v>0</v>
      </c>
    </row>
    <row r="1615" spans="1:15" s="34" customFormat="1" ht="21.9" customHeight="1" x14ac:dyDescent="0.3">
      <c r="A1615" s="259" t="s">
        <v>339</v>
      </c>
      <c r="B1615" s="408">
        <v>2</v>
      </c>
      <c r="C1615" s="408"/>
      <c r="D1615" s="805">
        <v>5</v>
      </c>
      <c r="E1615" s="805">
        <v>21</v>
      </c>
      <c r="F1615" s="806">
        <v>1970</v>
      </c>
      <c r="G1615" s="351">
        <v>0.81944444444444453</v>
      </c>
      <c r="H1615" s="352" t="s">
        <v>3121</v>
      </c>
      <c r="I1615" s="353">
        <v>44.7</v>
      </c>
      <c r="J1615" s="353">
        <v>-88.18</v>
      </c>
      <c r="K1615" s="353">
        <v>44.7</v>
      </c>
      <c r="L1615" s="353">
        <v>-88.18</v>
      </c>
      <c r="M1615" s="352" t="s">
        <v>890</v>
      </c>
      <c r="N1615" s="262">
        <v>0</v>
      </c>
      <c r="O1615" s="262">
        <v>0</v>
      </c>
    </row>
    <row r="1616" spans="1:15" ht="21.9" customHeight="1" x14ac:dyDescent="0.3">
      <c r="A1616" s="238" t="s">
        <v>339</v>
      </c>
      <c r="B1616" s="409">
        <v>3</v>
      </c>
      <c r="C1616" s="409"/>
      <c r="D1616" s="804">
        <v>6</v>
      </c>
      <c r="E1616" s="804">
        <v>12</v>
      </c>
      <c r="F1616" s="489">
        <v>1971</v>
      </c>
      <c r="G1616" s="346">
        <v>0.6875</v>
      </c>
      <c r="H1616" s="347" t="s">
        <v>3122</v>
      </c>
      <c r="I1616" s="348">
        <v>45</v>
      </c>
      <c r="J1616" s="348">
        <v>-87.9</v>
      </c>
      <c r="K1616" s="348">
        <v>45</v>
      </c>
      <c r="L1616" s="348">
        <v>-87.9</v>
      </c>
      <c r="M1616" s="347" t="s">
        <v>890</v>
      </c>
      <c r="N1616" s="255">
        <v>0</v>
      </c>
      <c r="O1616" s="255">
        <v>0</v>
      </c>
    </row>
    <row r="1617" spans="1:15" s="34" customFormat="1" ht="21.9" customHeight="1" x14ac:dyDescent="0.3">
      <c r="A1617" s="259" t="s">
        <v>339</v>
      </c>
      <c r="B1617" s="408">
        <v>4</v>
      </c>
      <c r="C1617" s="408"/>
      <c r="D1617" s="805">
        <v>8</v>
      </c>
      <c r="E1617" s="805">
        <v>6</v>
      </c>
      <c r="F1617" s="806">
        <v>1981</v>
      </c>
      <c r="G1617" s="351">
        <v>0.77083333333333337</v>
      </c>
      <c r="H1617" s="352" t="s">
        <v>3068</v>
      </c>
      <c r="I1617" s="353">
        <v>44.88</v>
      </c>
      <c r="J1617" s="353">
        <v>-88.3</v>
      </c>
      <c r="K1617" s="353">
        <v>44.88</v>
      </c>
      <c r="L1617" s="353">
        <v>-88.3</v>
      </c>
      <c r="M1617" s="352">
        <v>70</v>
      </c>
      <c r="N1617" s="262">
        <v>0</v>
      </c>
      <c r="O1617" s="262">
        <v>0</v>
      </c>
    </row>
    <row r="1618" spans="1:15" ht="21.9" customHeight="1" x14ac:dyDescent="0.3">
      <c r="A1618" s="238" t="s">
        <v>339</v>
      </c>
      <c r="B1618" s="409">
        <v>5</v>
      </c>
      <c r="C1618" s="409"/>
      <c r="D1618" s="804">
        <v>7</v>
      </c>
      <c r="E1618" s="804">
        <v>17</v>
      </c>
      <c r="F1618" s="489">
        <v>1982</v>
      </c>
      <c r="G1618" s="346">
        <v>0.76388888888888884</v>
      </c>
      <c r="H1618" s="347" t="s">
        <v>3123</v>
      </c>
      <c r="I1618" s="348">
        <v>44.87</v>
      </c>
      <c r="J1618" s="348">
        <v>-87.85</v>
      </c>
      <c r="K1618" s="348">
        <v>44.87</v>
      </c>
      <c r="L1618" s="348">
        <v>-87.85</v>
      </c>
      <c r="M1618" s="347" t="s">
        <v>890</v>
      </c>
      <c r="N1618" s="255">
        <v>0</v>
      </c>
      <c r="O1618" s="255">
        <v>0</v>
      </c>
    </row>
    <row r="1619" spans="1:15" s="34" customFormat="1" ht="21.9" customHeight="1" x14ac:dyDescent="0.3">
      <c r="A1619" s="259" t="s">
        <v>339</v>
      </c>
      <c r="B1619" s="408">
        <v>6</v>
      </c>
      <c r="C1619" s="408"/>
      <c r="D1619" s="805">
        <v>8</v>
      </c>
      <c r="E1619" s="805">
        <v>3</v>
      </c>
      <c r="F1619" s="806">
        <v>1982</v>
      </c>
      <c r="G1619" s="351">
        <v>0.58333333333333337</v>
      </c>
      <c r="H1619" s="352" t="s">
        <v>3124</v>
      </c>
      <c r="I1619" s="353">
        <v>45</v>
      </c>
      <c r="J1619" s="353">
        <v>-88.18</v>
      </c>
      <c r="K1619" s="353">
        <v>45</v>
      </c>
      <c r="L1619" s="353">
        <v>-88.18</v>
      </c>
      <c r="M1619" s="352" t="s">
        <v>890</v>
      </c>
      <c r="N1619" s="262">
        <v>0</v>
      </c>
      <c r="O1619" s="262">
        <v>0</v>
      </c>
    </row>
    <row r="1620" spans="1:15" ht="21.9" customHeight="1" x14ac:dyDescent="0.3">
      <c r="A1620" s="238" t="s">
        <v>339</v>
      </c>
      <c r="B1620" s="409">
        <v>7</v>
      </c>
      <c r="C1620" s="409"/>
      <c r="D1620" s="804">
        <v>8</v>
      </c>
      <c r="E1620" s="804">
        <v>3</v>
      </c>
      <c r="F1620" s="489">
        <v>1982</v>
      </c>
      <c r="G1620" s="346">
        <v>0.625</v>
      </c>
      <c r="H1620" s="347" t="s">
        <v>3124</v>
      </c>
      <c r="I1620" s="348">
        <v>45</v>
      </c>
      <c r="J1620" s="348">
        <v>-88.18</v>
      </c>
      <c r="K1620" s="348">
        <v>45</v>
      </c>
      <c r="L1620" s="348">
        <v>-88.18</v>
      </c>
      <c r="M1620" s="347" t="s">
        <v>890</v>
      </c>
      <c r="N1620" s="255">
        <v>0</v>
      </c>
      <c r="O1620" s="255">
        <v>0</v>
      </c>
    </row>
    <row r="1621" spans="1:15" s="34" customFormat="1" ht="21.9" customHeight="1" x14ac:dyDescent="0.3">
      <c r="A1621" s="259" t="s">
        <v>339</v>
      </c>
      <c r="B1621" s="408">
        <v>8</v>
      </c>
      <c r="C1621" s="408"/>
      <c r="D1621" s="805">
        <v>8</v>
      </c>
      <c r="E1621" s="805">
        <v>3</v>
      </c>
      <c r="F1621" s="806">
        <v>1982</v>
      </c>
      <c r="G1621" s="351">
        <v>0.6875</v>
      </c>
      <c r="H1621" s="352" t="s">
        <v>3124</v>
      </c>
      <c r="I1621" s="353">
        <v>45</v>
      </c>
      <c r="J1621" s="353">
        <v>-88.18</v>
      </c>
      <c r="K1621" s="353">
        <v>45</v>
      </c>
      <c r="L1621" s="353">
        <v>-88.18</v>
      </c>
      <c r="M1621" s="352" t="s">
        <v>890</v>
      </c>
      <c r="N1621" s="262">
        <v>0</v>
      </c>
      <c r="O1621" s="262">
        <v>0</v>
      </c>
    </row>
    <row r="1622" spans="1:15" ht="21.9" customHeight="1" x14ac:dyDescent="0.3">
      <c r="A1622" s="238" t="s">
        <v>339</v>
      </c>
      <c r="B1622" s="409">
        <v>9</v>
      </c>
      <c r="C1622" s="409"/>
      <c r="D1622" s="804">
        <v>6</v>
      </c>
      <c r="E1622" s="804">
        <v>15</v>
      </c>
      <c r="F1622" s="489">
        <v>1983</v>
      </c>
      <c r="G1622" s="346">
        <v>0.64583333333333337</v>
      </c>
      <c r="H1622" s="347" t="s">
        <v>3124</v>
      </c>
      <c r="I1622" s="348">
        <v>45</v>
      </c>
      <c r="J1622" s="348">
        <v>-88.18</v>
      </c>
      <c r="K1622" s="348">
        <v>45</v>
      </c>
      <c r="L1622" s="348">
        <v>-88.18</v>
      </c>
      <c r="M1622" s="347" t="s">
        <v>890</v>
      </c>
      <c r="N1622" s="255">
        <v>0</v>
      </c>
      <c r="O1622" s="255">
        <v>0</v>
      </c>
    </row>
    <row r="1623" spans="1:15" s="34" customFormat="1" ht="21.9" customHeight="1" x14ac:dyDescent="0.3">
      <c r="A1623" s="259" t="s">
        <v>339</v>
      </c>
      <c r="B1623" s="408">
        <v>10</v>
      </c>
      <c r="C1623" s="408"/>
      <c r="D1623" s="805">
        <v>8</v>
      </c>
      <c r="E1623" s="805">
        <v>10</v>
      </c>
      <c r="F1623" s="806">
        <v>1983</v>
      </c>
      <c r="G1623" s="351" t="s">
        <v>955</v>
      </c>
      <c r="H1623" s="352" t="s">
        <v>339</v>
      </c>
      <c r="I1623" s="353">
        <v>44.88</v>
      </c>
      <c r="J1623" s="353">
        <v>-87.88</v>
      </c>
      <c r="K1623" s="353">
        <v>44.88</v>
      </c>
      <c r="L1623" s="353">
        <v>-87.88</v>
      </c>
      <c r="M1623" s="352" t="s">
        <v>890</v>
      </c>
      <c r="N1623" s="262">
        <v>0</v>
      </c>
      <c r="O1623" s="262">
        <v>0</v>
      </c>
    </row>
    <row r="1624" spans="1:15" ht="21.9" customHeight="1" x14ac:dyDescent="0.3">
      <c r="A1624" s="238" t="s">
        <v>339</v>
      </c>
      <c r="B1624" s="409">
        <v>11</v>
      </c>
      <c r="C1624" s="409"/>
      <c r="D1624" s="804">
        <v>6</v>
      </c>
      <c r="E1624" s="804">
        <v>7</v>
      </c>
      <c r="F1624" s="489">
        <v>1984</v>
      </c>
      <c r="G1624" s="346">
        <v>0.55208333333333337</v>
      </c>
      <c r="H1624" s="347" t="s">
        <v>3125</v>
      </c>
      <c r="I1624" s="348">
        <v>45</v>
      </c>
      <c r="J1624" s="348">
        <v>-88.18</v>
      </c>
      <c r="K1624" s="348">
        <v>45</v>
      </c>
      <c r="L1624" s="348">
        <v>-88.18</v>
      </c>
      <c r="M1624" s="347" t="s">
        <v>890</v>
      </c>
      <c r="N1624" s="255">
        <v>0</v>
      </c>
      <c r="O1624" s="255">
        <v>0</v>
      </c>
    </row>
    <row r="1625" spans="1:15" s="34" customFormat="1" ht="21.9" customHeight="1" x14ac:dyDescent="0.3">
      <c r="A1625" s="259" t="s">
        <v>339</v>
      </c>
      <c r="B1625" s="408">
        <v>12</v>
      </c>
      <c r="C1625" s="408"/>
      <c r="D1625" s="805">
        <v>7</v>
      </c>
      <c r="E1625" s="805">
        <v>14</v>
      </c>
      <c r="F1625" s="806">
        <v>1984</v>
      </c>
      <c r="G1625" s="351">
        <v>0.84722222222222221</v>
      </c>
      <c r="H1625" s="352" t="s">
        <v>3124</v>
      </c>
      <c r="I1625" s="353">
        <v>44.88</v>
      </c>
      <c r="J1625" s="353">
        <v>-87.88</v>
      </c>
      <c r="K1625" s="353">
        <v>44.88</v>
      </c>
      <c r="L1625" s="353">
        <v>-87.88</v>
      </c>
      <c r="M1625" s="352" t="s">
        <v>890</v>
      </c>
      <c r="N1625" s="262">
        <v>0</v>
      </c>
      <c r="O1625" s="262">
        <v>0</v>
      </c>
    </row>
    <row r="1626" spans="1:15" ht="21.9" customHeight="1" x14ac:dyDescent="0.3">
      <c r="A1626" s="238" t="s">
        <v>339</v>
      </c>
      <c r="B1626" s="409">
        <v>13</v>
      </c>
      <c r="C1626" s="409"/>
      <c r="D1626" s="804">
        <v>7</v>
      </c>
      <c r="E1626" s="804">
        <v>23</v>
      </c>
      <c r="F1626" s="489">
        <v>1984</v>
      </c>
      <c r="G1626" s="346">
        <v>0.53819444444444442</v>
      </c>
      <c r="H1626" s="347" t="s">
        <v>3126</v>
      </c>
      <c r="I1626" s="348">
        <v>44.72</v>
      </c>
      <c r="J1626" s="348">
        <v>-88.02</v>
      </c>
      <c r="K1626" s="348">
        <v>44.72</v>
      </c>
      <c r="L1626" s="348">
        <v>-88.02</v>
      </c>
      <c r="M1626" s="347" t="s">
        <v>890</v>
      </c>
      <c r="N1626" s="255">
        <v>0</v>
      </c>
      <c r="O1626" s="255">
        <v>0</v>
      </c>
    </row>
    <row r="1627" spans="1:15" s="34" customFormat="1" ht="21.9" customHeight="1" x14ac:dyDescent="0.3">
      <c r="A1627" s="259" t="s">
        <v>339</v>
      </c>
      <c r="B1627" s="408">
        <v>14</v>
      </c>
      <c r="C1627" s="408"/>
      <c r="D1627" s="805">
        <v>7</v>
      </c>
      <c r="E1627" s="805">
        <v>23</v>
      </c>
      <c r="F1627" s="806">
        <v>1984</v>
      </c>
      <c r="G1627" s="351">
        <v>0.55555555555555558</v>
      </c>
      <c r="H1627" s="352" t="s">
        <v>3126</v>
      </c>
      <c r="I1627" s="353">
        <v>44.72</v>
      </c>
      <c r="J1627" s="353">
        <v>-88.02</v>
      </c>
      <c r="K1627" s="353">
        <v>44.72</v>
      </c>
      <c r="L1627" s="353">
        <v>-88.02</v>
      </c>
      <c r="M1627" s="352" t="s">
        <v>890</v>
      </c>
      <c r="N1627" s="262">
        <v>0</v>
      </c>
      <c r="O1627" s="262">
        <v>0</v>
      </c>
    </row>
    <row r="1628" spans="1:15" ht="21.9" customHeight="1" x14ac:dyDescent="0.3">
      <c r="A1628" s="238" t="s">
        <v>339</v>
      </c>
      <c r="B1628" s="409">
        <v>15</v>
      </c>
      <c r="C1628" s="409"/>
      <c r="D1628" s="804">
        <v>10</v>
      </c>
      <c r="E1628" s="804">
        <v>16</v>
      </c>
      <c r="F1628" s="489">
        <v>1984</v>
      </c>
      <c r="G1628" s="346">
        <v>0.91666666666666663</v>
      </c>
      <c r="H1628" s="347" t="s">
        <v>3068</v>
      </c>
      <c r="I1628" s="348">
        <v>44.88</v>
      </c>
      <c r="J1628" s="348">
        <v>-88.3</v>
      </c>
      <c r="K1628" s="348">
        <v>44.88</v>
      </c>
      <c r="L1628" s="348">
        <v>-88.3</v>
      </c>
      <c r="M1628" s="347" t="s">
        <v>890</v>
      </c>
      <c r="N1628" s="255">
        <v>0</v>
      </c>
      <c r="O1628" s="255">
        <v>0</v>
      </c>
    </row>
    <row r="1629" spans="1:15" s="34" customFormat="1" ht="21.9" customHeight="1" x14ac:dyDescent="0.3">
      <c r="A1629" s="259" t="s">
        <v>339</v>
      </c>
      <c r="B1629" s="408">
        <v>16</v>
      </c>
      <c r="C1629" s="408"/>
      <c r="D1629" s="805">
        <v>6</v>
      </c>
      <c r="E1629" s="805">
        <v>8</v>
      </c>
      <c r="F1629" s="806">
        <v>1985</v>
      </c>
      <c r="G1629" s="351">
        <v>0.87222222222222223</v>
      </c>
      <c r="H1629" s="352" t="s">
        <v>339</v>
      </c>
      <c r="I1629" s="353">
        <v>44.88</v>
      </c>
      <c r="J1629" s="353">
        <v>-87.88</v>
      </c>
      <c r="K1629" s="353">
        <v>44.88</v>
      </c>
      <c r="L1629" s="353">
        <v>-87.88</v>
      </c>
      <c r="M1629" s="352" t="s">
        <v>890</v>
      </c>
      <c r="N1629" s="262">
        <v>0</v>
      </c>
      <c r="O1629" s="262">
        <v>0</v>
      </c>
    </row>
    <row r="1630" spans="1:15" ht="21.9" customHeight="1" x14ac:dyDescent="0.3">
      <c r="A1630" s="238" t="s">
        <v>339</v>
      </c>
      <c r="B1630" s="409">
        <v>17</v>
      </c>
      <c r="C1630" s="409"/>
      <c r="D1630" s="804">
        <v>7</v>
      </c>
      <c r="E1630" s="804">
        <v>4</v>
      </c>
      <c r="F1630" s="489">
        <v>1985</v>
      </c>
      <c r="G1630" s="346">
        <v>0.70833333333333337</v>
      </c>
      <c r="H1630" s="347" t="s">
        <v>3127</v>
      </c>
      <c r="I1630" s="348">
        <v>45.32</v>
      </c>
      <c r="J1630" s="348">
        <v>-88.6</v>
      </c>
      <c r="K1630" s="348">
        <v>45.32</v>
      </c>
      <c r="L1630" s="348">
        <v>-88.6</v>
      </c>
      <c r="M1630" s="347" t="s">
        <v>890</v>
      </c>
      <c r="N1630" s="255">
        <v>0</v>
      </c>
      <c r="O1630" s="255">
        <v>0</v>
      </c>
    </row>
    <row r="1631" spans="1:15" s="34" customFormat="1" ht="21.9" customHeight="1" x14ac:dyDescent="0.3">
      <c r="A1631" s="259" t="s">
        <v>339</v>
      </c>
      <c r="B1631" s="408">
        <v>18</v>
      </c>
      <c r="C1631" s="408"/>
      <c r="D1631" s="805">
        <v>7</v>
      </c>
      <c r="E1631" s="805">
        <v>11</v>
      </c>
      <c r="F1631" s="806">
        <v>1987</v>
      </c>
      <c r="G1631" s="351">
        <v>0.57291666666666663</v>
      </c>
      <c r="H1631" s="352" t="s">
        <v>3128</v>
      </c>
      <c r="I1631" s="353">
        <v>45.07</v>
      </c>
      <c r="J1631" s="353">
        <v>-88.28</v>
      </c>
      <c r="K1631" s="353">
        <v>45.07</v>
      </c>
      <c r="L1631" s="353">
        <v>-88.28</v>
      </c>
      <c r="M1631" s="352" t="s">
        <v>890</v>
      </c>
      <c r="N1631" s="262">
        <v>0</v>
      </c>
      <c r="O1631" s="262">
        <v>0</v>
      </c>
    </row>
    <row r="1632" spans="1:15" ht="21.9" customHeight="1" x14ac:dyDescent="0.3">
      <c r="A1632" s="238" t="s">
        <v>339</v>
      </c>
      <c r="B1632" s="409">
        <v>19</v>
      </c>
      <c r="C1632" s="409"/>
      <c r="D1632" s="804">
        <v>7</v>
      </c>
      <c r="E1632" s="804">
        <v>20</v>
      </c>
      <c r="F1632" s="489">
        <v>1987</v>
      </c>
      <c r="G1632" s="346">
        <v>0.53680555555555554</v>
      </c>
      <c r="H1632" s="347" t="s">
        <v>3063</v>
      </c>
      <c r="I1632" s="348">
        <v>44.93</v>
      </c>
      <c r="J1632" s="348">
        <v>-88.3</v>
      </c>
      <c r="K1632" s="348">
        <v>44.93</v>
      </c>
      <c r="L1632" s="348">
        <v>-88.3</v>
      </c>
      <c r="M1632" s="347">
        <v>60</v>
      </c>
      <c r="N1632" s="255">
        <v>0</v>
      </c>
      <c r="O1632" s="255">
        <v>0</v>
      </c>
    </row>
    <row r="1633" spans="1:15" s="34" customFormat="1" ht="21.9" customHeight="1" x14ac:dyDescent="0.3">
      <c r="A1633" s="259" t="s">
        <v>339</v>
      </c>
      <c r="B1633" s="408">
        <v>20</v>
      </c>
      <c r="C1633" s="408"/>
      <c r="D1633" s="805">
        <v>8</v>
      </c>
      <c r="E1633" s="805">
        <v>1</v>
      </c>
      <c r="F1633" s="806">
        <v>1987</v>
      </c>
      <c r="G1633" s="351">
        <v>0.88888888888888884</v>
      </c>
      <c r="H1633" s="352" t="s">
        <v>339</v>
      </c>
      <c r="I1633" s="353">
        <v>44.88</v>
      </c>
      <c r="J1633" s="353">
        <v>-87.88</v>
      </c>
      <c r="K1633" s="353">
        <v>44.88</v>
      </c>
      <c r="L1633" s="353">
        <v>-87.88</v>
      </c>
      <c r="M1633" s="352" t="s">
        <v>890</v>
      </c>
      <c r="N1633" s="262">
        <v>0</v>
      </c>
      <c r="O1633" s="262">
        <v>1</v>
      </c>
    </row>
    <row r="1634" spans="1:15" ht="21.9" customHeight="1" x14ac:dyDescent="0.3">
      <c r="A1634" s="238" t="s">
        <v>339</v>
      </c>
      <c r="B1634" s="409">
        <v>21</v>
      </c>
      <c r="C1634" s="409"/>
      <c r="D1634" s="804">
        <v>6</v>
      </c>
      <c r="E1634" s="804">
        <v>21</v>
      </c>
      <c r="F1634" s="489">
        <v>1988</v>
      </c>
      <c r="G1634" s="346">
        <v>0.88541666666666663</v>
      </c>
      <c r="H1634" s="347" t="s">
        <v>3129</v>
      </c>
      <c r="I1634" s="348">
        <v>44.88</v>
      </c>
      <c r="J1634" s="348">
        <v>-87.88</v>
      </c>
      <c r="K1634" s="348">
        <v>44.88</v>
      </c>
      <c r="L1634" s="348">
        <v>-87.88</v>
      </c>
      <c r="M1634" s="347" t="s">
        <v>890</v>
      </c>
      <c r="N1634" s="255">
        <v>0</v>
      </c>
      <c r="O1634" s="255">
        <v>0</v>
      </c>
    </row>
    <row r="1635" spans="1:15" s="34" customFormat="1" ht="21.9" customHeight="1" x14ac:dyDescent="0.3">
      <c r="A1635" s="259" t="s">
        <v>339</v>
      </c>
      <c r="B1635" s="408">
        <v>22</v>
      </c>
      <c r="C1635" s="408"/>
      <c r="D1635" s="805">
        <v>8</v>
      </c>
      <c r="E1635" s="805">
        <v>4</v>
      </c>
      <c r="F1635" s="806">
        <v>1988</v>
      </c>
      <c r="G1635" s="351">
        <v>0.60069444444444442</v>
      </c>
      <c r="H1635" s="352" t="s">
        <v>3076</v>
      </c>
      <c r="I1635" s="353">
        <v>44.95</v>
      </c>
      <c r="J1635" s="353">
        <v>-88.05</v>
      </c>
      <c r="K1635" s="353">
        <v>44.95</v>
      </c>
      <c r="L1635" s="353">
        <v>-88.05</v>
      </c>
      <c r="M1635" s="352" t="s">
        <v>890</v>
      </c>
      <c r="N1635" s="262">
        <v>0</v>
      </c>
      <c r="O1635" s="262">
        <v>0</v>
      </c>
    </row>
    <row r="1636" spans="1:15" ht="21.9" customHeight="1" x14ac:dyDescent="0.3">
      <c r="A1636" s="238" t="s">
        <v>339</v>
      </c>
      <c r="B1636" s="409">
        <v>23</v>
      </c>
      <c r="C1636" s="409"/>
      <c r="D1636" s="804">
        <v>5</v>
      </c>
      <c r="E1636" s="804">
        <v>28</v>
      </c>
      <c r="F1636" s="489">
        <v>1991</v>
      </c>
      <c r="G1636" s="346">
        <v>0.54861111111111105</v>
      </c>
      <c r="H1636" s="347" t="s">
        <v>3063</v>
      </c>
      <c r="I1636" s="348">
        <v>44.88</v>
      </c>
      <c r="J1636" s="348">
        <v>-88.32</v>
      </c>
      <c r="K1636" s="348">
        <v>44.88</v>
      </c>
      <c r="L1636" s="348">
        <v>-88.32</v>
      </c>
      <c r="M1636" s="347" t="s">
        <v>890</v>
      </c>
      <c r="N1636" s="255">
        <v>0</v>
      </c>
      <c r="O1636" s="255">
        <v>0</v>
      </c>
    </row>
    <row r="1637" spans="1:15" s="34" customFormat="1" ht="21.9" customHeight="1" x14ac:dyDescent="0.3">
      <c r="A1637" s="259" t="s">
        <v>339</v>
      </c>
      <c r="B1637" s="408">
        <v>24</v>
      </c>
      <c r="C1637" s="408"/>
      <c r="D1637" s="805">
        <v>5</v>
      </c>
      <c r="E1637" s="805">
        <v>29</v>
      </c>
      <c r="F1637" s="806">
        <v>1991</v>
      </c>
      <c r="G1637" s="351" t="s">
        <v>3130</v>
      </c>
      <c r="H1637" s="352" t="s">
        <v>3131</v>
      </c>
      <c r="I1637" s="353">
        <v>45.15</v>
      </c>
      <c r="J1637" s="353">
        <v>-88.48</v>
      </c>
      <c r="K1637" s="353">
        <v>45.15</v>
      </c>
      <c r="L1637" s="353">
        <v>-88.48</v>
      </c>
      <c r="M1637" s="352" t="s">
        <v>890</v>
      </c>
      <c r="N1637" s="262">
        <v>0</v>
      </c>
      <c r="O1637" s="262">
        <v>0</v>
      </c>
    </row>
    <row r="1638" spans="1:15" ht="21.9" customHeight="1" x14ac:dyDescent="0.3">
      <c r="A1638" s="238" t="s">
        <v>339</v>
      </c>
      <c r="B1638" s="409">
        <v>25</v>
      </c>
      <c r="C1638" s="409"/>
      <c r="D1638" s="804">
        <v>9</v>
      </c>
      <c r="E1638" s="804">
        <v>9</v>
      </c>
      <c r="F1638" s="489">
        <v>1991</v>
      </c>
      <c r="G1638" s="354">
        <v>0.75347222222222221</v>
      </c>
      <c r="H1638" s="347" t="s">
        <v>3132</v>
      </c>
      <c r="I1638" s="348">
        <v>44.85</v>
      </c>
      <c r="J1638" s="348">
        <v>-87.88</v>
      </c>
      <c r="K1638" s="348">
        <v>44.85</v>
      </c>
      <c r="L1638" s="348">
        <v>-87.88</v>
      </c>
      <c r="M1638" s="347" t="s">
        <v>890</v>
      </c>
      <c r="N1638" s="255">
        <v>0</v>
      </c>
      <c r="O1638" s="255">
        <v>0</v>
      </c>
    </row>
    <row r="1639" spans="1:15" s="34" customFormat="1" ht="21.9" customHeight="1" x14ac:dyDescent="0.3">
      <c r="A1639" s="259" t="s">
        <v>339</v>
      </c>
      <c r="B1639" s="408">
        <v>26</v>
      </c>
      <c r="C1639" s="408"/>
      <c r="D1639" s="805">
        <v>5</v>
      </c>
      <c r="E1639" s="805">
        <v>16</v>
      </c>
      <c r="F1639" s="806">
        <v>1992</v>
      </c>
      <c r="G1639" s="351">
        <v>0.74652777777777779</v>
      </c>
      <c r="H1639" s="352" t="s">
        <v>3133</v>
      </c>
      <c r="I1639" s="353">
        <v>45.07</v>
      </c>
      <c r="J1639" s="353">
        <v>-88.43</v>
      </c>
      <c r="K1639" s="353">
        <v>45.07</v>
      </c>
      <c r="L1639" s="353">
        <v>-88.43</v>
      </c>
      <c r="M1639" s="352" t="s">
        <v>890</v>
      </c>
      <c r="N1639" s="262">
        <v>0</v>
      </c>
      <c r="O1639" s="262">
        <v>0</v>
      </c>
    </row>
    <row r="1640" spans="1:15" ht="21.9" customHeight="1" x14ac:dyDescent="0.3">
      <c r="A1640" s="238" t="s">
        <v>339</v>
      </c>
      <c r="B1640" s="409">
        <v>27</v>
      </c>
      <c r="C1640" s="409"/>
      <c r="D1640" s="804">
        <v>7</v>
      </c>
      <c r="E1640" s="804">
        <v>12</v>
      </c>
      <c r="F1640" s="489">
        <v>1995</v>
      </c>
      <c r="G1640" s="346">
        <v>0.42708333333333331</v>
      </c>
      <c r="H1640" s="347" t="s">
        <v>3134</v>
      </c>
      <c r="I1640" s="348">
        <v>44.95</v>
      </c>
      <c r="J1640" s="348">
        <v>-88.24</v>
      </c>
      <c r="K1640" s="348">
        <v>44.95</v>
      </c>
      <c r="L1640" s="348">
        <v>-88.24</v>
      </c>
      <c r="M1640" s="347">
        <v>51</v>
      </c>
      <c r="N1640" s="255">
        <v>0</v>
      </c>
      <c r="O1640" s="255">
        <v>0</v>
      </c>
    </row>
    <row r="1641" spans="1:15" s="34" customFormat="1" ht="21.9" customHeight="1" x14ac:dyDescent="0.3">
      <c r="A1641" s="259" t="s">
        <v>339</v>
      </c>
      <c r="B1641" s="408">
        <v>28</v>
      </c>
      <c r="C1641" s="408"/>
      <c r="D1641" s="805">
        <v>7</v>
      </c>
      <c r="E1641" s="805">
        <v>14</v>
      </c>
      <c r="F1641" s="806">
        <v>1995</v>
      </c>
      <c r="G1641" s="351">
        <v>0.8979166666666667</v>
      </c>
      <c r="H1641" s="352" t="s">
        <v>3078</v>
      </c>
      <c r="I1641" s="353">
        <v>45.18</v>
      </c>
      <c r="J1641" s="353">
        <v>-88.48</v>
      </c>
      <c r="K1641" s="353">
        <v>45.18</v>
      </c>
      <c r="L1641" s="353">
        <v>-88.48</v>
      </c>
      <c r="M1641" s="352" t="s">
        <v>890</v>
      </c>
      <c r="N1641" s="262">
        <v>0</v>
      </c>
      <c r="O1641" s="262">
        <v>0</v>
      </c>
    </row>
    <row r="1642" spans="1:15" ht="21.9" customHeight="1" x14ac:dyDescent="0.3">
      <c r="A1642" s="238" t="s">
        <v>339</v>
      </c>
      <c r="B1642" s="409">
        <v>29</v>
      </c>
      <c r="C1642" s="409"/>
      <c r="D1642" s="804">
        <v>7</v>
      </c>
      <c r="E1642" s="804">
        <v>14</v>
      </c>
      <c r="F1642" s="489">
        <v>1995</v>
      </c>
      <c r="G1642" s="346">
        <v>0.92708333333333337</v>
      </c>
      <c r="H1642" s="347" t="s">
        <v>340</v>
      </c>
      <c r="I1642" s="348">
        <v>44.88</v>
      </c>
      <c r="J1642" s="348">
        <v>-88.2</v>
      </c>
      <c r="K1642" s="348">
        <v>44.88</v>
      </c>
      <c r="L1642" s="348">
        <v>-88.2</v>
      </c>
      <c r="M1642" s="347" t="s">
        <v>890</v>
      </c>
      <c r="N1642" s="255">
        <v>0</v>
      </c>
      <c r="O1642" s="255">
        <v>0</v>
      </c>
    </row>
    <row r="1643" spans="1:15" s="34" customFormat="1" ht="21.9" customHeight="1" x14ac:dyDescent="0.3">
      <c r="A1643" s="259" t="s">
        <v>339</v>
      </c>
      <c r="B1643" s="408">
        <v>30</v>
      </c>
      <c r="C1643" s="408"/>
      <c r="D1643" s="805">
        <v>7</v>
      </c>
      <c r="E1643" s="805">
        <v>14</v>
      </c>
      <c r="F1643" s="806">
        <v>1995</v>
      </c>
      <c r="G1643" s="351">
        <v>0.92708333333333337</v>
      </c>
      <c r="H1643" s="352" t="s">
        <v>339</v>
      </c>
      <c r="I1643" s="353">
        <v>44.88</v>
      </c>
      <c r="J1643" s="353">
        <v>-87.88</v>
      </c>
      <c r="K1643" s="353">
        <v>44.88</v>
      </c>
      <c r="L1643" s="353">
        <v>-87.88</v>
      </c>
      <c r="M1643" s="352" t="s">
        <v>890</v>
      </c>
      <c r="N1643" s="262">
        <v>0</v>
      </c>
      <c r="O1643" s="262">
        <v>0</v>
      </c>
    </row>
    <row r="1644" spans="1:15" ht="21.9" customHeight="1" x14ac:dyDescent="0.3">
      <c r="A1644" s="238" t="s">
        <v>339</v>
      </c>
      <c r="B1644" s="409">
        <v>31</v>
      </c>
      <c r="C1644" s="409"/>
      <c r="D1644" s="804">
        <v>7</v>
      </c>
      <c r="E1644" s="804">
        <v>31</v>
      </c>
      <c r="F1644" s="489">
        <v>1995</v>
      </c>
      <c r="G1644" s="346">
        <v>0.68611111111111101</v>
      </c>
      <c r="H1644" s="347" t="s">
        <v>3070</v>
      </c>
      <c r="I1644" s="348">
        <v>44.78</v>
      </c>
      <c r="J1644" s="348">
        <v>-88.06</v>
      </c>
      <c r="K1644" s="348">
        <v>44.78</v>
      </c>
      <c r="L1644" s="348">
        <v>-88.06</v>
      </c>
      <c r="M1644" s="347" t="s">
        <v>890</v>
      </c>
      <c r="N1644" s="255">
        <v>0</v>
      </c>
      <c r="O1644" s="255">
        <v>0</v>
      </c>
    </row>
    <row r="1645" spans="1:15" s="34" customFormat="1" ht="21.9" customHeight="1" x14ac:dyDescent="0.3">
      <c r="A1645" s="259" t="s">
        <v>339</v>
      </c>
      <c r="B1645" s="408">
        <v>32</v>
      </c>
      <c r="C1645" s="408"/>
      <c r="D1645" s="805">
        <v>8</v>
      </c>
      <c r="E1645" s="805">
        <v>11</v>
      </c>
      <c r="F1645" s="806">
        <v>1995</v>
      </c>
      <c r="G1645" s="351">
        <v>0.47569444444444442</v>
      </c>
      <c r="H1645" s="352" t="s">
        <v>3078</v>
      </c>
      <c r="I1645" s="353">
        <v>45.18</v>
      </c>
      <c r="J1645" s="353">
        <v>-88.48</v>
      </c>
      <c r="K1645" s="353">
        <v>45.18</v>
      </c>
      <c r="L1645" s="353">
        <v>-88.48</v>
      </c>
      <c r="M1645" s="352" t="s">
        <v>890</v>
      </c>
      <c r="N1645" s="262">
        <v>0</v>
      </c>
      <c r="O1645" s="262">
        <v>0</v>
      </c>
    </row>
    <row r="1646" spans="1:15" ht="21.9" customHeight="1" x14ac:dyDescent="0.3">
      <c r="A1646" s="238" t="s">
        <v>339</v>
      </c>
      <c r="B1646" s="409">
        <v>33</v>
      </c>
      <c r="C1646" s="409"/>
      <c r="D1646" s="804">
        <v>8</v>
      </c>
      <c r="E1646" s="804">
        <v>28</v>
      </c>
      <c r="F1646" s="489">
        <v>1995</v>
      </c>
      <c r="G1646" s="346" t="s">
        <v>3135</v>
      </c>
      <c r="H1646" s="347" t="s">
        <v>339</v>
      </c>
      <c r="I1646" s="348">
        <v>44.88</v>
      </c>
      <c r="J1646" s="348">
        <v>-87.88</v>
      </c>
      <c r="K1646" s="348">
        <v>44.88</v>
      </c>
      <c r="L1646" s="348">
        <v>-87.88</v>
      </c>
      <c r="M1646" s="347" t="s">
        <v>890</v>
      </c>
      <c r="N1646" s="255">
        <v>0</v>
      </c>
      <c r="O1646" s="255">
        <v>0</v>
      </c>
    </row>
    <row r="1647" spans="1:15" s="34" customFormat="1" ht="21.9" customHeight="1" x14ac:dyDescent="0.3">
      <c r="A1647" s="259" t="s">
        <v>339</v>
      </c>
      <c r="B1647" s="408">
        <v>34</v>
      </c>
      <c r="C1647" s="408"/>
      <c r="D1647" s="805">
        <v>5</v>
      </c>
      <c r="E1647" s="805">
        <v>19</v>
      </c>
      <c r="F1647" s="806">
        <v>1996</v>
      </c>
      <c r="G1647" s="351">
        <v>0.625</v>
      </c>
      <c r="H1647" s="352" t="s">
        <v>3136</v>
      </c>
      <c r="I1647" s="353">
        <v>44.73</v>
      </c>
      <c r="J1647" s="353">
        <v>-88.3</v>
      </c>
      <c r="K1647" s="353">
        <v>44.73</v>
      </c>
      <c r="L1647" s="353">
        <v>-88.3</v>
      </c>
      <c r="M1647" s="352">
        <v>52</v>
      </c>
      <c r="N1647" s="262">
        <v>0</v>
      </c>
      <c r="O1647" s="262">
        <v>0</v>
      </c>
    </row>
    <row r="1648" spans="1:15" ht="21.9" customHeight="1" x14ac:dyDescent="0.3">
      <c r="A1648" s="238" t="s">
        <v>339</v>
      </c>
      <c r="B1648" s="409">
        <v>35</v>
      </c>
      <c r="C1648" s="409"/>
      <c r="D1648" s="804">
        <v>8</v>
      </c>
      <c r="E1648" s="804">
        <v>7</v>
      </c>
      <c r="F1648" s="489">
        <v>1996</v>
      </c>
      <c r="G1648" s="346" t="s">
        <v>1083</v>
      </c>
      <c r="H1648" s="347" t="s">
        <v>339</v>
      </c>
      <c r="I1648" s="348">
        <v>44.88</v>
      </c>
      <c r="J1648" s="348">
        <v>-87.88</v>
      </c>
      <c r="K1648" s="348">
        <v>44.88</v>
      </c>
      <c r="L1648" s="348">
        <v>-87.88</v>
      </c>
      <c r="M1648" s="347" t="s">
        <v>890</v>
      </c>
      <c r="N1648" s="255">
        <v>0</v>
      </c>
      <c r="O1648" s="255">
        <v>0</v>
      </c>
    </row>
    <row r="1649" spans="1:15" s="34" customFormat="1" ht="21.9" customHeight="1" x14ac:dyDescent="0.3">
      <c r="A1649" s="259" t="s">
        <v>339</v>
      </c>
      <c r="B1649" s="408">
        <v>36</v>
      </c>
      <c r="C1649" s="408"/>
      <c r="D1649" s="805">
        <v>8</v>
      </c>
      <c r="E1649" s="805">
        <v>25</v>
      </c>
      <c r="F1649" s="806">
        <v>1996</v>
      </c>
      <c r="G1649" s="351">
        <v>0.74652777777777779</v>
      </c>
      <c r="H1649" s="352" t="s">
        <v>3137</v>
      </c>
      <c r="I1649" s="353">
        <v>44.7</v>
      </c>
      <c r="J1649" s="353">
        <v>-88.17</v>
      </c>
      <c r="K1649" s="353">
        <v>44.7</v>
      </c>
      <c r="L1649" s="353">
        <v>-88.17</v>
      </c>
      <c r="M1649" s="352" t="s">
        <v>890</v>
      </c>
      <c r="N1649" s="262">
        <v>0</v>
      </c>
      <c r="O1649" s="262">
        <v>0</v>
      </c>
    </row>
    <row r="1650" spans="1:15" ht="21.9" customHeight="1" x14ac:dyDescent="0.3">
      <c r="A1650" s="238" t="s">
        <v>339</v>
      </c>
      <c r="B1650" s="409">
        <v>37</v>
      </c>
      <c r="C1650" s="409"/>
      <c r="D1650" s="804">
        <v>6</v>
      </c>
      <c r="E1650" s="804">
        <v>24</v>
      </c>
      <c r="F1650" s="489">
        <v>1997</v>
      </c>
      <c r="G1650" s="346">
        <v>0.70416666666666661</v>
      </c>
      <c r="H1650" s="347" t="s">
        <v>3078</v>
      </c>
      <c r="I1650" s="348">
        <v>45.18</v>
      </c>
      <c r="J1650" s="348">
        <v>-88.48</v>
      </c>
      <c r="K1650" s="348">
        <v>45.18</v>
      </c>
      <c r="L1650" s="348">
        <v>-88.48</v>
      </c>
      <c r="M1650" s="347">
        <v>51</v>
      </c>
      <c r="N1650" s="255">
        <v>0</v>
      </c>
      <c r="O1650" s="255">
        <v>0</v>
      </c>
    </row>
    <row r="1651" spans="1:15" s="34" customFormat="1" ht="21.9" customHeight="1" x14ac:dyDescent="0.3">
      <c r="A1651" s="259" t="s">
        <v>339</v>
      </c>
      <c r="B1651" s="408">
        <v>38</v>
      </c>
      <c r="C1651" s="408"/>
      <c r="D1651" s="805">
        <v>7</v>
      </c>
      <c r="E1651" s="805">
        <v>27</v>
      </c>
      <c r="F1651" s="806">
        <v>1997</v>
      </c>
      <c r="G1651" s="351">
        <v>0.65972222222222221</v>
      </c>
      <c r="H1651" s="352" t="s">
        <v>3063</v>
      </c>
      <c r="I1651" s="353">
        <v>44.88</v>
      </c>
      <c r="J1651" s="353">
        <v>-88.32</v>
      </c>
      <c r="K1651" s="353">
        <v>44.88</v>
      </c>
      <c r="L1651" s="353">
        <v>-88.32</v>
      </c>
      <c r="M1651" s="352" t="s">
        <v>890</v>
      </c>
      <c r="N1651" s="262">
        <v>0</v>
      </c>
      <c r="O1651" s="262">
        <v>0</v>
      </c>
    </row>
    <row r="1652" spans="1:15" ht="21.9" customHeight="1" x14ac:dyDescent="0.3">
      <c r="A1652" s="238" t="s">
        <v>339</v>
      </c>
      <c r="B1652" s="409">
        <v>39</v>
      </c>
      <c r="C1652" s="409"/>
      <c r="D1652" s="804">
        <v>7</v>
      </c>
      <c r="E1652" s="804">
        <v>27</v>
      </c>
      <c r="F1652" s="489">
        <v>1997</v>
      </c>
      <c r="G1652" s="346">
        <v>0.67708333333333337</v>
      </c>
      <c r="H1652" s="347" t="s">
        <v>3071</v>
      </c>
      <c r="I1652" s="348">
        <v>44.82</v>
      </c>
      <c r="J1652" s="348">
        <v>-87.92</v>
      </c>
      <c r="K1652" s="348">
        <v>44.82</v>
      </c>
      <c r="L1652" s="348">
        <v>-87.92</v>
      </c>
      <c r="M1652" s="347" t="s">
        <v>890</v>
      </c>
      <c r="N1652" s="255">
        <v>0</v>
      </c>
      <c r="O1652" s="255">
        <v>0</v>
      </c>
    </row>
    <row r="1653" spans="1:15" s="34" customFormat="1" ht="21.9" customHeight="1" x14ac:dyDescent="0.3">
      <c r="A1653" s="259" t="s">
        <v>339</v>
      </c>
      <c r="B1653" s="408">
        <v>40</v>
      </c>
      <c r="C1653" s="408"/>
      <c r="D1653" s="805">
        <v>5</v>
      </c>
      <c r="E1653" s="805">
        <v>31</v>
      </c>
      <c r="F1653" s="806">
        <v>1998</v>
      </c>
      <c r="G1653" s="351" t="s">
        <v>3138</v>
      </c>
      <c r="H1653" s="352" t="s">
        <v>3070</v>
      </c>
      <c r="I1653" s="353">
        <v>44.78</v>
      </c>
      <c r="J1653" s="353">
        <v>-88.07</v>
      </c>
      <c r="K1653" s="353">
        <v>44.78</v>
      </c>
      <c r="L1653" s="353">
        <v>-88.07</v>
      </c>
      <c r="M1653" s="352">
        <v>52</v>
      </c>
      <c r="N1653" s="262">
        <v>0</v>
      </c>
      <c r="O1653" s="262">
        <v>0</v>
      </c>
    </row>
    <row r="1654" spans="1:15" ht="21.9" customHeight="1" x14ac:dyDescent="0.3">
      <c r="A1654" s="238" t="s">
        <v>339</v>
      </c>
      <c r="B1654" s="409">
        <v>41</v>
      </c>
      <c r="C1654" s="409"/>
      <c r="D1654" s="804">
        <v>5</v>
      </c>
      <c r="E1654" s="804">
        <v>31</v>
      </c>
      <c r="F1654" s="489">
        <v>1998</v>
      </c>
      <c r="G1654" s="354" t="s">
        <v>1080</v>
      </c>
      <c r="H1654" s="347" t="s">
        <v>340</v>
      </c>
      <c r="I1654" s="348">
        <v>44.88</v>
      </c>
      <c r="J1654" s="348">
        <v>-88.3</v>
      </c>
      <c r="K1654" s="348">
        <v>44.88</v>
      </c>
      <c r="L1654" s="348">
        <v>-88.3</v>
      </c>
      <c r="M1654" s="347">
        <v>50</v>
      </c>
      <c r="N1654" s="255">
        <v>0</v>
      </c>
      <c r="O1654" s="255">
        <v>0</v>
      </c>
    </row>
    <row r="1655" spans="1:15" s="34" customFormat="1" ht="21.9" customHeight="1" x14ac:dyDescent="0.3">
      <c r="A1655" s="259" t="s">
        <v>339</v>
      </c>
      <c r="B1655" s="408">
        <v>42</v>
      </c>
      <c r="C1655" s="408"/>
      <c r="D1655" s="805">
        <v>6</v>
      </c>
      <c r="E1655" s="805">
        <v>25</v>
      </c>
      <c r="F1655" s="806">
        <v>1998</v>
      </c>
      <c r="G1655" s="357">
        <v>0.65277777777777779</v>
      </c>
      <c r="H1655" s="352" t="s">
        <v>3063</v>
      </c>
      <c r="I1655" s="353">
        <v>44.88</v>
      </c>
      <c r="J1655" s="353">
        <v>-88.32</v>
      </c>
      <c r="K1655" s="353">
        <v>44.88</v>
      </c>
      <c r="L1655" s="353">
        <v>-88.32</v>
      </c>
      <c r="M1655" s="352">
        <v>50</v>
      </c>
      <c r="N1655" s="262">
        <v>0</v>
      </c>
      <c r="O1655" s="262">
        <v>0</v>
      </c>
    </row>
    <row r="1656" spans="1:15" ht="21.9" customHeight="1" x14ac:dyDescent="0.3">
      <c r="A1656" s="238" t="s">
        <v>339</v>
      </c>
      <c r="B1656" s="409">
        <v>43</v>
      </c>
      <c r="C1656" s="409"/>
      <c r="D1656" s="804">
        <v>6</v>
      </c>
      <c r="E1656" s="804">
        <v>25</v>
      </c>
      <c r="F1656" s="489">
        <v>1998</v>
      </c>
      <c r="G1656" s="346">
        <v>0.65625</v>
      </c>
      <c r="H1656" s="347" t="s">
        <v>3139</v>
      </c>
      <c r="I1656" s="348">
        <v>44.82</v>
      </c>
      <c r="J1656" s="348">
        <v>-88.4</v>
      </c>
      <c r="K1656" s="348">
        <v>44.82</v>
      </c>
      <c r="L1656" s="348">
        <v>-88.4</v>
      </c>
      <c r="M1656" s="347">
        <v>50</v>
      </c>
      <c r="N1656" s="255">
        <v>0</v>
      </c>
      <c r="O1656" s="255">
        <v>0</v>
      </c>
    </row>
    <row r="1657" spans="1:15" s="34" customFormat="1" ht="21.9" customHeight="1" x14ac:dyDescent="0.3">
      <c r="A1657" s="259" t="s">
        <v>339</v>
      </c>
      <c r="B1657" s="408">
        <v>44</v>
      </c>
      <c r="C1657" s="408"/>
      <c r="D1657" s="805">
        <v>6</v>
      </c>
      <c r="E1657" s="805">
        <v>25</v>
      </c>
      <c r="F1657" s="806">
        <v>1998</v>
      </c>
      <c r="G1657" s="351" t="s">
        <v>1055</v>
      </c>
      <c r="H1657" s="352" t="s">
        <v>340</v>
      </c>
      <c r="I1657" s="353">
        <v>44.88</v>
      </c>
      <c r="J1657" s="353">
        <v>-88.3</v>
      </c>
      <c r="K1657" s="353">
        <v>44.88</v>
      </c>
      <c r="L1657" s="353">
        <v>-88.3</v>
      </c>
      <c r="M1657" s="352" t="s">
        <v>890</v>
      </c>
      <c r="N1657" s="262">
        <v>0</v>
      </c>
      <c r="O1657" s="262">
        <v>0</v>
      </c>
    </row>
    <row r="1658" spans="1:15" ht="21.9" customHeight="1" x14ac:dyDescent="0.3">
      <c r="A1658" s="238" t="s">
        <v>339</v>
      </c>
      <c r="B1658" s="409">
        <v>45</v>
      </c>
      <c r="C1658" s="409"/>
      <c r="D1658" s="804">
        <v>6</v>
      </c>
      <c r="E1658" s="804">
        <v>29</v>
      </c>
      <c r="F1658" s="489">
        <v>1998</v>
      </c>
      <c r="G1658" s="346">
        <v>0.84027777777777779</v>
      </c>
      <c r="H1658" s="347" t="s">
        <v>3140</v>
      </c>
      <c r="I1658" s="348">
        <v>44.83</v>
      </c>
      <c r="J1658" s="348">
        <v>-87.88</v>
      </c>
      <c r="K1658" s="348">
        <v>44.83</v>
      </c>
      <c r="L1658" s="348">
        <v>-87.88</v>
      </c>
      <c r="M1658" s="347" t="s">
        <v>890</v>
      </c>
      <c r="N1658" s="255">
        <v>0</v>
      </c>
      <c r="O1658" s="255">
        <v>0</v>
      </c>
    </row>
    <row r="1659" spans="1:15" s="34" customFormat="1" ht="21.9" customHeight="1" x14ac:dyDescent="0.3">
      <c r="A1659" s="259" t="s">
        <v>339</v>
      </c>
      <c r="B1659" s="408">
        <v>46</v>
      </c>
      <c r="C1659" s="408"/>
      <c r="D1659" s="805">
        <v>6</v>
      </c>
      <c r="E1659" s="805">
        <v>6</v>
      </c>
      <c r="F1659" s="806">
        <v>1999</v>
      </c>
      <c r="G1659" s="351">
        <v>0.71180555555555547</v>
      </c>
      <c r="H1659" s="352" t="s">
        <v>3063</v>
      </c>
      <c r="I1659" s="353">
        <v>44.88</v>
      </c>
      <c r="J1659" s="353">
        <v>-88.32</v>
      </c>
      <c r="K1659" s="353">
        <v>44.88</v>
      </c>
      <c r="L1659" s="353">
        <v>-88.32</v>
      </c>
      <c r="M1659" s="352">
        <v>50</v>
      </c>
      <c r="N1659" s="262">
        <v>0</v>
      </c>
      <c r="O1659" s="262">
        <v>0</v>
      </c>
    </row>
    <row r="1660" spans="1:15" ht="21.9" customHeight="1" x14ac:dyDescent="0.3">
      <c r="A1660" s="238" t="s">
        <v>339</v>
      </c>
      <c r="B1660" s="409">
        <v>47</v>
      </c>
      <c r="C1660" s="409"/>
      <c r="D1660" s="804">
        <v>7</v>
      </c>
      <c r="E1660" s="804">
        <v>5</v>
      </c>
      <c r="F1660" s="489">
        <v>1999</v>
      </c>
      <c r="G1660" s="354" t="s">
        <v>3141</v>
      </c>
      <c r="H1660" s="347" t="s">
        <v>3142</v>
      </c>
      <c r="I1660" s="348">
        <v>45.33</v>
      </c>
      <c r="J1660" s="348">
        <v>-88.58</v>
      </c>
      <c r="K1660" s="348">
        <v>45.18</v>
      </c>
      <c r="L1660" s="348">
        <v>-88.48</v>
      </c>
      <c r="M1660" s="347">
        <v>50</v>
      </c>
      <c r="N1660" s="255">
        <v>0</v>
      </c>
      <c r="O1660" s="255">
        <v>0</v>
      </c>
    </row>
    <row r="1661" spans="1:15" s="34" customFormat="1" ht="21.9" customHeight="1" x14ac:dyDescent="0.3">
      <c r="A1661" s="259" t="s">
        <v>339</v>
      </c>
      <c r="B1661" s="408">
        <v>48</v>
      </c>
      <c r="C1661" s="408"/>
      <c r="D1661" s="805">
        <v>7</v>
      </c>
      <c r="E1661" s="805">
        <v>30</v>
      </c>
      <c r="F1661" s="806">
        <v>1999</v>
      </c>
      <c r="G1661" s="357">
        <v>0.85416666666666663</v>
      </c>
      <c r="H1661" s="352" t="s">
        <v>3078</v>
      </c>
      <c r="I1661" s="353">
        <v>45.18</v>
      </c>
      <c r="J1661" s="353">
        <v>-88.48</v>
      </c>
      <c r="K1661" s="353">
        <v>45.18</v>
      </c>
      <c r="L1661" s="353">
        <v>-88.48</v>
      </c>
      <c r="M1661" s="352">
        <v>50</v>
      </c>
      <c r="N1661" s="262">
        <v>0</v>
      </c>
      <c r="O1661" s="262">
        <v>0</v>
      </c>
    </row>
    <row r="1662" spans="1:15" ht="21.9" customHeight="1" x14ac:dyDescent="0.3">
      <c r="A1662" s="238" t="s">
        <v>339</v>
      </c>
      <c r="B1662" s="409">
        <v>49</v>
      </c>
      <c r="C1662" s="409"/>
      <c r="D1662" s="804">
        <v>7</v>
      </c>
      <c r="E1662" s="804">
        <v>30</v>
      </c>
      <c r="F1662" s="489">
        <v>1999</v>
      </c>
      <c r="G1662" s="346">
        <v>0.89583333333333337</v>
      </c>
      <c r="H1662" s="347" t="s">
        <v>3143</v>
      </c>
      <c r="I1662" s="348">
        <v>45.07</v>
      </c>
      <c r="J1662" s="348">
        <v>-88.17</v>
      </c>
      <c r="K1662" s="348">
        <v>45.07</v>
      </c>
      <c r="L1662" s="348">
        <v>-88.17</v>
      </c>
      <c r="M1662" s="347">
        <v>50</v>
      </c>
      <c r="N1662" s="255">
        <v>0</v>
      </c>
      <c r="O1662" s="255">
        <v>0</v>
      </c>
    </row>
    <row r="1663" spans="1:15" s="34" customFormat="1" ht="21.9" customHeight="1" x14ac:dyDescent="0.3">
      <c r="A1663" s="259" t="s">
        <v>339</v>
      </c>
      <c r="B1663" s="408">
        <v>50</v>
      </c>
      <c r="C1663" s="408"/>
      <c r="D1663" s="805">
        <v>7</v>
      </c>
      <c r="E1663" s="805">
        <v>13</v>
      </c>
      <c r="F1663" s="806">
        <v>2000</v>
      </c>
      <c r="G1663" s="351">
        <v>0.81944444444444453</v>
      </c>
      <c r="H1663" s="352" t="s">
        <v>3144</v>
      </c>
      <c r="I1663" s="353">
        <v>44.92</v>
      </c>
      <c r="J1663" s="353">
        <v>-88.05</v>
      </c>
      <c r="K1663" s="353">
        <v>44.92</v>
      </c>
      <c r="L1663" s="353">
        <v>-88.05</v>
      </c>
      <c r="M1663" s="352">
        <v>50</v>
      </c>
      <c r="N1663" s="262">
        <v>0</v>
      </c>
      <c r="O1663" s="262">
        <v>0</v>
      </c>
    </row>
    <row r="1664" spans="1:15" ht="21.9" customHeight="1" x14ac:dyDescent="0.3">
      <c r="A1664" s="238" t="s">
        <v>339</v>
      </c>
      <c r="B1664" s="409">
        <v>51</v>
      </c>
      <c r="C1664" s="409"/>
      <c r="D1664" s="804">
        <v>4</v>
      </c>
      <c r="E1664" s="804">
        <v>23</v>
      </c>
      <c r="F1664" s="489">
        <v>2001</v>
      </c>
      <c r="G1664" s="354">
        <v>0.53125</v>
      </c>
      <c r="H1664" s="347" t="s">
        <v>3145</v>
      </c>
      <c r="I1664" s="348">
        <v>45</v>
      </c>
      <c r="J1664" s="348">
        <v>-88.27</v>
      </c>
      <c r="K1664" s="348">
        <v>45</v>
      </c>
      <c r="L1664" s="348">
        <v>-88.27</v>
      </c>
      <c r="M1664" s="347">
        <v>50</v>
      </c>
      <c r="N1664" s="255">
        <v>0</v>
      </c>
      <c r="O1664" s="255">
        <v>0</v>
      </c>
    </row>
    <row r="1665" spans="1:15" s="34" customFormat="1" ht="21.9" customHeight="1" x14ac:dyDescent="0.3">
      <c r="A1665" s="259" t="s">
        <v>339</v>
      </c>
      <c r="B1665" s="408">
        <v>52</v>
      </c>
      <c r="C1665" s="408"/>
      <c r="D1665" s="805">
        <v>8</v>
      </c>
      <c r="E1665" s="805">
        <v>9</v>
      </c>
      <c r="F1665" s="806">
        <v>2001</v>
      </c>
      <c r="G1665" s="357">
        <v>0.51388888888888895</v>
      </c>
      <c r="H1665" s="352" t="s">
        <v>3146</v>
      </c>
      <c r="I1665" s="353">
        <v>45.02</v>
      </c>
      <c r="J1665" s="353">
        <v>-88.23</v>
      </c>
      <c r="K1665" s="353">
        <v>45.02</v>
      </c>
      <c r="L1665" s="353">
        <v>-88.23</v>
      </c>
      <c r="M1665" s="352">
        <v>63</v>
      </c>
      <c r="N1665" s="262">
        <v>0</v>
      </c>
      <c r="O1665" s="262">
        <v>0</v>
      </c>
    </row>
    <row r="1666" spans="1:15" ht="21.9" customHeight="1" x14ac:dyDescent="0.3">
      <c r="A1666" s="238" t="s">
        <v>339</v>
      </c>
      <c r="B1666" s="409">
        <v>53</v>
      </c>
      <c r="C1666" s="409"/>
      <c r="D1666" s="804">
        <v>8</v>
      </c>
      <c r="E1666" s="804">
        <v>12</v>
      </c>
      <c r="F1666" s="489">
        <v>2001</v>
      </c>
      <c r="G1666" s="354">
        <v>0.63541666666666663</v>
      </c>
      <c r="H1666" s="347" t="s">
        <v>3065</v>
      </c>
      <c r="I1666" s="348">
        <v>45.3</v>
      </c>
      <c r="J1666" s="348">
        <v>-88.52</v>
      </c>
      <c r="K1666" s="348">
        <v>45.3</v>
      </c>
      <c r="L1666" s="348">
        <v>-88.52</v>
      </c>
      <c r="M1666" s="347">
        <v>50</v>
      </c>
      <c r="N1666" s="255">
        <v>0</v>
      </c>
      <c r="O1666" s="255">
        <v>0</v>
      </c>
    </row>
    <row r="1667" spans="1:15" s="34" customFormat="1" ht="21.9" customHeight="1" x14ac:dyDescent="0.3">
      <c r="A1667" s="259" t="s">
        <v>339</v>
      </c>
      <c r="B1667" s="408">
        <v>54</v>
      </c>
      <c r="C1667" s="408"/>
      <c r="D1667" s="805">
        <v>7</v>
      </c>
      <c r="E1667" s="805">
        <v>30</v>
      </c>
      <c r="F1667" s="806">
        <v>2002</v>
      </c>
      <c r="G1667" s="351">
        <v>0.80902777777777779</v>
      </c>
      <c r="H1667" s="352" t="s">
        <v>3147</v>
      </c>
      <c r="I1667" s="353">
        <v>45</v>
      </c>
      <c r="J1667" s="353">
        <v>-88.27</v>
      </c>
      <c r="K1667" s="353">
        <v>45</v>
      </c>
      <c r="L1667" s="353">
        <v>-88.27</v>
      </c>
      <c r="M1667" s="352">
        <v>60</v>
      </c>
      <c r="N1667" s="262">
        <v>0</v>
      </c>
      <c r="O1667" s="262">
        <v>0</v>
      </c>
    </row>
    <row r="1668" spans="1:15" ht="21.9" customHeight="1" x14ac:dyDescent="0.3">
      <c r="A1668" s="238" t="s">
        <v>339</v>
      </c>
      <c r="B1668" s="409">
        <v>55</v>
      </c>
      <c r="C1668" s="409"/>
      <c r="D1668" s="804">
        <v>8</v>
      </c>
      <c r="E1668" s="804">
        <v>11</v>
      </c>
      <c r="F1668" s="489">
        <v>2002</v>
      </c>
      <c r="G1668" s="346">
        <v>0.69791666666666663</v>
      </c>
      <c r="H1668" s="347" t="s">
        <v>3148</v>
      </c>
      <c r="I1668" s="348">
        <v>45.13</v>
      </c>
      <c r="J1668" s="348">
        <v>-88.42</v>
      </c>
      <c r="K1668" s="348">
        <v>45.13</v>
      </c>
      <c r="L1668" s="348">
        <v>-88.42</v>
      </c>
      <c r="M1668" s="347">
        <v>50</v>
      </c>
      <c r="N1668" s="255">
        <v>0</v>
      </c>
      <c r="O1668" s="255">
        <v>0</v>
      </c>
    </row>
    <row r="1669" spans="1:15" s="34" customFormat="1" ht="21.9" customHeight="1" x14ac:dyDescent="0.3">
      <c r="A1669" s="259" t="s">
        <v>339</v>
      </c>
      <c r="B1669" s="408">
        <v>56</v>
      </c>
      <c r="C1669" s="408"/>
      <c r="D1669" s="805">
        <v>8</v>
      </c>
      <c r="E1669" s="805">
        <v>11</v>
      </c>
      <c r="F1669" s="806">
        <v>2002</v>
      </c>
      <c r="G1669" s="351">
        <v>0.71180555555555547</v>
      </c>
      <c r="H1669" s="352" t="s">
        <v>3149</v>
      </c>
      <c r="I1669" s="353">
        <v>45.03</v>
      </c>
      <c r="J1669" s="353">
        <v>-88.17</v>
      </c>
      <c r="K1669" s="353">
        <v>45.03</v>
      </c>
      <c r="L1669" s="353">
        <v>-88.17</v>
      </c>
      <c r="M1669" s="352">
        <v>51</v>
      </c>
      <c r="N1669" s="262">
        <v>0</v>
      </c>
      <c r="O1669" s="262">
        <v>0</v>
      </c>
    </row>
    <row r="1670" spans="1:15" ht="21.9" customHeight="1" x14ac:dyDescent="0.3">
      <c r="A1670" s="238" t="s">
        <v>339</v>
      </c>
      <c r="B1670" s="409">
        <v>57</v>
      </c>
      <c r="C1670" s="409"/>
      <c r="D1670" s="804">
        <v>8</v>
      </c>
      <c r="E1670" s="804">
        <v>11</v>
      </c>
      <c r="F1670" s="489">
        <v>2002</v>
      </c>
      <c r="G1670" s="346">
        <v>0.72638888888888886</v>
      </c>
      <c r="H1670" s="347" t="s">
        <v>3150</v>
      </c>
      <c r="I1670" s="348">
        <v>44.87</v>
      </c>
      <c r="J1670" s="348">
        <v>-88.05</v>
      </c>
      <c r="K1670" s="348">
        <v>44.87</v>
      </c>
      <c r="L1670" s="348">
        <v>-88.05</v>
      </c>
      <c r="M1670" s="347">
        <v>50</v>
      </c>
      <c r="N1670" s="255">
        <v>0</v>
      </c>
      <c r="O1670" s="255">
        <v>0</v>
      </c>
    </row>
    <row r="1671" spans="1:15" s="34" customFormat="1" ht="21.9" customHeight="1" x14ac:dyDescent="0.3">
      <c r="A1671" s="259" t="s">
        <v>339</v>
      </c>
      <c r="B1671" s="408">
        <v>58</v>
      </c>
      <c r="C1671" s="408"/>
      <c r="D1671" s="805">
        <v>8</v>
      </c>
      <c r="E1671" s="805">
        <v>28</v>
      </c>
      <c r="F1671" s="806">
        <v>2003</v>
      </c>
      <c r="G1671" s="357">
        <v>0.71875</v>
      </c>
      <c r="H1671" s="352" t="s">
        <v>340</v>
      </c>
      <c r="I1671" s="353">
        <v>44.88</v>
      </c>
      <c r="J1671" s="353">
        <v>-88.3</v>
      </c>
      <c r="K1671" s="353">
        <v>44.88</v>
      </c>
      <c r="L1671" s="353">
        <v>-88.3</v>
      </c>
      <c r="M1671" s="352">
        <v>52</v>
      </c>
      <c r="N1671" s="262">
        <v>0</v>
      </c>
      <c r="O1671" s="262">
        <v>0</v>
      </c>
    </row>
    <row r="1672" spans="1:15" ht="21.9" customHeight="1" x14ac:dyDescent="0.3">
      <c r="A1672" s="238" t="s">
        <v>339</v>
      </c>
      <c r="B1672" s="409">
        <v>59</v>
      </c>
      <c r="C1672" s="409"/>
      <c r="D1672" s="804">
        <v>6</v>
      </c>
      <c r="E1672" s="804">
        <v>5</v>
      </c>
      <c r="F1672" s="489">
        <v>2005</v>
      </c>
      <c r="G1672" s="346">
        <v>0.74513888888888891</v>
      </c>
      <c r="H1672" s="347" t="s">
        <v>3078</v>
      </c>
      <c r="I1672" s="348">
        <v>45.18</v>
      </c>
      <c r="J1672" s="348">
        <v>-88.48</v>
      </c>
      <c r="K1672" s="348">
        <v>45.18</v>
      </c>
      <c r="L1672" s="348">
        <v>-88.48</v>
      </c>
      <c r="M1672" s="347">
        <v>50</v>
      </c>
      <c r="N1672" s="255">
        <v>0</v>
      </c>
      <c r="O1672" s="255">
        <v>0</v>
      </c>
    </row>
    <row r="1673" spans="1:15" s="34" customFormat="1" ht="21.9" customHeight="1" x14ac:dyDescent="0.3">
      <c r="A1673" s="259" t="s">
        <v>339</v>
      </c>
      <c r="B1673" s="408">
        <v>60</v>
      </c>
      <c r="C1673" s="408"/>
      <c r="D1673" s="805">
        <v>6</v>
      </c>
      <c r="E1673" s="805">
        <v>11</v>
      </c>
      <c r="F1673" s="806">
        <v>2005</v>
      </c>
      <c r="G1673" s="351">
        <v>0.7270833333333333</v>
      </c>
      <c r="H1673" s="352" t="s">
        <v>3078</v>
      </c>
      <c r="I1673" s="353">
        <v>45.18</v>
      </c>
      <c r="J1673" s="353">
        <v>-88.48</v>
      </c>
      <c r="K1673" s="353">
        <v>45.18</v>
      </c>
      <c r="L1673" s="353">
        <v>-88.48</v>
      </c>
      <c r="M1673" s="352">
        <v>50</v>
      </c>
      <c r="N1673" s="262">
        <v>0</v>
      </c>
      <c r="O1673" s="262">
        <v>0</v>
      </c>
    </row>
    <row r="1674" spans="1:15" ht="21.9" customHeight="1" x14ac:dyDescent="0.3">
      <c r="A1674" s="238" t="s">
        <v>339</v>
      </c>
      <c r="B1674" s="409">
        <v>61</v>
      </c>
      <c r="C1674" s="409"/>
      <c r="D1674" s="804">
        <v>5</v>
      </c>
      <c r="E1674" s="804">
        <v>27</v>
      </c>
      <c r="F1674" s="489">
        <v>2006</v>
      </c>
      <c r="G1674" s="346">
        <v>0.6875</v>
      </c>
      <c r="H1674" s="347" t="s">
        <v>3151</v>
      </c>
      <c r="I1674" s="348">
        <v>45.27</v>
      </c>
      <c r="J1674" s="348">
        <v>-88.52</v>
      </c>
      <c r="K1674" s="348">
        <v>45.27</v>
      </c>
      <c r="L1674" s="348">
        <v>-88.52</v>
      </c>
      <c r="M1674" s="347">
        <v>56</v>
      </c>
      <c r="N1674" s="255">
        <v>0</v>
      </c>
      <c r="O1674" s="255">
        <v>0</v>
      </c>
    </row>
    <row r="1675" spans="1:15" s="34" customFormat="1" ht="21.9" customHeight="1" x14ac:dyDescent="0.3">
      <c r="A1675" s="259" t="s">
        <v>339</v>
      </c>
      <c r="B1675" s="408">
        <v>62</v>
      </c>
      <c r="C1675" s="408"/>
      <c r="D1675" s="805">
        <v>5</v>
      </c>
      <c r="E1675" s="805">
        <v>24</v>
      </c>
      <c r="F1675" s="806">
        <v>2007</v>
      </c>
      <c r="G1675" s="351">
        <v>0.65763888888888888</v>
      </c>
      <c r="H1675" s="352" t="s">
        <v>3078</v>
      </c>
      <c r="I1675" s="353">
        <v>45.18</v>
      </c>
      <c r="J1675" s="353">
        <v>-88.48</v>
      </c>
      <c r="K1675" s="353">
        <v>45.18</v>
      </c>
      <c r="L1675" s="353">
        <v>-88.48</v>
      </c>
      <c r="M1675" s="352">
        <v>52</v>
      </c>
      <c r="N1675" s="262">
        <v>0</v>
      </c>
      <c r="O1675" s="262">
        <v>0</v>
      </c>
    </row>
    <row r="1676" spans="1:15" ht="21.9" customHeight="1" x14ac:dyDescent="0.3">
      <c r="A1676" s="238" t="s">
        <v>339</v>
      </c>
      <c r="B1676" s="409">
        <v>63</v>
      </c>
      <c r="C1676" s="409"/>
      <c r="D1676" s="804">
        <v>6</v>
      </c>
      <c r="E1676" s="804">
        <v>18</v>
      </c>
      <c r="F1676" s="489">
        <v>2007</v>
      </c>
      <c r="G1676" s="346">
        <v>0.70138888888888884</v>
      </c>
      <c r="H1676" s="347" t="s">
        <v>3152</v>
      </c>
      <c r="I1676" s="348">
        <v>45.33</v>
      </c>
      <c r="J1676" s="348">
        <v>-88.58</v>
      </c>
      <c r="K1676" s="348">
        <v>45.33</v>
      </c>
      <c r="L1676" s="348">
        <v>-88.58</v>
      </c>
      <c r="M1676" s="347">
        <v>52</v>
      </c>
      <c r="N1676" s="255">
        <v>0</v>
      </c>
      <c r="O1676" s="255">
        <v>0</v>
      </c>
    </row>
    <row r="1677" spans="1:15" s="34" customFormat="1" ht="21.9" customHeight="1" x14ac:dyDescent="0.3">
      <c r="A1677" s="259" t="s">
        <v>339</v>
      </c>
      <c r="B1677" s="408">
        <v>64</v>
      </c>
      <c r="C1677" s="408"/>
      <c r="D1677" s="805">
        <v>6</v>
      </c>
      <c r="E1677" s="805">
        <v>18</v>
      </c>
      <c r="F1677" s="806">
        <v>2007</v>
      </c>
      <c r="G1677" s="351">
        <v>0.74375000000000002</v>
      </c>
      <c r="H1677" s="352" t="s">
        <v>3065</v>
      </c>
      <c r="I1677" s="353">
        <v>45.3</v>
      </c>
      <c r="J1677" s="353">
        <v>-88.52</v>
      </c>
      <c r="K1677" s="353">
        <v>45.3</v>
      </c>
      <c r="L1677" s="353">
        <v>-88.52</v>
      </c>
      <c r="M1677" s="352">
        <v>52</v>
      </c>
      <c r="N1677" s="262">
        <v>0</v>
      </c>
      <c r="O1677" s="262">
        <v>0</v>
      </c>
    </row>
    <row r="1678" spans="1:15" ht="21.9" customHeight="1" x14ac:dyDescent="0.3">
      <c r="A1678" s="238" t="s">
        <v>339</v>
      </c>
      <c r="B1678" s="409">
        <v>65</v>
      </c>
      <c r="C1678" s="409"/>
      <c r="D1678" s="804">
        <v>6</v>
      </c>
      <c r="E1678" s="804">
        <v>20</v>
      </c>
      <c r="F1678" s="489">
        <v>2007</v>
      </c>
      <c r="G1678" s="346">
        <v>0.83333333333333337</v>
      </c>
      <c r="H1678" s="347" t="s">
        <v>3153</v>
      </c>
      <c r="I1678" s="348">
        <v>44.6877</v>
      </c>
      <c r="J1678" s="348">
        <v>-88.187299999999993</v>
      </c>
      <c r="K1678" s="348">
        <v>44.6877</v>
      </c>
      <c r="L1678" s="348">
        <v>-88.187299999999993</v>
      </c>
      <c r="M1678" s="347">
        <v>52</v>
      </c>
      <c r="N1678" s="255">
        <v>0</v>
      </c>
      <c r="O1678" s="255">
        <v>0</v>
      </c>
    </row>
    <row r="1679" spans="1:15" s="34" customFormat="1" ht="21.9" customHeight="1" x14ac:dyDescent="0.3">
      <c r="A1679" s="259" t="s">
        <v>339</v>
      </c>
      <c r="B1679" s="408">
        <v>66</v>
      </c>
      <c r="C1679" s="408"/>
      <c r="D1679" s="805">
        <v>6</v>
      </c>
      <c r="E1679" s="805">
        <v>20</v>
      </c>
      <c r="F1679" s="806">
        <v>2007</v>
      </c>
      <c r="G1679" s="351">
        <v>0.84513888888888899</v>
      </c>
      <c r="H1679" s="352" t="s">
        <v>3063</v>
      </c>
      <c r="I1679" s="353">
        <v>44.88</v>
      </c>
      <c r="J1679" s="353">
        <v>-88.32</v>
      </c>
      <c r="K1679" s="353">
        <v>44.88</v>
      </c>
      <c r="L1679" s="353">
        <v>-88.32</v>
      </c>
      <c r="M1679" s="352">
        <v>61</v>
      </c>
      <c r="N1679" s="262">
        <v>0</v>
      </c>
      <c r="O1679" s="262">
        <v>0</v>
      </c>
    </row>
    <row r="1680" spans="1:15" ht="21.9" customHeight="1" x14ac:dyDescent="0.3">
      <c r="A1680" s="238" t="s">
        <v>339</v>
      </c>
      <c r="B1680" s="409">
        <v>67</v>
      </c>
      <c r="C1680" s="409"/>
      <c r="D1680" s="804">
        <v>6</v>
      </c>
      <c r="E1680" s="804">
        <v>20</v>
      </c>
      <c r="F1680" s="489">
        <v>2007</v>
      </c>
      <c r="G1680" s="346">
        <v>0.85416666666666663</v>
      </c>
      <c r="H1680" s="347" t="s">
        <v>3154</v>
      </c>
      <c r="I1680" s="348">
        <v>44.88</v>
      </c>
      <c r="J1680" s="348">
        <v>-88.258799999999994</v>
      </c>
      <c r="K1680" s="348">
        <v>44.88</v>
      </c>
      <c r="L1680" s="348">
        <v>-88.258799999999994</v>
      </c>
      <c r="M1680" s="347">
        <v>52</v>
      </c>
      <c r="N1680" s="255">
        <v>0</v>
      </c>
      <c r="O1680" s="255">
        <v>0</v>
      </c>
    </row>
    <row r="1681" spans="1:15" s="34" customFormat="1" ht="21.9" customHeight="1" x14ac:dyDescent="0.3">
      <c r="A1681" s="259" t="s">
        <v>339</v>
      </c>
      <c r="B1681" s="408">
        <v>68</v>
      </c>
      <c r="C1681" s="408"/>
      <c r="D1681" s="805">
        <v>7</v>
      </c>
      <c r="E1681" s="805">
        <v>18</v>
      </c>
      <c r="F1681" s="806">
        <v>2007</v>
      </c>
      <c r="G1681" s="357">
        <v>0.58819444444444446</v>
      </c>
      <c r="H1681" s="352" t="s">
        <v>3155</v>
      </c>
      <c r="I1681" s="353">
        <v>44.689300000000003</v>
      </c>
      <c r="J1681" s="353">
        <v>-88.113200000000006</v>
      </c>
      <c r="K1681" s="353">
        <v>44.689300000000003</v>
      </c>
      <c r="L1681" s="353">
        <v>-88.113200000000006</v>
      </c>
      <c r="M1681" s="352">
        <v>52</v>
      </c>
      <c r="N1681" s="262">
        <v>0</v>
      </c>
      <c r="O1681" s="262">
        <v>0</v>
      </c>
    </row>
    <row r="1682" spans="1:15" ht="21.9" customHeight="1" x14ac:dyDescent="0.3">
      <c r="A1682" s="238" t="s">
        <v>339</v>
      </c>
      <c r="B1682" s="409">
        <v>69</v>
      </c>
      <c r="C1682" s="409"/>
      <c r="D1682" s="804">
        <v>8</v>
      </c>
      <c r="E1682" s="804">
        <v>28</v>
      </c>
      <c r="F1682" s="489">
        <v>2007</v>
      </c>
      <c r="G1682" s="346">
        <v>0.65694444444444444</v>
      </c>
      <c r="H1682" s="347" t="s">
        <v>3078</v>
      </c>
      <c r="I1682" s="348">
        <v>45.18</v>
      </c>
      <c r="J1682" s="348">
        <v>-88.48</v>
      </c>
      <c r="K1682" s="348">
        <v>45.18</v>
      </c>
      <c r="L1682" s="348">
        <v>-88.48</v>
      </c>
      <c r="M1682" s="347">
        <v>52</v>
      </c>
      <c r="N1682" s="255">
        <v>0</v>
      </c>
      <c r="O1682" s="255">
        <v>0</v>
      </c>
    </row>
    <row r="1683" spans="1:15" s="34" customFormat="1" ht="21.9" customHeight="1" x14ac:dyDescent="0.3">
      <c r="A1683" s="259" t="s">
        <v>339</v>
      </c>
      <c r="B1683" s="408">
        <v>70</v>
      </c>
      <c r="C1683" s="408"/>
      <c r="D1683" s="805">
        <v>6</v>
      </c>
      <c r="E1683" s="805">
        <v>23</v>
      </c>
      <c r="F1683" s="806">
        <v>2010</v>
      </c>
      <c r="G1683" s="351">
        <v>0.71875</v>
      </c>
      <c r="H1683" s="352" t="s">
        <v>3156</v>
      </c>
      <c r="I1683" s="353">
        <v>45.29</v>
      </c>
      <c r="J1683" s="353">
        <v>-88.51</v>
      </c>
      <c r="K1683" s="353">
        <v>45.29</v>
      </c>
      <c r="L1683" s="353">
        <v>-88.51</v>
      </c>
      <c r="M1683" s="352">
        <v>61</v>
      </c>
      <c r="N1683" s="262">
        <v>0</v>
      </c>
      <c r="O1683" s="262">
        <v>0</v>
      </c>
    </row>
    <row r="1684" spans="1:15" ht="21.9" customHeight="1" x14ac:dyDescent="0.3">
      <c r="A1684" s="238" t="s">
        <v>339</v>
      </c>
      <c r="B1684" s="409">
        <v>71</v>
      </c>
      <c r="C1684" s="409"/>
      <c r="D1684" s="804">
        <v>7</v>
      </c>
      <c r="E1684" s="804">
        <v>27</v>
      </c>
      <c r="F1684" s="489">
        <v>2010</v>
      </c>
      <c r="G1684" s="354">
        <v>0.88750000000000007</v>
      </c>
      <c r="H1684" s="347" t="s">
        <v>3157</v>
      </c>
      <c r="I1684" s="348">
        <v>45.2</v>
      </c>
      <c r="J1684" s="348">
        <v>-88.4</v>
      </c>
      <c r="K1684" s="348">
        <v>45.2</v>
      </c>
      <c r="L1684" s="348">
        <v>-88.4</v>
      </c>
      <c r="M1684" s="347">
        <v>78</v>
      </c>
      <c r="N1684" s="255">
        <v>0</v>
      </c>
      <c r="O1684" s="255">
        <v>0</v>
      </c>
    </row>
    <row r="1685" spans="1:15" s="34" customFormat="1" ht="21.9" customHeight="1" x14ac:dyDescent="0.3">
      <c r="A1685" s="259" t="s">
        <v>339</v>
      </c>
      <c r="B1685" s="408">
        <v>72</v>
      </c>
      <c r="C1685" s="408"/>
      <c r="D1685" s="805">
        <v>7</v>
      </c>
      <c r="E1685" s="805">
        <v>27</v>
      </c>
      <c r="F1685" s="806">
        <v>2010</v>
      </c>
      <c r="G1685" s="351">
        <v>0.88750000000000007</v>
      </c>
      <c r="H1685" s="352" t="s">
        <v>3078</v>
      </c>
      <c r="I1685" s="353">
        <v>45.18</v>
      </c>
      <c r="J1685" s="353">
        <v>-88.48</v>
      </c>
      <c r="K1685" s="353">
        <v>45.18</v>
      </c>
      <c r="L1685" s="353">
        <v>-88.48</v>
      </c>
      <c r="M1685" s="352">
        <v>61</v>
      </c>
      <c r="N1685" s="262">
        <v>0</v>
      </c>
      <c r="O1685" s="262">
        <v>0</v>
      </c>
    </row>
    <row r="1686" spans="1:15" ht="21.9" customHeight="1" x14ac:dyDescent="0.3">
      <c r="A1686" s="238" t="s">
        <v>339</v>
      </c>
      <c r="B1686" s="409">
        <v>73</v>
      </c>
      <c r="C1686" s="409"/>
      <c r="D1686" s="804">
        <v>7</v>
      </c>
      <c r="E1686" s="804">
        <v>27</v>
      </c>
      <c r="F1686" s="489">
        <v>2010</v>
      </c>
      <c r="G1686" s="354">
        <v>0.89027777777777783</v>
      </c>
      <c r="H1686" s="347" t="s">
        <v>3078</v>
      </c>
      <c r="I1686" s="348">
        <v>45.18</v>
      </c>
      <c r="J1686" s="348">
        <v>-88.48</v>
      </c>
      <c r="K1686" s="348">
        <v>45.18</v>
      </c>
      <c r="L1686" s="348">
        <v>-88.48</v>
      </c>
      <c r="M1686" s="347">
        <v>56</v>
      </c>
      <c r="N1686" s="255">
        <v>0</v>
      </c>
      <c r="O1686" s="255">
        <v>0</v>
      </c>
    </row>
    <row r="1687" spans="1:15" s="34" customFormat="1" ht="21.9" customHeight="1" x14ac:dyDescent="0.3">
      <c r="A1687" s="259" t="s">
        <v>339</v>
      </c>
      <c r="B1687" s="408">
        <v>74</v>
      </c>
      <c r="C1687" s="408"/>
      <c r="D1687" s="805">
        <v>7</v>
      </c>
      <c r="E1687" s="805">
        <v>17</v>
      </c>
      <c r="F1687" s="806">
        <v>2011</v>
      </c>
      <c r="G1687" s="351">
        <v>0.82777777777777783</v>
      </c>
      <c r="H1687" s="352" t="s">
        <v>3158</v>
      </c>
      <c r="I1687" s="353">
        <v>45.37</v>
      </c>
      <c r="J1687" s="353">
        <v>-88.69</v>
      </c>
      <c r="K1687" s="353">
        <v>45.37</v>
      </c>
      <c r="L1687" s="353">
        <v>-88.69</v>
      </c>
      <c r="M1687" s="352">
        <v>52</v>
      </c>
      <c r="N1687" s="262">
        <v>0</v>
      </c>
      <c r="O1687" s="262">
        <v>0</v>
      </c>
    </row>
    <row r="1688" spans="1:15" ht="21.9" customHeight="1" x14ac:dyDescent="0.3">
      <c r="A1688" s="238" t="s">
        <v>339</v>
      </c>
      <c r="B1688" s="409">
        <v>75</v>
      </c>
      <c r="C1688" s="409"/>
      <c r="D1688" s="804">
        <v>7</v>
      </c>
      <c r="E1688" s="804">
        <v>30</v>
      </c>
      <c r="F1688" s="489">
        <v>2011</v>
      </c>
      <c r="G1688" s="346">
        <v>0.59722222222222221</v>
      </c>
      <c r="H1688" s="347" t="s">
        <v>3159</v>
      </c>
      <c r="I1688" s="348">
        <v>45.35</v>
      </c>
      <c r="J1688" s="348">
        <v>-88.6</v>
      </c>
      <c r="K1688" s="348">
        <v>45.35</v>
      </c>
      <c r="L1688" s="348">
        <v>-88.6</v>
      </c>
      <c r="M1688" s="347">
        <v>50</v>
      </c>
      <c r="N1688" s="255">
        <v>0</v>
      </c>
      <c r="O1688" s="255">
        <v>0</v>
      </c>
    </row>
    <row r="1689" spans="1:15" s="34" customFormat="1" ht="21.9" customHeight="1" x14ac:dyDescent="0.3">
      <c r="A1689" s="259" t="s">
        <v>339</v>
      </c>
      <c r="B1689" s="408">
        <v>76</v>
      </c>
      <c r="C1689" s="408"/>
      <c r="D1689" s="805">
        <v>7</v>
      </c>
      <c r="E1689" s="805">
        <v>22</v>
      </c>
      <c r="F1689" s="806">
        <v>2013</v>
      </c>
      <c r="G1689" s="351">
        <v>0.81944444444444453</v>
      </c>
      <c r="H1689" s="352" t="s">
        <v>340</v>
      </c>
      <c r="I1689" s="353">
        <v>44.88</v>
      </c>
      <c r="J1689" s="353">
        <v>-88.15</v>
      </c>
      <c r="K1689" s="353">
        <v>44.88</v>
      </c>
      <c r="L1689" s="353">
        <v>-88.15</v>
      </c>
      <c r="M1689" s="352">
        <v>52</v>
      </c>
      <c r="N1689" s="262">
        <v>0</v>
      </c>
      <c r="O1689" s="262">
        <v>0</v>
      </c>
    </row>
    <row r="1690" spans="1:15" ht="21.9" customHeight="1" x14ac:dyDescent="0.3">
      <c r="A1690" s="238" t="s">
        <v>339</v>
      </c>
      <c r="B1690" s="409">
        <v>77</v>
      </c>
      <c r="C1690" s="409"/>
      <c r="D1690" s="804">
        <v>6</v>
      </c>
      <c r="E1690" s="804">
        <v>27</v>
      </c>
      <c r="F1690" s="489">
        <v>2013</v>
      </c>
      <c r="G1690" s="346" t="s">
        <v>998</v>
      </c>
      <c r="H1690" s="347" t="s">
        <v>3160</v>
      </c>
      <c r="I1690" s="348">
        <v>44.7</v>
      </c>
      <c r="J1690" s="348">
        <v>-88.07</v>
      </c>
      <c r="K1690" s="348">
        <v>44.7</v>
      </c>
      <c r="L1690" s="348">
        <v>-88.07</v>
      </c>
      <c r="M1690" s="347">
        <v>65</v>
      </c>
      <c r="N1690" s="255">
        <v>0</v>
      </c>
      <c r="O1690" s="255">
        <v>0</v>
      </c>
    </row>
    <row r="1691" spans="1:15" s="34" customFormat="1" ht="21.9" customHeight="1" x14ac:dyDescent="0.3">
      <c r="A1691" s="259" t="s">
        <v>339</v>
      </c>
      <c r="B1691" s="408">
        <v>78</v>
      </c>
      <c r="C1691" s="408"/>
      <c r="D1691" s="805">
        <v>8</v>
      </c>
      <c r="E1691" s="805">
        <v>21</v>
      </c>
      <c r="F1691" s="806">
        <v>2013</v>
      </c>
      <c r="G1691" s="351">
        <v>0.74652777777777779</v>
      </c>
      <c r="H1691" s="352" t="s">
        <v>3161</v>
      </c>
      <c r="I1691" s="353">
        <v>44.98</v>
      </c>
      <c r="J1691" s="353">
        <v>-88.01</v>
      </c>
      <c r="K1691" s="353">
        <v>44.98</v>
      </c>
      <c r="L1691" s="353">
        <v>-88.01</v>
      </c>
      <c r="M1691" s="352">
        <v>52</v>
      </c>
      <c r="N1691" s="262">
        <v>0</v>
      </c>
      <c r="O1691" s="262">
        <v>0</v>
      </c>
    </row>
    <row r="1692" spans="1:15" ht="21.9" customHeight="1" x14ac:dyDescent="0.3">
      <c r="A1692" s="238" t="s">
        <v>339</v>
      </c>
      <c r="B1692" s="409">
        <v>79</v>
      </c>
      <c r="C1692" s="409"/>
      <c r="D1692" s="804">
        <v>6</v>
      </c>
      <c r="E1692" s="804">
        <v>1</v>
      </c>
      <c r="F1692" s="489">
        <v>2014</v>
      </c>
      <c r="G1692" s="354">
        <v>0.60069444444444442</v>
      </c>
      <c r="H1692" s="347" t="s">
        <v>3162</v>
      </c>
      <c r="I1692" s="348">
        <v>44.72</v>
      </c>
      <c r="J1692" s="348">
        <v>-88.11</v>
      </c>
      <c r="K1692" s="348">
        <v>44.72</v>
      </c>
      <c r="L1692" s="348">
        <v>-88.11</v>
      </c>
      <c r="M1692" s="347">
        <v>52</v>
      </c>
      <c r="N1692" s="255">
        <v>0</v>
      </c>
      <c r="O1692" s="255">
        <v>0</v>
      </c>
    </row>
    <row r="1693" spans="1:15" s="34" customFormat="1" ht="21.9" customHeight="1" x14ac:dyDescent="0.3">
      <c r="A1693" s="259" t="s">
        <v>339</v>
      </c>
      <c r="B1693" s="408">
        <v>80</v>
      </c>
      <c r="C1693" s="408"/>
      <c r="D1693" s="805">
        <v>9</v>
      </c>
      <c r="E1693" s="805">
        <v>4</v>
      </c>
      <c r="F1693" s="806">
        <v>2014</v>
      </c>
      <c r="G1693" s="351">
        <v>0.43055555555555558</v>
      </c>
      <c r="H1693" s="352" t="s">
        <v>3163</v>
      </c>
      <c r="I1693" s="353">
        <v>45.33</v>
      </c>
      <c r="J1693" s="353">
        <v>-88.58</v>
      </c>
      <c r="K1693" s="353">
        <v>45.33</v>
      </c>
      <c r="L1693" s="353">
        <v>-88.58</v>
      </c>
      <c r="M1693" s="352">
        <v>65</v>
      </c>
      <c r="N1693" s="262">
        <v>0</v>
      </c>
      <c r="O1693" s="262">
        <v>0</v>
      </c>
    </row>
    <row r="1694" spans="1:15" ht="21.9" customHeight="1" x14ac:dyDescent="0.3">
      <c r="A1694" s="238" t="s">
        <v>339</v>
      </c>
      <c r="B1694" s="409">
        <v>81</v>
      </c>
      <c r="C1694" s="409"/>
      <c r="D1694" s="804">
        <v>6</v>
      </c>
      <c r="E1694" s="804">
        <v>5</v>
      </c>
      <c r="F1694" s="489">
        <v>2016</v>
      </c>
      <c r="G1694" s="346">
        <v>0.66666666666666663</v>
      </c>
      <c r="H1694" s="347" t="s">
        <v>3164</v>
      </c>
      <c r="I1694" s="348">
        <v>45.18</v>
      </c>
      <c r="J1694" s="348">
        <v>-88.47</v>
      </c>
      <c r="K1694" s="348">
        <v>45.18</v>
      </c>
      <c r="L1694" s="348">
        <v>-88.47</v>
      </c>
      <c r="M1694" s="347">
        <v>56</v>
      </c>
      <c r="N1694" s="255">
        <v>0</v>
      </c>
      <c r="O1694" s="255">
        <v>0</v>
      </c>
    </row>
    <row r="1695" spans="1:15" s="34" customFormat="1" ht="21.9" customHeight="1" x14ac:dyDescent="0.3">
      <c r="A1695" s="259" t="s">
        <v>339</v>
      </c>
      <c r="B1695" s="408">
        <v>82</v>
      </c>
      <c r="C1695" s="408"/>
      <c r="D1695" s="805">
        <v>6</v>
      </c>
      <c r="E1695" s="805">
        <v>10</v>
      </c>
      <c r="F1695" s="806">
        <v>2016</v>
      </c>
      <c r="G1695" s="351">
        <v>0.69930555555555562</v>
      </c>
      <c r="H1695" s="352" t="s">
        <v>3165</v>
      </c>
      <c r="I1695" s="353">
        <v>45.23</v>
      </c>
      <c r="J1695" s="353">
        <v>-88.5</v>
      </c>
      <c r="K1695" s="353">
        <v>45.23</v>
      </c>
      <c r="L1695" s="353">
        <v>-88.5</v>
      </c>
      <c r="M1695" s="352">
        <v>52</v>
      </c>
      <c r="N1695" s="262">
        <v>0</v>
      </c>
      <c r="O1695" s="262">
        <v>0</v>
      </c>
    </row>
    <row r="1696" spans="1:15" ht="21.9" customHeight="1" x14ac:dyDescent="0.3">
      <c r="A1696" s="238" t="s">
        <v>339</v>
      </c>
      <c r="B1696" s="409">
        <v>83</v>
      </c>
      <c r="C1696" s="409"/>
      <c r="D1696" s="804">
        <v>7</v>
      </c>
      <c r="E1696" s="804">
        <v>21</v>
      </c>
      <c r="F1696" s="489">
        <v>2016</v>
      </c>
      <c r="G1696" s="346" t="s">
        <v>2181</v>
      </c>
      <c r="H1696" s="347" t="s">
        <v>3166</v>
      </c>
      <c r="I1696" s="348">
        <v>44.81</v>
      </c>
      <c r="J1696" s="348">
        <v>-87.91</v>
      </c>
      <c r="K1696" s="348">
        <v>44.81</v>
      </c>
      <c r="L1696" s="348">
        <v>-87.91</v>
      </c>
      <c r="M1696" s="347">
        <v>56</v>
      </c>
      <c r="N1696" s="255">
        <v>0</v>
      </c>
      <c r="O1696" s="255">
        <v>0</v>
      </c>
    </row>
    <row r="1697" spans="1:15" s="34" customFormat="1" ht="21.9" customHeight="1" x14ac:dyDescent="0.3">
      <c r="A1697" s="259" t="s">
        <v>339</v>
      </c>
      <c r="B1697" s="408">
        <v>84</v>
      </c>
      <c r="C1697" s="408"/>
      <c r="D1697" s="805">
        <v>6</v>
      </c>
      <c r="E1697" s="805">
        <v>11</v>
      </c>
      <c r="F1697" s="806">
        <v>2017</v>
      </c>
      <c r="G1697" s="351">
        <v>0.50416666666666665</v>
      </c>
      <c r="H1697" s="352" t="s">
        <v>338</v>
      </c>
      <c r="I1697" s="353">
        <v>45</v>
      </c>
      <c r="J1697" s="353">
        <v>-88.38</v>
      </c>
      <c r="K1697" s="353">
        <v>45</v>
      </c>
      <c r="L1697" s="353">
        <v>-88.38</v>
      </c>
      <c r="M1697" s="352">
        <v>56</v>
      </c>
      <c r="N1697" s="262">
        <v>0</v>
      </c>
      <c r="O1697" s="262">
        <v>0</v>
      </c>
    </row>
    <row r="1698" spans="1:15" ht="21.9" customHeight="1" x14ac:dyDescent="0.3">
      <c r="A1698" s="238" t="s">
        <v>339</v>
      </c>
      <c r="B1698" s="409">
        <v>85</v>
      </c>
      <c r="C1698" s="409"/>
      <c r="D1698" s="804">
        <v>6</v>
      </c>
      <c r="E1698" s="804">
        <v>11</v>
      </c>
      <c r="F1698" s="489">
        <v>2017</v>
      </c>
      <c r="G1698" s="346">
        <v>0.50555555555555554</v>
      </c>
      <c r="H1698" s="347" t="s">
        <v>3167</v>
      </c>
      <c r="I1698" s="348">
        <v>45.09</v>
      </c>
      <c r="J1698" s="348">
        <v>-88.4</v>
      </c>
      <c r="K1698" s="348">
        <v>45.09</v>
      </c>
      <c r="L1698" s="348">
        <v>-88.4</v>
      </c>
      <c r="M1698" s="347">
        <v>65</v>
      </c>
      <c r="N1698" s="255">
        <v>0</v>
      </c>
      <c r="O1698" s="255">
        <v>0</v>
      </c>
    </row>
    <row r="1699" spans="1:15" s="34" customFormat="1" ht="21.9" customHeight="1" x14ac:dyDescent="0.3">
      <c r="A1699" s="259" t="s">
        <v>339</v>
      </c>
      <c r="B1699" s="408">
        <v>86</v>
      </c>
      <c r="C1699" s="408"/>
      <c r="D1699" s="805">
        <v>6</v>
      </c>
      <c r="E1699" s="805">
        <v>11</v>
      </c>
      <c r="F1699" s="806">
        <v>2017</v>
      </c>
      <c r="G1699" s="351">
        <v>0.50902777777777775</v>
      </c>
      <c r="H1699" s="352" t="s">
        <v>3168</v>
      </c>
      <c r="I1699" s="353">
        <v>44.94</v>
      </c>
      <c r="J1699" s="353">
        <v>-88.23</v>
      </c>
      <c r="K1699" s="353">
        <v>44.94</v>
      </c>
      <c r="L1699" s="353">
        <v>-88.23</v>
      </c>
      <c r="M1699" s="352">
        <v>56</v>
      </c>
      <c r="N1699" s="262">
        <v>0</v>
      </c>
      <c r="O1699" s="262">
        <v>0</v>
      </c>
    </row>
    <row r="1700" spans="1:15" ht="21.9" customHeight="1" x14ac:dyDescent="0.3">
      <c r="A1700" s="238" t="s">
        <v>339</v>
      </c>
      <c r="B1700" s="409">
        <v>87</v>
      </c>
      <c r="C1700" s="409"/>
      <c r="D1700" s="804">
        <v>6</v>
      </c>
      <c r="E1700" s="804">
        <v>11</v>
      </c>
      <c r="F1700" s="489">
        <v>2017</v>
      </c>
      <c r="G1700" s="346">
        <v>0.51388888888888895</v>
      </c>
      <c r="H1700" s="347" t="s">
        <v>3169</v>
      </c>
      <c r="I1700" s="348">
        <v>44.95</v>
      </c>
      <c r="J1700" s="348">
        <v>-88.07</v>
      </c>
      <c r="K1700" s="348">
        <v>44.95</v>
      </c>
      <c r="L1700" s="348">
        <v>-88.07</v>
      </c>
      <c r="M1700" s="347">
        <v>65</v>
      </c>
      <c r="N1700" s="255">
        <v>0</v>
      </c>
      <c r="O1700" s="255">
        <v>0</v>
      </c>
    </row>
    <row r="1701" spans="1:15" s="34" customFormat="1" ht="21.9" customHeight="1" x14ac:dyDescent="0.3">
      <c r="A1701" s="259" t="s">
        <v>339</v>
      </c>
      <c r="B1701" s="408">
        <v>88</v>
      </c>
      <c r="C1701" s="408"/>
      <c r="D1701" s="805">
        <v>6</v>
      </c>
      <c r="E1701" s="805">
        <v>11</v>
      </c>
      <c r="F1701" s="806">
        <v>2017</v>
      </c>
      <c r="G1701" s="351">
        <v>0.52083333333333337</v>
      </c>
      <c r="H1701" s="352" t="s">
        <v>3170</v>
      </c>
      <c r="I1701" s="353">
        <v>44.89</v>
      </c>
      <c r="J1701" s="353">
        <v>-87.9</v>
      </c>
      <c r="K1701" s="353">
        <v>44.89</v>
      </c>
      <c r="L1701" s="353">
        <v>-87.9</v>
      </c>
      <c r="M1701" s="352">
        <v>52</v>
      </c>
      <c r="N1701" s="262">
        <v>0</v>
      </c>
      <c r="O1701" s="262">
        <v>0</v>
      </c>
    </row>
    <row r="1702" spans="1:15" ht="21.9" customHeight="1" x14ac:dyDescent="0.3">
      <c r="A1702" s="238" t="s">
        <v>339</v>
      </c>
      <c r="B1702" s="409">
        <v>89</v>
      </c>
      <c r="C1702" s="409"/>
      <c r="D1702" s="804">
        <v>6</v>
      </c>
      <c r="E1702" s="804">
        <v>14</v>
      </c>
      <c r="F1702" s="489">
        <v>2017</v>
      </c>
      <c r="G1702" s="346">
        <v>0.61944444444444446</v>
      </c>
      <c r="H1702" s="347" t="s">
        <v>3171</v>
      </c>
      <c r="I1702" s="348">
        <v>44.68</v>
      </c>
      <c r="J1702" s="348">
        <v>-88.17</v>
      </c>
      <c r="K1702" s="348">
        <v>44.68</v>
      </c>
      <c r="L1702" s="348">
        <v>-88.17</v>
      </c>
      <c r="M1702" s="347">
        <v>56</v>
      </c>
      <c r="N1702" s="255">
        <v>0</v>
      </c>
      <c r="O1702" s="255">
        <v>0</v>
      </c>
    </row>
    <row r="1703" spans="1:15" s="34" customFormat="1" ht="21.9" customHeight="1" x14ac:dyDescent="0.3">
      <c r="A1703" s="259" t="s">
        <v>339</v>
      </c>
      <c r="B1703" s="408">
        <v>90</v>
      </c>
      <c r="C1703" s="408"/>
      <c r="D1703" s="805">
        <v>7</v>
      </c>
      <c r="E1703" s="805">
        <v>15</v>
      </c>
      <c r="F1703" s="806">
        <v>2017</v>
      </c>
      <c r="G1703" s="351">
        <v>0.73263888888888884</v>
      </c>
      <c r="H1703" s="352" t="s">
        <v>3172</v>
      </c>
      <c r="I1703" s="353">
        <v>45.14</v>
      </c>
      <c r="J1703" s="353">
        <v>-88.21</v>
      </c>
      <c r="K1703" s="353">
        <v>45.14</v>
      </c>
      <c r="L1703" s="353">
        <v>-88.21</v>
      </c>
      <c r="M1703" s="352">
        <v>50</v>
      </c>
      <c r="N1703" s="262">
        <v>0</v>
      </c>
      <c r="O1703" s="369">
        <v>0</v>
      </c>
    </row>
    <row r="1704" spans="1:15" ht="21.9" customHeight="1" x14ac:dyDescent="0.3">
      <c r="A1704" s="238" t="s">
        <v>339</v>
      </c>
      <c r="B1704" s="409">
        <v>91</v>
      </c>
      <c r="C1704" s="409"/>
      <c r="D1704" s="804">
        <v>7</v>
      </c>
      <c r="E1704" s="804">
        <v>22</v>
      </c>
      <c r="F1704" s="489">
        <v>2017</v>
      </c>
      <c r="G1704" s="346">
        <v>0.76041666666666663</v>
      </c>
      <c r="H1704" s="347" t="s">
        <v>3173</v>
      </c>
      <c r="I1704" s="348">
        <v>44.89</v>
      </c>
      <c r="J1704" s="348">
        <v>-88.31</v>
      </c>
      <c r="K1704" s="348">
        <v>44.89</v>
      </c>
      <c r="L1704" s="348">
        <v>-88.31</v>
      </c>
      <c r="M1704" s="347">
        <v>52</v>
      </c>
      <c r="N1704" s="255">
        <v>0</v>
      </c>
      <c r="O1704" s="364">
        <v>0</v>
      </c>
    </row>
    <row r="1705" spans="1:15" s="34" customFormat="1" ht="21.9" customHeight="1" x14ac:dyDescent="0.3">
      <c r="A1705" s="259" t="s">
        <v>339</v>
      </c>
      <c r="B1705" s="408">
        <v>92</v>
      </c>
      <c r="C1705" s="408"/>
      <c r="D1705" s="805">
        <v>7</v>
      </c>
      <c r="E1705" s="805">
        <v>22</v>
      </c>
      <c r="F1705" s="806">
        <v>2017</v>
      </c>
      <c r="G1705" s="351">
        <v>0.90625</v>
      </c>
      <c r="H1705" s="352" t="s">
        <v>3174</v>
      </c>
      <c r="I1705" s="353">
        <v>44.68</v>
      </c>
      <c r="J1705" s="353">
        <v>-88.14</v>
      </c>
      <c r="K1705" s="353">
        <v>44.68</v>
      </c>
      <c r="L1705" s="353">
        <v>-88.14</v>
      </c>
      <c r="M1705" s="352">
        <v>61</v>
      </c>
      <c r="N1705" s="262">
        <v>0</v>
      </c>
      <c r="O1705" s="369">
        <v>0</v>
      </c>
    </row>
    <row r="1706" spans="1:15" ht="21.9" customHeight="1" x14ac:dyDescent="0.3">
      <c r="A1706" s="238" t="s">
        <v>339</v>
      </c>
      <c r="B1706" s="409">
        <v>93</v>
      </c>
      <c r="C1706" s="409"/>
      <c r="D1706" s="804">
        <v>7</v>
      </c>
      <c r="E1706" s="804">
        <v>1</v>
      </c>
      <c r="F1706" s="489">
        <v>2018</v>
      </c>
      <c r="G1706" s="346">
        <v>0.47569444444444442</v>
      </c>
      <c r="H1706" s="347" t="s">
        <v>3175</v>
      </c>
      <c r="I1706" s="348">
        <v>45.24</v>
      </c>
      <c r="J1706" s="348">
        <v>-88.36</v>
      </c>
      <c r="K1706" s="348">
        <v>45.24</v>
      </c>
      <c r="L1706" s="348">
        <v>-88.36</v>
      </c>
      <c r="M1706" s="347">
        <v>65</v>
      </c>
      <c r="N1706" s="255">
        <v>0</v>
      </c>
      <c r="O1706" s="364">
        <v>0</v>
      </c>
    </row>
    <row r="1707" spans="1:15" s="97" customFormat="1" ht="21.9" customHeight="1" x14ac:dyDescent="0.3">
      <c r="A1707" s="259" t="s">
        <v>339</v>
      </c>
      <c r="B1707" s="408">
        <v>94</v>
      </c>
      <c r="C1707" s="408"/>
      <c r="D1707" s="805">
        <v>7</v>
      </c>
      <c r="E1707" s="805">
        <v>1</v>
      </c>
      <c r="F1707" s="806">
        <v>2018</v>
      </c>
      <c r="G1707" s="357">
        <v>0.49027777777777781</v>
      </c>
      <c r="H1707" s="352" t="s">
        <v>3176</v>
      </c>
      <c r="I1707" s="353">
        <v>45.18</v>
      </c>
      <c r="J1707" s="353">
        <v>-88.5</v>
      </c>
      <c r="K1707" s="353">
        <v>45.18</v>
      </c>
      <c r="L1707" s="353">
        <v>-88.5</v>
      </c>
      <c r="M1707" s="352">
        <v>65</v>
      </c>
      <c r="N1707" s="262">
        <v>0</v>
      </c>
      <c r="O1707" s="259">
        <v>0</v>
      </c>
    </row>
    <row r="1708" spans="1:15" ht="21.9" customHeight="1" x14ac:dyDescent="0.3">
      <c r="A1708" s="238" t="s">
        <v>339</v>
      </c>
      <c r="B1708" s="409">
        <v>95</v>
      </c>
      <c r="C1708" s="409"/>
      <c r="D1708" s="804">
        <v>7</v>
      </c>
      <c r="E1708" s="804">
        <v>1</v>
      </c>
      <c r="F1708" s="489">
        <v>2018</v>
      </c>
      <c r="G1708" s="354">
        <v>0.4909722222222222</v>
      </c>
      <c r="H1708" s="347" t="s">
        <v>3078</v>
      </c>
      <c r="I1708" s="348">
        <v>45.18</v>
      </c>
      <c r="J1708" s="348">
        <v>-88.48</v>
      </c>
      <c r="K1708" s="348">
        <v>45.18</v>
      </c>
      <c r="L1708" s="348">
        <v>-88.48</v>
      </c>
      <c r="M1708" s="347">
        <v>56</v>
      </c>
      <c r="N1708" s="255">
        <v>0</v>
      </c>
      <c r="O1708" s="364">
        <v>0</v>
      </c>
    </row>
    <row r="1709" spans="1:15" s="34" customFormat="1" ht="21.9" customHeight="1" x14ac:dyDescent="0.3">
      <c r="A1709" s="259" t="s">
        <v>339</v>
      </c>
      <c r="B1709" s="408">
        <v>96</v>
      </c>
      <c r="C1709" s="408"/>
      <c r="D1709" s="805">
        <v>7</v>
      </c>
      <c r="E1709" s="805">
        <v>1</v>
      </c>
      <c r="F1709" s="806">
        <v>2018</v>
      </c>
      <c r="G1709" s="351">
        <v>0.4916666666666667</v>
      </c>
      <c r="H1709" s="352" t="s">
        <v>3177</v>
      </c>
      <c r="I1709" s="353">
        <v>45.09</v>
      </c>
      <c r="J1709" s="353">
        <v>-88.43</v>
      </c>
      <c r="K1709" s="353">
        <v>45.09</v>
      </c>
      <c r="L1709" s="353">
        <v>-88.43</v>
      </c>
      <c r="M1709" s="352">
        <v>61</v>
      </c>
      <c r="N1709" s="262">
        <v>0</v>
      </c>
      <c r="O1709" s="369">
        <v>0</v>
      </c>
    </row>
    <row r="1710" spans="1:15" ht="21.9" customHeight="1" x14ac:dyDescent="0.3">
      <c r="A1710" s="238" t="s">
        <v>339</v>
      </c>
      <c r="B1710" s="409">
        <v>97</v>
      </c>
      <c r="C1710" s="409"/>
      <c r="D1710" s="804">
        <v>10</v>
      </c>
      <c r="E1710" s="804">
        <v>3</v>
      </c>
      <c r="F1710" s="489">
        <v>2018</v>
      </c>
      <c r="G1710" s="354">
        <v>0.77847222222222223</v>
      </c>
      <c r="H1710" s="347" t="s">
        <v>3178</v>
      </c>
      <c r="I1710" s="348">
        <v>45.06</v>
      </c>
      <c r="J1710" s="348">
        <v>-88.43</v>
      </c>
      <c r="K1710" s="348">
        <v>45.06</v>
      </c>
      <c r="L1710" s="348">
        <v>-88.43</v>
      </c>
      <c r="M1710" s="347">
        <v>52</v>
      </c>
      <c r="N1710" s="255">
        <v>0</v>
      </c>
      <c r="O1710" s="364">
        <v>0</v>
      </c>
    </row>
    <row r="1711" spans="1:15" s="34" customFormat="1" ht="21.9" customHeight="1" x14ac:dyDescent="0.3">
      <c r="A1711" s="259" t="s">
        <v>339</v>
      </c>
      <c r="B1711" s="408">
        <v>98</v>
      </c>
      <c r="C1711" s="408"/>
      <c r="D1711" s="805">
        <v>5</v>
      </c>
      <c r="E1711" s="805">
        <v>31</v>
      </c>
      <c r="F1711" s="806">
        <v>2019</v>
      </c>
      <c r="G1711" s="357">
        <v>0.60625000000000007</v>
      </c>
      <c r="H1711" s="352" t="s">
        <v>3179</v>
      </c>
      <c r="I1711" s="353">
        <v>45.17</v>
      </c>
      <c r="J1711" s="353">
        <v>-88.49</v>
      </c>
      <c r="K1711" s="353">
        <v>45.17</v>
      </c>
      <c r="L1711" s="353">
        <v>-88.49</v>
      </c>
      <c r="M1711" s="352">
        <v>52</v>
      </c>
      <c r="N1711" s="262">
        <v>0</v>
      </c>
      <c r="O1711" s="369">
        <v>0</v>
      </c>
    </row>
    <row r="1712" spans="1:15" ht="21.9" customHeight="1" x14ac:dyDescent="0.3">
      <c r="A1712" s="238" t="s">
        <v>339</v>
      </c>
      <c r="B1712" s="409">
        <v>99</v>
      </c>
      <c r="C1712" s="409"/>
      <c r="D1712" s="804">
        <v>5</v>
      </c>
      <c r="E1712" s="804">
        <v>31</v>
      </c>
      <c r="F1712" s="489">
        <v>2019</v>
      </c>
      <c r="G1712" s="354">
        <v>0.62152777777777779</v>
      </c>
      <c r="H1712" s="347" t="s">
        <v>3180</v>
      </c>
      <c r="I1712" s="348">
        <v>45.09</v>
      </c>
      <c r="J1712" s="348">
        <v>-88.13</v>
      </c>
      <c r="K1712" s="348">
        <v>45.09</v>
      </c>
      <c r="L1712" s="348">
        <v>-88.13</v>
      </c>
      <c r="M1712" s="347">
        <v>52</v>
      </c>
      <c r="N1712" s="255">
        <v>0</v>
      </c>
      <c r="O1712" s="364">
        <v>0</v>
      </c>
    </row>
    <row r="1713" spans="1:15" s="34" customFormat="1" ht="21.9" customHeight="1" x14ac:dyDescent="0.3">
      <c r="A1713" s="259" t="s">
        <v>339</v>
      </c>
      <c r="B1713" s="408">
        <v>100</v>
      </c>
      <c r="C1713" s="408"/>
      <c r="D1713" s="805">
        <v>5</v>
      </c>
      <c r="E1713" s="805">
        <v>31</v>
      </c>
      <c r="F1713" s="806">
        <v>2019</v>
      </c>
      <c r="G1713" s="351">
        <v>0.63541666666666663</v>
      </c>
      <c r="H1713" s="352" t="s">
        <v>338</v>
      </c>
      <c r="I1713" s="353">
        <v>45</v>
      </c>
      <c r="J1713" s="353">
        <v>-88.38</v>
      </c>
      <c r="K1713" s="353">
        <v>45</v>
      </c>
      <c r="L1713" s="353">
        <v>-88.38</v>
      </c>
      <c r="M1713" s="352">
        <v>52</v>
      </c>
      <c r="N1713" s="262">
        <v>0</v>
      </c>
      <c r="O1713" s="369">
        <v>0</v>
      </c>
    </row>
    <row r="1714" spans="1:15" ht="21.9" customHeight="1" x14ac:dyDescent="0.3">
      <c r="A1714" s="238" t="s">
        <v>339</v>
      </c>
      <c r="B1714" s="409">
        <v>101</v>
      </c>
      <c r="C1714" s="409"/>
      <c r="D1714" s="804">
        <v>7</v>
      </c>
      <c r="E1714" s="804">
        <v>19</v>
      </c>
      <c r="F1714" s="489">
        <v>2019</v>
      </c>
      <c r="G1714" s="346">
        <v>0.83888888888888891</v>
      </c>
      <c r="H1714" s="347" t="s">
        <v>3078</v>
      </c>
      <c r="I1714" s="348">
        <v>45.18</v>
      </c>
      <c r="J1714" s="348">
        <v>-88.48</v>
      </c>
      <c r="K1714" s="348">
        <v>45.18</v>
      </c>
      <c r="L1714" s="348">
        <v>-88.48</v>
      </c>
      <c r="M1714" s="347">
        <v>65</v>
      </c>
      <c r="N1714" s="255">
        <v>0</v>
      </c>
      <c r="O1714" s="364">
        <v>0</v>
      </c>
    </row>
    <row r="1715" spans="1:15" s="34" customFormat="1" ht="21.9" customHeight="1" x14ac:dyDescent="0.3">
      <c r="A1715" s="259" t="s">
        <v>339</v>
      </c>
      <c r="B1715" s="408">
        <v>102</v>
      </c>
      <c r="C1715" s="408"/>
      <c r="D1715" s="805">
        <v>7</v>
      </c>
      <c r="E1715" s="805">
        <v>19</v>
      </c>
      <c r="F1715" s="806">
        <v>2019</v>
      </c>
      <c r="G1715" s="351">
        <v>0.84375</v>
      </c>
      <c r="H1715" s="352" t="s">
        <v>3180</v>
      </c>
      <c r="I1715" s="353">
        <v>45.09</v>
      </c>
      <c r="J1715" s="353">
        <v>-88.13</v>
      </c>
      <c r="K1715" s="353">
        <v>45.09</v>
      </c>
      <c r="L1715" s="353">
        <v>-88.13</v>
      </c>
      <c r="M1715" s="352">
        <v>70</v>
      </c>
      <c r="N1715" s="262">
        <v>0</v>
      </c>
      <c r="O1715" s="369">
        <v>0</v>
      </c>
    </row>
    <row r="1716" spans="1:15" ht="21.9" customHeight="1" x14ac:dyDescent="0.3">
      <c r="A1716" s="238" t="s">
        <v>339</v>
      </c>
      <c r="B1716" s="409">
        <v>103</v>
      </c>
      <c r="C1716" s="409"/>
      <c r="D1716" s="804">
        <v>7</v>
      </c>
      <c r="E1716" s="804">
        <v>18</v>
      </c>
      <c r="F1716" s="489">
        <v>2020</v>
      </c>
      <c r="G1716" s="346" t="s">
        <v>1058</v>
      </c>
      <c r="H1716" s="347" t="s">
        <v>3078</v>
      </c>
      <c r="I1716" s="348">
        <v>45.18</v>
      </c>
      <c r="J1716" s="348">
        <v>-88.48</v>
      </c>
      <c r="K1716" s="348">
        <v>45.18</v>
      </c>
      <c r="L1716" s="348">
        <v>-88.48</v>
      </c>
      <c r="M1716" s="347">
        <v>52</v>
      </c>
      <c r="N1716" s="255">
        <v>0</v>
      </c>
      <c r="O1716" s="364">
        <v>0</v>
      </c>
    </row>
    <row r="1717" spans="1:15" s="34" customFormat="1" ht="21.9" customHeight="1" x14ac:dyDescent="0.3">
      <c r="A1717" s="259" t="s">
        <v>339</v>
      </c>
      <c r="B1717" s="408">
        <v>104</v>
      </c>
      <c r="C1717" s="408"/>
      <c r="D1717" s="805">
        <v>7</v>
      </c>
      <c r="E1717" s="805">
        <v>18</v>
      </c>
      <c r="F1717" s="806">
        <v>2020</v>
      </c>
      <c r="G1717" s="351" t="s">
        <v>1009</v>
      </c>
      <c r="H1717" s="352" t="s">
        <v>339</v>
      </c>
      <c r="I1717" s="353">
        <v>44.88</v>
      </c>
      <c r="J1717" s="353">
        <v>-87.88</v>
      </c>
      <c r="K1717" s="353">
        <v>44.88</v>
      </c>
      <c r="L1717" s="353">
        <v>-87.88</v>
      </c>
      <c r="M1717" s="352">
        <v>52</v>
      </c>
      <c r="N1717" s="262">
        <v>0</v>
      </c>
      <c r="O1717" s="369">
        <v>0</v>
      </c>
    </row>
    <row r="1718" spans="1:15" ht="21.9" customHeight="1" x14ac:dyDescent="0.3">
      <c r="A1718" s="238" t="s">
        <v>339</v>
      </c>
      <c r="B1718" s="409">
        <v>105</v>
      </c>
      <c r="C1718" s="409"/>
      <c r="D1718" s="804">
        <v>6</v>
      </c>
      <c r="E1718" s="804">
        <v>30</v>
      </c>
      <c r="F1718" s="489">
        <v>2021</v>
      </c>
      <c r="G1718" s="354">
        <v>0.63541666666666663</v>
      </c>
      <c r="H1718" s="347" t="s">
        <v>339</v>
      </c>
      <c r="I1718" s="348">
        <v>44.88</v>
      </c>
      <c r="J1718" s="348">
        <v>-87.88</v>
      </c>
      <c r="K1718" s="348">
        <v>44.88</v>
      </c>
      <c r="L1718" s="348">
        <v>-87.88</v>
      </c>
      <c r="M1718" s="347">
        <v>52</v>
      </c>
      <c r="N1718" s="255">
        <v>0</v>
      </c>
      <c r="O1718" s="364">
        <v>0</v>
      </c>
    </row>
    <row r="1719" spans="1:15" s="34" customFormat="1" ht="21.9" customHeight="1" x14ac:dyDescent="0.3">
      <c r="A1719" s="259" t="s">
        <v>339</v>
      </c>
      <c r="B1719" s="408">
        <v>106</v>
      </c>
      <c r="C1719" s="408"/>
      <c r="D1719" s="805">
        <v>7</v>
      </c>
      <c r="E1719" s="805">
        <v>14</v>
      </c>
      <c r="F1719" s="806">
        <v>2021</v>
      </c>
      <c r="G1719" s="351">
        <v>0.60416666666666663</v>
      </c>
      <c r="H1719" s="352" t="s">
        <v>3181</v>
      </c>
      <c r="I1719" s="353">
        <v>44.71</v>
      </c>
      <c r="J1719" s="353">
        <v>-88.12</v>
      </c>
      <c r="K1719" s="353">
        <v>44.71</v>
      </c>
      <c r="L1719" s="353">
        <v>-88.12</v>
      </c>
      <c r="M1719" s="352">
        <v>52</v>
      </c>
      <c r="N1719" s="262">
        <v>0</v>
      </c>
      <c r="O1719" s="369">
        <v>0</v>
      </c>
    </row>
    <row r="1720" spans="1:15" ht="21.9" customHeight="1" x14ac:dyDescent="0.3">
      <c r="A1720" s="238" t="s">
        <v>339</v>
      </c>
      <c r="B1720" s="409">
        <v>107</v>
      </c>
      <c r="C1720" s="409"/>
      <c r="D1720" s="804">
        <v>7</v>
      </c>
      <c r="E1720" s="804">
        <v>26</v>
      </c>
      <c r="F1720" s="489">
        <v>2021</v>
      </c>
      <c r="G1720" s="346">
        <v>0.96319444444444446</v>
      </c>
      <c r="H1720" s="347" t="s">
        <v>3182</v>
      </c>
      <c r="I1720" s="348">
        <v>45.12</v>
      </c>
      <c r="J1720" s="348">
        <v>-88.37</v>
      </c>
      <c r="K1720" s="348">
        <v>45.12</v>
      </c>
      <c r="L1720" s="348">
        <v>-88.37</v>
      </c>
      <c r="M1720" s="347">
        <v>67</v>
      </c>
      <c r="N1720" s="255">
        <v>0</v>
      </c>
      <c r="O1720" s="364">
        <v>0</v>
      </c>
    </row>
    <row r="1721" spans="1:15" s="34" customFormat="1" ht="21.9" customHeight="1" x14ac:dyDescent="0.3">
      <c r="A1721" s="259" t="s">
        <v>339</v>
      </c>
      <c r="B1721" s="408">
        <v>108</v>
      </c>
      <c r="C1721" s="408"/>
      <c r="D1721" s="805">
        <v>7</v>
      </c>
      <c r="E1721" s="805">
        <v>26</v>
      </c>
      <c r="F1721" s="806">
        <v>2021</v>
      </c>
      <c r="G1721" s="357" t="s">
        <v>3183</v>
      </c>
      <c r="H1721" s="352" t="s">
        <v>3184</v>
      </c>
      <c r="I1721" s="353">
        <v>44.88</v>
      </c>
      <c r="J1721" s="353">
        <v>-88.2</v>
      </c>
      <c r="K1721" s="353">
        <v>44.88</v>
      </c>
      <c r="L1721" s="353">
        <v>-88.2</v>
      </c>
      <c r="M1721" s="352">
        <v>61</v>
      </c>
      <c r="N1721" s="262">
        <v>0</v>
      </c>
      <c r="O1721" s="369">
        <v>0</v>
      </c>
    </row>
    <row r="1722" spans="1:15" ht="21.9" customHeight="1" x14ac:dyDescent="0.3">
      <c r="A1722" s="238" t="s">
        <v>339</v>
      </c>
      <c r="B1722" s="409">
        <v>109</v>
      </c>
      <c r="C1722" s="409"/>
      <c r="D1722" s="804">
        <v>7</v>
      </c>
      <c r="E1722" s="804">
        <v>26</v>
      </c>
      <c r="F1722" s="489">
        <v>2021</v>
      </c>
      <c r="G1722" s="354" t="s">
        <v>3185</v>
      </c>
      <c r="H1722" s="347" t="s">
        <v>3186</v>
      </c>
      <c r="I1722" s="348">
        <v>44.86</v>
      </c>
      <c r="J1722" s="348">
        <v>-88.05</v>
      </c>
      <c r="K1722" s="348">
        <v>44.86</v>
      </c>
      <c r="L1722" s="348">
        <v>-88.05</v>
      </c>
      <c r="M1722" s="347">
        <v>52</v>
      </c>
      <c r="N1722" s="255">
        <v>0</v>
      </c>
      <c r="O1722" s="364">
        <v>0</v>
      </c>
    </row>
    <row r="1723" spans="1:15" s="34" customFormat="1" ht="21.9" customHeight="1" x14ac:dyDescent="0.3">
      <c r="A1723" s="259" t="s">
        <v>339</v>
      </c>
      <c r="B1723" s="392">
        <v>110</v>
      </c>
      <c r="C1723" s="392"/>
      <c r="D1723" s="791">
        <v>6</v>
      </c>
      <c r="E1723" s="791">
        <v>15</v>
      </c>
      <c r="F1723" s="810">
        <v>2022</v>
      </c>
      <c r="G1723" s="341" t="s">
        <v>3187</v>
      </c>
      <c r="H1723" s="342" t="s">
        <v>3188</v>
      </c>
      <c r="I1723" s="343">
        <v>45.19</v>
      </c>
      <c r="J1723" s="343">
        <v>-88.47</v>
      </c>
      <c r="K1723" s="343">
        <v>45.19</v>
      </c>
      <c r="L1723" s="343">
        <v>-88.47</v>
      </c>
      <c r="M1723" s="342">
        <v>61</v>
      </c>
      <c r="N1723" s="369">
        <v>0</v>
      </c>
      <c r="O1723" s="369">
        <v>0</v>
      </c>
    </row>
    <row r="1724" spans="1:15" ht="21.9" customHeight="1" x14ac:dyDescent="0.3">
      <c r="A1724" s="238" t="s">
        <v>339</v>
      </c>
      <c r="B1724" s="409">
        <v>111</v>
      </c>
      <c r="C1724" s="409"/>
      <c r="D1724" s="804">
        <v>6</v>
      </c>
      <c r="E1724" s="804">
        <v>15</v>
      </c>
      <c r="F1724" s="489">
        <v>2022</v>
      </c>
      <c r="G1724" s="346" t="s">
        <v>2023</v>
      </c>
      <c r="H1724" s="347" t="s">
        <v>1252</v>
      </c>
      <c r="I1724" s="348">
        <v>44.78</v>
      </c>
      <c r="J1724" s="348">
        <v>-88.06</v>
      </c>
      <c r="K1724" s="348">
        <v>44.78</v>
      </c>
      <c r="L1724" s="348">
        <v>-88.06</v>
      </c>
      <c r="M1724" s="347">
        <v>52</v>
      </c>
      <c r="N1724" s="364">
        <v>0</v>
      </c>
      <c r="O1724" s="364">
        <v>0</v>
      </c>
    </row>
    <row r="1725" spans="1:15" s="34" customFormat="1" ht="21.9" customHeight="1" x14ac:dyDescent="0.3">
      <c r="A1725" s="259" t="s">
        <v>339</v>
      </c>
      <c r="B1725" s="408">
        <v>112</v>
      </c>
      <c r="C1725" s="408" t="s">
        <v>920</v>
      </c>
      <c r="D1725" s="805">
        <v>7</v>
      </c>
      <c r="E1725" s="805">
        <v>22</v>
      </c>
      <c r="F1725" s="806">
        <v>2023</v>
      </c>
      <c r="G1725" s="351" t="s">
        <v>3189</v>
      </c>
      <c r="H1725" s="352" t="s">
        <v>3190</v>
      </c>
      <c r="I1725" s="353">
        <v>45.01</v>
      </c>
      <c r="J1725" s="353">
        <v>-88.23</v>
      </c>
      <c r="K1725" s="353">
        <v>45.01</v>
      </c>
      <c r="L1725" s="353">
        <v>-88.23</v>
      </c>
      <c r="M1725" s="352">
        <v>61</v>
      </c>
      <c r="N1725" s="369">
        <v>0</v>
      </c>
      <c r="O1725" s="369">
        <v>0</v>
      </c>
    </row>
    <row r="1726" spans="1:15" ht="21.9" customHeight="1" x14ac:dyDescent="0.3">
      <c r="A1726" s="238" t="s">
        <v>339</v>
      </c>
      <c r="B1726" s="409">
        <v>113</v>
      </c>
      <c r="C1726" s="409"/>
      <c r="D1726" s="804">
        <v>7</v>
      </c>
      <c r="E1726" s="804">
        <v>25</v>
      </c>
      <c r="F1726" s="489">
        <v>2023</v>
      </c>
      <c r="G1726" s="346" t="s">
        <v>2067</v>
      </c>
      <c r="H1726" s="347" t="s">
        <v>3186</v>
      </c>
      <c r="I1726" s="348">
        <v>44.86</v>
      </c>
      <c r="J1726" s="348">
        <v>-88.05</v>
      </c>
      <c r="K1726" s="348">
        <v>44.86</v>
      </c>
      <c r="L1726" s="348">
        <v>-88.05</v>
      </c>
      <c r="M1726" s="347">
        <v>56</v>
      </c>
      <c r="N1726" s="364">
        <v>0</v>
      </c>
      <c r="O1726" s="364">
        <v>0</v>
      </c>
    </row>
    <row r="1727" spans="1:15" s="34" customFormat="1" ht="21.9" customHeight="1" x14ac:dyDescent="0.3">
      <c r="A1727" s="259" t="s">
        <v>339</v>
      </c>
      <c r="B1727" s="408">
        <v>114</v>
      </c>
      <c r="C1727" s="408"/>
      <c r="D1727" s="805">
        <v>7</v>
      </c>
      <c r="E1727" s="805">
        <v>28</v>
      </c>
      <c r="F1727" s="806">
        <v>2023</v>
      </c>
      <c r="G1727" s="351" t="s">
        <v>3191</v>
      </c>
      <c r="H1727" s="352" t="s">
        <v>3192</v>
      </c>
      <c r="I1727" s="353">
        <v>45</v>
      </c>
      <c r="J1727" s="353">
        <v>-88.26</v>
      </c>
      <c r="K1727" s="353">
        <v>45</v>
      </c>
      <c r="L1727" s="353">
        <v>-88.26</v>
      </c>
      <c r="M1727" s="352">
        <v>52</v>
      </c>
      <c r="N1727" s="369">
        <v>0</v>
      </c>
      <c r="O1727" s="369">
        <v>0</v>
      </c>
    </row>
    <row r="1728" spans="1:15" s="65" customFormat="1" ht="21.9" customHeight="1" x14ac:dyDescent="0.3">
      <c r="A1728" s="235"/>
      <c r="B1728" s="229"/>
      <c r="C1728" s="229"/>
      <c r="D1728" s="808"/>
      <c r="E1728" s="808"/>
      <c r="F1728" s="809"/>
      <c r="G1728" s="659"/>
      <c r="H1728" s="660"/>
      <c r="I1728" s="636"/>
      <c r="J1728" s="636"/>
      <c r="K1728" s="636"/>
      <c r="L1728" s="636"/>
      <c r="M1728" s="660"/>
      <c r="N1728" s="235"/>
      <c r="O1728" s="235"/>
    </row>
    <row r="1729" spans="1:15" s="65" customFormat="1" ht="21.9" customHeight="1" x14ac:dyDescent="0.3">
      <c r="A1729" s="292"/>
      <c r="B1729" s="418"/>
      <c r="C1729" s="418"/>
      <c r="D1729" s="807"/>
      <c r="E1729" s="807"/>
      <c r="F1729" s="665"/>
      <c r="G1729" s="661"/>
      <c r="H1729" s="662"/>
      <c r="I1729" s="639"/>
      <c r="J1729" s="639"/>
      <c r="K1729" s="639"/>
      <c r="L1729" s="639"/>
      <c r="M1729" s="662"/>
      <c r="N1729" s="292"/>
      <c r="O1729" s="292"/>
    </row>
    <row r="1730" spans="1:15" s="65" customFormat="1" ht="21.9" customHeight="1" x14ac:dyDescent="0.3">
      <c r="A1730" s="235"/>
      <c r="B1730" s="229"/>
      <c r="C1730" s="229"/>
      <c r="D1730" s="808"/>
      <c r="E1730" s="808"/>
      <c r="F1730" s="809"/>
      <c r="G1730" s="659"/>
      <c r="H1730" s="660"/>
      <c r="I1730" s="636"/>
      <c r="J1730" s="636"/>
      <c r="K1730" s="636"/>
      <c r="L1730" s="636"/>
      <c r="M1730" s="660"/>
      <c r="N1730" s="235"/>
      <c r="O1730" s="235"/>
    </row>
    <row r="1731" spans="1:15" s="65" customFormat="1" ht="30" customHeight="1" x14ac:dyDescent="0.3">
      <c r="A1731" s="929" t="s">
        <v>363</v>
      </c>
      <c r="B1731" s="944"/>
      <c r="C1731" s="944"/>
      <c r="D1731" s="944"/>
      <c r="E1731" s="944"/>
      <c r="F1731" s="944"/>
      <c r="G1731" s="944"/>
      <c r="H1731" s="944"/>
      <c r="I1731" s="944"/>
      <c r="J1731" s="944"/>
      <c r="K1731" s="944"/>
      <c r="L1731" s="944"/>
      <c r="M1731" s="944"/>
      <c r="N1731" s="944"/>
      <c r="O1731" s="945"/>
    </row>
    <row r="1732" spans="1:15" s="65" customFormat="1" ht="21.9" customHeight="1" x14ac:dyDescent="0.3">
      <c r="A1732" s="238"/>
      <c r="B1732" s="255" t="s">
        <v>909</v>
      </c>
      <c r="C1732" s="255"/>
      <c r="D1732" s="561" t="s">
        <v>911</v>
      </c>
      <c r="E1732" s="561"/>
      <c r="F1732" s="562"/>
      <c r="G1732" s="279" t="s">
        <v>910</v>
      </c>
      <c r="H1732" s="280"/>
      <c r="I1732" s="281" t="s">
        <v>916</v>
      </c>
      <c r="J1732" s="281" t="s">
        <v>916</v>
      </c>
      <c r="K1732" s="281" t="s">
        <v>919</v>
      </c>
      <c r="L1732" s="281" t="s">
        <v>919</v>
      </c>
      <c r="M1732" s="280" t="s">
        <v>952</v>
      </c>
      <c r="N1732" s="364"/>
      <c r="O1732" s="364"/>
    </row>
    <row r="1733" spans="1:15" s="65" customFormat="1" ht="21.9" customHeight="1" x14ac:dyDescent="0.3">
      <c r="A1733" s="235" t="s">
        <v>908</v>
      </c>
      <c r="B1733" s="230" t="s">
        <v>475</v>
      </c>
      <c r="C1733" s="230"/>
      <c r="D1733" s="563" t="s">
        <v>912</v>
      </c>
      <c r="E1733" s="563" t="s">
        <v>913</v>
      </c>
      <c r="F1733" s="564" t="s">
        <v>774</v>
      </c>
      <c r="G1733" s="287" t="s">
        <v>476</v>
      </c>
      <c r="H1733" s="288" t="s">
        <v>4877</v>
      </c>
      <c r="I1733" s="289" t="s">
        <v>917</v>
      </c>
      <c r="J1733" s="289" t="s">
        <v>918</v>
      </c>
      <c r="K1733" s="289" t="s">
        <v>917</v>
      </c>
      <c r="L1733" s="289" t="s">
        <v>918</v>
      </c>
      <c r="M1733" s="288" t="s">
        <v>951</v>
      </c>
      <c r="N1733" s="235" t="s">
        <v>926</v>
      </c>
      <c r="O1733" s="235" t="s">
        <v>927</v>
      </c>
    </row>
    <row r="1734" spans="1:15" s="34" customFormat="1" ht="21.9" customHeight="1" x14ac:dyDescent="0.3">
      <c r="A1734" s="259"/>
      <c r="B1734" s="408"/>
      <c r="C1734" s="408"/>
      <c r="D1734" s="805"/>
      <c r="E1734" s="805"/>
      <c r="F1734" s="806"/>
      <c r="G1734" s="351"/>
      <c r="H1734" s="352"/>
      <c r="I1734" s="353"/>
      <c r="J1734" s="353"/>
      <c r="K1734" s="353"/>
      <c r="L1734" s="353"/>
      <c r="M1734" s="352"/>
      <c r="N1734" s="369"/>
      <c r="O1734" s="369"/>
    </row>
    <row r="1735" spans="1:15" s="34" customFormat="1" ht="21.9" customHeight="1" x14ac:dyDescent="0.3">
      <c r="A1735" s="238" t="s">
        <v>363</v>
      </c>
      <c r="B1735" s="409">
        <v>1</v>
      </c>
      <c r="C1735" s="409"/>
      <c r="D1735" s="804">
        <v>6</v>
      </c>
      <c r="E1735" s="804">
        <v>27</v>
      </c>
      <c r="F1735" s="489">
        <v>1965</v>
      </c>
      <c r="G1735" s="346">
        <v>0.83333333333333337</v>
      </c>
      <c r="H1735" s="347" t="s">
        <v>347</v>
      </c>
      <c r="I1735" s="348">
        <v>45.7</v>
      </c>
      <c r="J1735" s="348">
        <v>-89.4</v>
      </c>
      <c r="K1735" s="348">
        <v>45.7</v>
      </c>
      <c r="L1735" s="348">
        <v>-89.4</v>
      </c>
      <c r="M1735" s="347" t="s">
        <v>890</v>
      </c>
      <c r="N1735" s="364">
        <v>0</v>
      </c>
      <c r="O1735" s="364">
        <v>0</v>
      </c>
    </row>
    <row r="1736" spans="1:15" s="34" customFormat="1" ht="21.9" customHeight="1" x14ac:dyDescent="0.3">
      <c r="A1736" s="259" t="s">
        <v>363</v>
      </c>
      <c r="B1736" s="408">
        <v>2</v>
      </c>
      <c r="C1736" s="408"/>
      <c r="D1736" s="805">
        <v>6</v>
      </c>
      <c r="E1736" s="805">
        <v>30</v>
      </c>
      <c r="F1736" s="806">
        <v>1968</v>
      </c>
      <c r="G1736" s="351" t="s">
        <v>961</v>
      </c>
      <c r="H1736" s="352" t="s">
        <v>3283</v>
      </c>
      <c r="I1736" s="353">
        <v>45.78</v>
      </c>
      <c r="J1736" s="353">
        <v>-89.4</v>
      </c>
      <c r="K1736" s="353">
        <v>45.78</v>
      </c>
      <c r="L1736" s="353">
        <v>-89.4</v>
      </c>
      <c r="M1736" s="352" t="s">
        <v>890</v>
      </c>
      <c r="N1736" s="369">
        <v>0</v>
      </c>
      <c r="O1736" s="369">
        <v>0</v>
      </c>
    </row>
    <row r="1737" spans="1:15" s="34" customFormat="1" ht="21.9" customHeight="1" x14ac:dyDescent="0.3">
      <c r="A1737" s="238" t="s">
        <v>363</v>
      </c>
      <c r="B1737" s="409">
        <v>3</v>
      </c>
      <c r="C1737" s="409"/>
      <c r="D1737" s="804">
        <v>9</v>
      </c>
      <c r="E1737" s="804">
        <v>21</v>
      </c>
      <c r="F1737" s="489">
        <v>1970</v>
      </c>
      <c r="G1737" s="346" t="s">
        <v>1085</v>
      </c>
      <c r="H1737" s="347" t="s">
        <v>1269</v>
      </c>
      <c r="I1737" s="348">
        <v>45.58</v>
      </c>
      <c r="J1737" s="348">
        <v>-89.4</v>
      </c>
      <c r="K1737" s="348">
        <v>45.58</v>
      </c>
      <c r="L1737" s="348">
        <v>-89.4</v>
      </c>
      <c r="M1737" s="347">
        <v>100</v>
      </c>
      <c r="N1737" s="364">
        <v>0</v>
      </c>
      <c r="O1737" s="364">
        <v>0</v>
      </c>
    </row>
    <row r="1738" spans="1:15" s="34" customFormat="1" ht="21.9" customHeight="1" x14ac:dyDescent="0.3">
      <c r="A1738" s="259" t="s">
        <v>363</v>
      </c>
      <c r="B1738" s="408">
        <v>4</v>
      </c>
      <c r="C1738" s="408"/>
      <c r="D1738" s="805">
        <v>7</v>
      </c>
      <c r="E1738" s="805">
        <v>12</v>
      </c>
      <c r="F1738" s="806">
        <v>1971</v>
      </c>
      <c r="G1738" s="351">
        <v>0.5</v>
      </c>
      <c r="H1738" s="352" t="s">
        <v>1269</v>
      </c>
      <c r="I1738" s="353">
        <v>45.58</v>
      </c>
      <c r="J1738" s="353">
        <v>-89.4</v>
      </c>
      <c r="K1738" s="353">
        <v>45.58</v>
      </c>
      <c r="L1738" s="353">
        <v>-89.4</v>
      </c>
      <c r="M1738" s="352" t="s">
        <v>890</v>
      </c>
      <c r="N1738" s="369">
        <v>0</v>
      </c>
      <c r="O1738" s="369">
        <v>0</v>
      </c>
    </row>
    <row r="1739" spans="1:15" s="34" customFormat="1" ht="21.9" customHeight="1" x14ac:dyDescent="0.3">
      <c r="A1739" s="238" t="s">
        <v>363</v>
      </c>
      <c r="B1739" s="409">
        <v>5</v>
      </c>
      <c r="C1739" s="409"/>
      <c r="D1739" s="804">
        <v>5</v>
      </c>
      <c r="E1739" s="804">
        <v>19</v>
      </c>
      <c r="F1739" s="489">
        <v>1975</v>
      </c>
      <c r="G1739" s="346">
        <v>0.78125</v>
      </c>
      <c r="H1739" s="347" t="s">
        <v>3197</v>
      </c>
      <c r="I1739" s="348">
        <v>45.67</v>
      </c>
      <c r="J1739" s="348">
        <v>-89.65</v>
      </c>
      <c r="K1739" s="348">
        <v>45.67</v>
      </c>
      <c r="L1739" s="348">
        <v>-89.65</v>
      </c>
      <c r="M1739" s="347" t="s">
        <v>890</v>
      </c>
      <c r="N1739" s="364">
        <v>0</v>
      </c>
      <c r="O1739" s="364">
        <v>0</v>
      </c>
    </row>
    <row r="1740" spans="1:15" s="34" customFormat="1" ht="21.9" customHeight="1" x14ac:dyDescent="0.3">
      <c r="A1740" s="259" t="s">
        <v>363</v>
      </c>
      <c r="B1740" s="408">
        <v>6</v>
      </c>
      <c r="C1740" s="408"/>
      <c r="D1740" s="805">
        <v>7</v>
      </c>
      <c r="E1740" s="805">
        <v>4</v>
      </c>
      <c r="F1740" s="806">
        <v>1977</v>
      </c>
      <c r="G1740" s="351">
        <v>0.60069444444444442</v>
      </c>
      <c r="H1740" s="352" t="s">
        <v>3284</v>
      </c>
      <c r="I1740" s="353">
        <v>45.87</v>
      </c>
      <c r="J1740" s="353">
        <v>-89.98</v>
      </c>
      <c r="K1740" s="353">
        <v>45.87</v>
      </c>
      <c r="L1740" s="353">
        <v>-89.98</v>
      </c>
      <c r="M1740" s="352" t="s">
        <v>890</v>
      </c>
      <c r="N1740" s="369">
        <v>0</v>
      </c>
      <c r="O1740" s="369">
        <v>0</v>
      </c>
    </row>
    <row r="1741" spans="1:15" s="34" customFormat="1" ht="21.9" customHeight="1" x14ac:dyDescent="0.3">
      <c r="A1741" s="238" t="s">
        <v>363</v>
      </c>
      <c r="B1741" s="409">
        <v>7</v>
      </c>
      <c r="C1741" s="409"/>
      <c r="D1741" s="804">
        <v>7</v>
      </c>
      <c r="E1741" s="804">
        <v>4</v>
      </c>
      <c r="F1741" s="489">
        <v>1977</v>
      </c>
      <c r="G1741" s="346">
        <v>0.60625000000000007</v>
      </c>
      <c r="H1741" s="347" t="s">
        <v>1272</v>
      </c>
      <c r="I1741" s="348">
        <v>45.63</v>
      </c>
      <c r="J1741" s="348">
        <v>-89.42</v>
      </c>
      <c r="K1741" s="348">
        <v>45.63</v>
      </c>
      <c r="L1741" s="348">
        <v>-89.42</v>
      </c>
      <c r="M1741" s="347" t="s">
        <v>890</v>
      </c>
      <c r="N1741" s="364">
        <v>0</v>
      </c>
      <c r="O1741" s="364">
        <v>0</v>
      </c>
    </row>
    <row r="1742" spans="1:15" s="34" customFormat="1" ht="21.9" customHeight="1" x14ac:dyDescent="0.3">
      <c r="A1742" s="259" t="s">
        <v>363</v>
      </c>
      <c r="B1742" s="408">
        <v>8</v>
      </c>
      <c r="C1742" s="408"/>
      <c r="D1742" s="805">
        <v>7</v>
      </c>
      <c r="E1742" s="805">
        <v>4</v>
      </c>
      <c r="F1742" s="806">
        <v>1977</v>
      </c>
      <c r="G1742" s="351">
        <v>0.61111111111111105</v>
      </c>
      <c r="H1742" s="352" t="s">
        <v>3285</v>
      </c>
      <c r="I1742" s="353">
        <v>45.67</v>
      </c>
      <c r="J1742" s="353">
        <v>-89.72</v>
      </c>
      <c r="K1742" s="353">
        <v>45.67</v>
      </c>
      <c r="L1742" s="353">
        <v>-89.72</v>
      </c>
      <c r="M1742" s="352" t="s">
        <v>890</v>
      </c>
      <c r="N1742" s="369">
        <v>0</v>
      </c>
      <c r="O1742" s="369">
        <v>0</v>
      </c>
    </row>
    <row r="1743" spans="1:15" s="34" customFormat="1" ht="21.9" customHeight="1" x14ac:dyDescent="0.3">
      <c r="A1743" s="238" t="s">
        <v>363</v>
      </c>
      <c r="B1743" s="409">
        <v>9</v>
      </c>
      <c r="C1743" s="409"/>
      <c r="D1743" s="804">
        <v>6</v>
      </c>
      <c r="E1743" s="804">
        <v>8</v>
      </c>
      <c r="F1743" s="489">
        <v>1978</v>
      </c>
      <c r="G1743" s="346" t="s">
        <v>890</v>
      </c>
      <c r="H1743" s="347" t="s">
        <v>1271</v>
      </c>
      <c r="I1743" s="348">
        <v>45.87</v>
      </c>
      <c r="J1743" s="348">
        <v>-89.7</v>
      </c>
      <c r="K1743" s="348">
        <v>45.87</v>
      </c>
      <c r="L1743" s="348">
        <v>-89.7</v>
      </c>
      <c r="M1743" s="347" t="s">
        <v>890</v>
      </c>
      <c r="N1743" s="364">
        <v>0</v>
      </c>
      <c r="O1743" s="364">
        <v>0</v>
      </c>
    </row>
    <row r="1744" spans="1:15" s="34" customFormat="1" ht="21.9" customHeight="1" x14ac:dyDescent="0.3">
      <c r="A1744" s="259" t="s">
        <v>363</v>
      </c>
      <c r="B1744" s="408">
        <v>10</v>
      </c>
      <c r="C1744" s="408"/>
      <c r="D1744" s="805">
        <v>5</v>
      </c>
      <c r="E1744" s="805">
        <v>30</v>
      </c>
      <c r="F1744" s="806">
        <v>1980</v>
      </c>
      <c r="G1744" s="351">
        <v>0.69791666666666663</v>
      </c>
      <c r="H1744" s="352" t="s">
        <v>1272</v>
      </c>
      <c r="I1744" s="353">
        <v>45.63</v>
      </c>
      <c r="J1744" s="353">
        <v>-89.42</v>
      </c>
      <c r="K1744" s="353">
        <v>45.63</v>
      </c>
      <c r="L1744" s="353">
        <v>-89.42</v>
      </c>
      <c r="M1744" s="352">
        <v>50</v>
      </c>
      <c r="N1744" s="369">
        <v>0</v>
      </c>
      <c r="O1744" s="369">
        <v>0</v>
      </c>
    </row>
    <row r="1745" spans="1:15" s="34" customFormat="1" ht="21.9" customHeight="1" x14ac:dyDescent="0.3">
      <c r="A1745" s="238" t="s">
        <v>363</v>
      </c>
      <c r="B1745" s="409">
        <v>11</v>
      </c>
      <c r="C1745" s="409"/>
      <c r="D1745" s="804">
        <v>6</v>
      </c>
      <c r="E1745" s="804">
        <v>13</v>
      </c>
      <c r="F1745" s="489">
        <v>1981</v>
      </c>
      <c r="G1745" s="346">
        <v>0.91666666666666663</v>
      </c>
      <c r="H1745" s="347" t="s">
        <v>3286</v>
      </c>
      <c r="I1745" s="348">
        <v>45.9</v>
      </c>
      <c r="J1745" s="348">
        <v>-89.7</v>
      </c>
      <c r="K1745" s="348">
        <v>45.9</v>
      </c>
      <c r="L1745" s="348">
        <v>-89.7</v>
      </c>
      <c r="M1745" s="347" t="s">
        <v>890</v>
      </c>
      <c r="N1745" s="364">
        <v>0</v>
      </c>
      <c r="O1745" s="364">
        <v>0</v>
      </c>
    </row>
    <row r="1746" spans="1:15" s="34" customFormat="1" ht="21.9" customHeight="1" x14ac:dyDescent="0.3">
      <c r="A1746" s="259" t="s">
        <v>363</v>
      </c>
      <c r="B1746" s="408">
        <v>12</v>
      </c>
      <c r="C1746" s="408"/>
      <c r="D1746" s="805">
        <v>6</v>
      </c>
      <c r="E1746" s="805">
        <v>14</v>
      </c>
      <c r="F1746" s="806">
        <v>1981</v>
      </c>
      <c r="G1746" s="351" t="s">
        <v>1107</v>
      </c>
      <c r="H1746" s="352" t="s">
        <v>1271</v>
      </c>
      <c r="I1746" s="353">
        <v>45.87</v>
      </c>
      <c r="J1746" s="353">
        <v>-89.7</v>
      </c>
      <c r="K1746" s="353">
        <v>45.87</v>
      </c>
      <c r="L1746" s="353">
        <v>-89.7</v>
      </c>
      <c r="M1746" s="352">
        <v>60</v>
      </c>
      <c r="N1746" s="369">
        <v>0</v>
      </c>
      <c r="O1746" s="369">
        <v>0</v>
      </c>
    </row>
    <row r="1747" spans="1:15" s="34" customFormat="1" ht="21.9" customHeight="1" x14ac:dyDescent="0.3">
      <c r="A1747" s="238" t="s">
        <v>363</v>
      </c>
      <c r="B1747" s="409">
        <v>13</v>
      </c>
      <c r="C1747" s="409"/>
      <c r="D1747" s="804">
        <v>6</v>
      </c>
      <c r="E1747" s="804">
        <v>14</v>
      </c>
      <c r="F1747" s="489">
        <v>1981</v>
      </c>
      <c r="G1747" s="346" t="s">
        <v>968</v>
      </c>
      <c r="H1747" s="347" t="s">
        <v>1272</v>
      </c>
      <c r="I1747" s="348">
        <v>45.63</v>
      </c>
      <c r="J1747" s="348">
        <v>-89.42</v>
      </c>
      <c r="K1747" s="348">
        <v>45.63</v>
      </c>
      <c r="L1747" s="348">
        <v>-89.42</v>
      </c>
      <c r="M1747" s="347">
        <v>60</v>
      </c>
      <c r="N1747" s="364">
        <v>0</v>
      </c>
      <c r="O1747" s="364">
        <v>0</v>
      </c>
    </row>
    <row r="1748" spans="1:15" s="34" customFormat="1" ht="21.9" customHeight="1" x14ac:dyDescent="0.3">
      <c r="A1748" s="259" t="s">
        <v>363</v>
      </c>
      <c r="B1748" s="408">
        <v>14</v>
      </c>
      <c r="C1748" s="408"/>
      <c r="D1748" s="805">
        <v>6</v>
      </c>
      <c r="E1748" s="805">
        <v>30</v>
      </c>
      <c r="F1748" s="806">
        <v>1983</v>
      </c>
      <c r="G1748" s="351">
        <v>0.91666666666666663</v>
      </c>
      <c r="H1748" s="352" t="s">
        <v>1272</v>
      </c>
      <c r="I1748" s="353">
        <v>45.63</v>
      </c>
      <c r="J1748" s="353">
        <v>-89.42</v>
      </c>
      <c r="K1748" s="353">
        <v>45.63</v>
      </c>
      <c r="L1748" s="353">
        <v>-89.42</v>
      </c>
      <c r="M1748" s="352" t="s">
        <v>890</v>
      </c>
      <c r="N1748" s="369">
        <v>0</v>
      </c>
      <c r="O1748" s="369">
        <v>0</v>
      </c>
    </row>
    <row r="1749" spans="1:15" s="34" customFormat="1" ht="21.9" customHeight="1" x14ac:dyDescent="0.3">
      <c r="A1749" s="238" t="s">
        <v>363</v>
      </c>
      <c r="B1749" s="409">
        <v>15</v>
      </c>
      <c r="C1749" s="409"/>
      <c r="D1749" s="804">
        <v>9</v>
      </c>
      <c r="E1749" s="804">
        <v>6</v>
      </c>
      <c r="F1749" s="489">
        <v>1983</v>
      </c>
      <c r="G1749" s="354">
        <v>0.65625</v>
      </c>
      <c r="H1749" s="347" t="s">
        <v>3287</v>
      </c>
      <c r="I1749" s="348">
        <v>45.9</v>
      </c>
      <c r="J1749" s="348">
        <v>-89.7</v>
      </c>
      <c r="K1749" s="348">
        <v>45.9</v>
      </c>
      <c r="L1749" s="348">
        <v>-89.7</v>
      </c>
      <c r="M1749" s="347">
        <v>78</v>
      </c>
      <c r="N1749" s="364">
        <v>0</v>
      </c>
      <c r="O1749" s="364">
        <v>0</v>
      </c>
    </row>
    <row r="1750" spans="1:15" s="34" customFormat="1" ht="21.9" customHeight="1" x14ac:dyDescent="0.3">
      <c r="A1750" s="259" t="s">
        <v>363</v>
      </c>
      <c r="B1750" s="408">
        <v>16</v>
      </c>
      <c r="C1750" s="408"/>
      <c r="D1750" s="805">
        <v>4</v>
      </c>
      <c r="E1750" s="805">
        <v>27</v>
      </c>
      <c r="F1750" s="806">
        <v>1984</v>
      </c>
      <c r="G1750" s="351" t="s">
        <v>3135</v>
      </c>
      <c r="H1750" s="352" t="s">
        <v>1271</v>
      </c>
      <c r="I1750" s="353">
        <v>45.87</v>
      </c>
      <c r="J1750" s="353">
        <v>-89.7</v>
      </c>
      <c r="K1750" s="353">
        <v>45.87</v>
      </c>
      <c r="L1750" s="353">
        <v>-89.7</v>
      </c>
      <c r="M1750" s="352" t="s">
        <v>890</v>
      </c>
      <c r="N1750" s="369">
        <v>0</v>
      </c>
      <c r="O1750" s="369">
        <v>0</v>
      </c>
    </row>
    <row r="1751" spans="1:15" s="34" customFormat="1" ht="21.9" customHeight="1" x14ac:dyDescent="0.3">
      <c r="A1751" s="238" t="s">
        <v>363</v>
      </c>
      <c r="B1751" s="409">
        <v>17</v>
      </c>
      <c r="C1751" s="409"/>
      <c r="D1751" s="804">
        <v>4</v>
      </c>
      <c r="E1751" s="804">
        <v>27</v>
      </c>
      <c r="F1751" s="489">
        <v>1984</v>
      </c>
      <c r="G1751" s="346">
        <v>0.61111111111111105</v>
      </c>
      <c r="H1751" s="347" t="s">
        <v>3288</v>
      </c>
      <c r="I1751" s="348">
        <v>45.63</v>
      </c>
      <c r="J1751" s="348">
        <v>-89.65</v>
      </c>
      <c r="K1751" s="348">
        <v>45.63</v>
      </c>
      <c r="L1751" s="348">
        <v>-89.65</v>
      </c>
      <c r="M1751" s="347" t="s">
        <v>890</v>
      </c>
      <c r="N1751" s="364">
        <v>0</v>
      </c>
      <c r="O1751" s="364">
        <v>0</v>
      </c>
    </row>
    <row r="1752" spans="1:15" s="34" customFormat="1" ht="21.9" customHeight="1" x14ac:dyDescent="0.3">
      <c r="A1752" s="259" t="s">
        <v>363</v>
      </c>
      <c r="B1752" s="408">
        <v>18</v>
      </c>
      <c r="C1752" s="408"/>
      <c r="D1752" s="805">
        <v>6</v>
      </c>
      <c r="E1752" s="805">
        <v>7</v>
      </c>
      <c r="F1752" s="806">
        <v>1984</v>
      </c>
      <c r="G1752" s="351">
        <v>0.9375</v>
      </c>
      <c r="H1752" s="352" t="s">
        <v>3289</v>
      </c>
      <c r="I1752" s="353">
        <v>45.7</v>
      </c>
      <c r="J1752" s="353">
        <v>-89.55</v>
      </c>
      <c r="K1752" s="353">
        <v>45.7</v>
      </c>
      <c r="L1752" s="353">
        <v>-89.55</v>
      </c>
      <c r="M1752" s="352">
        <v>50</v>
      </c>
      <c r="N1752" s="369">
        <v>0</v>
      </c>
      <c r="O1752" s="369">
        <v>0</v>
      </c>
    </row>
    <row r="1753" spans="1:15" s="34" customFormat="1" ht="21.9" customHeight="1" x14ac:dyDescent="0.3">
      <c r="A1753" s="238" t="s">
        <v>363</v>
      </c>
      <c r="B1753" s="409">
        <v>19</v>
      </c>
      <c r="C1753" s="409"/>
      <c r="D1753" s="804">
        <v>5</v>
      </c>
      <c r="E1753" s="804">
        <v>9</v>
      </c>
      <c r="F1753" s="489">
        <v>1985</v>
      </c>
      <c r="G1753" s="346">
        <v>0.80902777777777779</v>
      </c>
      <c r="H1753" s="347" t="s">
        <v>1271</v>
      </c>
      <c r="I1753" s="348">
        <v>45.87</v>
      </c>
      <c r="J1753" s="348">
        <v>-89.7</v>
      </c>
      <c r="K1753" s="348">
        <v>45.87</v>
      </c>
      <c r="L1753" s="348">
        <v>-89.7</v>
      </c>
      <c r="M1753" s="347">
        <v>52</v>
      </c>
      <c r="N1753" s="364">
        <v>0</v>
      </c>
      <c r="O1753" s="364">
        <v>0</v>
      </c>
    </row>
    <row r="1754" spans="1:15" s="34" customFormat="1" ht="21.9" customHeight="1" x14ac:dyDescent="0.3">
      <c r="A1754" s="259" t="s">
        <v>363</v>
      </c>
      <c r="B1754" s="408">
        <v>20</v>
      </c>
      <c r="C1754" s="408"/>
      <c r="D1754" s="805">
        <v>6</v>
      </c>
      <c r="E1754" s="805">
        <v>8</v>
      </c>
      <c r="F1754" s="806">
        <v>1985</v>
      </c>
      <c r="G1754" s="351">
        <v>0.71180555555555547</v>
      </c>
      <c r="H1754" s="352" t="s">
        <v>1272</v>
      </c>
      <c r="I1754" s="353">
        <v>45.63</v>
      </c>
      <c r="J1754" s="353">
        <v>-89.42</v>
      </c>
      <c r="K1754" s="353">
        <v>45.63</v>
      </c>
      <c r="L1754" s="353">
        <v>-89.42</v>
      </c>
      <c r="M1754" s="352" t="s">
        <v>890</v>
      </c>
      <c r="N1754" s="369">
        <v>0</v>
      </c>
      <c r="O1754" s="369">
        <v>0</v>
      </c>
    </row>
    <row r="1755" spans="1:15" s="34" customFormat="1" ht="21.9" customHeight="1" x14ac:dyDescent="0.3">
      <c r="A1755" s="238" t="s">
        <v>363</v>
      </c>
      <c r="B1755" s="409">
        <v>21</v>
      </c>
      <c r="C1755" s="409"/>
      <c r="D1755" s="804">
        <v>7</v>
      </c>
      <c r="E1755" s="804">
        <v>9</v>
      </c>
      <c r="F1755" s="489">
        <v>1985</v>
      </c>
      <c r="G1755" s="346">
        <v>0.66319444444444442</v>
      </c>
      <c r="H1755" s="347" t="s">
        <v>3194</v>
      </c>
      <c r="I1755" s="348">
        <v>45.58</v>
      </c>
      <c r="J1755" s="348">
        <v>-89.12</v>
      </c>
      <c r="K1755" s="348">
        <v>45.58</v>
      </c>
      <c r="L1755" s="348">
        <v>-89.12</v>
      </c>
      <c r="M1755" s="347" t="s">
        <v>890</v>
      </c>
      <c r="N1755" s="364">
        <v>0</v>
      </c>
      <c r="O1755" s="364">
        <v>0</v>
      </c>
    </row>
    <row r="1756" spans="1:15" s="34" customFormat="1" ht="21.9" customHeight="1" x14ac:dyDescent="0.3">
      <c r="A1756" s="259" t="s">
        <v>363</v>
      </c>
      <c r="B1756" s="408">
        <v>22</v>
      </c>
      <c r="C1756" s="408"/>
      <c r="D1756" s="805">
        <v>7</v>
      </c>
      <c r="E1756" s="805">
        <v>11</v>
      </c>
      <c r="F1756" s="806">
        <v>1987</v>
      </c>
      <c r="G1756" s="351" t="s">
        <v>2823</v>
      </c>
      <c r="H1756" s="352" t="s">
        <v>1271</v>
      </c>
      <c r="I1756" s="353">
        <v>45.87</v>
      </c>
      <c r="J1756" s="353">
        <v>-89.7</v>
      </c>
      <c r="K1756" s="353">
        <v>45.87</v>
      </c>
      <c r="L1756" s="353">
        <v>-89.7</v>
      </c>
      <c r="M1756" s="352" t="s">
        <v>890</v>
      </c>
      <c r="N1756" s="369">
        <v>0</v>
      </c>
      <c r="O1756" s="369">
        <v>0</v>
      </c>
    </row>
    <row r="1757" spans="1:15" s="34" customFormat="1" ht="21.9" customHeight="1" x14ac:dyDescent="0.3">
      <c r="A1757" s="238" t="s">
        <v>363</v>
      </c>
      <c r="B1757" s="409">
        <v>23</v>
      </c>
      <c r="C1757" s="409"/>
      <c r="D1757" s="804">
        <v>7</v>
      </c>
      <c r="E1757" s="804">
        <v>20</v>
      </c>
      <c r="F1757" s="489">
        <v>1987</v>
      </c>
      <c r="G1757" s="346">
        <v>0.44444444444444442</v>
      </c>
      <c r="H1757" s="347" t="s">
        <v>1271</v>
      </c>
      <c r="I1757" s="348">
        <v>45.87</v>
      </c>
      <c r="J1757" s="348">
        <v>-89.7</v>
      </c>
      <c r="K1757" s="348">
        <v>45.87</v>
      </c>
      <c r="L1757" s="348">
        <v>-89.7</v>
      </c>
      <c r="M1757" s="347" t="s">
        <v>890</v>
      </c>
      <c r="N1757" s="364">
        <v>0</v>
      </c>
      <c r="O1757" s="364">
        <v>0</v>
      </c>
    </row>
    <row r="1758" spans="1:15" s="34" customFormat="1" ht="21.9" customHeight="1" x14ac:dyDescent="0.3">
      <c r="A1758" s="259" t="s">
        <v>363</v>
      </c>
      <c r="B1758" s="408">
        <v>24</v>
      </c>
      <c r="C1758" s="408"/>
      <c r="D1758" s="805">
        <v>7</v>
      </c>
      <c r="E1758" s="805">
        <v>20</v>
      </c>
      <c r="F1758" s="806">
        <v>1987</v>
      </c>
      <c r="G1758" s="351">
        <v>0.45833333333333331</v>
      </c>
      <c r="H1758" s="352" t="s">
        <v>345</v>
      </c>
      <c r="I1758" s="353">
        <v>45.8</v>
      </c>
      <c r="J1758" s="353">
        <v>-89.17</v>
      </c>
      <c r="K1758" s="353">
        <v>45.8</v>
      </c>
      <c r="L1758" s="353">
        <v>-89.17</v>
      </c>
      <c r="M1758" s="352" t="s">
        <v>890</v>
      </c>
      <c r="N1758" s="369">
        <v>0</v>
      </c>
      <c r="O1758" s="369">
        <v>0</v>
      </c>
    </row>
    <row r="1759" spans="1:15" s="34" customFormat="1" ht="21.9" customHeight="1" x14ac:dyDescent="0.3">
      <c r="A1759" s="238" t="s">
        <v>363</v>
      </c>
      <c r="B1759" s="409">
        <v>25</v>
      </c>
      <c r="C1759" s="409"/>
      <c r="D1759" s="804">
        <v>8</v>
      </c>
      <c r="E1759" s="804">
        <v>1</v>
      </c>
      <c r="F1759" s="489">
        <v>1987</v>
      </c>
      <c r="G1759" s="346">
        <v>0.71527777777777779</v>
      </c>
      <c r="H1759" s="347" t="s">
        <v>345</v>
      </c>
      <c r="I1759" s="348">
        <v>45.8</v>
      </c>
      <c r="J1759" s="348">
        <v>-89.17</v>
      </c>
      <c r="K1759" s="348">
        <v>45.8</v>
      </c>
      <c r="L1759" s="348">
        <v>-89.17</v>
      </c>
      <c r="M1759" s="347" t="s">
        <v>890</v>
      </c>
      <c r="N1759" s="364">
        <v>0</v>
      </c>
      <c r="O1759" s="364">
        <v>0</v>
      </c>
    </row>
    <row r="1760" spans="1:15" s="34" customFormat="1" ht="21.9" customHeight="1" x14ac:dyDescent="0.3">
      <c r="A1760" s="259" t="s">
        <v>363</v>
      </c>
      <c r="B1760" s="408">
        <v>26</v>
      </c>
      <c r="C1760" s="408"/>
      <c r="D1760" s="805">
        <v>8</v>
      </c>
      <c r="E1760" s="805">
        <v>1</v>
      </c>
      <c r="F1760" s="806">
        <v>1988</v>
      </c>
      <c r="G1760" s="351">
        <v>0.77083333333333337</v>
      </c>
      <c r="H1760" s="352" t="s">
        <v>346</v>
      </c>
      <c r="I1760" s="353">
        <v>45.81</v>
      </c>
      <c r="J1760" s="353">
        <v>-89.59</v>
      </c>
      <c r="K1760" s="353">
        <v>45.81</v>
      </c>
      <c r="L1760" s="353">
        <v>-89.59</v>
      </c>
      <c r="M1760" s="352" t="s">
        <v>890</v>
      </c>
      <c r="N1760" s="369">
        <v>0</v>
      </c>
      <c r="O1760" s="369">
        <v>0</v>
      </c>
    </row>
    <row r="1761" spans="1:15" s="34" customFormat="1" ht="21.9" customHeight="1" x14ac:dyDescent="0.3">
      <c r="A1761" s="238" t="s">
        <v>363</v>
      </c>
      <c r="B1761" s="409">
        <v>27</v>
      </c>
      <c r="C1761" s="409"/>
      <c r="D1761" s="804">
        <v>8</v>
      </c>
      <c r="E1761" s="804">
        <v>26</v>
      </c>
      <c r="F1761" s="489">
        <v>1990</v>
      </c>
      <c r="G1761" s="346" t="s">
        <v>3130</v>
      </c>
      <c r="H1761" s="347" t="s">
        <v>1272</v>
      </c>
      <c r="I1761" s="348">
        <v>45.63</v>
      </c>
      <c r="J1761" s="348">
        <v>-89.42</v>
      </c>
      <c r="K1761" s="348">
        <v>45.63</v>
      </c>
      <c r="L1761" s="348">
        <v>-89.42</v>
      </c>
      <c r="M1761" s="347" t="s">
        <v>890</v>
      </c>
      <c r="N1761" s="364">
        <v>0</v>
      </c>
      <c r="O1761" s="364">
        <v>0</v>
      </c>
    </row>
    <row r="1762" spans="1:15" s="34" customFormat="1" ht="21.9" customHeight="1" x14ac:dyDescent="0.3">
      <c r="A1762" s="259" t="s">
        <v>363</v>
      </c>
      <c r="B1762" s="408">
        <v>28</v>
      </c>
      <c r="C1762" s="408"/>
      <c r="D1762" s="805">
        <v>9</v>
      </c>
      <c r="E1762" s="805">
        <v>13</v>
      </c>
      <c r="F1762" s="806">
        <v>1990</v>
      </c>
      <c r="G1762" s="351">
        <v>0.88888888888888884</v>
      </c>
      <c r="H1762" s="352" t="s">
        <v>1271</v>
      </c>
      <c r="I1762" s="353">
        <v>45.87</v>
      </c>
      <c r="J1762" s="353">
        <v>-89.7</v>
      </c>
      <c r="K1762" s="353">
        <v>45.87</v>
      </c>
      <c r="L1762" s="353">
        <v>-89.7</v>
      </c>
      <c r="M1762" s="352" t="s">
        <v>890</v>
      </c>
      <c r="N1762" s="369">
        <v>0</v>
      </c>
      <c r="O1762" s="369">
        <v>0</v>
      </c>
    </row>
    <row r="1763" spans="1:15" s="34" customFormat="1" ht="21.9" customHeight="1" x14ac:dyDescent="0.3">
      <c r="A1763" s="238" t="s">
        <v>363</v>
      </c>
      <c r="B1763" s="409">
        <v>29</v>
      </c>
      <c r="C1763" s="409"/>
      <c r="D1763" s="804">
        <v>5</v>
      </c>
      <c r="E1763" s="804">
        <v>27</v>
      </c>
      <c r="F1763" s="489">
        <v>1991</v>
      </c>
      <c r="G1763" s="346">
        <v>0.79166666666666663</v>
      </c>
      <c r="H1763" s="347" t="s">
        <v>345</v>
      </c>
      <c r="I1763" s="348">
        <v>45.8</v>
      </c>
      <c r="J1763" s="348">
        <v>-89.17</v>
      </c>
      <c r="K1763" s="348">
        <v>45.8</v>
      </c>
      <c r="L1763" s="348">
        <v>-89.17</v>
      </c>
      <c r="M1763" s="347" t="s">
        <v>890</v>
      </c>
      <c r="N1763" s="364">
        <v>0</v>
      </c>
      <c r="O1763" s="364">
        <v>0</v>
      </c>
    </row>
    <row r="1764" spans="1:15" s="34" customFormat="1" ht="21.9" customHeight="1" x14ac:dyDescent="0.3">
      <c r="A1764" s="259" t="s">
        <v>363</v>
      </c>
      <c r="B1764" s="408">
        <v>30</v>
      </c>
      <c r="C1764" s="408"/>
      <c r="D1764" s="805">
        <v>6</v>
      </c>
      <c r="E1764" s="805">
        <v>27</v>
      </c>
      <c r="F1764" s="806">
        <v>1991</v>
      </c>
      <c r="G1764" s="351">
        <v>0.78472222222222221</v>
      </c>
      <c r="H1764" s="352" t="s">
        <v>1271</v>
      </c>
      <c r="I1764" s="353">
        <v>45.87</v>
      </c>
      <c r="J1764" s="353">
        <v>-89.7</v>
      </c>
      <c r="K1764" s="353">
        <v>45.87</v>
      </c>
      <c r="L1764" s="353">
        <v>-89.7</v>
      </c>
      <c r="M1764" s="352" t="s">
        <v>890</v>
      </c>
      <c r="N1764" s="369">
        <v>0</v>
      </c>
      <c r="O1764" s="369">
        <v>0</v>
      </c>
    </row>
    <row r="1765" spans="1:15" s="34" customFormat="1" ht="21.9" customHeight="1" x14ac:dyDescent="0.3">
      <c r="A1765" s="238" t="s">
        <v>363</v>
      </c>
      <c r="B1765" s="409">
        <v>31</v>
      </c>
      <c r="C1765" s="409"/>
      <c r="D1765" s="804">
        <v>5</v>
      </c>
      <c r="E1765" s="804">
        <v>16</v>
      </c>
      <c r="F1765" s="489">
        <v>1992</v>
      </c>
      <c r="G1765" s="346">
        <v>0.59722222222222221</v>
      </c>
      <c r="H1765" s="347" t="s">
        <v>3290</v>
      </c>
      <c r="I1765" s="348">
        <v>45.87</v>
      </c>
      <c r="J1765" s="348">
        <v>-89.75</v>
      </c>
      <c r="K1765" s="348">
        <v>45.87</v>
      </c>
      <c r="L1765" s="348">
        <v>-89.75</v>
      </c>
      <c r="M1765" s="347" t="s">
        <v>890</v>
      </c>
      <c r="N1765" s="364">
        <v>0</v>
      </c>
      <c r="O1765" s="364">
        <v>0</v>
      </c>
    </row>
    <row r="1766" spans="1:15" s="34" customFormat="1" ht="21.9" customHeight="1" x14ac:dyDescent="0.3">
      <c r="A1766" s="259" t="s">
        <v>363</v>
      </c>
      <c r="B1766" s="408">
        <v>32</v>
      </c>
      <c r="C1766" s="408"/>
      <c r="D1766" s="805">
        <v>8</v>
      </c>
      <c r="E1766" s="805">
        <v>9</v>
      </c>
      <c r="F1766" s="806">
        <v>1992</v>
      </c>
      <c r="G1766" s="351">
        <v>0.90277777777777779</v>
      </c>
      <c r="H1766" s="352" t="s">
        <v>346</v>
      </c>
      <c r="I1766" s="353">
        <v>45.82</v>
      </c>
      <c r="J1766" s="353">
        <v>-89.6</v>
      </c>
      <c r="K1766" s="353">
        <v>45.82</v>
      </c>
      <c r="L1766" s="353">
        <v>-89.6</v>
      </c>
      <c r="M1766" s="352" t="s">
        <v>890</v>
      </c>
      <c r="N1766" s="369">
        <v>0</v>
      </c>
      <c r="O1766" s="369">
        <v>0</v>
      </c>
    </row>
    <row r="1767" spans="1:15" s="34" customFormat="1" ht="21.9" customHeight="1" x14ac:dyDescent="0.3">
      <c r="A1767" s="238" t="s">
        <v>363</v>
      </c>
      <c r="B1767" s="409">
        <v>33</v>
      </c>
      <c r="C1767" s="409"/>
      <c r="D1767" s="804">
        <v>9</v>
      </c>
      <c r="E1767" s="804">
        <v>13</v>
      </c>
      <c r="F1767" s="489">
        <v>1993</v>
      </c>
      <c r="G1767" s="346" t="s">
        <v>3291</v>
      </c>
      <c r="H1767" s="347" t="s">
        <v>1273</v>
      </c>
      <c r="I1767" s="348">
        <v>45.9</v>
      </c>
      <c r="J1767" s="348">
        <v>-89.69</v>
      </c>
      <c r="K1767" s="348">
        <v>45.9</v>
      </c>
      <c r="L1767" s="348">
        <v>-89.69</v>
      </c>
      <c r="M1767" s="347" t="s">
        <v>890</v>
      </c>
      <c r="N1767" s="364">
        <v>0</v>
      </c>
      <c r="O1767" s="364">
        <v>0</v>
      </c>
    </row>
    <row r="1768" spans="1:15" s="34" customFormat="1" ht="21.9" customHeight="1" x14ac:dyDescent="0.3">
      <c r="A1768" s="259" t="s">
        <v>363</v>
      </c>
      <c r="B1768" s="408">
        <v>34</v>
      </c>
      <c r="C1768" s="408"/>
      <c r="D1768" s="805">
        <v>7</v>
      </c>
      <c r="E1768" s="805">
        <v>14</v>
      </c>
      <c r="F1768" s="806">
        <v>1995</v>
      </c>
      <c r="G1768" s="351">
        <v>0.76180555555555562</v>
      </c>
      <c r="H1768" s="352" t="s">
        <v>1272</v>
      </c>
      <c r="I1768" s="353">
        <v>45.63</v>
      </c>
      <c r="J1768" s="353">
        <v>-89.41</v>
      </c>
      <c r="K1768" s="353">
        <v>45.63</v>
      </c>
      <c r="L1768" s="353">
        <v>-89.41</v>
      </c>
      <c r="M1768" s="352" t="s">
        <v>890</v>
      </c>
      <c r="N1768" s="369">
        <v>0</v>
      </c>
      <c r="O1768" s="369">
        <v>0</v>
      </c>
    </row>
    <row r="1769" spans="1:15" s="34" customFormat="1" ht="21.9" customHeight="1" x14ac:dyDescent="0.3">
      <c r="A1769" s="238" t="s">
        <v>363</v>
      </c>
      <c r="B1769" s="409">
        <v>35</v>
      </c>
      <c r="C1769" s="409"/>
      <c r="D1769" s="804">
        <v>8</v>
      </c>
      <c r="E1769" s="804">
        <v>28</v>
      </c>
      <c r="F1769" s="489">
        <v>1995</v>
      </c>
      <c r="G1769" s="346" t="s">
        <v>3292</v>
      </c>
      <c r="H1769" s="347" t="s">
        <v>3293</v>
      </c>
      <c r="I1769" s="348">
        <v>45.56</v>
      </c>
      <c r="J1769" s="348">
        <v>-90.04</v>
      </c>
      <c r="K1769" s="348">
        <v>45.56</v>
      </c>
      <c r="L1769" s="348">
        <v>-90.04</v>
      </c>
      <c r="M1769" s="347" t="s">
        <v>890</v>
      </c>
      <c r="N1769" s="364">
        <v>0</v>
      </c>
      <c r="O1769" s="364">
        <v>0</v>
      </c>
    </row>
    <row r="1770" spans="1:15" s="34" customFormat="1" ht="21.9" customHeight="1" x14ac:dyDescent="0.3">
      <c r="A1770" s="259" t="s">
        <v>363</v>
      </c>
      <c r="B1770" s="408">
        <v>36</v>
      </c>
      <c r="C1770" s="408"/>
      <c r="D1770" s="805">
        <v>9</v>
      </c>
      <c r="E1770" s="805">
        <v>6</v>
      </c>
      <c r="F1770" s="806">
        <v>1995</v>
      </c>
      <c r="G1770" s="351">
        <v>0.69444444444444453</v>
      </c>
      <c r="H1770" s="352" t="s">
        <v>3199</v>
      </c>
      <c r="I1770" s="353">
        <v>45.79</v>
      </c>
      <c r="J1770" s="353">
        <v>-89.71</v>
      </c>
      <c r="K1770" s="353">
        <v>45.79</v>
      </c>
      <c r="L1770" s="353">
        <v>-89.71</v>
      </c>
      <c r="M1770" s="352" t="s">
        <v>890</v>
      </c>
      <c r="N1770" s="369">
        <v>0</v>
      </c>
      <c r="O1770" s="369">
        <v>0</v>
      </c>
    </row>
    <row r="1771" spans="1:15" s="34" customFormat="1" ht="21.9" customHeight="1" x14ac:dyDescent="0.3">
      <c r="A1771" s="238" t="s">
        <v>363</v>
      </c>
      <c r="B1771" s="409">
        <v>37</v>
      </c>
      <c r="C1771" s="409"/>
      <c r="D1771" s="804">
        <v>5</v>
      </c>
      <c r="E1771" s="804">
        <v>19</v>
      </c>
      <c r="F1771" s="489">
        <v>1996</v>
      </c>
      <c r="G1771" s="346" t="s">
        <v>999</v>
      </c>
      <c r="H1771" s="347" t="s">
        <v>3294</v>
      </c>
      <c r="I1771" s="348">
        <v>45.7</v>
      </c>
      <c r="J1771" s="348">
        <v>-89.5</v>
      </c>
      <c r="K1771" s="348">
        <v>45.7</v>
      </c>
      <c r="L1771" s="348">
        <v>-89.5</v>
      </c>
      <c r="M1771" s="347" t="s">
        <v>890</v>
      </c>
      <c r="N1771" s="364">
        <v>0</v>
      </c>
      <c r="O1771" s="364">
        <v>0</v>
      </c>
    </row>
    <row r="1772" spans="1:15" s="34" customFormat="1" ht="21.9" customHeight="1" x14ac:dyDescent="0.3">
      <c r="A1772" s="259" t="s">
        <v>363</v>
      </c>
      <c r="B1772" s="408">
        <v>38</v>
      </c>
      <c r="C1772" s="408"/>
      <c r="D1772" s="805">
        <v>6</v>
      </c>
      <c r="E1772" s="805">
        <v>29</v>
      </c>
      <c r="F1772" s="806">
        <v>1996</v>
      </c>
      <c r="G1772" s="351">
        <v>0.53125</v>
      </c>
      <c r="H1772" s="352" t="s">
        <v>3295</v>
      </c>
      <c r="I1772" s="353">
        <v>45.83</v>
      </c>
      <c r="J1772" s="353">
        <v>-89.7</v>
      </c>
      <c r="K1772" s="353">
        <v>45.83</v>
      </c>
      <c r="L1772" s="353">
        <v>-89.7</v>
      </c>
      <c r="M1772" s="352" t="s">
        <v>890</v>
      </c>
      <c r="N1772" s="369">
        <v>0</v>
      </c>
      <c r="O1772" s="369">
        <v>0</v>
      </c>
    </row>
    <row r="1773" spans="1:15" s="34" customFormat="1" ht="21.9" customHeight="1" x14ac:dyDescent="0.3">
      <c r="A1773" s="238" t="s">
        <v>363</v>
      </c>
      <c r="B1773" s="409">
        <v>39</v>
      </c>
      <c r="C1773" s="409"/>
      <c r="D1773" s="804">
        <v>8</v>
      </c>
      <c r="E1773" s="804">
        <v>7</v>
      </c>
      <c r="F1773" s="489">
        <v>1996</v>
      </c>
      <c r="G1773" s="346" t="s">
        <v>3296</v>
      </c>
      <c r="H1773" s="347" t="s">
        <v>3297</v>
      </c>
      <c r="I1773" s="348">
        <v>45.5</v>
      </c>
      <c r="J1773" s="348">
        <v>-89.12</v>
      </c>
      <c r="K1773" s="348">
        <v>45.5</v>
      </c>
      <c r="L1773" s="348">
        <v>-89.12</v>
      </c>
      <c r="M1773" s="347" t="s">
        <v>890</v>
      </c>
      <c r="N1773" s="364">
        <v>0</v>
      </c>
      <c r="O1773" s="364">
        <v>0</v>
      </c>
    </row>
    <row r="1774" spans="1:15" s="34" customFormat="1" ht="21.9" customHeight="1" x14ac:dyDescent="0.3">
      <c r="A1774" s="259" t="s">
        <v>363</v>
      </c>
      <c r="B1774" s="408">
        <v>40</v>
      </c>
      <c r="C1774" s="408"/>
      <c r="D1774" s="805">
        <v>8</v>
      </c>
      <c r="E1774" s="805">
        <v>7</v>
      </c>
      <c r="F1774" s="806">
        <v>1996</v>
      </c>
      <c r="G1774" s="351" t="s">
        <v>933</v>
      </c>
      <c r="H1774" s="352" t="s">
        <v>1272</v>
      </c>
      <c r="I1774" s="353">
        <v>45.63</v>
      </c>
      <c r="J1774" s="353">
        <v>-89.4</v>
      </c>
      <c r="K1774" s="353">
        <v>45.63</v>
      </c>
      <c r="L1774" s="353">
        <v>-89.4</v>
      </c>
      <c r="M1774" s="352">
        <v>50</v>
      </c>
      <c r="N1774" s="369">
        <v>0</v>
      </c>
      <c r="O1774" s="369">
        <v>0</v>
      </c>
    </row>
    <row r="1775" spans="1:15" s="34" customFormat="1" ht="21.9" customHeight="1" x14ac:dyDescent="0.3">
      <c r="A1775" s="238" t="s">
        <v>363</v>
      </c>
      <c r="B1775" s="409">
        <v>41</v>
      </c>
      <c r="C1775" s="409"/>
      <c r="D1775" s="804">
        <v>8</v>
      </c>
      <c r="E1775" s="804">
        <v>7</v>
      </c>
      <c r="F1775" s="489">
        <v>1996</v>
      </c>
      <c r="G1775" s="346" t="s">
        <v>2012</v>
      </c>
      <c r="H1775" s="347" t="s">
        <v>3194</v>
      </c>
      <c r="I1775" s="348">
        <v>45.58</v>
      </c>
      <c r="J1775" s="348">
        <v>-89.12</v>
      </c>
      <c r="K1775" s="348">
        <v>45.58</v>
      </c>
      <c r="L1775" s="348">
        <v>-89.12</v>
      </c>
      <c r="M1775" s="347" t="s">
        <v>890</v>
      </c>
      <c r="N1775" s="364">
        <v>0</v>
      </c>
      <c r="O1775" s="364">
        <v>0</v>
      </c>
    </row>
    <row r="1776" spans="1:15" s="34" customFormat="1" ht="21.9" customHeight="1" x14ac:dyDescent="0.3">
      <c r="A1776" s="259" t="s">
        <v>363</v>
      </c>
      <c r="B1776" s="408">
        <v>42</v>
      </c>
      <c r="C1776" s="408"/>
      <c r="D1776" s="805">
        <v>8</v>
      </c>
      <c r="E1776" s="805">
        <v>7</v>
      </c>
      <c r="F1776" s="806">
        <v>1996</v>
      </c>
      <c r="G1776" s="351" t="s">
        <v>2683</v>
      </c>
      <c r="H1776" s="352" t="s">
        <v>345</v>
      </c>
      <c r="I1776" s="353">
        <v>45.8</v>
      </c>
      <c r="J1776" s="353">
        <v>-89.17</v>
      </c>
      <c r="K1776" s="353">
        <v>45.8</v>
      </c>
      <c r="L1776" s="353">
        <v>-89.17</v>
      </c>
      <c r="M1776" s="352">
        <v>70</v>
      </c>
      <c r="N1776" s="369">
        <v>0</v>
      </c>
      <c r="O1776" s="369">
        <v>0</v>
      </c>
    </row>
    <row r="1777" spans="1:15" s="34" customFormat="1" ht="21.9" customHeight="1" x14ac:dyDescent="0.3">
      <c r="A1777" s="238" t="s">
        <v>363</v>
      </c>
      <c r="B1777" s="409">
        <v>43</v>
      </c>
      <c r="C1777" s="409"/>
      <c r="D1777" s="804">
        <v>8</v>
      </c>
      <c r="E1777" s="804">
        <v>22</v>
      </c>
      <c r="F1777" s="489">
        <v>1996</v>
      </c>
      <c r="G1777" s="354" t="s">
        <v>961</v>
      </c>
      <c r="H1777" s="347" t="s">
        <v>1271</v>
      </c>
      <c r="I1777" s="348">
        <v>45.87</v>
      </c>
      <c r="J1777" s="348">
        <v>-89.7</v>
      </c>
      <c r="K1777" s="348">
        <v>45.87</v>
      </c>
      <c r="L1777" s="348">
        <v>-89.7</v>
      </c>
      <c r="M1777" s="347" t="s">
        <v>890</v>
      </c>
      <c r="N1777" s="364">
        <v>0</v>
      </c>
      <c r="O1777" s="364">
        <v>0</v>
      </c>
    </row>
    <row r="1778" spans="1:15" s="34" customFormat="1" ht="21.9" customHeight="1" x14ac:dyDescent="0.3">
      <c r="A1778" s="259" t="s">
        <v>363</v>
      </c>
      <c r="B1778" s="408">
        <v>44</v>
      </c>
      <c r="C1778" s="408"/>
      <c r="D1778" s="805">
        <v>9</v>
      </c>
      <c r="E1778" s="805">
        <v>10</v>
      </c>
      <c r="F1778" s="806">
        <v>1996</v>
      </c>
      <c r="G1778" s="357">
        <v>0.60416666666666663</v>
      </c>
      <c r="H1778" s="352" t="s">
        <v>346</v>
      </c>
      <c r="I1778" s="353">
        <v>45.82</v>
      </c>
      <c r="J1778" s="353">
        <v>-89.6</v>
      </c>
      <c r="K1778" s="353">
        <v>45.82</v>
      </c>
      <c r="L1778" s="353">
        <v>-89.6</v>
      </c>
      <c r="M1778" s="352" t="s">
        <v>890</v>
      </c>
      <c r="N1778" s="369">
        <v>0</v>
      </c>
      <c r="O1778" s="369">
        <v>0</v>
      </c>
    </row>
    <row r="1779" spans="1:15" s="34" customFormat="1" ht="21.9" customHeight="1" x14ac:dyDescent="0.3">
      <c r="A1779" s="238" t="s">
        <v>363</v>
      </c>
      <c r="B1779" s="409">
        <v>45</v>
      </c>
      <c r="C1779" s="409"/>
      <c r="D1779" s="804">
        <v>6</v>
      </c>
      <c r="E1779" s="804">
        <v>24</v>
      </c>
      <c r="F1779" s="489">
        <v>1997</v>
      </c>
      <c r="G1779" s="346">
        <v>0.6972222222222223</v>
      </c>
      <c r="H1779" s="347" t="s">
        <v>1272</v>
      </c>
      <c r="I1779" s="348">
        <v>45.63</v>
      </c>
      <c r="J1779" s="348">
        <v>-89.42</v>
      </c>
      <c r="K1779" s="348">
        <v>45.63</v>
      </c>
      <c r="L1779" s="348">
        <v>-89.42</v>
      </c>
      <c r="M1779" s="347" t="s">
        <v>890</v>
      </c>
      <c r="N1779" s="364">
        <v>0</v>
      </c>
      <c r="O1779" s="364">
        <v>0</v>
      </c>
    </row>
    <row r="1780" spans="1:15" s="34" customFormat="1" ht="21.9" customHeight="1" x14ac:dyDescent="0.3">
      <c r="A1780" s="259" t="s">
        <v>363</v>
      </c>
      <c r="B1780" s="408">
        <v>46</v>
      </c>
      <c r="C1780" s="408"/>
      <c r="D1780" s="805">
        <v>7</v>
      </c>
      <c r="E1780" s="805">
        <v>14</v>
      </c>
      <c r="F1780" s="806">
        <v>1997</v>
      </c>
      <c r="G1780" s="351" t="s">
        <v>1063</v>
      </c>
      <c r="H1780" s="352" t="s">
        <v>3298</v>
      </c>
      <c r="I1780" s="353">
        <v>45.7</v>
      </c>
      <c r="J1780" s="353">
        <v>-89.45</v>
      </c>
      <c r="K1780" s="353">
        <v>45.7</v>
      </c>
      <c r="L1780" s="353">
        <v>-89.45</v>
      </c>
      <c r="M1780" s="352" t="s">
        <v>890</v>
      </c>
      <c r="N1780" s="369">
        <v>0</v>
      </c>
      <c r="O1780" s="369">
        <v>2</v>
      </c>
    </row>
    <row r="1781" spans="1:15" s="34" customFormat="1" ht="21.9" customHeight="1" x14ac:dyDescent="0.3">
      <c r="A1781" s="238" t="s">
        <v>363</v>
      </c>
      <c r="B1781" s="409">
        <v>47</v>
      </c>
      <c r="C1781" s="409"/>
      <c r="D1781" s="804">
        <v>7</v>
      </c>
      <c r="E1781" s="804">
        <v>14</v>
      </c>
      <c r="F1781" s="489">
        <v>1997</v>
      </c>
      <c r="G1781" s="346" t="s">
        <v>959</v>
      </c>
      <c r="H1781" s="347" t="s">
        <v>3299</v>
      </c>
      <c r="I1781" s="348">
        <v>45.62</v>
      </c>
      <c r="J1781" s="348">
        <v>-89.38</v>
      </c>
      <c r="K1781" s="348">
        <v>45.62</v>
      </c>
      <c r="L1781" s="348">
        <v>-89.38</v>
      </c>
      <c r="M1781" s="347" t="s">
        <v>890</v>
      </c>
      <c r="N1781" s="364">
        <v>0</v>
      </c>
      <c r="O1781" s="364">
        <v>0</v>
      </c>
    </row>
    <row r="1782" spans="1:15" s="34" customFormat="1" ht="21.9" customHeight="1" x14ac:dyDescent="0.3">
      <c r="A1782" s="259" t="s">
        <v>363</v>
      </c>
      <c r="B1782" s="408">
        <v>48</v>
      </c>
      <c r="C1782" s="408"/>
      <c r="D1782" s="805">
        <v>9</v>
      </c>
      <c r="E1782" s="805">
        <v>18</v>
      </c>
      <c r="F1782" s="806">
        <v>1997</v>
      </c>
      <c r="G1782" s="357">
        <v>0.96527777777777779</v>
      </c>
      <c r="H1782" s="352" t="s">
        <v>3300</v>
      </c>
      <c r="I1782" s="353">
        <v>45.83</v>
      </c>
      <c r="J1782" s="353">
        <v>-89.72</v>
      </c>
      <c r="K1782" s="353">
        <v>45.83</v>
      </c>
      <c r="L1782" s="353">
        <v>-89.72</v>
      </c>
      <c r="M1782" s="352" t="s">
        <v>890</v>
      </c>
      <c r="N1782" s="369">
        <v>0</v>
      </c>
      <c r="O1782" s="369">
        <v>0</v>
      </c>
    </row>
    <row r="1783" spans="1:15" s="34" customFormat="1" ht="21.9" customHeight="1" x14ac:dyDescent="0.3">
      <c r="A1783" s="238" t="s">
        <v>363</v>
      </c>
      <c r="B1783" s="409">
        <v>49</v>
      </c>
      <c r="C1783" s="409"/>
      <c r="D1783" s="804">
        <v>3</v>
      </c>
      <c r="E1783" s="804">
        <v>29</v>
      </c>
      <c r="F1783" s="489">
        <v>1998</v>
      </c>
      <c r="G1783" s="354">
        <v>0.82291666666666663</v>
      </c>
      <c r="H1783" s="347" t="s">
        <v>3197</v>
      </c>
      <c r="I1783" s="348">
        <v>45.67</v>
      </c>
      <c r="J1783" s="348">
        <v>-89.65</v>
      </c>
      <c r="K1783" s="348">
        <v>45.67</v>
      </c>
      <c r="L1783" s="348">
        <v>-89.65</v>
      </c>
      <c r="M1783" s="347">
        <v>57</v>
      </c>
      <c r="N1783" s="364">
        <v>0</v>
      </c>
      <c r="O1783" s="364">
        <v>0</v>
      </c>
    </row>
    <row r="1784" spans="1:15" s="34" customFormat="1" ht="21.9" customHeight="1" x14ac:dyDescent="0.3">
      <c r="A1784" s="259" t="s">
        <v>363</v>
      </c>
      <c r="B1784" s="408">
        <v>50</v>
      </c>
      <c r="C1784" s="408"/>
      <c r="D1784" s="805">
        <v>5</v>
      </c>
      <c r="E1784" s="805">
        <v>12</v>
      </c>
      <c r="F1784" s="806">
        <v>1998</v>
      </c>
      <c r="G1784" s="351">
        <v>0.83333333333333337</v>
      </c>
      <c r="H1784" s="352" t="s">
        <v>346</v>
      </c>
      <c r="I1784" s="353">
        <v>45.82</v>
      </c>
      <c r="J1784" s="353">
        <v>-89.6</v>
      </c>
      <c r="K1784" s="353">
        <v>45.82</v>
      </c>
      <c r="L1784" s="353">
        <v>-89.6</v>
      </c>
      <c r="M1784" s="352">
        <v>50</v>
      </c>
      <c r="N1784" s="369">
        <v>0</v>
      </c>
      <c r="O1784" s="369">
        <v>0</v>
      </c>
    </row>
    <row r="1785" spans="1:15" s="34" customFormat="1" ht="21.9" customHeight="1" x14ac:dyDescent="0.3">
      <c r="A1785" s="238" t="s">
        <v>363</v>
      </c>
      <c r="B1785" s="409">
        <v>51</v>
      </c>
      <c r="C1785" s="409"/>
      <c r="D1785" s="804">
        <v>6</v>
      </c>
      <c r="E1785" s="804">
        <v>15</v>
      </c>
      <c r="F1785" s="489">
        <v>1998</v>
      </c>
      <c r="G1785" s="346">
        <v>0.62013888888888891</v>
      </c>
      <c r="H1785" s="347" t="s">
        <v>3229</v>
      </c>
      <c r="I1785" s="348">
        <v>45.6</v>
      </c>
      <c r="J1785" s="348">
        <v>-89.55</v>
      </c>
      <c r="K1785" s="348">
        <v>45.6</v>
      </c>
      <c r="L1785" s="348">
        <v>-89.55</v>
      </c>
      <c r="M1785" s="347" t="s">
        <v>890</v>
      </c>
      <c r="N1785" s="364">
        <v>0</v>
      </c>
      <c r="O1785" s="364">
        <v>0</v>
      </c>
    </row>
    <row r="1786" spans="1:15" s="34" customFormat="1" ht="21.9" customHeight="1" x14ac:dyDescent="0.3">
      <c r="A1786" s="259" t="s">
        <v>363</v>
      </c>
      <c r="B1786" s="408">
        <v>52</v>
      </c>
      <c r="C1786" s="408"/>
      <c r="D1786" s="805">
        <v>7</v>
      </c>
      <c r="E1786" s="805">
        <v>14</v>
      </c>
      <c r="F1786" s="806">
        <v>1998</v>
      </c>
      <c r="G1786" s="351" t="s">
        <v>3301</v>
      </c>
      <c r="H1786" s="352" t="s">
        <v>3302</v>
      </c>
      <c r="I1786" s="353">
        <v>45.63</v>
      </c>
      <c r="J1786" s="353">
        <v>-89.73</v>
      </c>
      <c r="K1786" s="353">
        <v>45.63</v>
      </c>
      <c r="L1786" s="353">
        <v>-89.73</v>
      </c>
      <c r="M1786" s="352" t="s">
        <v>890</v>
      </c>
      <c r="N1786" s="369">
        <v>0</v>
      </c>
      <c r="O1786" s="369">
        <v>0</v>
      </c>
    </row>
    <row r="1787" spans="1:15" s="34" customFormat="1" ht="21.9" customHeight="1" x14ac:dyDescent="0.3">
      <c r="A1787" s="238" t="s">
        <v>363</v>
      </c>
      <c r="B1787" s="409">
        <v>53</v>
      </c>
      <c r="C1787" s="409"/>
      <c r="D1787" s="804">
        <v>7</v>
      </c>
      <c r="E1787" s="804">
        <v>14</v>
      </c>
      <c r="F1787" s="489">
        <v>1998</v>
      </c>
      <c r="G1787" s="346" t="s">
        <v>3202</v>
      </c>
      <c r="H1787" s="347" t="s">
        <v>3303</v>
      </c>
      <c r="I1787" s="348">
        <v>45.85</v>
      </c>
      <c r="J1787" s="348">
        <v>-89.28</v>
      </c>
      <c r="K1787" s="348">
        <v>45.85</v>
      </c>
      <c r="L1787" s="348">
        <v>-89.28</v>
      </c>
      <c r="M1787" s="347" t="s">
        <v>890</v>
      </c>
      <c r="N1787" s="364">
        <v>0</v>
      </c>
      <c r="O1787" s="364">
        <v>0</v>
      </c>
    </row>
    <row r="1788" spans="1:15" s="34" customFormat="1" ht="21.9" customHeight="1" x14ac:dyDescent="0.3">
      <c r="A1788" s="259" t="s">
        <v>363</v>
      </c>
      <c r="B1788" s="408">
        <v>54</v>
      </c>
      <c r="C1788" s="408"/>
      <c r="D1788" s="805">
        <v>7</v>
      </c>
      <c r="E1788" s="805">
        <v>14</v>
      </c>
      <c r="F1788" s="806">
        <v>1998</v>
      </c>
      <c r="G1788" s="351" t="s">
        <v>1048</v>
      </c>
      <c r="H1788" s="352" t="s">
        <v>1272</v>
      </c>
      <c r="I1788" s="353">
        <v>45.63</v>
      </c>
      <c r="J1788" s="353">
        <v>-89.42</v>
      </c>
      <c r="K1788" s="353">
        <v>45.63</v>
      </c>
      <c r="L1788" s="353">
        <v>-89.42</v>
      </c>
      <c r="M1788" s="352" t="s">
        <v>890</v>
      </c>
      <c r="N1788" s="369">
        <v>0</v>
      </c>
      <c r="O1788" s="369">
        <v>0</v>
      </c>
    </row>
    <row r="1789" spans="1:15" s="34" customFormat="1" ht="21.9" customHeight="1" x14ac:dyDescent="0.3">
      <c r="A1789" s="238" t="s">
        <v>363</v>
      </c>
      <c r="B1789" s="409">
        <v>55</v>
      </c>
      <c r="C1789" s="409"/>
      <c r="D1789" s="804">
        <v>6</v>
      </c>
      <c r="E1789" s="804">
        <v>5</v>
      </c>
      <c r="F1789" s="489">
        <v>1999</v>
      </c>
      <c r="G1789" s="346">
        <v>0.76041666666666663</v>
      </c>
      <c r="H1789" s="347" t="s">
        <v>3304</v>
      </c>
      <c r="I1789" s="348">
        <v>45.63</v>
      </c>
      <c r="J1789" s="348">
        <v>-89.62</v>
      </c>
      <c r="K1789" s="348">
        <v>45.63</v>
      </c>
      <c r="L1789" s="348">
        <v>-89.62</v>
      </c>
      <c r="M1789" s="347">
        <v>60</v>
      </c>
      <c r="N1789" s="364">
        <v>0</v>
      </c>
      <c r="O1789" s="364">
        <v>0</v>
      </c>
    </row>
    <row r="1790" spans="1:15" s="34" customFormat="1" ht="21.9" customHeight="1" x14ac:dyDescent="0.3">
      <c r="A1790" s="259" t="s">
        <v>363</v>
      </c>
      <c r="B1790" s="408">
        <v>56</v>
      </c>
      <c r="C1790" s="408"/>
      <c r="D1790" s="805">
        <v>6</v>
      </c>
      <c r="E1790" s="805">
        <v>5</v>
      </c>
      <c r="F1790" s="806">
        <v>1999</v>
      </c>
      <c r="G1790" s="351">
        <v>0.80833333333333324</v>
      </c>
      <c r="H1790" s="352" t="s">
        <v>345</v>
      </c>
      <c r="I1790" s="353">
        <v>45.8</v>
      </c>
      <c r="J1790" s="353">
        <v>-89.17</v>
      </c>
      <c r="K1790" s="353">
        <v>45.8</v>
      </c>
      <c r="L1790" s="353">
        <v>-89.17</v>
      </c>
      <c r="M1790" s="352">
        <v>60</v>
      </c>
      <c r="N1790" s="369">
        <v>0</v>
      </c>
      <c r="O1790" s="369">
        <v>0</v>
      </c>
    </row>
    <row r="1791" spans="1:15" s="34" customFormat="1" ht="21.9" customHeight="1" x14ac:dyDescent="0.3">
      <c r="A1791" s="238" t="s">
        <v>363</v>
      </c>
      <c r="B1791" s="409">
        <v>57</v>
      </c>
      <c r="C1791" s="409"/>
      <c r="D1791" s="804">
        <v>7</v>
      </c>
      <c r="E1791" s="804">
        <v>5</v>
      </c>
      <c r="F1791" s="489">
        <v>1999</v>
      </c>
      <c r="G1791" s="346">
        <v>0.7944444444444444</v>
      </c>
      <c r="H1791" s="347" t="s">
        <v>3305</v>
      </c>
      <c r="I1791" s="348">
        <v>45.55</v>
      </c>
      <c r="J1791" s="348">
        <v>-89.7</v>
      </c>
      <c r="K1791" s="348">
        <v>45.55</v>
      </c>
      <c r="L1791" s="348">
        <v>-89.7</v>
      </c>
      <c r="M1791" s="347">
        <v>50</v>
      </c>
      <c r="N1791" s="364">
        <v>0</v>
      </c>
      <c r="O1791" s="364">
        <v>0</v>
      </c>
    </row>
    <row r="1792" spans="1:15" s="34" customFormat="1" ht="21.9" customHeight="1" x14ac:dyDescent="0.3">
      <c r="A1792" s="259" t="s">
        <v>363</v>
      </c>
      <c r="B1792" s="408">
        <v>58</v>
      </c>
      <c r="C1792" s="408"/>
      <c r="D1792" s="805">
        <v>7</v>
      </c>
      <c r="E1792" s="805">
        <v>5</v>
      </c>
      <c r="F1792" s="806">
        <v>1999</v>
      </c>
      <c r="G1792" s="351">
        <v>0.79861111111111116</v>
      </c>
      <c r="H1792" s="352" t="s">
        <v>3302</v>
      </c>
      <c r="I1792" s="353">
        <v>45.63</v>
      </c>
      <c r="J1792" s="353">
        <v>-89.73</v>
      </c>
      <c r="K1792" s="353">
        <v>45.63</v>
      </c>
      <c r="L1792" s="353">
        <v>-89.73</v>
      </c>
      <c r="M1792" s="352">
        <v>50</v>
      </c>
      <c r="N1792" s="369">
        <v>0</v>
      </c>
      <c r="O1792" s="369">
        <v>0</v>
      </c>
    </row>
    <row r="1793" spans="1:15" s="34" customFormat="1" ht="21.9" customHeight="1" x14ac:dyDescent="0.3">
      <c r="A1793" s="238" t="s">
        <v>363</v>
      </c>
      <c r="B1793" s="409">
        <v>59</v>
      </c>
      <c r="C1793" s="409"/>
      <c r="D1793" s="804">
        <v>7</v>
      </c>
      <c r="E1793" s="804">
        <v>5</v>
      </c>
      <c r="F1793" s="489">
        <v>1999</v>
      </c>
      <c r="G1793" s="354">
        <v>0.80555555555555547</v>
      </c>
      <c r="H1793" s="347" t="s">
        <v>1272</v>
      </c>
      <c r="I1793" s="348">
        <v>45.63</v>
      </c>
      <c r="J1793" s="348">
        <v>-89.42</v>
      </c>
      <c r="K1793" s="348">
        <v>45.63</v>
      </c>
      <c r="L1793" s="348">
        <v>-89.42</v>
      </c>
      <c r="M1793" s="347">
        <v>50</v>
      </c>
      <c r="N1793" s="364">
        <v>0</v>
      </c>
      <c r="O1793" s="364">
        <v>0</v>
      </c>
    </row>
    <row r="1794" spans="1:15" s="34" customFormat="1" ht="21.9" customHeight="1" x14ac:dyDescent="0.3">
      <c r="A1794" s="259" t="s">
        <v>363</v>
      </c>
      <c r="B1794" s="408">
        <v>60</v>
      </c>
      <c r="C1794" s="408"/>
      <c r="D1794" s="805">
        <v>7</v>
      </c>
      <c r="E1794" s="805">
        <v>5</v>
      </c>
      <c r="F1794" s="806">
        <v>1999</v>
      </c>
      <c r="G1794" s="351">
        <v>0.80902777777777779</v>
      </c>
      <c r="H1794" s="352" t="s">
        <v>1277</v>
      </c>
      <c r="I1794" s="353">
        <v>45.8</v>
      </c>
      <c r="J1794" s="353">
        <v>-89.33</v>
      </c>
      <c r="K1794" s="353">
        <v>45.8</v>
      </c>
      <c r="L1794" s="353">
        <v>-89.33</v>
      </c>
      <c r="M1794" s="352">
        <v>50</v>
      </c>
      <c r="N1794" s="369">
        <v>0</v>
      </c>
      <c r="O1794" s="369">
        <v>0</v>
      </c>
    </row>
    <row r="1795" spans="1:15" s="34" customFormat="1" ht="21.9" customHeight="1" x14ac:dyDescent="0.3">
      <c r="A1795" s="238" t="s">
        <v>363</v>
      </c>
      <c r="B1795" s="409">
        <v>61</v>
      </c>
      <c r="C1795" s="409"/>
      <c r="D1795" s="804">
        <v>7</v>
      </c>
      <c r="E1795" s="804">
        <v>5</v>
      </c>
      <c r="F1795" s="489">
        <v>1999</v>
      </c>
      <c r="G1795" s="346" t="s">
        <v>3306</v>
      </c>
      <c r="H1795" s="347" t="s">
        <v>345</v>
      </c>
      <c r="I1795" s="348">
        <v>45.8</v>
      </c>
      <c r="J1795" s="348">
        <v>-89.17</v>
      </c>
      <c r="K1795" s="348">
        <v>45.8</v>
      </c>
      <c r="L1795" s="348">
        <v>-89.17</v>
      </c>
      <c r="M1795" s="347">
        <v>50</v>
      </c>
      <c r="N1795" s="364">
        <v>0</v>
      </c>
      <c r="O1795" s="364">
        <v>0</v>
      </c>
    </row>
    <row r="1796" spans="1:15" s="34" customFormat="1" ht="21.9" customHeight="1" x14ac:dyDescent="0.3">
      <c r="A1796" s="259" t="s">
        <v>363</v>
      </c>
      <c r="B1796" s="408">
        <v>62</v>
      </c>
      <c r="C1796" s="408"/>
      <c r="D1796" s="805">
        <v>7</v>
      </c>
      <c r="E1796" s="805">
        <v>29</v>
      </c>
      <c r="F1796" s="806">
        <v>1999</v>
      </c>
      <c r="G1796" s="357" t="s">
        <v>3307</v>
      </c>
      <c r="H1796" s="352" t="s">
        <v>3308</v>
      </c>
      <c r="I1796" s="353">
        <v>45.9</v>
      </c>
      <c r="J1796" s="353">
        <v>-89.48</v>
      </c>
      <c r="K1796" s="353">
        <v>45.9</v>
      </c>
      <c r="L1796" s="353">
        <v>-89.48</v>
      </c>
      <c r="M1796" s="352">
        <v>50</v>
      </c>
      <c r="N1796" s="369">
        <v>0</v>
      </c>
      <c r="O1796" s="369">
        <v>0</v>
      </c>
    </row>
    <row r="1797" spans="1:15" s="34" customFormat="1" ht="21.9" customHeight="1" x14ac:dyDescent="0.3">
      <c r="A1797" s="238" t="s">
        <v>363</v>
      </c>
      <c r="B1797" s="409">
        <v>63</v>
      </c>
      <c r="C1797" s="409"/>
      <c r="D1797" s="804">
        <v>7</v>
      </c>
      <c r="E1797" s="804">
        <v>30</v>
      </c>
      <c r="F1797" s="489">
        <v>1999</v>
      </c>
      <c r="G1797" s="346">
        <v>0.80555555555555547</v>
      </c>
      <c r="H1797" s="347" t="s">
        <v>3199</v>
      </c>
      <c r="I1797" s="348">
        <v>45.8</v>
      </c>
      <c r="J1797" s="348">
        <v>-89.72</v>
      </c>
      <c r="K1797" s="348">
        <v>45.8</v>
      </c>
      <c r="L1797" s="348">
        <v>-89.72</v>
      </c>
      <c r="M1797" s="347">
        <v>50</v>
      </c>
      <c r="N1797" s="364">
        <v>0</v>
      </c>
      <c r="O1797" s="364">
        <v>0</v>
      </c>
    </row>
    <row r="1798" spans="1:15" s="34" customFormat="1" ht="21.9" customHeight="1" x14ac:dyDescent="0.3">
      <c r="A1798" s="259" t="s">
        <v>363</v>
      </c>
      <c r="B1798" s="408">
        <v>64</v>
      </c>
      <c r="C1798" s="408"/>
      <c r="D1798" s="805">
        <v>7</v>
      </c>
      <c r="E1798" s="805">
        <v>30</v>
      </c>
      <c r="F1798" s="806">
        <v>1999</v>
      </c>
      <c r="G1798" s="351">
        <v>0.80555555555555547</v>
      </c>
      <c r="H1798" s="352" t="s">
        <v>1273</v>
      </c>
      <c r="I1798" s="353">
        <v>45.9</v>
      </c>
      <c r="J1798" s="353">
        <v>-89.7</v>
      </c>
      <c r="K1798" s="353">
        <v>45.9</v>
      </c>
      <c r="L1798" s="353">
        <v>-89.7</v>
      </c>
      <c r="M1798" s="352">
        <v>50</v>
      </c>
      <c r="N1798" s="369">
        <v>0</v>
      </c>
      <c r="O1798" s="369">
        <v>1</v>
      </c>
    </row>
    <row r="1799" spans="1:15" s="34" customFormat="1" ht="21.9" customHeight="1" x14ac:dyDescent="0.3">
      <c r="A1799" s="238" t="s">
        <v>363</v>
      </c>
      <c r="B1799" s="409">
        <v>65</v>
      </c>
      <c r="C1799" s="409"/>
      <c r="D1799" s="804">
        <v>7</v>
      </c>
      <c r="E1799" s="804">
        <v>30</v>
      </c>
      <c r="F1799" s="489">
        <v>1999</v>
      </c>
      <c r="G1799" s="346">
        <v>0.81041666666666667</v>
      </c>
      <c r="H1799" s="347" t="s">
        <v>346</v>
      </c>
      <c r="I1799" s="348">
        <v>45.82</v>
      </c>
      <c r="J1799" s="348">
        <v>-89.6</v>
      </c>
      <c r="K1799" s="348">
        <v>45.82</v>
      </c>
      <c r="L1799" s="348">
        <v>-89.6</v>
      </c>
      <c r="M1799" s="347">
        <v>61</v>
      </c>
      <c r="N1799" s="364">
        <v>0</v>
      </c>
      <c r="O1799" s="364">
        <v>1</v>
      </c>
    </row>
    <row r="1800" spans="1:15" s="34" customFormat="1" ht="21.9" customHeight="1" x14ac:dyDescent="0.3">
      <c r="A1800" s="259" t="s">
        <v>363</v>
      </c>
      <c r="B1800" s="408">
        <v>66</v>
      </c>
      <c r="C1800" s="408"/>
      <c r="D1800" s="805">
        <v>7</v>
      </c>
      <c r="E1800" s="805">
        <v>29</v>
      </c>
      <c r="F1800" s="806">
        <v>2000</v>
      </c>
      <c r="G1800" s="351">
        <v>0.67361111111111116</v>
      </c>
      <c r="H1800" s="352" t="s">
        <v>3216</v>
      </c>
      <c r="I1800" s="353">
        <v>45.53</v>
      </c>
      <c r="J1800" s="353">
        <v>-89.57</v>
      </c>
      <c r="K1800" s="353">
        <v>45.53</v>
      </c>
      <c r="L1800" s="353">
        <v>-89.57</v>
      </c>
      <c r="M1800" s="352">
        <v>50</v>
      </c>
      <c r="N1800" s="369">
        <v>0</v>
      </c>
      <c r="O1800" s="369">
        <v>0</v>
      </c>
    </row>
    <row r="1801" spans="1:15" s="34" customFormat="1" ht="21.9" customHeight="1" x14ac:dyDescent="0.3">
      <c r="A1801" s="238" t="s">
        <v>363</v>
      </c>
      <c r="B1801" s="409">
        <v>67</v>
      </c>
      <c r="C1801" s="409"/>
      <c r="D1801" s="804">
        <v>8</v>
      </c>
      <c r="E1801" s="804">
        <v>14</v>
      </c>
      <c r="F1801" s="489">
        <v>2000</v>
      </c>
      <c r="G1801" s="346">
        <v>0.78125</v>
      </c>
      <c r="H1801" s="347" t="s">
        <v>3309</v>
      </c>
      <c r="I1801" s="348">
        <v>45.87</v>
      </c>
      <c r="J1801" s="348">
        <v>-89.9</v>
      </c>
      <c r="K1801" s="348">
        <v>45.87</v>
      </c>
      <c r="L1801" s="348">
        <v>-89.9</v>
      </c>
      <c r="M1801" s="347">
        <v>50</v>
      </c>
      <c r="N1801" s="364">
        <v>0</v>
      </c>
      <c r="O1801" s="364">
        <v>0</v>
      </c>
    </row>
    <row r="1802" spans="1:15" s="34" customFormat="1" ht="21.9" customHeight="1" x14ac:dyDescent="0.3">
      <c r="A1802" s="259" t="s">
        <v>363</v>
      </c>
      <c r="B1802" s="408">
        <v>68</v>
      </c>
      <c r="C1802" s="408"/>
      <c r="D1802" s="805">
        <v>8</v>
      </c>
      <c r="E1802" s="805">
        <v>14</v>
      </c>
      <c r="F1802" s="806">
        <v>2000</v>
      </c>
      <c r="G1802" s="351">
        <v>0.79513888888888884</v>
      </c>
      <c r="H1802" s="352" t="s">
        <v>1271</v>
      </c>
      <c r="I1802" s="353">
        <v>45.87</v>
      </c>
      <c r="J1802" s="353">
        <v>-89.7</v>
      </c>
      <c r="K1802" s="353">
        <v>45.87</v>
      </c>
      <c r="L1802" s="353">
        <v>-89.7</v>
      </c>
      <c r="M1802" s="352">
        <v>56</v>
      </c>
      <c r="N1802" s="369">
        <v>0</v>
      </c>
      <c r="O1802" s="369">
        <v>0</v>
      </c>
    </row>
    <row r="1803" spans="1:15" s="34" customFormat="1" ht="21.9" customHeight="1" x14ac:dyDescent="0.3">
      <c r="A1803" s="238" t="s">
        <v>363</v>
      </c>
      <c r="B1803" s="409">
        <v>69</v>
      </c>
      <c r="C1803" s="409"/>
      <c r="D1803" s="804">
        <v>8</v>
      </c>
      <c r="E1803" s="804">
        <v>14</v>
      </c>
      <c r="F1803" s="489">
        <v>2000</v>
      </c>
      <c r="G1803" s="354">
        <v>0.80069444444444438</v>
      </c>
      <c r="H1803" s="347" t="s">
        <v>346</v>
      </c>
      <c r="I1803" s="348">
        <v>45.82</v>
      </c>
      <c r="J1803" s="348">
        <v>-89.6</v>
      </c>
      <c r="K1803" s="348">
        <v>45.82</v>
      </c>
      <c r="L1803" s="348">
        <v>-89.6</v>
      </c>
      <c r="M1803" s="347">
        <v>61</v>
      </c>
      <c r="N1803" s="364">
        <v>0</v>
      </c>
      <c r="O1803" s="364">
        <v>0</v>
      </c>
    </row>
    <row r="1804" spans="1:15" s="34" customFormat="1" ht="21.9" customHeight="1" x14ac:dyDescent="0.3">
      <c r="A1804" s="259" t="s">
        <v>363</v>
      </c>
      <c r="B1804" s="408">
        <v>70</v>
      </c>
      <c r="C1804" s="408"/>
      <c r="D1804" s="805">
        <v>8</v>
      </c>
      <c r="E1804" s="805">
        <v>14</v>
      </c>
      <c r="F1804" s="806">
        <v>2000</v>
      </c>
      <c r="G1804" s="357">
        <v>0.80208333333333337</v>
      </c>
      <c r="H1804" s="352" t="s">
        <v>1272</v>
      </c>
      <c r="I1804" s="353">
        <v>45.63</v>
      </c>
      <c r="J1804" s="353">
        <v>-89.42</v>
      </c>
      <c r="K1804" s="353">
        <v>45.63</v>
      </c>
      <c r="L1804" s="353">
        <v>-89.42</v>
      </c>
      <c r="M1804" s="352">
        <v>50</v>
      </c>
      <c r="N1804" s="369">
        <v>0</v>
      </c>
      <c r="O1804" s="369">
        <v>0</v>
      </c>
    </row>
    <row r="1805" spans="1:15" s="34" customFormat="1" ht="22.5" customHeight="1" x14ac:dyDescent="0.3">
      <c r="A1805" s="238" t="s">
        <v>363</v>
      </c>
      <c r="B1805" s="409">
        <v>71</v>
      </c>
      <c r="C1805" s="409"/>
      <c r="D1805" s="804">
        <v>8</v>
      </c>
      <c r="E1805" s="804">
        <v>14</v>
      </c>
      <c r="F1805" s="489">
        <v>2000</v>
      </c>
      <c r="G1805" s="346">
        <v>0.80555555555555547</v>
      </c>
      <c r="H1805" s="347" t="s">
        <v>3310</v>
      </c>
      <c r="I1805" s="348">
        <v>45.8</v>
      </c>
      <c r="J1805" s="348">
        <v>-89.32</v>
      </c>
      <c r="K1805" s="348">
        <v>45.8</v>
      </c>
      <c r="L1805" s="348">
        <v>-89.32</v>
      </c>
      <c r="M1805" s="347">
        <v>50</v>
      </c>
      <c r="N1805" s="364">
        <v>0</v>
      </c>
      <c r="O1805" s="364">
        <v>0</v>
      </c>
    </row>
    <row r="1806" spans="1:15" s="34" customFormat="1" ht="21.9" customHeight="1" x14ac:dyDescent="0.3">
      <c r="A1806" s="259" t="s">
        <v>363</v>
      </c>
      <c r="B1806" s="408">
        <v>72</v>
      </c>
      <c r="C1806" s="408"/>
      <c r="D1806" s="805">
        <v>9</v>
      </c>
      <c r="E1806" s="805">
        <v>11</v>
      </c>
      <c r="F1806" s="806">
        <v>2000</v>
      </c>
      <c r="G1806" s="351">
        <v>0.70138888888888884</v>
      </c>
      <c r="H1806" s="352" t="s">
        <v>1272</v>
      </c>
      <c r="I1806" s="353">
        <v>45.63</v>
      </c>
      <c r="J1806" s="353">
        <v>-89.42</v>
      </c>
      <c r="K1806" s="353">
        <v>45.63</v>
      </c>
      <c r="L1806" s="353">
        <v>-89.42</v>
      </c>
      <c r="M1806" s="352">
        <v>50</v>
      </c>
      <c r="N1806" s="369">
        <v>0</v>
      </c>
      <c r="O1806" s="369">
        <v>0</v>
      </c>
    </row>
    <row r="1807" spans="1:15" s="34" customFormat="1" ht="21.9" customHeight="1" x14ac:dyDescent="0.3">
      <c r="A1807" s="238" t="s">
        <v>363</v>
      </c>
      <c r="B1807" s="409">
        <v>73</v>
      </c>
      <c r="C1807" s="409"/>
      <c r="D1807" s="804">
        <v>9</v>
      </c>
      <c r="E1807" s="804">
        <v>11</v>
      </c>
      <c r="F1807" s="489">
        <v>2000</v>
      </c>
      <c r="G1807" s="346">
        <v>0.71527777777777779</v>
      </c>
      <c r="H1807" s="347" t="s">
        <v>345</v>
      </c>
      <c r="I1807" s="348">
        <v>45.8</v>
      </c>
      <c r="J1807" s="348">
        <v>-89.17</v>
      </c>
      <c r="K1807" s="348">
        <v>45.8</v>
      </c>
      <c r="L1807" s="348">
        <v>-89.17</v>
      </c>
      <c r="M1807" s="347">
        <v>55</v>
      </c>
      <c r="N1807" s="364">
        <v>0</v>
      </c>
      <c r="O1807" s="364">
        <v>0</v>
      </c>
    </row>
    <row r="1808" spans="1:15" s="34" customFormat="1" ht="21.9" customHeight="1" x14ac:dyDescent="0.3">
      <c r="A1808" s="259" t="s">
        <v>363</v>
      </c>
      <c r="B1808" s="408">
        <v>74</v>
      </c>
      <c r="C1808" s="408"/>
      <c r="D1808" s="805">
        <v>4</v>
      </c>
      <c r="E1808" s="805">
        <v>23</v>
      </c>
      <c r="F1808" s="806">
        <v>2001</v>
      </c>
      <c r="G1808" s="351">
        <v>0.47083333333333338</v>
      </c>
      <c r="H1808" s="352" t="s">
        <v>3311</v>
      </c>
      <c r="I1808" s="353">
        <v>45.73</v>
      </c>
      <c r="J1808" s="353">
        <v>-89.55</v>
      </c>
      <c r="K1808" s="353">
        <v>45.73</v>
      </c>
      <c r="L1808" s="353">
        <v>-89.55</v>
      </c>
      <c r="M1808" s="352">
        <v>52</v>
      </c>
      <c r="N1808" s="369">
        <v>0</v>
      </c>
      <c r="O1808" s="369">
        <v>0</v>
      </c>
    </row>
    <row r="1809" spans="1:15" s="34" customFormat="1" ht="21.9" customHeight="1" x14ac:dyDescent="0.3">
      <c r="A1809" s="238" t="s">
        <v>363</v>
      </c>
      <c r="B1809" s="409">
        <v>75</v>
      </c>
      <c r="C1809" s="409"/>
      <c r="D1809" s="804">
        <v>6</v>
      </c>
      <c r="E1809" s="804">
        <v>16</v>
      </c>
      <c r="F1809" s="489">
        <v>2001</v>
      </c>
      <c r="G1809" s="346">
        <v>0.6875</v>
      </c>
      <c r="H1809" s="347" t="s">
        <v>3219</v>
      </c>
      <c r="I1809" s="348">
        <v>45.7</v>
      </c>
      <c r="J1809" s="348">
        <v>-89.87</v>
      </c>
      <c r="K1809" s="348">
        <v>45.7</v>
      </c>
      <c r="L1809" s="348">
        <v>-89.87</v>
      </c>
      <c r="M1809" s="347">
        <v>50</v>
      </c>
      <c r="N1809" s="364">
        <v>0</v>
      </c>
      <c r="O1809" s="364">
        <v>0</v>
      </c>
    </row>
    <row r="1810" spans="1:15" s="34" customFormat="1" ht="21.9" customHeight="1" x14ac:dyDescent="0.3">
      <c r="A1810" s="259" t="s">
        <v>363</v>
      </c>
      <c r="B1810" s="408">
        <v>76</v>
      </c>
      <c r="C1810" s="408"/>
      <c r="D1810" s="805">
        <v>6</v>
      </c>
      <c r="E1810" s="805">
        <v>16</v>
      </c>
      <c r="F1810" s="806">
        <v>2001</v>
      </c>
      <c r="G1810" s="351">
        <v>0.69097222222222221</v>
      </c>
      <c r="H1810" s="352" t="s">
        <v>3199</v>
      </c>
      <c r="I1810" s="353">
        <v>45.8</v>
      </c>
      <c r="J1810" s="353">
        <v>-89.72</v>
      </c>
      <c r="K1810" s="353">
        <v>45.8</v>
      </c>
      <c r="L1810" s="353">
        <v>-89.72</v>
      </c>
      <c r="M1810" s="352">
        <v>50</v>
      </c>
      <c r="N1810" s="369">
        <v>0</v>
      </c>
      <c r="O1810" s="369">
        <v>0</v>
      </c>
    </row>
    <row r="1811" spans="1:15" s="34" customFormat="1" ht="21.9" customHeight="1" x14ac:dyDescent="0.3">
      <c r="A1811" s="238" t="s">
        <v>363</v>
      </c>
      <c r="B1811" s="409">
        <v>77</v>
      </c>
      <c r="C1811" s="409"/>
      <c r="D1811" s="804">
        <v>6</v>
      </c>
      <c r="E1811" s="804">
        <v>16</v>
      </c>
      <c r="F1811" s="489">
        <v>2001</v>
      </c>
      <c r="G1811" s="346">
        <v>0.69444444444444453</v>
      </c>
      <c r="H1811" s="347" t="s">
        <v>3297</v>
      </c>
      <c r="I1811" s="348">
        <v>45.5</v>
      </c>
      <c r="J1811" s="348">
        <v>-89.12</v>
      </c>
      <c r="K1811" s="348">
        <v>45.5</v>
      </c>
      <c r="L1811" s="348">
        <v>-89.12</v>
      </c>
      <c r="M1811" s="347">
        <v>50</v>
      </c>
      <c r="N1811" s="364">
        <v>0</v>
      </c>
      <c r="O1811" s="364">
        <v>0</v>
      </c>
    </row>
    <row r="1812" spans="1:15" s="34" customFormat="1" ht="21.9" customHeight="1" x14ac:dyDescent="0.3">
      <c r="A1812" s="259" t="s">
        <v>363</v>
      </c>
      <c r="B1812" s="408">
        <v>78</v>
      </c>
      <c r="C1812" s="408"/>
      <c r="D1812" s="805">
        <v>6</v>
      </c>
      <c r="E1812" s="805">
        <v>18</v>
      </c>
      <c r="F1812" s="806">
        <v>2001</v>
      </c>
      <c r="G1812" s="351">
        <v>0.93055555555555547</v>
      </c>
      <c r="H1812" s="352" t="s">
        <v>3218</v>
      </c>
      <c r="I1812" s="353">
        <v>45.68</v>
      </c>
      <c r="J1812" s="353">
        <v>-89.35</v>
      </c>
      <c r="K1812" s="353">
        <v>45.68</v>
      </c>
      <c r="L1812" s="353">
        <v>-89.35</v>
      </c>
      <c r="M1812" s="352">
        <v>50</v>
      </c>
      <c r="N1812" s="369">
        <v>0</v>
      </c>
      <c r="O1812" s="369">
        <v>0</v>
      </c>
    </row>
    <row r="1813" spans="1:15" s="34" customFormat="1" ht="21.9" customHeight="1" x14ac:dyDescent="0.3">
      <c r="A1813" s="238" t="s">
        <v>363</v>
      </c>
      <c r="B1813" s="409">
        <v>79</v>
      </c>
      <c r="C1813" s="409"/>
      <c r="D1813" s="804">
        <v>8</v>
      </c>
      <c r="E1813" s="804">
        <v>12</v>
      </c>
      <c r="F1813" s="489">
        <v>2001</v>
      </c>
      <c r="G1813" s="346">
        <v>0.51388888888888895</v>
      </c>
      <c r="H1813" s="347" t="s">
        <v>1271</v>
      </c>
      <c r="I1813" s="348">
        <v>45.87</v>
      </c>
      <c r="J1813" s="348">
        <v>-89.7</v>
      </c>
      <c r="K1813" s="348">
        <v>45.87</v>
      </c>
      <c r="L1813" s="348">
        <v>-89.7</v>
      </c>
      <c r="M1813" s="347">
        <v>50</v>
      </c>
      <c r="N1813" s="364">
        <v>0</v>
      </c>
      <c r="O1813" s="364">
        <v>0</v>
      </c>
    </row>
    <row r="1814" spans="1:15" s="34" customFormat="1" ht="21.9" customHeight="1" x14ac:dyDescent="0.3">
      <c r="A1814" s="259" t="s">
        <v>363</v>
      </c>
      <c r="B1814" s="408">
        <v>80</v>
      </c>
      <c r="C1814" s="408"/>
      <c r="D1814" s="805">
        <v>7</v>
      </c>
      <c r="E1814" s="805">
        <v>21</v>
      </c>
      <c r="F1814" s="806">
        <v>2002</v>
      </c>
      <c r="G1814" s="357">
        <v>0.63541666666666663</v>
      </c>
      <c r="H1814" s="811" t="s">
        <v>346</v>
      </c>
      <c r="I1814" s="353">
        <v>45.82</v>
      </c>
      <c r="J1814" s="353">
        <v>-89.6</v>
      </c>
      <c r="K1814" s="353">
        <v>45.82</v>
      </c>
      <c r="L1814" s="353">
        <v>-89.6</v>
      </c>
      <c r="M1814" s="352">
        <v>52</v>
      </c>
      <c r="N1814" s="369">
        <v>0</v>
      </c>
      <c r="O1814" s="369">
        <v>0</v>
      </c>
    </row>
    <row r="1815" spans="1:15" s="34" customFormat="1" ht="21.9" customHeight="1" x14ac:dyDescent="0.3">
      <c r="A1815" s="238" t="s">
        <v>363</v>
      </c>
      <c r="B1815" s="409">
        <v>81</v>
      </c>
      <c r="C1815" s="409"/>
      <c r="D1815" s="804">
        <v>7</v>
      </c>
      <c r="E1815" s="804">
        <v>21</v>
      </c>
      <c r="F1815" s="489">
        <v>2002</v>
      </c>
      <c r="G1815" s="346" t="s">
        <v>3312</v>
      </c>
      <c r="H1815" s="812" t="s">
        <v>3313</v>
      </c>
      <c r="I1815" s="348">
        <v>45.82</v>
      </c>
      <c r="J1815" s="348">
        <v>-89.6</v>
      </c>
      <c r="K1815" s="348">
        <v>45.87</v>
      </c>
      <c r="L1815" s="348">
        <v>-89.7</v>
      </c>
      <c r="M1815" s="347">
        <v>50</v>
      </c>
      <c r="N1815" s="364">
        <v>0</v>
      </c>
      <c r="O1815" s="364">
        <v>0</v>
      </c>
    </row>
    <row r="1816" spans="1:15" s="34" customFormat="1" ht="21.9" customHeight="1" x14ac:dyDescent="0.3">
      <c r="A1816" s="259" t="s">
        <v>363</v>
      </c>
      <c r="B1816" s="408">
        <v>82</v>
      </c>
      <c r="C1816" s="408"/>
      <c r="D1816" s="805">
        <v>7</v>
      </c>
      <c r="E1816" s="805">
        <v>21</v>
      </c>
      <c r="F1816" s="806">
        <v>2002</v>
      </c>
      <c r="G1816" s="351" t="s">
        <v>973</v>
      </c>
      <c r="H1816" s="811" t="s">
        <v>1272</v>
      </c>
      <c r="I1816" s="353">
        <v>45.63</v>
      </c>
      <c r="J1816" s="353">
        <v>-89.42</v>
      </c>
      <c r="K1816" s="353">
        <v>45.63</v>
      </c>
      <c r="L1816" s="353">
        <v>-89.42</v>
      </c>
      <c r="M1816" s="352">
        <v>50</v>
      </c>
      <c r="N1816" s="369">
        <v>0</v>
      </c>
      <c r="O1816" s="369">
        <v>0</v>
      </c>
    </row>
    <row r="1817" spans="1:15" s="34" customFormat="1" ht="21.9" customHeight="1" x14ac:dyDescent="0.3">
      <c r="A1817" s="238" t="s">
        <v>363</v>
      </c>
      <c r="B1817" s="409">
        <v>83</v>
      </c>
      <c r="C1817" s="409"/>
      <c r="D1817" s="804">
        <v>7</v>
      </c>
      <c r="E1817" s="804">
        <v>21</v>
      </c>
      <c r="F1817" s="489">
        <v>2002</v>
      </c>
      <c r="G1817" s="346" t="s">
        <v>3042</v>
      </c>
      <c r="H1817" s="812" t="s">
        <v>3314</v>
      </c>
      <c r="I1817" s="348">
        <v>45.7</v>
      </c>
      <c r="J1817" s="348">
        <v>-90</v>
      </c>
      <c r="K1817" s="348">
        <v>45.7</v>
      </c>
      <c r="L1817" s="348">
        <v>-90</v>
      </c>
      <c r="M1817" s="347">
        <v>60</v>
      </c>
      <c r="N1817" s="364">
        <v>0</v>
      </c>
      <c r="O1817" s="364">
        <v>0</v>
      </c>
    </row>
    <row r="1818" spans="1:15" s="34" customFormat="1" ht="21.9" customHeight="1" x14ac:dyDescent="0.3">
      <c r="A1818" s="259" t="s">
        <v>363</v>
      </c>
      <c r="B1818" s="408">
        <v>84</v>
      </c>
      <c r="C1818" s="408"/>
      <c r="D1818" s="805">
        <v>7</v>
      </c>
      <c r="E1818" s="805">
        <v>27</v>
      </c>
      <c r="F1818" s="806">
        <v>2002</v>
      </c>
      <c r="G1818" s="351" t="s">
        <v>3315</v>
      </c>
      <c r="H1818" s="811" t="s">
        <v>3316</v>
      </c>
      <c r="I1818" s="353">
        <v>45.86</v>
      </c>
      <c r="J1818" s="353">
        <v>-89.7</v>
      </c>
      <c r="K1818" s="353">
        <v>45.82</v>
      </c>
      <c r="L1818" s="353">
        <v>-89.6</v>
      </c>
      <c r="M1818" s="352">
        <v>52</v>
      </c>
      <c r="N1818" s="369">
        <v>0</v>
      </c>
      <c r="O1818" s="369">
        <v>0</v>
      </c>
    </row>
    <row r="1819" spans="1:15" s="34" customFormat="1" ht="21.9" customHeight="1" x14ac:dyDescent="0.3">
      <c r="A1819" s="238" t="s">
        <v>363</v>
      </c>
      <c r="B1819" s="409">
        <v>85</v>
      </c>
      <c r="C1819" s="409"/>
      <c r="D1819" s="804">
        <v>7</v>
      </c>
      <c r="E1819" s="804">
        <v>27</v>
      </c>
      <c r="F1819" s="489">
        <v>2002</v>
      </c>
      <c r="G1819" s="346">
        <v>0.69444444444444453</v>
      </c>
      <c r="H1819" s="812" t="s">
        <v>1272</v>
      </c>
      <c r="I1819" s="348">
        <v>45.63</v>
      </c>
      <c r="J1819" s="348">
        <v>-89.42</v>
      </c>
      <c r="K1819" s="348">
        <v>45.63</v>
      </c>
      <c r="L1819" s="348">
        <v>89.42</v>
      </c>
      <c r="M1819" s="347">
        <v>50</v>
      </c>
      <c r="N1819" s="364">
        <v>0</v>
      </c>
      <c r="O1819" s="364">
        <v>0</v>
      </c>
    </row>
    <row r="1820" spans="1:15" s="34" customFormat="1" ht="21.9" customHeight="1" x14ac:dyDescent="0.3">
      <c r="A1820" s="259" t="s">
        <v>363</v>
      </c>
      <c r="B1820" s="408">
        <v>86</v>
      </c>
      <c r="C1820" s="408"/>
      <c r="D1820" s="805">
        <v>8</v>
      </c>
      <c r="E1820" s="805">
        <v>1</v>
      </c>
      <c r="F1820" s="806">
        <v>2002</v>
      </c>
      <c r="G1820" s="351">
        <v>0.52083333333333337</v>
      </c>
      <c r="H1820" s="811" t="s">
        <v>3317</v>
      </c>
      <c r="I1820" s="353">
        <v>45.85</v>
      </c>
      <c r="J1820" s="353">
        <v>-89.55</v>
      </c>
      <c r="K1820" s="353">
        <v>45.78</v>
      </c>
      <c r="L1820" s="353">
        <v>-89.6</v>
      </c>
      <c r="M1820" s="352">
        <v>50</v>
      </c>
      <c r="N1820" s="369">
        <v>0</v>
      </c>
      <c r="O1820" s="369">
        <v>0</v>
      </c>
    </row>
    <row r="1821" spans="1:15" s="34" customFormat="1" ht="21.9" customHeight="1" x14ac:dyDescent="0.3">
      <c r="A1821" s="238" t="s">
        <v>363</v>
      </c>
      <c r="B1821" s="409">
        <v>87</v>
      </c>
      <c r="C1821" s="409"/>
      <c r="D1821" s="804">
        <v>9</v>
      </c>
      <c r="E1821" s="804">
        <v>30</v>
      </c>
      <c r="F1821" s="489">
        <v>2002</v>
      </c>
      <c r="G1821" s="354">
        <v>0.78472222222222221</v>
      </c>
      <c r="H1821" s="812" t="s">
        <v>3229</v>
      </c>
      <c r="I1821" s="348">
        <v>45.6</v>
      </c>
      <c r="J1821" s="348">
        <v>-89.55</v>
      </c>
      <c r="K1821" s="348">
        <v>45.6</v>
      </c>
      <c r="L1821" s="348">
        <v>-89.55</v>
      </c>
      <c r="M1821" s="347">
        <v>50</v>
      </c>
      <c r="N1821" s="364">
        <v>0</v>
      </c>
      <c r="O1821" s="364">
        <v>0</v>
      </c>
    </row>
    <row r="1822" spans="1:15" s="34" customFormat="1" ht="21.9" customHeight="1" x14ac:dyDescent="0.3">
      <c r="A1822" s="259" t="s">
        <v>363</v>
      </c>
      <c r="B1822" s="408">
        <v>88</v>
      </c>
      <c r="C1822" s="408"/>
      <c r="D1822" s="805">
        <v>7</v>
      </c>
      <c r="E1822" s="805">
        <v>20</v>
      </c>
      <c r="F1822" s="806">
        <v>2003</v>
      </c>
      <c r="G1822" s="357">
        <v>0.77638888888888891</v>
      </c>
      <c r="H1822" s="811" t="s">
        <v>3318</v>
      </c>
      <c r="I1822" s="353">
        <v>45.75</v>
      </c>
      <c r="J1822" s="353">
        <v>-89.23</v>
      </c>
      <c r="K1822" s="353">
        <v>45.75</v>
      </c>
      <c r="L1822" s="353">
        <v>-89.23</v>
      </c>
      <c r="M1822" s="352">
        <v>50</v>
      </c>
      <c r="N1822" s="369">
        <v>0</v>
      </c>
      <c r="O1822" s="369">
        <v>0</v>
      </c>
    </row>
    <row r="1823" spans="1:15" s="34" customFormat="1" ht="21.9" customHeight="1" x14ac:dyDescent="0.3">
      <c r="A1823" s="238" t="s">
        <v>363</v>
      </c>
      <c r="B1823" s="409">
        <v>89</v>
      </c>
      <c r="C1823" s="409"/>
      <c r="D1823" s="804">
        <v>5</v>
      </c>
      <c r="E1823" s="804">
        <v>12</v>
      </c>
      <c r="F1823" s="489">
        <v>2004</v>
      </c>
      <c r="G1823" s="346">
        <v>0.67291666666666661</v>
      </c>
      <c r="H1823" s="347" t="s">
        <v>3206</v>
      </c>
      <c r="I1823" s="348">
        <v>45.68</v>
      </c>
      <c r="J1823" s="348">
        <v>-89.42</v>
      </c>
      <c r="K1823" s="348">
        <v>45.68</v>
      </c>
      <c r="L1823" s="348">
        <v>-89.42</v>
      </c>
      <c r="M1823" s="347">
        <v>50</v>
      </c>
      <c r="N1823" s="364">
        <v>0</v>
      </c>
      <c r="O1823" s="364">
        <v>0</v>
      </c>
    </row>
    <row r="1824" spans="1:15" s="34" customFormat="1" ht="21.9" customHeight="1" x14ac:dyDescent="0.3">
      <c r="A1824" s="259" t="s">
        <v>363</v>
      </c>
      <c r="B1824" s="408">
        <v>90</v>
      </c>
      <c r="C1824" s="408"/>
      <c r="D1824" s="805">
        <v>10</v>
      </c>
      <c r="E1824" s="805">
        <v>29</v>
      </c>
      <c r="F1824" s="806">
        <v>2004</v>
      </c>
      <c r="G1824" s="351">
        <v>0.92361111111111116</v>
      </c>
      <c r="H1824" s="352" t="s">
        <v>3319</v>
      </c>
      <c r="I1824" s="353">
        <v>45.58</v>
      </c>
      <c r="J1824" s="353">
        <v>-89.58</v>
      </c>
      <c r="K1824" s="353">
        <v>45.58</v>
      </c>
      <c r="L1824" s="353">
        <v>-89.58</v>
      </c>
      <c r="M1824" s="352">
        <v>50</v>
      </c>
      <c r="N1824" s="369">
        <v>0</v>
      </c>
      <c r="O1824" s="369">
        <v>0</v>
      </c>
    </row>
    <row r="1825" spans="1:15" s="34" customFormat="1" ht="21.9" customHeight="1" x14ac:dyDescent="0.3">
      <c r="A1825" s="238" t="s">
        <v>363</v>
      </c>
      <c r="B1825" s="409">
        <v>91</v>
      </c>
      <c r="C1825" s="409"/>
      <c r="D1825" s="804">
        <v>6</v>
      </c>
      <c r="E1825" s="804">
        <v>11</v>
      </c>
      <c r="F1825" s="489">
        <v>2005</v>
      </c>
      <c r="G1825" s="346">
        <v>0.68055555555555547</v>
      </c>
      <c r="H1825" s="347" t="s">
        <v>3320</v>
      </c>
      <c r="I1825" s="348">
        <v>45.73</v>
      </c>
      <c r="J1825" s="348">
        <v>-89.95</v>
      </c>
      <c r="K1825" s="348">
        <v>45.73</v>
      </c>
      <c r="L1825" s="348">
        <v>-89.95</v>
      </c>
      <c r="M1825" s="347">
        <v>52</v>
      </c>
      <c r="N1825" s="364">
        <v>0</v>
      </c>
      <c r="O1825" s="364">
        <v>0</v>
      </c>
    </row>
    <row r="1826" spans="1:15" s="34" customFormat="1" ht="21.9" customHeight="1" x14ac:dyDescent="0.3">
      <c r="A1826" s="259" t="s">
        <v>363</v>
      </c>
      <c r="B1826" s="408">
        <v>92</v>
      </c>
      <c r="C1826" s="408"/>
      <c r="D1826" s="813">
        <v>6</v>
      </c>
      <c r="E1826" s="806">
        <v>11</v>
      </c>
      <c r="F1826" s="806">
        <v>2005</v>
      </c>
      <c r="G1826" s="351">
        <v>0.68888888888888899</v>
      </c>
      <c r="H1826" s="814" t="s">
        <v>3199</v>
      </c>
      <c r="I1826" s="353">
        <v>45.8</v>
      </c>
      <c r="J1826" s="353">
        <v>-89.72</v>
      </c>
      <c r="K1826" s="353">
        <v>45.8</v>
      </c>
      <c r="L1826" s="353">
        <v>-89.72</v>
      </c>
      <c r="M1826" s="806">
        <v>52</v>
      </c>
      <c r="N1826" s="369">
        <v>0</v>
      </c>
      <c r="O1826" s="369">
        <v>0</v>
      </c>
    </row>
    <row r="1827" spans="1:15" s="34" customFormat="1" ht="21.9" customHeight="1" x14ac:dyDescent="0.3">
      <c r="A1827" s="238" t="s">
        <v>363</v>
      </c>
      <c r="B1827" s="409">
        <v>93</v>
      </c>
      <c r="C1827" s="409"/>
      <c r="D1827" s="815">
        <v>6</v>
      </c>
      <c r="E1827" s="489">
        <v>27</v>
      </c>
      <c r="F1827" s="489">
        <v>2005</v>
      </c>
      <c r="G1827" s="346">
        <v>0.63888888888888895</v>
      </c>
      <c r="H1827" s="816" t="s">
        <v>3321</v>
      </c>
      <c r="I1827" s="348">
        <v>45.87</v>
      </c>
      <c r="J1827" s="348">
        <v>-89.7</v>
      </c>
      <c r="K1827" s="348">
        <v>45.7</v>
      </c>
      <c r="L1827" s="348">
        <v>-89.85</v>
      </c>
      <c r="M1827" s="489">
        <v>50</v>
      </c>
      <c r="N1827" s="364">
        <v>0</v>
      </c>
      <c r="O1827" s="364">
        <v>0</v>
      </c>
    </row>
    <row r="1828" spans="1:15" s="34" customFormat="1" ht="21.9" customHeight="1" x14ac:dyDescent="0.3">
      <c r="A1828" s="259" t="s">
        <v>363</v>
      </c>
      <c r="B1828" s="408">
        <v>94</v>
      </c>
      <c r="C1828" s="408"/>
      <c r="D1828" s="813">
        <v>6</v>
      </c>
      <c r="E1828" s="806">
        <v>30</v>
      </c>
      <c r="F1828" s="806">
        <v>2005</v>
      </c>
      <c r="G1828" s="351" t="s">
        <v>3043</v>
      </c>
      <c r="H1828" s="814" t="s">
        <v>3322</v>
      </c>
      <c r="I1828" s="353">
        <v>45.78</v>
      </c>
      <c r="J1828" s="353">
        <v>-89.65</v>
      </c>
      <c r="K1828" s="353">
        <v>45.78</v>
      </c>
      <c r="L1828" s="353">
        <v>89.65</v>
      </c>
      <c r="M1828" s="806">
        <v>50</v>
      </c>
      <c r="N1828" s="369">
        <v>0</v>
      </c>
      <c r="O1828" s="369">
        <v>0</v>
      </c>
    </row>
    <row r="1829" spans="1:15" s="34" customFormat="1" ht="21.9" customHeight="1" x14ac:dyDescent="0.3">
      <c r="A1829" s="238" t="s">
        <v>363</v>
      </c>
      <c r="B1829" s="409">
        <v>95</v>
      </c>
      <c r="C1829" s="409"/>
      <c r="D1829" s="816">
        <v>7</v>
      </c>
      <c r="E1829" s="489">
        <v>18</v>
      </c>
      <c r="F1829" s="489">
        <v>2005</v>
      </c>
      <c r="G1829" s="346" t="s">
        <v>1108</v>
      </c>
      <c r="H1829" s="816" t="s">
        <v>3323</v>
      </c>
      <c r="I1829" s="348">
        <v>45.63</v>
      </c>
      <c r="J1829" s="348">
        <v>-89.32</v>
      </c>
      <c r="K1829" s="348">
        <v>45.63</v>
      </c>
      <c r="L1829" s="348">
        <v>-89.32</v>
      </c>
      <c r="M1829" s="489">
        <v>50</v>
      </c>
      <c r="N1829" s="364">
        <v>0</v>
      </c>
      <c r="O1829" s="364">
        <v>0</v>
      </c>
    </row>
    <row r="1830" spans="1:15" s="34" customFormat="1" ht="21.9" customHeight="1" x14ac:dyDescent="0.3">
      <c r="A1830" s="259" t="s">
        <v>363</v>
      </c>
      <c r="B1830" s="408">
        <v>96</v>
      </c>
      <c r="C1830" s="408"/>
      <c r="D1830" s="814">
        <v>7</v>
      </c>
      <c r="E1830" s="806">
        <v>25</v>
      </c>
      <c r="F1830" s="806">
        <v>2006</v>
      </c>
      <c r="G1830" s="351">
        <v>0.71527777777777779</v>
      </c>
      <c r="H1830" s="814" t="s">
        <v>345</v>
      </c>
      <c r="I1830" s="353">
        <v>45.8</v>
      </c>
      <c r="J1830" s="353">
        <v>-89.17</v>
      </c>
      <c r="K1830" s="353">
        <v>45.8</v>
      </c>
      <c r="L1830" s="353">
        <v>-89.17</v>
      </c>
      <c r="M1830" s="806">
        <v>55</v>
      </c>
      <c r="N1830" s="369">
        <v>0</v>
      </c>
      <c r="O1830" s="369">
        <v>0</v>
      </c>
    </row>
    <row r="1831" spans="1:15" s="34" customFormat="1" ht="21.9" customHeight="1" x14ac:dyDescent="0.3">
      <c r="A1831" s="238" t="s">
        <v>363</v>
      </c>
      <c r="B1831" s="409">
        <v>97</v>
      </c>
      <c r="C1831" s="409"/>
      <c r="D1831" s="804">
        <v>7</v>
      </c>
      <c r="E1831" s="804">
        <v>28</v>
      </c>
      <c r="F1831" s="489">
        <v>2006</v>
      </c>
      <c r="G1831" s="346">
        <v>0.8618055555555556</v>
      </c>
      <c r="H1831" s="489" t="s">
        <v>3314</v>
      </c>
      <c r="I1831" s="348">
        <v>45.7</v>
      </c>
      <c r="J1831" s="348">
        <v>-90</v>
      </c>
      <c r="K1831" s="348">
        <v>45.7</v>
      </c>
      <c r="L1831" s="348">
        <v>-90</v>
      </c>
      <c r="M1831" s="489">
        <v>50</v>
      </c>
      <c r="N1831" s="364">
        <v>0</v>
      </c>
      <c r="O1831" s="364">
        <v>0</v>
      </c>
    </row>
    <row r="1832" spans="1:15" s="34" customFormat="1" ht="21.9" customHeight="1" x14ac:dyDescent="0.3">
      <c r="A1832" s="259" t="s">
        <v>363</v>
      </c>
      <c r="B1832" s="408">
        <v>98</v>
      </c>
      <c r="C1832" s="408"/>
      <c r="D1832" s="805">
        <v>5</v>
      </c>
      <c r="E1832" s="805">
        <v>24</v>
      </c>
      <c r="F1832" s="806">
        <v>2007</v>
      </c>
      <c r="G1832" s="351">
        <v>0.59861111111111109</v>
      </c>
      <c r="H1832" s="806" t="s">
        <v>1272</v>
      </c>
      <c r="I1832" s="353">
        <v>45.63</v>
      </c>
      <c r="J1832" s="353">
        <v>-89.42</v>
      </c>
      <c r="K1832" s="353">
        <v>45.63</v>
      </c>
      <c r="L1832" s="353">
        <v>-89.42</v>
      </c>
      <c r="M1832" s="806">
        <v>52</v>
      </c>
      <c r="N1832" s="369">
        <v>0</v>
      </c>
      <c r="O1832" s="369">
        <v>0</v>
      </c>
    </row>
    <row r="1833" spans="1:15" s="34" customFormat="1" ht="21.9" customHeight="1" x14ac:dyDescent="0.3">
      <c r="A1833" s="238" t="s">
        <v>363</v>
      </c>
      <c r="B1833" s="409">
        <v>99</v>
      </c>
      <c r="C1833" s="409"/>
      <c r="D1833" s="804">
        <v>5</v>
      </c>
      <c r="E1833" s="804">
        <v>24</v>
      </c>
      <c r="F1833" s="489">
        <v>2007</v>
      </c>
      <c r="G1833" s="346">
        <v>0.60555555555555551</v>
      </c>
      <c r="H1833" s="489" t="s">
        <v>3324</v>
      </c>
      <c r="I1833" s="348">
        <v>45.902200000000001</v>
      </c>
      <c r="J1833" s="348">
        <v>-89.316800000000001</v>
      </c>
      <c r="K1833" s="348">
        <v>45.902200000000001</v>
      </c>
      <c r="L1833" s="348">
        <v>-89.316800000000001</v>
      </c>
      <c r="M1833" s="489">
        <v>52</v>
      </c>
      <c r="N1833" s="364">
        <v>0</v>
      </c>
      <c r="O1833" s="364">
        <v>0</v>
      </c>
    </row>
    <row r="1834" spans="1:15" s="34" customFormat="1" ht="21.9" customHeight="1" x14ac:dyDescent="0.3">
      <c r="A1834" s="259" t="s">
        <v>363</v>
      </c>
      <c r="B1834" s="408">
        <v>100</v>
      </c>
      <c r="C1834" s="408"/>
      <c r="D1834" s="805">
        <v>6</v>
      </c>
      <c r="E1834" s="805">
        <v>18</v>
      </c>
      <c r="F1834" s="806">
        <v>2007</v>
      </c>
      <c r="G1834" s="351">
        <v>0.65625</v>
      </c>
      <c r="H1834" s="806" t="s">
        <v>3325</v>
      </c>
      <c r="I1834" s="353">
        <v>45.63</v>
      </c>
      <c r="J1834" s="353">
        <v>-89.47</v>
      </c>
      <c r="K1834" s="353">
        <v>45.63</v>
      </c>
      <c r="L1834" s="353">
        <v>-89.47</v>
      </c>
      <c r="M1834" s="806">
        <v>50</v>
      </c>
      <c r="N1834" s="369">
        <v>0</v>
      </c>
      <c r="O1834" s="369">
        <v>0</v>
      </c>
    </row>
    <row r="1835" spans="1:15" s="34" customFormat="1" ht="21.9" customHeight="1" x14ac:dyDescent="0.3">
      <c r="A1835" s="238" t="s">
        <v>363</v>
      </c>
      <c r="B1835" s="409">
        <v>101</v>
      </c>
      <c r="C1835" s="409"/>
      <c r="D1835" s="804">
        <v>7</v>
      </c>
      <c r="E1835" s="804">
        <v>8</v>
      </c>
      <c r="F1835" s="489">
        <v>2007</v>
      </c>
      <c r="G1835" s="346">
        <v>0.64444444444444449</v>
      </c>
      <c r="H1835" s="489" t="s">
        <v>3326</v>
      </c>
      <c r="I1835" s="348">
        <v>45.771099999999997</v>
      </c>
      <c r="J1835" s="348">
        <v>-89.72</v>
      </c>
      <c r="K1835" s="348">
        <v>45.771099999999997</v>
      </c>
      <c r="L1835" s="348">
        <v>-89.72</v>
      </c>
      <c r="M1835" s="489">
        <v>56</v>
      </c>
      <c r="N1835" s="364">
        <v>0</v>
      </c>
      <c r="O1835" s="364">
        <v>0</v>
      </c>
    </row>
    <row r="1836" spans="1:15" s="34" customFormat="1" ht="21.9" customHeight="1" x14ac:dyDescent="0.3">
      <c r="A1836" s="259" t="s">
        <v>363</v>
      </c>
      <c r="B1836" s="408">
        <v>102</v>
      </c>
      <c r="C1836" s="408"/>
      <c r="D1836" s="805">
        <v>7</v>
      </c>
      <c r="E1836" s="805">
        <v>8</v>
      </c>
      <c r="F1836" s="806">
        <v>2007</v>
      </c>
      <c r="G1836" s="351">
        <v>0.64583333333333337</v>
      </c>
      <c r="H1836" s="806" t="s">
        <v>3327</v>
      </c>
      <c r="I1836" s="353">
        <v>45.6</v>
      </c>
      <c r="J1836" s="353">
        <v>-89.715299999999999</v>
      </c>
      <c r="K1836" s="353">
        <v>45.6</v>
      </c>
      <c r="L1836" s="353">
        <v>-89.715299999999999</v>
      </c>
      <c r="M1836" s="806">
        <v>55</v>
      </c>
      <c r="N1836" s="369">
        <v>0</v>
      </c>
      <c r="O1836" s="369">
        <v>0</v>
      </c>
    </row>
    <row r="1837" spans="1:15" s="97" customFormat="1" ht="21.9" customHeight="1" x14ac:dyDescent="0.3">
      <c r="A1837" s="238" t="s">
        <v>363</v>
      </c>
      <c r="B1837" s="409">
        <v>103</v>
      </c>
      <c r="C1837" s="409"/>
      <c r="D1837" s="804">
        <v>7</v>
      </c>
      <c r="E1837" s="804">
        <v>8</v>
      </c>
      <c r="F1837" s="489">
        <v>2007</v>
      </c>
      <c r="G1837" s="346">
        <v>0.67013888888888884</v>
      </c>
      <c r="H1837" s="489" t="s">
        <v>3328</v>
      </c>
      <c r="I1837" s="348">
        <v>45.61</v>
      </c>
      <c r="J1837" s="348">
        <v>-89.343599999999995</v>
      </c>
      <c r="K1837" s="348">
        <v>45.7</v>
      </c>
      <c r="L1837" s="348">
        <v>-89.32</v>
      </c>
      <c r="M1837" s="489">
        <v>61</v>
      </c>
      <c r="N1837" s="364">
        <v>0</v>
      </c>
      <c r="O1837" s="238">
        <v>0</v>
      </c>
    </row>
    <row r="1838" spans="1:15" s="97" customFormat="1" ht="21.9" customHeight="1" x14ac:dyDescent="0.3">
      <c r="A1838" s="259" t="s">
        <v>363</v>
      </c>
      <c r="B1838" s="408">
        <v>104</v>
      </c>
      <c r="C1838" s="408"/>
      <c r="D1838" s="805">
        <v>8</v>
      </c>
      <c r="E1838" s="805">
        <v>28</v>
      </c>
      <c r="F1838" s="806">
        <v>2007</v>
      </c>
      <c r="G1838" s="351">
        <v>0.62847222222222221</v>
      </c>
      <c r="H1838" s="806" t="s">
        <v>3329</v>
      </c>
      <c r="I1838" s="353">
        <v>45.5</v>
      </c>
      <c r="J1838" s="353">
        <v>-89.12</v>
      </c>
      <c r="K1838" s="353">
        <v>45.54</v>
      </c>
      <c r="L1838" s="353">
        <v>-89.12</v>
      </c>
      <c r="M1838" s="806">
        <v>56</v>
      </c>
      <c r="N1838" s="369">
        <v>0</v>
      </c>
      <c r="O1838" s="259">
        <v>0</v>
      </c>
    </row>
    <row r="1839" spans="1:15" s="97" customFormat="1" ht="21.9" customHeight="1" x14ac:dyDescent="0.3">
      <c r="A1839" s="238" t="s">
        <v>363</v>
      </c>
      <c r="B1839" s="409">
        <v>105</v>
      </c>
      <c r="C1839" s="409"/>
      <c r="D1839" s="804">
        <v>7</v>
      </c>
      <c r="E1839" s="804">
        <v>11</v>
      </c>
      <c r="F1839" s="489">
        <v>2008</v>
      </c>
      <c r="G1839" s="346">
        <v>0.9375</v>
      </c>
      <c r="H1839" s="489" t="s">
        <v>3330</v>
      </c>
      <c r="I1839" s="348">
        <v>45.81</v>
      </c>
      <c r="J1839" s="348">
        <v>-89.72</v>
      </c>
      <c r="K1839" s="348">
        <v>45.81</v>
      </c>
      <c r="L1839" s="348">
        <v>-89.72</v>
      </c>
      <c r="M1839" s="489">
        <v>56</v>
      </c>
      <c r="N1839" s="364">
        <v>0</v>
      </c>
      <c r="O1839" s="238">
        <v>0</v>
      </c>
    </row>
    <row r="1840" spans="1:15" s="97" customFormat="1" ht="21.9" customHeight="1" x14ac:dyDescent="0.3">
      <c r="A1840" s="259" t="s">
        <v>363</v>
      </c>
      <c r="B1840" s="408">
        <v>106</v>
      </c>
      <c r="C1840" s="408"/>
      <c r="D1840" s="805">
        <v>7</v>
      </c>
      <c r="E1840" s="805">
        <v>11</v>
      </c>
      <c r="F1840" s="806">
        <v>2008</v>
      </c>
      <c r="G1840" s="351">
        <v>0.9375</v>
      </c>
      <c r="H1840" s="806" t="s">
        <v>3260</v>
      </c>
      <c r="I1840" s="353">
        <v>45.86</v>
      </c>
      <c r="J1840" s="353">
        <v>-89.69</v>
      </c>
      <c r="K1840" s="353">
        <v>45.86</v>
      </c>
      <c r="L1840" s="353">
        <v>-89.69</v>
      </c>
      <c r="M1840" s="806">
        <v>50</v>
      </c>
      <c r="N1840" s="369">
        <v>0</v>
      </c>
      <c r="O1840" s="259">
        <v>0</v>
      </c>
    </row>
    <row r="1841" spans="1:15" s="97" customFormat="1" ht="21.9" customHeight="1" x14ac:dyDescent="0.3">
      <c r="A1841" s="238" t="s">
        <v>363</v>
      </c>
      <c r="B1841" s="409">
        <v>107</v>
      </c>
      <c r="C1841" s="409"/>
      <c r="D1841" s="804">
        <v>7</v>
      </c>
      <c r="E1841" s="804">
        <v>11</v>
      </c>
      <c r="F1841" s="489">
        <v>2008</v>
      </c>
      <c r="G1841" s="346">
        <v>0.9375</v>
      </c>
      <c r="H1841" s="489" t="s">
        <v>3331</v>
      </c>
      <c r="I1841" s="348">
        <v>45.88</v>
      </c>
      <c r="J1841" s="348">
        <v>-89.89</v>
      </c>
      <c r="K1841" s="348">
        <v>45.89</v>
      </c>
      <c r="L1841" s="348">
        <v>-89.85</v>
      </c>
      <c r="M1841" s="489">
        <v>61</v>
      </c>
      <c r="N1841" s="364">
        <v>0</v>
      </c>
      <c r="O1841" s="238">
        <v>0</v>
      </c>
    </row>
    <row r="1842" spans="1:15" s="97" customFormat="1" ht="21.9" customHeight="1" x14ac:dyDescent="0.3">
      <c r="A1842" s="259" t="s">
        <v>363</v>
      </c>
      <c r="B1842" s="408">
        <v>108</v>
      </c>
      <c r="C1842" s="408"/>
      <c r="D1842" s="805">
        <v>7</v>
      </c>
      <c r="E1842" s="805">
        <v>11</v>
      </c>
      <c r="F1842" s="806">
        <v>2008</v>
      </c>
      <c r="G1842" s="351">
        <v>0.95833333333333337</v>
      </c>
      <c r="H1842" s="806" t="s">
        <v>3332</v>
      </c>
      <c r="I1842" s="353">
        <v>45.53</v>
      </c>
      <c r="J1842" s="353">
        <v>-89.28</v>
      </c>
      <c r="K1842" s="353">
        <v>45.53</v>
      </c>
      <c r="L1842" s="353">
        <v>-89.28</v>
      </c>
      <c r="M1842" s="806">
        <v>55</v>
      </c>
      <c r="N1842" s="369">
        <v>0</v>
      </c>
      <c r="O1842" s="259">
        <v>0</v>
      </c>
    </row>
    <row r="1843" spans="1:15" s="97" customFormat="1" ht="21.9" customHeight="1" x14ac:dyDescent="0.3">
      <c r="A1843" s="238" t="s">
        <v>363</v>
      </c>
      <c r="B1843" s="409">
        <v>109</v>
      </c>
      <c r="C1843" s="409"/>
      <c r="D1843" s="804">
        <v>7</v>
      </c>
      <c r="E1843" s="804">
        <v>29</v>
      </c>
      <c r="F1843" s="489">
        <v>2008</v>
      </c>
      <c r="G1843" s="346">
        <v>0.63680555555555551</v>
      </c>
      <c r="H1843" s="489" t="s">
        <v>3333</v>
      </c>
      <c r="I1843" s="348">
        <v>45.53</v>
      </c>
      <c r="J1843" s="348">
        <v>-89.26</v>
      </c>
      <c r="K1843" s="348">
        <v>45.53</v>
      </c>
      <c r="L1843" s="348">
        <v>-89.26</v>
      </c>
      <c r="M1843" s="489">
        <v>50</v>
      </c>
      <c r="N1843" s="364">
        <v>0</v>
      </c>
      <c r="O1843" s="238">
        <v>0</v>
      </c>
    </row>
    <row r="1844" spans="1:15" s="97" customFormat="1" ht="21.9" customHeight="1" x14ac:dyDescent="0.3">
      <c r="A1844" s="259" t="s">
        <v>363</v>
      </c>
      <c r="B1844" s="408">
        <v>110</v>
      </c>
      <c r="C1844" s="408"/>
      <c r="D1844" s="805">
        <v>6</v>
      </c>
      <c r="E1844" s="805">
        <v>23</v>
      </c>
      <c r="F1844" s="806">
        <v>2010</v>
      </c>
      <c r="G1844" s="351">
        <v>0.68263888888888891</v>
      </c>
      <c r="H1844" s="806" t="s">
        <v>3334</v>
      </c>
      <c r="I1844" s="353">
        <v>45.5</v>
      </c>
      <c r="J1844" s="353">
        <v>-89.25</v>
      </c>
      <c r="K1844" s="353">
        <v>45.5</v>
      </c>
      <c r="L1844" s="353">
        <v>-89.25</v>
      </c>
      <c r="M1844" s="806">
        <v>70</v>
      </c>
      <c r="N1844" s="369">
        <v>0</v>
      </c>
      <c r="O1844" s="259">
        <v>0</v>
      </c>
    </row>
    <row r="1845" spans="1:15" s="97" customFormat="1" ht="21.9" customHeight="1" x14ac:dyDescent="0.3">
      <c r="A1845" s="238" t="s">
        <v>363</v>
      </c>
      <c r="B1845" s="409">
        <v>111</v>
      </c>
      <c r="C1845" s="409"/>
      <c r="D1845" s="804">
        <v>7</v>
      </c>
      <c r="E1845" s="804">
        <v>14</v>
      </c>
      <c r="F1845" s="489">
        <v>2010</v>
      </c>
      <c r="G1845" s="346">
        <v>0.4916666666666667</v>
      </c>
      <c r="H1845" s="489" t="s">
        <v>3239</v>
      </c>
      <c r="I1845" s="348">
        <v>45.81</v>
      </c>
      <c r="J1845" s="348">
        <v>-89.59</v>
      </c>
      <c r="K1845" s="348">
        <v>45.81</v>
      </c>
      <c r="L1845" s="348">
        <v>-89.59</v>
      </c>
      <c r="M1845" s="489">
        <v>56</v>
      </c>
      <c r="N1845" s="364">
        <v>0</v>
      </c>
      <c r="O1845" s="238">
        <v>0</v>
      </c>
    </row>
    <row r="1846" spans="1:15" s="97" customFormat="1" ht="21.9" customHeight="1" x14ac:dyDescent="0.3">
      <c r="A1846" s="259" t="s">
        <v>363</v>
      </c>
      <c r="B1846" s="408">
        <v>112</v>
      </c>
      <c r="C1846" s="408"/>
      <c r="D1846" s="805">
        <v>7</v>
      </c>
      <c r="E1846" s="805">
        <v>14</v>
      </c>
      <c r="F1846" s="806">
        <v>2010</v>
      </c>
      <c r="G1846" s="351">
        <v>0.6875</v>
      </c>
      <c r="H1846" s="806" t="s">
        <v>3262</v>
      </c>
      <c r="I1846" s="353">
        <v>45.66</v>
      </c>
      <c r="J1846" s="353">
        <v>-89.41</v>
      </c>
      <c r="K1846" s="353">
        <v>45.66</v>
      </c>
      <c r="L1846" s="353">
        <v>-89.41</v>
      </c>
      <c r="M1846" s="806">
        <v>52</v>
      </c>
      <c r="N1846" s="369">
        <v>0</v>
      </c>
      <c r="O1846" s="259">
        <v>0</v>
      </c>
    </row>
    <row r="1847" spans="1:15" s="97" customFormat="1" ht="21.9" customHeight="1" x14ac:dyDescent="0.3">
      <c r="A1847" s="238" t="s">
        <v>363</v>
      </c>
      <c r="B1847" s="409">
        <v>113</v>
      </c>
      <c r="C1847" s="409"/>
      <c r="D1847" s="804">
        <v>7</v>
      </c>
      <c r="E1847" s="804">
        <v>27</v>
      </c>
      <c r="F1847" s="489">
        <v>2010</v>
      </c>
      <c r="G1847" s="346">
        <v>0.82430555555555562</v>
      </c>
      <c r="H1847" s="489" t="s">
        <v>3236</v>
      </c>
      <c r="I1847" s="348">
        <v>45.79</v>
      </c>
      <c r="J1847" s="348">
        <v>-89.16</v>
      </c>
      <c r="K1847" s="348">
        <v>45.79</v>
      </c>
      <c r="L1847" s="348">
        <v>-89.16</v>
      </c>
      <c r="M1847" s="489">
        <v>52</v>
      </c>
      <c r="N1847" s="364">
        <v>0</v>
      </c>
      <c r="O1847" s="238">
        <v>0</v>
      </c>
    </row>
    <row r="1848" spans="1:15" s="34" customFormat="1" ht="21.9" customHeight="1" x14ac:dyDescent="0.3">
      <c r="A1848" s="259" t="s">
        <v>363</v>
      </c>
      <c r="B1848" s="408">
        <v>114</v>
      </c>
      <c r="C1848" s="408"/>
      <c r="D1848" s="805">
        <v>7</v>
      </c>
      <c r="E1848" s="805">
        <v>27</v>
      </c>
      <c r="F1848" s="806">
        <v>2010</v>
      </c>
      <c r="G1848" s="351">
        <v>0.82500000000000007</v>
      </c>
      <c r="H1848" s="806" t="s">
        <v>3335</v>
      </c>
      <c r="I1848" s="353">
        <v>45.68</v>
      </c>
      <c r="J1848" s="353">
        <v>-89.49</v>
      </c>
      <c r="K1848" s="353">
        <v>45.68</v>
      </c>
      <c r="L1848" s="353">
        <v>-89.49</v>
      </c>
      <c r="M1848" s="806">
        <v>56</v>
      </c>
      <c r="N1848" s="369">
        <v>0</v>
      </c>
      <c r="O1848" s="369">
        <v>0</v>
      </c>
    </row>
    <row r="1849" spans="1:15" s="34" customFormat="1" ht="21.9" customHeight="1" x14ac:dyDescent="0.3">
      <c r="A1849" s="238" t="s">
        <v>363</v>
      </c>
      <c r="B1849" s="409">
        <v>115</v>
      </c>
      <c r="C1849" s="409"/>
      <c r="D1849" s="804">
        <v>8</v>
      </c>
      <c r="E1849" s="804">
        <v>7</v>
      </c>
      <c r="F1849" s="489">
        <v>2010</v>
      </c>
      <c r="G1849" s="346">
        <v>0.94097222222222221</v>
      </c>
      <c r="H1849" s="489" t="s">
        <v>3336</v>
      </c>
      <c r="I1849" s="348">
        <v>45.68</v>
      </c>
      <c r="J1849" s="348">
        <v>-89.68</v>
      </c>
      <c r="K1849" s="348">
        <v>45.68</v>
      </c>
      <c r="L1849" s="348">
        <v>-89.68</v>
      </c>
      <c r="M1849" s="489">
        <v>56</v>
      </c>
      <c r="N1849" s="364">
        <v>0</v>
      </c>
      <c r="O1849" s="364">
        <v>0</v>
      </c>
    </row>
    <row r="1850" spans="1:15" s="34" customFormat="1" ht="21.9" customHeight="1" x14ac:dyDescent="0.3">
      <c r="A1850" s="259" t="s">
        <v>363</v>
      </c>
      <c r="B1850" s="408">
        <v>116</v>
      </c>
      <c r="C1850" s="408"/>
      <c r="D1850" s="805">
        <v>8</v>
      </c>
      <c r="E1850" s="805">
        <v>7</v>
      </c>
      <c r="F1850" s="806">
        <v>2010</v>
      </c>
      <c r="G1850" s="351">
        <v>0.94444444444444453</v>
      </c>
      <c r="H1850" s="806" t="s">
        <v>3337</v>
      </c>
      <c r="I1850" s="353">
        <v>45.56</v>
      </c>
      <c r="J1850" s="353">
        <v>-89.45</v>
      </c>
      <c r="K1850" s="353">
        <v>45.56</v>
      </c>
      <c r="L1850" s="353">
        <v>-89.45</v>
      </c>
      <c r="M1850" s="806">
        <v>56</v>
      </c>
      <c r="N1850" s="369">
        <v>0</v>
      </c>
      <c r="O1850" s="369">
        <v>0</v>
      </c>
    </row>
    <row r="1851" spans="1:15" s="34" customFormat="1" ht="21.9" customHeight="1" x14ac:dyDescent="0.3">
      <c r="A1851" s="238" t="s">
        <v>363</v>
      </c>
      <c r="B1851" s="409">
        <v>117</v>
      </c>
      <c r="C1851" s="409"/>
      <c r="D1851" s="804">
        <v>7</v>
      </c>
      <c r="E1851" s="804">
        <v>5</v>
      </c>
      <c r="F1851" s="489">
        <v>2011</v>
      </c>
      <c r="G1851" s="346">
        <v>0.68333333333333324</v>
      </c>
      <c r="H1851" s="489" t="s">
        <v>3236</v>
      </c>
      <c r="I1851" s="348">
        <v>45.79</v>
      </c>
      <c r="J1851" s="348">
        <v>-89.16</v>
      </c>
      <c r="K1851" s="348">
        <v>45.79</v>
      </c>
      <c r="L1851" s="348">
        <v>-89.16</v>
      </c>
      <c r="M1851" s="489">
        <v>56</v>
      </c>
      <c r="N1851" s="364">
        <v>0</v>
      </c>
      <c r="O1851" s="364">
        <v>0</v>
      </c>
    </row>
    <row r="1852" spans="1:15" s="34" customFormat="1" ht="21.9" customHeight="1" x14ac:dyDescent="0.3">
      <c r="A1852" s="259" t="s">
        <v>363</v>
      </c>
      <c r="B1852" s="408">
        <v>118</v>
      </c>
      <c r="C1852" s="408"/>
      <c r="D1852" s="805">
        <v>7</v>
      </c>
      <c r="E1852" s="805">
        <v>17</v>
      </c>
      <c r="F1852" s="806">
        <v>2011</v>
      </c>
      <c r="G1852" s="351">
        <v>0.77430555555555547</v>
      </c>
      <c r="H1852" s="806" t="s">
        <v>3294</v>
      </c>
      <c r="I1852" s="353">
        <v>45.69</v>
      </c>
      <c r="J1852" s="353">
        <v>-89.56</v>
      </c>
      <c r="K1852" s="353">
        <v>45.69</v>
      </c>
      <c r="L1852" s="353">
        <v>-89.56</v>
      </c>
      <c r="M1852" s="806">
        <v>56</v>
      </c>
      <c r="N1852" s="369">
        <v>0</v>
      </c>
      <c r="O1852" s="369">
        <v>0</v>
      </c>
    </row>
    <row r="1853" spans="1:15" s="34" customFormat="1" ht="21.9" customHeight="1" x14ac:dyDescent="0.3">
      <c r="A1853" s="238" t="s">
        <v>363</v>
      </c>
      <c r="B1853" s="409">
        <v>119</v>
      </c>
      <c r="C1853" s="409"/>
      <c r="D1853" s="804">
        <v>7</v>
      </c>
      <c r="E1853" s="804">
        <v>17</v>
      </c>
      <c r="F1853" s="489">
        <v>2011</v>
      </c>
      <c r="G1853" s="346">
        <v>0.78125</v>
      </c>
      <c r="H1853" s="489" t="s">
        <v>3236</v>
      </c>
      <c r="I1853" s="348">
        <v>45.79</v>
      </c>
      <c r="J1853" s="348">
        <v>-89.16</v>
      </c>
      <c r="K1853" s="348">
        <v>45.79</v>
      </c>
      <c r="L1853" s="348">
        <v>-89.16</v>
      </c>
      <c r="M1853" s="489">
        <v>52</v>
      </c>
      <c r="N1853" s="364">
        <v>0</v>
      </c>
      <c r="O1853" s="364">
        <v>0</v>
      </c>
    </row>
    <row r="1854" spans="1:15" s="34" customFormat="1" ht="21.9" customHeight="1" x14ac:dyDescent="0.3">
      <c r="A1854" s="259" t="s">
        <v>363</v>
      </c>
      <c r="B1854" s="408">
        <v>120</v>
      </c>
      <c r="C1854" s="408"/>
      <c r="D1854" s="805">
        <v>7</v>
      </c>
      <c r="E1854" s="805">
        <v>17</v>
      </c>
      <c r="F1854" s="806">
        <v>2011</v>
      </c>
      <c r="G1854" s="351">
        <v>0.78819444444444453</v>
      </c>
      <c r="H1854" s="806" t="s">
        <v>3241</v>
      </c>
      <c r="I1854" s="353">
        <v>45.63</v>
      </c>
      <c r="J1854" s="353">
        <v>-89.41</v>
      </c>
      <c r="K1854" s="353">
        <v>45.63</v>
      </c>
      <c r="L1854" s="353">
        <v>-89.41</v>
      </c>
      <c r="M1854" s="806">
        <v>52</v>
      </c>
      <c r="N1854" s="369">
        <v>0</v>
      </c>
      <c r="O1854" s="369">
        <v>0</v>
      </c>
    </row>
    <row r="1855" spans="1:15" s="34" customFormat="1" ht="21.9" customHeight="1" x14ac:dyDescent="0.3">
      <c r="A1855" s="238" t="s">
        <v>363</v>
      </c>
      <c r="B1855" s="409">
        <v>121</v>
      </c>
      <c r="C1855" s="409"/>
      <c r="D1855" s="804">
        <v>7</v>
      </c>
      <c r="E1855" s="804">
        <v>30</v>
      </c>
      <c r="F1855" s="489">
        <v>2011</v>
      </c>
      <c r="G1855" s="346">
        <v>0.54791666666666672</v>
      </c>
      <c r="H1855" s="489" t="s">
        <v>3338</v>
      </c>
      <c r="I1855" s="348">
        <v>45.68</v>
      </c>
      <c r="J1855" s="348">
        <v>-89.48</v>
      </c>
      <c r="K1855" s="348">
        <v>45.68</v>
      </c>
      <c r="L1855" s="348">
        <v>-89.48</v>
      </c>
      <c r="M1855" s="489">
        <v>56</v>
      </c>
      <c r="N1855" s="364">
        <v>0</v>
      </c>
      <c r="O1855" s="364">
        <v>0</v>
      </c>
    </row>
    <row r="1856" spans="1:15" s="34" customFormat="1" ht="21.9" customHeight="1" x14ac:dyDescent="0.3">
      <c r="A1856" s="259" t="s">
        <v>363</v>
      </c>
      <c r="B1856" s="408">
        <v>122</v>
      </c>
      <c r="C1856" s="408"/>
      <c r="D1856" s="805">
        <v>7</v>
      </c>
      <c r="E1856" s="805">
        <v>30</v>
      </c>
      <c r="F1856" s="408">
        <v>2011</v>
      </c>
      <c r="G1856" s="817">
        <v>0.54861111111111105</v>
      </c>
      <c r="H1856" s="805" t="s">
        <v>3339</v>
      </c>
      <c r="I1856" s="818">
        <v>45.77</v>
      </c>
      <c r="J1856" s="818">
        <v>-89.45</v>
      </c>
      <c r="K1856" s="818">
        <v>45.77</v>
      </c>
      <c r="L1856" s="818">
        <v>-89.45</v>
      </c>
      <c r="M1856" s="805">
        <v>55</v>
      </c>
      <c r="N1856" s="369">
        <v>0</v>
      </c>
      <c r="O1856" s="369">
        <v>0</v>
      </c>
    </row>
    <row r="1857" spans="1:15" s="34" customFormat="1" ht="21.9" customHeight="1" x14ac:dyDescent="0.3">
      <c r="A1857" s="238" t="s">
        <v>363</v>
      </c>
      <c r="B1857" s="409">
        <v>123</v>
      </c>
      <c r="C1857" s="409"/>
      <c r="D1857" s="804">
        <v>6</v>
      </c>
      <c r="E1857" s="804">
        <v>20</v>
      </c>
      <c r="F1857" s="409">
        <v>2012</v>
      </c>
      <c r="G1857" s="819">
        <v>0.72916666666666663</v>
      </c>
      <c r="H1857" s="804" t="s">
        <v>3270</v>
      </c>
      <c r="I1857" s="820">
        <v>45.66</v>
      </c>
      <c r="J1857" s="820">
        <v>-89.65</v>
      </c>
      <c r="K1857" s="820">
        <v>45.66</v>
      </c>
      <c r="L1857" s="820">
        <v>-89.65</v>
      </c>
      <c r="M1857" s="804">
        <v>52</v>
      </c>
      <c r="N1857" s="364">
        <v>0</v>
      </c>
      <c r="O1857" s="364">
        <v>0</v>
      </c>
    </row>
    <row r="1858" spans="1:15" s="34" customFormat="1" ht="21.9" customHeight="1" x14ac:dyDescent="0.3">
      <c r="A1858" s="259" t="s">
        <v>363</v>
      </c>
      <c r="B1858" s="408">
        <v>124</v>
      </c>
      <c r="C1858" s="408"/>
      <c r="D1858" s="805">
        <v>7</v>
      </c>
      <c r="E1858" s="805">
        <v>2</v>
      </c>
      <c r="F1858" s="408">
        <v>2012</v>
      </c>
      <c r="G1858" s="817">
        <v>0.79583333333333339</v>
      </c>
      <c r="H1858" s="805" t="s">
        <v>3272</v>
      </c>
      <c r="I1858" s="818">
        <v>45.69</v>
      </c>
      <c r="J1858" s="818">
        <v>-89.46</v>
      </c>
      <c r="K1858" s="818">
        <v>45.69</v>
      </c>
      <c r="L1858" s="818">
        <v>-89.46</v>
      </c>
      <c r="M1858" s="805">
        <v>52</v>
      </c>
      <c r="N1858" s="369">
        <v>0</v>
      </c>
      <c r="O1858" s="369">
        <v>0</v>
      </c>
    </row>
    <row r="1859" spans="1:15" s="34" customFormat="1" ht="21.9" customHeight="1" x14ac:dyDescent="0.3">
      <c r="A1859" s="238" t="s">
        <v>363</v>
      </c>
      <c r="B1859" s="409">
        <v>125</v>
      </c>
      <c r="C1859" s="409"/>
      <c r="D1859" s="409">
        <v>9</v>
      </c>
      <c r="E1859" s="409">
        <v>19</v>
      </c>
      <c r="F1859" s="489">
        <v>2012</v>
      </c>
      <c r="G1859" s="346">
        <v>0.72916666666666663</v>
      </c>
      <c r="H1859" s="347" t="s">
        <v>3280</v>
      </c>
      <c r="I1859" s="348">
        <v>45.64</v>
      </c>
      <c r="J1859" s="348">
        <v>-89.41</v>
      </c>
      <c r="K1859" s="820">
        <v>45.64</v>
      </c>
      <c r="L1859" s="820">
        <v>-89.41</v>
      </c>
      <c r="M1859" s="804">
        <v>52</v>
      </c>
      <c r="N1859" s="364">
        <v>0</v>
      </c>
      <c r="O1859" s="364">
        <v>0</v>
      </c>
    </row>
    <row r="1860" spans="1:15" s="34" customFormat="1" ht="21.9" customHeight="1" x14ac:dyDescent="0.3">
      <c r="A1860" s="259" t="s">
        <v>363</v>
      </c>
      <c r="B1860" s="408">
        <v>126</v>
      </c>
      <c r="C1860" s="408"/>
      <c r="D1860" s="805">
        <v>10</v>
      </c>
      <c r="E1860" s="805">
        <v>25</v>
      </c>
      <c r="F1860" s="408">
        <v>2012</v>
      </c>
      <c r="G1860" s="817" t="s">
        <v>3340</v>
      </c>
      <c r="H1860" s="805" t="s">
        <v>3325</v>
      </c>
      <c r="I1860" s="818">
        <v>45.63</v>
      </c>
      <c r="J1860" s="818">
        <v>-89.47</v>
      </c>
      <c r="K1860" s="818">
        <v>45.63</v>
      </c>
      <c r="L1860" s="818">
        <v>-89.47</v>
      </c>
      <c r="M1860" s="805">
        <v>50</v>
      </c>
      <c r="N1860" s="369">
        <v>0</v>
      </c>
      <c r="O1860" s="369">
        <v>0</v>
      </c>
    </row>
    <row r="1861" spans="1:15" s="34" customFormat="1" ht="21.9" customHeight="1" x14ac:dyDescent="0.3">
      <c r="A1861" s="238" t="s">
        <v>363</v>
      </c>
      <c r="B1861" s="409">
        <v>127</v>
      </c>
      <c r="C1861" s="409"/>
      <c r="D1861" s="804">
        <v>7</v>
      </c>
      <c r="E1861" s="804">
        <v>6</v>
      </c>
      <c r="F1861" s="409">
        <v>2014</v>
      </c>
      <c r="G1861" s="819">
        <v>0.75763888888888886</v>
      </c>
      <c r="H1861" s="804" t="s">
        <v>3248</v>
      </c>
      <c r="I1861" s="820">
        <v>45.7</v>
      </c>
      <c r="J1861" s="820">
        <v>-89.41</v>
      </c>
      <c r="K1861" s="820">
        <v>45.7</v>
      </c>
      <c r="L1861" s="820">
        <v>-89.41</v>
      </c>
      <c r="M1861" s="804">
        <v>56</v>
      </c>
      <c r="N1861" s="364">
        <v>0</v>
      </c>
      <c r="O1861" s="364">
        <v>0</v>
      </c>
    </row>
    <row r="1862" spans="1:15" s="34" customFormat="1" ht="21.9" customHeight="1" x14ac:dyDescent="0.3">
      <c r="A1862" s="259" t="s">
        <v>363</v>
      </c>
      <c r="B1862" s="408">
        <v>128</v>
      </c>
      <c r="C1862" s="408"/>
      <c r="D1862" s="805">
        <v>9</v>
      </c>
      <c r="E1862" s="805">
        <v>4</v>
      </c>
      <c r="F1862" s="408">
        <v>2014</v>
      </c>
      <c r="G1862" s="817" t="s">
        <v>3259</v>
      </c>
      <c r="H1862" s="805" t="s">
        <v>3341</v>
      </c>
      <c r="I1862" s="818">
        <v>45.86</v>
      </c>
      <c r="J1862" s="818">
        <v>-89.69</v>
      </c>
      <c r="K1862" s="818">
        <v>45.86</v>
      </c>
      <c r="L1862" s="818">
        <v>-89.69</v>
      </c>
      <c r="M1862" s="805">
        <v>56</v>
      </c>
      <c r="N1862" s="369">
        <v>0</v>
      </c>
      <c r="O1862" s="369">
        <v>0</v>
      </c>
    </row>
    <row r="1863" spans="1:15" s="34" customFormat="1" ht="21.9" customHeight="1" x14ac:dyDescent="0.3">
      <c r="A1863" s="238" t="s">
        <v>363</v>
      </c>
      <c r="B1863" s="409">
        <v>129</v>
      </c>
      <c r="C1863" s="409"/>
      <c r="D1863" s="804">
        <v>9</v>
      </c>
      <c r="E1863" s="804">
        <v>4</v>
      </c>
      <c r="F1863" s="409">
        <v>2014</v>
      </c>
      <c r="G1863" s="819" t="s">
        <v>932</v>
      </c>
      <c r="H1863" s="804" t="s">
        <v>3236</v>
      </c>
      <c r="I1863" s="820">
        <v>45.79</v>
      </c>
      <c r="J1863" s="820">
        <v>-89.16</v>
      </c>
      <c r="K1863" s="820">
        <v>45.79</v>
      </c>
      <c r="L1863" s="820">
        <v>-89.16</v>
      </c>
      <c r="M1863" s="804">
        <v>50</v>
      </c>
      <c r="N1863" s="364">
        <v>0</v>
      </c>
      <c r="O1863" s="364">
        <v>0</v>
      </c>
    </row>
    <row r="1864" spans="1:15" s="34" customFormat="1" ht="21.9" customHeight="1" x14ac:dyDescent="0.3">
      <c r="A1864" s="259" t="s">
        <v>363</v>
      </c>
      <c r="B1864" s="262">
        <v>130</v>
      </c>
      <c r="C1864" s="262"/>
      <c r="D1864" s="559">
        <v>6</v>
      </c>
      <c r="E1864" s="559">
        <v>10</v>
      </c>
      <c r="F1864" s="560">
        <v>2016</v>
      </c>
      <c r="G1864" s="274">
        <v>0.63750000000000007</v>
      </c>
      <c r="H1864" s="275" t="s">
        <v>3260</v>
      </c>
      <c r="I1864" s="276">
        <v>45.86</v>
      </c>
      <c r="J1864" s="276">
        <v>-89.69</v>
      </c>
      <c r="K1864" s="276">
        <v>45.86</v>
      </c>
      <c r="L1864" s="276">
        <v>-89.69</v>
      </c>
      <c r="M1864" s="275">
        <v>56</v>
      </c>
      <c r="N1864" s="369">
        <v>0</v>
      </c>
      <c r="O1864" s="369">
        <v>0</v>
      </c>
    </row>
    <row r="1865" spans="1:15" s="34" customFormat="1" ht="21.9" customHeight="1" x14ac:dyDescent="0.3">
      <c r="A1865" s="238" t="s">
        <v>363</v>
      </c>
      <c r="B1865" s="255">
        <v>131</v>
      </c>
      <c r="C1865" s="255"/>
      <c r="D1865" s="561">
        <v>6</v>
      </c>
      <c r="E1865" s="561">
        <v>10</v>
      </c>
      <c r="F1865" s="562">
        <v>2016</v>
      </c>
      <c r="G1865" s="279">
        <v>0.65277777777777779</v>
      </c>
      <c r="H1865" s="280" t="s">
        <v>3243</v>
      </c>
      <c r="I1865" s="281">
        <v>45.78</v>
      </c>
      <c r="J1865" s="281">
        <v>-89.3</v>
      </c>
      <c r="K1865" s="281">
        <v>45.78</v>
      </c>
      <c r="L1865" s="281">
        <v>-89.3</v>
      </c>
      <c r="M1865" s="280">
        <v>52</v>
      </c>
      <c r="N1865" s="364">
        <v>0</v>
      </c>
      <c r="O1865" s="364">
        <v>0</v>
      </c>
    </row>
    <row r="1866" spans="1:15" s="34" customFormat="1" ht="21.9" customHeight="1" x14ac:dyDescent="0.3">
      <c r="A1866" s="259" t="s">
        <v>363</v>
      </c>
      <c r="B1866" s="262">
        <v>132</v>
      </c>
      <c r="C1866" s="262"/>
      <c r="D1866" s="559">
        <v>6</v>
      </c>
      <c r="E1866" s="559">
        <v>15</v>
      </c>
      <c r="F1866" s="560">
        <v>2016</v>
      </c>
      <c r="G1866" s="284">
        <v>0.67986111111111114</v>
      </c>
      <c r="H1866" s="275" t="s">
        <v>3342</v>
      </c>
      <c r="I1866" s="276">
        <v>45.66</v>
      </c>
      <c r="J1866" s="276">
        <v>-89.09</v>
      </c>
      <c r="K1866" s="276">
        <v>45.66</v>
      </c>
      <c r="L1866" s="276">
        <v>-89.09</v>
      </c>
      <c r="M1866" s="275">
        <v>52</v>
      </c>
      <c r="N1866" s="369">
        <v>0</v>
      </c>
      <c r="O1866" s="369">
        <v>0</v>
      </c>
    </row>
    <row r="1867" spans="1:15" s="34" customFormat="1" ht="21.9" customHeight="1" x14ac:dyDescent="0.3">
      <c r="A1867" s="238" t="s">
        <v>363</v>
      </c>
      <c r="B1867" s="255">
        <v>133</v>
      </c>
      <c r="C1867" s="255"/>
      <c r="D1867" s="561">
        <v>6</v>
      </c>
      <c r="E1867" s="561">
        <v>25</v>
      </c>
      <c r="F1867" s="562">
        <v>2016</v>
      </c>
      <c r="G1867" s="279">
        <v>0.84027777777777779</v>
      </c>
      <c r="H1867" s="280" t="s">
        <v>3343</v>
      </c>
      <c r="I1867" s="281">
        <v>45.77</v>
      </c>
      <c r="J1867" s="281">
        <v>-89.51</v>
      </c>
      <c r="K1867" s="281">
        <v>45.77</v>
      </c>
      <c r="L1867" s="281">
        <v>-89.51</v>
      </c>
      <c r="M1867" s="280">
        <v>52</v>
      </c>
      <c r="N1867" s="364">
        <v>0</v>
      </c>
      <c r="O1867" s="364">
        <v>0</v>
      </c>
    </row>
    <row r="1868" spans="1:15" s="34" customFormat="1" ht="21.9" customHeight="1" x14ac:dyDescent="0.3">
      <c r="A1868" s="259" t="s">
        <v>363</v>
      </c>
      <c r="B1868" s="262">
        <v>134</v>
      </c>
      <c r="C1868" s="262"/>
      <c r="D1868" s="559">
        <v>7</v>
      </c>
      <c r="E1868" s="559">
        <v>12</v>
      </c>
      <c r="F1868" s="560">
        <v>2016</v>
      </c>
      <c r="G1868" s="274" t="s">
        <v>1007</v>
      </c>
      <c r="H1868" s="275" t="s">
        <v>3344</v>
      </c>
      <c r="I1868" s="276">
        <v>45.59</v>
      </c>
      <c r="J1868" s="276">
        <v>-89.72</v>
      </c>
      <c r="K1868" s="276">
        <v>45.59</v>
      </c>
      <c r="L1868" s="276">
        <v>-89.72</v>
      </c>
      <c r="M1868" s="275">
        <v>61</v>
      </c>
      <c r="N1868" s="369">
        <v>0</v>
      </c>
      <c r="O1868" s="369">
        <v>0</v>
      </c>
    </row>
    <row r="1869" spans="1:15" s="34" customFormat="1" ht="21.9" customHeight="1" x14ac:dyDescent="0.3">
      <c r="A1869" s="238" t="s">
        <v>363</v>
      </c>
      <c r="B1869" s="255">
        <v>135</v>
      </c>
      <c r="C1869" s="255"/>
      <c r="D1869" s="561">
        <v>7</v>
      </c>
      <c r="E1869" s="561">
        <v>21</v>
      </c>
      <c r="F1869" s="562">
        <v>2016</v>
      </c>
      <c r="G1869" s="279" t="s">
        <v>3345</v>
      </c>
      <c r="H1869" s="280" t="s">
        <v>3241</v>
      </c>
      <c r="I1869" s="281">
        <v>45.63</v>
      </c>
      <c r="J1869" s="281">
        <v>-89.41</v>
      </c>
      <c r="K1869" s="281">
        <v>45.63</v>
      </c>
      <c r="L1869" s="281">
        <v>-89.41</v>
      </c>
      <c r="M1869" s="280">
        <v>52</v>
      </c>
      <c r="N1869" s="364">
        <v>0</v>
      </c>
      <c r="O1869" s="364">
        <v>0</v>
      </c>
    </row>
    <row r="1870" spans="1:15" s="34" customFormat="1" ht="21.9" customHeight="1" x14ac:dyDescent="0.3">
      <c r="A1870" s="259" t="s">
        <v>363</v>
      </c>
      <c r="B1870" s="262">
        <v>136</v>
      </c>
      <c r="C1870" s="262"/>
      <c r="D1870" s="559">
        <v>4</v>
      </c>
      <c r="E1870" s="559">
        <v>9</v>
      </c>
      <c r="F1870" s="560">
        <v>2017</v>
      </c>
      <c r="G1870" s="274">
        <v>0.9375</v>
      </c>
      <c r="H1870" s="275" t="s">
        <v>3346</v>
      </c>
      <c r="I1870" s="276">
        <v>45.9</v>
      </c>
      <c r="J1870" s="276">
        <v>-89.69</v>
      </c>
      <c r="K1870" s="276">
        <v>45.9</v>
      </c>
      <c r="L1870" s="276">
        <v>-89.69</v>
      </c>
      <c r="M1870" s="275">
        <v>61</v>
      </c>
      <c r="N1870" s="369">
        <v>0</v>
      </c>
      <c r="O1870" s="369">
        <v>0</v>
      </c>
    </row>
    <row r="1871" spans="1:15" s="34" customFormat="1" ht="21.9" customHeight="1" x14ac:dyDescent="0.3">
      <c r="A1871" s="238" t="s">
        <v>363</v>
      </c>
      <c r="B1871" s="255">
        <v>137</v>
      </c>
      <c r="C1871" s="255"/>
      <c r="D1871" s="561">
        <v>5</v>
      </c>
      <c r="E1871" s="561">
        <v>17</v>
      </c>
      <c r="F1871" s="562">
        <v>2017</v>
      </c>
      <c r="G1871" s="283">
        <v>0.58888888888888891</v>
      </c>
      <c r="H1871" s="280" t="s">
        <v>3347</v>
      </c>
      <c r="I1871" s="281">
        <v>45.63</v>
      </c>
      <c r="J1871" s="281">
        <v>-89.82</v>
      </c>
      <c r="K1871" s="281">
        <v>45.63</v>
      </c>
      <c r="L1871" s="281">
        <v>-89.82</v>
      </c>
      <c r="M1871" s="280">
        <v>50</v>
      </c>
      <c r="N1871" s="364">
        <v>0</v>
      </c>
      <c r="O1871" s="364">
        <v>0</v>
      </c>
    </row>
    <row r="1872" spans="1:15" s="34" customFormat="1" ht="21.9" customHeight="1" x14ac:dyDescent="0.3">
      <c r="A1872" s="259" t="s">
        <v>363</v>
      </c>
      <c r="B1872" s="262">
        <v>138</v>
      </c>
      <c r="C1872" s="262"/>
      <c r="D1872" s="559">
        <v>5</v>
      </c>
      <c r="E1872" s="559">
        <v>17</v>
      </c>
      <c r="F1872" s="560">
        <v>2017</v>
      </c>
      <c r="G1872" s="274">
        <v>0.58958333333333335</v>
      </c>
      <c r="H1872" s="275" t="s">
        <v>3348</v>
      </c>
      <c r="I1872" s="276">
        <v>45.63</v>
      </c>
      <c r="J1872" s="276">
        <v>-89.46</v>
      </c>
      <c r="K1872" s="276">
        <v>45.63</v>
      </c>
      <c r="L1872" s="276">
        <v>-89.46</v>
      </c>
      <c r="M1872" s="275">
        <v>51</v>
      </c>
      <c r="N1872" s="369">
        <v>0</v>
      </c>
      <c r="O1872" s="369">
        <v>0</v>
      </c>
    </row>
    <row r="1873" spans="1:15" s="34" customFormat="1" ht="21.9" customHeight="1" x14ac:dyDescent="0.3">
      <c r="A1873" s="238" t="s">
        <v>363</v>
      </c>
      <c r="B1873" s="255">
        <v>139</v>
      </c>
      <c r="C1873" s="255"/>
      <c r="D1873" s="561">
        <v>5</v>
      </c>
      <c r="E1873" s="561">
        <v>17</v>
      </c>
      <c r="F1873" s="562">
        <v>2017</v>
      </c>
      <c r="G1873" s="279">
        <v>0.7944444444444444</v>
      </c>
      <c r="H1873" s="280" t="s">
        <v>3349</v>
      </c>
      <c r="I1873" s="281">
        <v>45.59</v>
      </c>
      <c r="J1873" s="281">
        <v>-89.55</v>
      </c>
      <c r="K1873" s="281">
        <v>45.59</v>
      </c>
      <c r="L1873" s="281">
        <v>-89.55</v>
      </c>
      <c r="M1873" s="280">
        <v>52</v>
      </c>
      <c r="N1873" s="364">
        <v>0</v>
      </c>
      <c r="O1873" s="364">
        <v>0</v>
      </c>
    </row>
    <row r="1874" spans="1:15" s="34" customFormat="1" ht="21.9" customHeight="1" x14ac:dyDescent="0.3">
      <c r="A1874" s="259" t="s">
        <v>363</v>
      </c>
      <c r="B1874" s="262">
        <v>140</v>
      </c>
      <c r="C1874" s="262"/>
      <c r="D1874" s="559">
        <v>5</v>
      </c>
      <c r="E1874" s="559">
        <v>17</v>
      </c>
      <c r="F1874" s="560">
        <v>2017</v>
      </c>
      <c r="G1874" s="274">
        <v>0.8027777777777777</v>
      </c>
      <c r="H1874" s="275" t="s">
        <v>3243</v>
      </c>
      <c r="I1874" s="276">
        <v>45.78</v>
      </c>
      <c r="J1874" s="276">
        <v>-89.3</v>
      </c>
      <c r="K1874" s="276">
        <v>45.78</v>
      </c>
      <c r="L1874" s="276">
        <v>-89.3</v>
      </c>
      <c r="M1874" s="275">
        <v>52</v>
      </c>
      <c r="N1874" s="369">
        <v>0</v>
      </c>
      <c r="O1874" s="369">
        <v>0</v>
      </c>
    </row>
    <row r="1875" spans="1:15" s="34" customFormat="1" ht="21.9" customHeight="1" x14ac:dyDescent="0.3">
      <c r="A1875" s="238" t="s">
        <v>363</v>
      </c>
      <c r="B1875" s="255">
        <v>141</v>
      </c>
      <c r="C1875" s="255"/>
      <c r="D1875" s="561">
        <v>6</v>
      </c>
      <c r="E1875" s="561">
        <v>11</v>
      </c>
      <c r="F1875" s="562">
        <v>2017</v>
      </c>
      <c r="G1875" s="279">
        <v>0.46527777777777773</v>
      </c>
      <c r="H1875" s="280" t="s">
        <v>3350</v>
      </c>
      <c r="I1875" s="281">
        <v>45.9</v>
      </c>
      <c r="J1875" s="281">
        <v>-89.48</v>
      </c>
      <c r="K1875" s="281">
        <v>45.9</v>
      </c>
      <c r="L1875" s="281">
        <v>-89.48</v>
      </c>
      <c r="M1875" s="280">
        <v>56</v>
      </c>
      <c r="N1875" s="364">
        <v>0</v>
      </c>
      <c r="O1875" s="364">
        <v>0</v>
      </c>
    </row>
    <row r="1876" spans="1:15" s="34" customFormat="1" ht="21.9" customHeight="1" x14ac:dyDescent="0.3">
      <c r="A1876" s="259" t="s">
        <v>363</v>
      </c>
      <c r="B1876" s="262">
        <v>142</v>
      </c>
      <c r="C1876" s="262"/>
      <c r="D1876" s="559">
        <v>6</v>
      </c>
      <c r="E1876" s="559">
        <v>11</v>
      </c>
      <c r="F1876" s="560">
        <v>2017</v>
      </c>
      <c r="G1876" s="274">
        <v>0.47152777777777777</v>
      </c>
      <c r="H1876" s="275" t="s">
        <v>3260</v>
      </c>
      <c r="I1876" s="276">
        <v>45.86</v>
      </c>
      <c r="J1876" s="276">
        <v>-89.69</v>
      </c>
      <c r="K1876" s="276">
        <v>45.86</v>
      </c>
      <c r="L1876" s="276">
        <v>-89.69</v>
      </c>
      <c r="M1876" s="275">
        <v>52</v>
      </c>
      <c r="N1876" s="369">
        <v>0</v>
      </c>
      <c r="O1876" s="369">
        <v>0</v>
      </c>
    </row>
    <row r="1877" spans="1:15" s="34" customFormat="1" ht="21.9" customHeight="1" x14ac:dyDescent="0.3">
      <c r="A1877" s="238" t="s">
        <v>363</v>
      </c>
      <c r="B1877" s="255">
        <v>143</v>
      </c>
      <c r="C1877" s="255"/>
      <c r="D1877" s="561">
        <v>6</v>
      </c>
      <c r="E1877" s="561">
        <v>11</v>
      </c>
      <c r="F1877" s="562">
        <v>2017</v>
      </c>
      <c r="G1877" s="279">
        <v>0.48333333333333334</v>
      </c>
      <c r="H1877" s="280" t="s">
        <v>3243</v>
      </c>
      <c r="I1877" s="281">
        <v>45.78</v>
      </c>
      <c r="J1877" s="281">
        <v>-89.3</v>
      </c>
      <c r="K1877" s="281">
        <v>45.78</v>
      </c>
      <c r="L1877" s="281">
        <v>-89.3</v>
      </c>
      <c r="M1877" s="280">
        <v>52</v>
      </c>
      <c r="N1877" s="364">
        <v>0</v>
      </c>
      <c r="O1877" s="364">
        <v>0</v>
      </c>
    </row>
    <row r="1878" spans="1:15" s="34" customFormat="1" ht="21.9" customHeight="1" x14ac:dyDescent="0.3">
      <c r="A1878" s="259" t="s">
        <v>363</v>
      </c>
      <c r="B1878" s="262">
        <v>144</v>
      </c>
      <c r="C1878" s="262"/>
      <c r="D1878" s="559">
        <v>6</v>
      </c>
      <c r="E1878" s="559">
        <v>11</v>
      </c>
      <c r="F1878" s="560">
        <v>2017</v>
      </c>
      <c r="G1878" s="274">
        <v>0.72361111111111109</v>
      </c>
      <c r="H1878" s="275" t="s">
        <v>3351</v>
      </c>
      <c r="I1878" s="276">
        <v>45.88</v>
      </c>
      <c r="J1878" s="276">
        <v>-89.8</v>
      </c>
      <c r="K1878" s="276">
        <v>45.88</v>
      </c>
      <c r="L1878" s="276">
        <v>-89.8</v>
      </c>
      <c r="M1878" s="275">
        <v>52</v>
      </c>
      <c r="N1878" s="369">
        <v>0</v>
      </c>
      <c r="O1878" s="369">
        <v>0</v>
      </c>
    </row>
    <row r="1879" spans="1:15" s="34" customFormat="1" ht="21.9" customHeight="1" x14ac:dyDescent="0.3">
      <c r="A1879" s="238" t="s">
        <v>363</v>
      </c>
      <c r="B1879" s="255">
        <v>145</v>
      </c>
      <c r="C1879" s="255"/>
      <c r="D1879" s="561">
        <v>6</v>
      </c>
      <c r="E1879" s="561">
        <v>11</v>
      </c>
      <c r="F1879" s="562">
        <v>2017</v>
      </c>
      <c r="G1879" s="283">
        <v>0.76388888888888884</v>
      </c>
      <c r="H1879" s="280" t="s">
        <v>3352</v>
      </c>
      <c r="I1879" s="281">
        <v>45.81</v>
      </c>
      <c r="J1879" s="281">
        <v>-89.82</v>
      </c>
      <c r="K1879" s="281">
        <v>45.81</v>
      </c>
      <c r="L1879" s="281">
        <v>-89.82</v>
      </c>
      <c r="M1879" s="280">
        <v>52</v>
      </c>
      <c r="N1879" s="364">
        <v>0</v>
      </c>
      <c r="O1879" s="364">
        <v>0</v>
      </c>
    </row>
    <row r="1880" spans="1:15" s="34" customFormat="1" ht="21.9" customHeight="1" x14ac:dyDescent="0.3">
      <c r="A1880" s="259" t="s">
        <v>363</v>
      </c>
      <c r="B1880" s="262">
        <v>146</v>
      </c>
      <c r="C1880" s="262"/>
      <c r="D1880" s="559">
        <v>8</v>
      </c>
      <c r="E1880" s="559">
        <v>5</v>
      </c>
      <c r="F1880" s="560">
        <v>2018</v>
      </c>
      <c r="G1880" s="274">
        <v>0.69444444444444453</v>
      </c>
      <c r="H1880" s="275" t="s">
        <v>3276</v>
      </c>
      <c r="I1880" s="276">
        <v>45.63</v>
      </c>
      <c r="J1880" s="276">
        <v>-89.65</v>
      </c>
      <c r="K1880" s="276">
        <v>45.63</v>
      </c>
      <c r="L1880" s="276">
        <v>-89.63</v>
      </c>
      <c r="M1880" s="275">
        <v>56</v>
      </c>
      <c r="N1880" s="369">
        <v>0</v>
      </c>
      <c r="O1880" s="369">
        <v>0</v>
      </c>
    </row>
    <row r="1881" spans="1:15" s="34" customFormat="1" ht="21.9" customHeight="1" x14ac:dyDescent="0.3">
      <c r="A1881" s="238" t="s">
        <v>363</v>
      </c>
      <c r="B1881" s="255">
        <v>147</v>
      </c>
      <c r="C1881" s="255"/>
      <c r="D1881" s="561">
        <v>8</v>
      </c>
      <c r="E1881" s="561">
        <v>5</v>
      </c>
      <c r="F1881" s="562">
        <v>2018</v>
      </c>
      <c r="G1881" s="279">
        <v>0.69444444444444453</v>
      </c>
      <c r="H1881" s="280" t="s">
        <v>3353</v>
      </c>
      <c r="I1881" s="281">
        <v>45.57</v>
      </c>
      <c r="J1881" s="281">
        <v>-89.67</v>
      </c>
      <c r="K1881" s="281">
        <v>45.57</v>
      </c>
      <c r="L1881" s="281">
        <v>-89.67</v>
      </c>
      <c r="M1881" s="280">
        <v>52</v>
      </c>
      <c r="N1881" s="364">
        <v>0</v>
      </c>
      <c r="O1881" s="364">
        <v>0</v>
      </c>
    </row>
    <row r="1882" spans="1:15" s="34" customFormat="1" ht="21.9" customHeight="1" x14ac:dyDescent="0.3">
      <c r="A1882" s="259" t="s">
        <v>363</v>
      </c>
      <c r="B1882" s="262">
        <v>148</v>
      </c>
      <c r="C1882" s="262"/>
      <c r="D1882" s="559">
        <v>8</v>
      </c>
      <c r="E1882" s="559">
        <v>5</v>
      </c>
      <c r="F1882" s="560">
        <v>2018</v>
      </c>
      <c r="G1882" s="284">
        <v>0.70138888888888884</v>
      </c>
      <c r="H1882" s="275" t="s">
        <v>3354</v>
      </c>
      <c r="I1882" s="276">
        <v>45.63</v>
      </c>
      <c r="J1882" s="276">
        <v>-89.47</v>
      </c>
      <c r="K1882" s="276">
        <v>45.63</v>
      </c>
      <c r="L1882" s="276">
        <v>-89.47</v>
      </c>
      <c r="M1882" s="275">
        <v>54</v>
      </c>
      <c r="N1882" s="369">
        <v>0</v>
      </c>
      <c r="O1882" s="369">
        <v>0</v>
      </c>
    </row>
    <row r="1883" spans="1:15" s="34" customFormat="1" ht="21.9" customHeight="1" x14ac:dyDescent="0.3">
      <c r="A1883" s="238" t="s">
        <v>363</v>
      </c>
      <c r="B1883" s="255">
        <v>149</v>
      </c>
      <c r="C1883" s="255"/>
      <c r="D1883" s="561">
        <v>7</v>
      </c>
      <c r="E1883" s="561">
        <v>19</v>
      </c>
      <c r="F1883" s="562">
        <v>2019</v>
      </c>
      <c r="G1883" s="279">
        <v>0.78055555555555556</v>
      </c>
      <c r="H1883" s="280" t="s">
        <v>3355</v>
      </c>
      <c r="I1883" s="281">
        <v>45.59</v>
      </c>
      <c r="J1883" s="281">
        <v>-89.41</v>
      </c>
      <c r="K1883" s="281">
        <v>45.59</v>
      </c>
      <c r="L1883" s="281">
        <v>-89.41</v>
      </c>
      <c r="M1883" s="280">
        <v>56</v>
      </c>
      <c r="N1883" s="364">
        <v>0</v>
      </c>
      <c r="O1883" s="364">
        <v>0</v>
      </c>
    </row>
    <row r="1884" spans="1:15" s="34" customFormat="1" ht="21.9" customHeight="1" x14ac:dyDescent="0.3">
      <c r="A1884" s="259" t="s">
        <v>363</v>
      </c>
      <c r="B1884" s="262">
        <v>150</v>
      </c>
      <c r="C1884" s="262"/>
      <c r="D1884" s="559">
        <v>7</v>
      </c>
      <c r="E1884" s="559">
        <v>19</v>
      </c>
      <c r="F1884" s="560">
        <v>2019</v>
      </c>
      <c r="G1884" s="274">
        <v>0.80902777777777779</v>
      </c>
      <c r="H1884" s="275" t="s">
        <v>1280</v>
      </c>
      <c r="I1884" s="276">
        <v>45.5</v>
      </c>
      <c r="J1884" s="276">
        <v>-89.11</v>
      </c>
      <c r="K1884" s="276">
        <v>45.5</v>
      </c>
      <c r="L1884" s="276">
        <v>-89.11</v>
      </c>
      <c r="M1884" s="275">
        <v>52</v>
      </c>
      <c r="N1884" s="369">
        <v>0</v>
      </c>
      <c r="O1884" s="369">
        <v>0</v>
      </c>
    </row>
    <row r="1885" spans="1:15" s="34" customFormat="1" ht="21.9" customHeight="1" x14ac:dyDescent="0.3">
      <c r="A1885" s="238" t="s">
        <v>363</v>
      </c>
      <c r="B1885" s="255">
        <v>151</v>
      </c>
      <c r="C1885" s="255"/>
      <c r="D1885" s="561">
        <v>8</v>
      </c>
      <c r="E1885" s="561">
        <v>5</v>
      </c>
      <c r="F1885" s="562">
        <v>2019</v>
      </c>
      <c r="G1885" s="283">
        <v>0.50694444444444442</v>
      </c>
      <c r="H1885" s="280" t="s">
        <v>3356</v>
      </c>
      <c r="I1885" s="281">
        <v>45.67</v>
      </c>
      <c r="J1885" s="281">
        <v>-89.42</v>
      </c>
      <c r="K1885" s="281">
        <v>45.67</v>
      </c>
      <c r="L1885" s="281">
        <v>-89.42</v>
      </c>
      <c r="M1885" s="280">
        <v>56</v>
      </c>
      <c r="N1885" s="364">
        <v>0</v>
      </c>
      <c r="O1885" s="364">
        <v>0</v>
      </c>
    </row>
    <row r="1886" spans="1:15" s="34" customFormat="1" ht="21.9" customHeight="1" x14ac:dyDescent="0.3">
      <c r="A1886" s="259" t="s">
        <v>363</v>
      </c>
      <c r="B1886" s="262">
        <v>152</v>
      </c>
      <c r="C1886" s="262"/>
      <c r="D1886" s="559">
        <v>8</v>
      </c>
      <c r="E1886" s="559">
        <v>5</v>
      </c>
      <c r="F1886" s="560">
        <v>2019</v>
      </c>
      <c r="G1886" s="274">
        <v>0.51388888888888895</v>
      </c>
      <c r="H1886" s="275" t="s">
        <v>3236</v>
      </c>
      <c r="I1886" s="276">
        <v>45.79</v>
      </c>
      <c r="J1886" s="276">
        <v>-89.16</v>
      </c>
      <c r="K1886" s="276">
        <v>45.79</v>
      </c>
      <c r="L1886" s="276">
        <v>-89.16</v>
      </c>
      <c r="M1886" s="275">
        <v>61</v>
      </c>
      <c r="N1886" s="369">
        <v>0</v>
      </c>
      <c r="O1886" s="369">
        <v>0</v>
      </c>
    </row>
    <row r="1887" spans="1:15" s="34" customFormat="1" ht="21.9" customHeight="1" x14ac:dyDescent="0.3">
      <c r="A1887" s="238" t="s">
        <v>363</v>
      </c>
      <c r="B1887" s="255">
        <v>153</v>
      </c>
      <c r="C1887" s="255"/>
      <c r="D1887" s="561">
        <v>9</v>
      </c>
      <c r="E1887" s="561">
        <v>24</v>
      </c>
      <c r="F1887" s="562">
        <v>2019</v>
      </c>
      <c r="G1887" s="283">
        <v>0.85763888888888884</v>
      </c>
      <c r="H1887" s="280" t="s">
        <v>3357</v>
      </c>
      <c r="I1887" s="281">
        <v>45.86</v>
      </c>
      <c r="J1887" s="281">
        <v>-89.57</v>
      </c>
      <c r="K1887" s="281">
        <v>45.86</v>
      </c>
      <c r="L1887" s="281">
        <v>-89.57</v>
      </c>
      <c r="M1887" s="280">
        <v>52</v>
      </c>
      <c r="N1887" s="364">
        <v>0</v>
      </c>
      <c r="O1887" s="364">
        <v>0</v>
      </c>
    </row>
    <row r="1888" spans="1:15" s="34" customFormat="1" ht="21.9" customHeight="1" x14ac:dyDescent="0.3">
      <c r="A1888" s="259" t="s">
        <v>363</v>
      </c>
      <c r="B1888" s="262">
        <v>154</v>
      </c>
      <c r="C1888" s="262"/>
      <c r="D1888" s="559">
        <v>7</v>
      </c>
      <c r="E1888" s="559">
        <v>2</v>
      </c>
      <c r="F1888" s="560">
        <v>2020</v>
      </c>
      <c r="G1888" s="284">
        <v>0.65486111111111112</v>
      </c>
      <c r="H1888" s="275" t="s">
        <v>3241</v>
      </c>
      <c r="I1888" s="276">
        <v>45.63</v>
      </c>
      <c r="J1888" s="276">
        <v>-89.41</v>
      </c>
      <c r="K1888" s="276">
        <v>45.63</v>
      </c>
      <c r="L1888" s="276">
        <v>-89.41</v>
      </c>
      <c r="M1888" s="275">
        <v>50</v>
      </c>
      <c r="N1888" s="369">
        <v>0</v>
      </c>
      <c r="O1888" s="369">
        <v>0</v>
      </c>
    </row>
    <row r="1889" spans="1:15" s="34" customFormat="1" ht="21.9" customHeight="1" x14ac:dyDescent="0.3">
      <c r="A1889" s="238" t="s">
        <v>363</v>
      </c>
      <c r="B1889" s="255">
        <v>155</v>
      </c>
      <c r="C1889" s="255"/>
      <c r="D1889" s="561">
        <v>7</v>
      </c>
      <c r="E1889" s="561">
        <v>8</v>
      </c>
      <c r="F1889" s="562">
        <v>2020</v>
      </c>
      <c r="G1889" s="279">
        <v>0.95138888888888884</v>
      </c>
      <c r="H1889" s="280" t="s">
        <v>3260</v>
      </c>
      <c r="I1889" s="281">
        <v>45.86</v>
      </c>
      <c r="J1889" s="281">
        <v>-89.69</v>
      </c>
      <c r="K1889" s="281">
        <v>45.86</v>
      </c>
      <c r="L1889" s="281">
        <v>-89.69</v>
      </c>
      <c r="M1889" s="280">
        <v>52</v>
      </c>
      <c r="N1889" s="364">
        <v>0</v>
      </c>
      <c r="O1889" s="364">
        <v>0</v>
      </c>
    </row>
    <row r="1890" spans="1:15" s="34" customFormat="1" ht="21.9" customHeight="1" x14ac:dyDescent="0.3">
      <c r="A1890" s="259" t="s">
        <v>363</v>
      </c>
      <c r="B1890" s="262">
        <v>156</v>
      </c>
      <c r="C1890" s="262"/>
      <c r="D1890" s="559">
        <v>7</v>
      </c>
      <c r="E1890" s="559">
        <v>18</v>
      </c>
      <c r="F1890" s="560">
        <v>2020</v>
      </c>
      <c r="G1890" s="274" t="s">
        <v>1082</v>
      </c>
      <c r="H1890" s="275" t="s">
        <v>3270</v>
      </c>
      <c r="I1890" s="276">
        <v>45.66</v>
      </c>
      <c r="J1890" s="276">
        <v>-89.65</v>
      </c>
      <c r="K1890" s="276">
        <v>45.66</v>
      </c>
      <c r="L1890" s="276">
        <v>-89.65</v>
      </c>
      <c r="M1890" s="275">
        <v>52</v>
      </c>
      <c r="N1890" s="369">
        <v>0</v>
      </c>
      <c r="O1890" s="369">
        <v>0</v>
      </c>
    </row>
    <row r="1891" spans="1:15" s="34" customFormat="1" ht="21.9" customHeight="1" x14ac:dyDescent="0.3">
      <c r="A1891" s="238" t="s">
        <v>363</v>
      </c>
      <c r="B1891" s="255">
        <v>157</v>
      </c>
      <c r="C1891" s="255"/>
      <c r="D1891" s="561">
        <v>7</v>
      </c>
      <c r="E1891" s="561">
        <v>18</v>
      </c>
      <c r="F1891" s="562">
        <v>2020</v>
      </c>
      <c r="G1891" s="283" t="s">
        <v>3358</v>
      </c>
      <c r="H1891" s="280" t="s">
        <v>3243</v>
      </c>
      <c r="I1891" s="281">
        <v>45.78</v>
      </c>
      <c r="J1891" s="281">
        <v>-89.3</v>
      </c>
      <c r="K1891" s="281">
        <v>45.78</v>
      </c>
      <c r="L1891" s="281">
        <v>-89.3</v>
      </c>
      <c r="M1891" s="280">
        <v>52</v>
      </c>
      <c r="N1891" s="364">
        <v>0</v>
      </c>
      <c r="O1891" s="364">
        <v>0</v>
      </c>
    </row>
    <row r="1892" spans="1:15" s="34" customFormat="1" ht="21.9" customHeight="1" x14ac:dyDescent="0.3">
      <c r="A1892" s="259" t="s">
        <v>363</v>
      </c>
      <c r="B1892" s="262">
        <v>158</v>
      </c>
      <c r="C1892" s="262"/>
      <c r="D1892" s="559">
        <v>7</v>
      </c>
      <c r="E1892" s="559">
        <v>18</v>
      </c>
      <c r="F1892" s="560">
        <v>2020</v>
      </c>
      <c r="G1892" s="284" t="s">
        <v>3359</v>
      </c>
      <c r="H1892" s="275" t="s">
        <v>3236</v>
      </c>
      <c r="I1892" s="276">
        <v>45.79</v>
      </c>
      <c r="J1892" s="276">
        <v>-89.16</v>
      </c>
      <c r="K1892" s="276">
        <v>45.79</v>
      </c>
      <c r="L1892" s="276">
        <v>-89.16</v>
      </c>
      <c r="M1892" s="275">
        <v>52</v>
      </c>
      <c r="N1892" s="369">
        <v>0</v>
      </c>
      <c r="O1892" s="369">
        <v>0</v>
      </c>
    </row>
    <row r="1893" spans="1:15" s="34" customFormat="1" ht="21.9" customHeight="1" x14ac:dyDescent="0.3">
      <c r="A1893" s="238" t="s">
        <v>363</v>
      </c>
      <c r="B1893" s="255">
        <v>159</v>
      </c>
      <c r="C1893" s="255"/>
      <c r="D1893" s="561">
        <v>7</v>
      </c>
      <c r="E1893" s="561">
        <v>18</v>
      </c>
      <c r="F1893" s="562">
        <v>2020</v>
      </c>
      <c r="G1893" s="283">
        <v>0.98055555555555562</v>
      </c>
      <c r="H1893" s="280" t="s">
        <v>3360</v>
      </c>
      <c r="I1893" s="281">
        <v>45.7</v>
      </c>
      <c r="J1893" s="281">
        <v>-89.63</v>
      </c>
      <c r="K1893" s="281">
        <v>45.7</v>
      </c>
      <c r="L1893" s="281">
        <v>-89.63</v>
      </c>
      <c r="M1893" s="280">
        <v>52</v>
      </c>
      <c r="N1893" s="364">
        <v>0</v>
      </c>
      <c r="O1893" s="364">
        <v>0</v>
      </c>
    </row>
    <row r="1894" spans="1:15" s="34" customFormat="1" ht="21.9" customHeight="1" x14ac:dyDescent="0.3">
      <c r="A1894" s="259" t="s">
        <v>363</v>
      </c>
      <c r="B1894" s="262">
        <v>160</v>
      </c>
      <c r="C1894" s="262"/>
      <c r="D1894" s="559">
        <v>7</v>
      </c>
      <c r="E1894" s="559">
        <v>18</v>
      </c>
      <c r="F1894" s="560">
        <v>2020</v>
      </c>
      <c r="G1894" s="274">
        <v>0.99861111111111101</v>
      </c>
      <c r="H1894" s="275" t="s">
        <v>3236</v>
      </c>
      <c r="I1894" s="276">
        <v>45.79</v>
      </c>
      <c r="J1894" s="276">
        <v>-89.16</v>
      </c>
      <c r="K1894" s="276">
        <v>45.79</v>
      </c>
      <c r="L1894" s="276">
        <v>-89.16</v>
      </c>
      <c r="M1894" s="275">
        <v>61</v>
      </c>
      <c r="N1894" s="369">
        <v>0</v>
      </c>
      <c r="O1894" s="369">
        <v>0</v>
      </c>
    </row>
    <row r="1895" spans="1:15" s="34" customFormat="1" ht="21.9" customHeight="1" x14ac:dyDescent="0.3">
      <c r="A1895" s="238" t="s">
        <v>363</v>
      </c>
      <c r="B1895" s="255">
        <v>161</v>
      </c>
      <c r="C1895" s="255"/>
      <c r="D1895" s="561">
        <v>6</v>
      </c>
      <c r="E1895" s="561">
        <v>10</v>
      </c>
      <c r="F1895" s="562">
        <v>2021</v>
      </c>
      <c r="G1895" s="279">
        <v>0.65902777777777777</v>
      </c>
      <c r="H1895" s="280" t="s">
        <v>3361</v>
      </c>
      <c r="I1895" s="281">
        <v>45.75</v>
      </c>
      <c r="J1895" s="281">
        <v>-89.5</v>
      </c>
      <c r="K1895" s="281">
        <v>45.75</v>
      </c>
      <c r="L1895" s="281">
        <v>-89.5</v>
      </c>
      <c r="M1895" s="280">
        <v>52</v>
      </c>
      <c r="N1895" s="364">
        <v>0</v>
      </c>
      <c r="O1895" s="364">
        <v>0</v>
      </c>
    </row>
    <row r="1896" spans="1:15" s="34" customFormat="1" ht="21.9" customHeight="1" x14ac:dyDescent="0.3">
      <c r="A1896" s="259" t="s">
        <v>363</v>
      </c>
      <c r="B1896" s="262">
        <v>162</v>
      </c>
      <c r="C1896" s="262"/>
      <c r="D1896" s="559">
        <v>6</v>
      </c>
      <c r="E1896" s="559">
        <v>10</v>
      </c>
      <c r="F1896" s="560">
        <v>2021</v>
      </c>
      <c r="G1896" s="274">
        <v>0.69027777777777777</v>
      </c>
      <c r="H1896" s="275" t="s">
        <v>3349</v>
      </c>
      <c r="I1896" s="276">
        <v>45.59</v>
      </c>
      <c r="J1896" s="276">
        <v>-89.55</v>
      </c>
      <c r="K1896" s="276">
        <v>45.59</v>
      </c>
      <c r="L1896" s="276">
        <v>-89.55</v>
      </c>
      <c r="M1896" s="275">
        <v>52</v>
      </c>
      <c r="N1896" s="369">
        <v>0</v>
      </c>
      <c r="O1896" s="369">
        <v>0</v>
      </c>
    </row>
    <row r="1897" spans="1:15" s="34" customFormat="1" ht="21.9" customHeight="1" x14ac:dyDescent="0.3">
      <c r="A1897" s="238" t="s">
        <v>363</v>
      </c>
      <c r="B1897" s="255">
        <v>163</v>
      </c>
      <c r="C1897" s="255" t="s">
        <v>920</v>
      </c>
      <c r="D1897" s="561">
        <v>6</v>
      </c>
      <c r="E1897" s="561">
        <v>10</v>
      </c>
      <c r="F1897" s="562">
        <v>2021</v>
      </c>
      <c r="G1897" s="283">
        <v>0.70138888888888884</v>
      </c>
      <c r="H1897" s="280" t="s">
        <v>3362</v>
      </c>
      <c r="I1897" s="281">
        <v>45.56</v>
      </c>
      <c r="J1897" s="281">
        <v>-89.99</v>
      </c>
      <c r="K1897" s="281">
        <v>45.56</v>
      </c>
      <c r="L1897" s="281">
        <v>-89.99</v>
      </c>
      <c r="M1897" s="280">
        <v>52</v>
      </c>
      <c r="N1897" s="364">
        <v>0</v>
      </c>
      <c r="O1897" s="364">
        <v>0</v>
      </c>
    </row>
    <row r="1898" spans="1:15" s="34" customFormat="1" ht="21.9" customHeight="1" x14ac:dyDescent="0.3">
      <c r="A1898" s="259" t="s">
        <v>363</v>
      </c>
      <c r="B1898" s="262">
        <v>164</v>
      </c>
      <c r="C1898" s="262"/>
      <c r="D1898" s="559">
        <v>7</v>
      </c>
      <c r="E1898" s="559">
        <v>26</v>
      </c>
      <c r="F1898" s="560">
        <v>2021</v>
      </c>
      <c r="G1898" s="284" t="s">
        <v>3363</v>
      </c>
      <c r="H1898" s="275" t="s">
        <v>3241</v>
      </c>
      <c r="I1898" s="276">
        <v>45.63</v>
      </c>
      <c r="J1898" s="276">
        <v>-89.41</v>
      </c>
      <c r="K1898" s="276">
        <v>45.63</v>
      </c>
      <c r="L1898" s="276">
        <v>-89.41</v>
      </c>
      <c r="M1898" s="275">
        <v>61</v>
      </c>
      <c r="N1898" s="369">
        <v>0</v>
      </c>
      <c r="O1898" s="369">
        <v>0</v>
      </c>
    </row>
    <row r="1899" spans="1:15" s="34" customFormat="1" ht="21.9" customHeight="1" x14ac:dyDescent="0.3">
      <c r="A1899" s="238" t="s">
        <v>363</v>
      </c>
      <c r="B1899" s="255">
        <v>165</v>
      </c>
      <c r="C1899" s="255"/>
      <c r="D1899" s="561">
        <v>12</v>
      </c>
      <c r="E1899" s="561">
        <v>15</v>
      </c>
      <c r="F1899" s="562">
        <v>2021</v>
      </c>
      <c r="G1899" s="283" t="s">
        <v>3364</v>
      </c>
      <c r="H1899" s="280" t="s">
        <v>1280</v>
      </c>
      <c r="I1899" s="281">
        <v>45.5</v>
      </c>
      <c r="J1899" s="281">
        <v>-89.11</v>
      </c>
      <c r="K1899" s="281">
        <v>45.5</v>
      </c>
      <c r="L1899" s="281">
        <v>-89.11</v>
      </c>
      <c r="M1899" s="280">
        <v>52</v>
      </c>
      <c r="N1899" s="364">
        <v>0</v>
      </c>
      <c r="O1899" s="364">
        <v>0</v>
      </c>
    </row>
    <row r="1900" spans="1:15" s="65" customFormat="1" ht="21.9" customHeight="1" x14ac:dyDescent="0.3">
      <c r="A1900" s="292" t="s">
        <v>363</v>
      </c>
      <c r="B1900" s="420">
        <v>166</v>
      </c>
      <c r="C1900" s="420"/>
      <c r="D1900" s="565">
        <v>5</v>
      </c>
      <c r="E1900" s="565">
        <v>21</v>
      </c>
      <c r="F1900" s="566">
        <v>2024</v>
      </c>
      <c r="G1900" s="457" t="s">
        <v>4971</v>
      </c>
      <c r="H1900" s="296" t="s">
        <v>4972</v>
      </c>
      <c r="I1900" s="297">
        <v>45.58</v>
      </c>
      <c r="J1900" s="297">
        <v>-89.17</v>
      </c>
      <c r="K1900" s="297">
        <v>45.58</v>
      </c>
      <c r="L1900" s="297">
        <v>-89.17</v>
      </c>
      <c r="M1900" s="296">
        <v>52</v>
      </c>
      <c r="N1900" s="292">
        <v>0</v>
      </c>
      <c r="O1900" s="292">
        <v>0</v>
      </c>
    </row>
    <row r="1901" spans="1:15" s="65" customFormat="1" ht="21.9" customHeight="1" x14ac:dyDescent="0.3">
      <c r="A1901" s="235" t="s">
        <v>363</v>
      </c>
      <c r="B1901" s="230">
        <v>167</v>
      </c>
      <c r="C1901" s="230"/>
      <c r="D1901" s="563">
        <v>6</v>
      </c>
      <c r="E1901" s="563">
        <v>5</v>
      </c>
      <c r="F1901" s="564">
        <v>2024</v>
      </c>
      <c r="G1901" s="475" t="s">
        <v>4973</v>
      </c>
      <c r="H1901" s="288" t="s">
        <v>4974</v>
      </c>
      <c r="I1901" s="289">
        <v>45.63</v>
      </c>
      <c r="J1901" s="289">
        <v>-89.48</v>
      </c>
      <c r="K1901" s="289">
        <v>45.63</v>
      </c>
      <c r="L1901" s="289">
        <v>-89.48</v>
      </c>
      <c r="M1901" s="288">
        <v>50</v>
      </c>
      <c r="N1901" s="235">
        <v>0</v>
      </c>
      <c r="O1901" s="235">
        <v>0</v>
      </c>
    </row>
    <row r="1902" spans="1:15" s="65" customFormat="1" ht="21.9" customHeight="1" x14ac:dyDescent="0.3">
      <c r="A1902" s="292" t="s">
        <v>363</v>
      </c>
      <c r="B1902" s="420">
        <v>168</v>
      </c>
      <c r="C1902" s="420"/>
      <c r="D1902" s="565">
        <v>6</v>
      </c>
      <c r="E1902" s="565">
        <v>17</v>
      </c>
      <c r="F1902" s="566">
        <v>2024</v>
      </c>
      <c r="G1902" s="457" t="s">
        <v>4975</v>
      </c>
      <c r="H1902" s="296" t="s">
        <v>4976</v>
      </c>
      <c r="I1902" s="297">
        <v>45.58</v>
      </c>
      <c r="J1902" s="297">
        <v>-89.16</v>
      </c>
      <c r="K1902" s="297">
        <v>45.58</v>
      </c>
      <c r="L1902" s="297">
        <v>-89.16</v>
      </c>
      <c r="M1902" s="296">
        <v>52</v>
      </c>
      <c r="N1902" s="292">
        <v>0</v>
      </c>
      <c r="O1902" s="292">
        <v>0</v>
      </c>
    </row>
    <row r="1903" spans="1:15" s="65" customFormat="1" ht="21.9" customHeight="1" x14ac:dyDescent="0.3">
      <c r="A1903" s="235" t="s">
        <v>363</v>
      </c>
      <c r="B1903" s="230">
        <v>169</v>
      </c>
      <c r="C1903" s="230"/>
      <c r="D1903" s="563">
        <v>6</v>
      </c>
      <c r="E1903" s="563">
        <v>25</v>
      </c>
      <c r="F1903" s="564">
        <v>2024</v>
      </c>
      <c r="G1903" s="475" t="s">
        <v>4977</v>
      </c>
      <c r="H1903" s="288" t="s">
        <v>4978</v>
      </c>
      <c r="I1903" s="289">
        <v>45.65</v>
      </c>
      <c r="J1903" s="289">
        <v>-89.4</v>
      </c>
      <c r="K1903" s="289">
        <v>45.65</v>
      </c>
      <c r="L1903" s="289">
        <v>-89.4</v>
      </c>
      <c r="M1903" s="288">
        <v>61</v>
      </c>
      <c r="N1903" s="235">
        <v>0</v>
      </c>
      <c r="O1903" s="235">
        <v>0</v>
      </c>
    </row>
    <row r="1904" spans="1:15" s="65" customFormat="1" ht="21.9" customHeight="1" x14ac:dyDescent="0.3">
      <c r="A1904" s="292"/>
      <c r="B1904" s="420"/>
      <c r="C1904" s="420"/>
      <c r="D1904" s="565"/>
      <c r="E1904" s="565"/>
      <c r="F1904" s="566"/>
      <c r="G1904" s="457"/>
      <c r="H1904" s="296"/>
      <c r="I1904" s="297"/>
      <c r="J1904" s="297"/>
      <c r="K1904" s="297"/>
      <c r="L1904" s="297"/>
      <c r="M1904" s="296"/>
      <c r="N1904" s="292"/>
      <c r="O1904" s="292"/>
    </row>
    <row r="1905" spans="1:15" s="65" customFormat="1" ht="21.9" customHeight="1" x14ac:dyDescent="0.3">
      <c r="A1905" s="235"/>
      <c r="B1905" s="230"/>
      <c r="C1905" s="230"/>
      <c r="D1905" s="563"/>
      <c r="E1905" s="563"/>
      <c r="F1905" s="564"/>
      <c r="G1905" s="475"/>
      <c r="H1905" s="288"/>
      <c r="I1905" s="289"/>
      <c r="J1905" s="289"/>
      <c r="K1905" s="289"/>
      <c r="L1905" s="289"/>
      <c r="M1905" s="288"/>
      <c r="N1905" s="235"/>
      <c r="O1905" s="235"/>
    </row>
    <row r="1906" spans="1:15" s="65" customFormat="1" ht="30" customHeight="1" x14ac:dyDescent="0.3">
      <c r="A1906" s="929" t="s">
        <v>529</v>
      </c>
      <c r="B1906" s="944"/>
      <c r="C1906" s="944"/>
      <c r="D1906" s="944"/>
      <c r="E1906" s="944"/>
      <c r="F1906" s="944"/>
      <c r="G1906" s="944"/>
      <c r="H1906" s="944"/>
      <c r="I1906" s="944"/>
      <c r="J1906" s="944"/>
      <c r="K1906" s="944"/>
      <c r="L1906" s="944"/>
      <c r="M1906" s="944"/>
      <c r="N1906" s="944"/>
      <c r="O1906" s="945"/>
    </row>
    <row r="1907" spans="1:15" s="65" customFormat="1" ht="21.9" customHeight="1" x14ac:dyDescent="0.3">
      <c r="A1907" s="238"/>
      <c r="B1907" s="255" t="s">
        <v>909</v>
      </c>
      <c r="C1907" s="255"/>
      <c r="D1907" s="561" t="s">
        <v>911</v>
      </c>
      <c r="E1907" s="561"/>
      <c r="F1907" s="562"/>
      <c r="G1907" s="279" t="s">
        <v>910</v>
      </c>
      <c r="H1907" s="280"/>
      <c r="I1907" s="281" t="s">
        <v>916</v>
      </c>
      <c r="J1907" s="281" t="s">
        <v>916</v>
      </c>
      <c r="K1907" s="281" t="s">
        <v>919</v>
      </c>
      <c r="L1907" s="281" t="s">
        <v>919</v>
      </c>
      <c r="M1907" s="280" t="s">
        <v>952</v>
      </c>
      <c r="N1907" s="364"/>
      <c r="O1907" s="364"/>
    </row>
    <row r="1908" spans="1:15" s="65" customFormat="1" ht="21.9" customHeight="1" x14ac:dyDescent="0.3">
      <c r="A1908" s="235" t="s">
        <v>908</v>
      </c>
      <c r="B1908" s="230" t="s">
        <v>475</v>
      </c>
      <c r="C1908" s="230"/>
      <c r="D1908" s="563" t="s">
        <v>912</v>
      </c>
      <c r="E1908" s="563" t="s">
        <v>913</v>
      </c>
      <c r="F1908" s="564" t="s">
        <v>774</v>
      </c>
      <c r="G1908" s="287" t="s">
        <v>476</v>
      </c>
      <c r="H1908" s="288" t="s">
        <v>4877</v>
      </c>
      <c r="I1908" s="289" t="s">
        <v>917</v>
      </c>
      <c r="J1908" s="289" t="s">
        <v>918</v>
      </c>
      <c r="K1908" s="289" t="s">
        <v>917</v>
      </c>
      <c r="L1908" s="289" t="s">
        <v>918</v>
      </c>
      <c r="M1908" s="288" t="s">
        <v>951</v>
      </c>
      <c r="N1908" s="235" t="s">
        <v>926</v>
      </c>
      <c r="O1908" s="235" t="s">
        <v>927</v>
      </c>
    </row>
    <row r="1909" spans="1:15" s="34" customFormat="1" ht="21.9" customHeight="1" x14ac:dyDescent="0.3">
      <c r="A1909" s="259"/>
      <c r="B1909" s="262"/>
      <c r="C1909" s="262"/>
      <c r="D1909" s="559"/>
      <c r="E1909" s="559"/>
      <c r="F1909" s="560"/>
      <c r="G1909" s="284"/>
      <c r="H1909" s="275"/>
      <c r="I1909" s="276"/>
      <c r="J1909" s="276"/>
      <c r="K1909" s="276"/>
      <c r="L1909" s="276"/>
      <c r="M1909" s="275"/>
      <c r="N1909" s="369"/>
      <c r="O1909" s="369"/>
    </row>
    <row r="1910" spans="1:15" s="34" customFormat="1" ht="21.9" customHeight="1" x14ac:dyDescent="0.3">
      <c r="A1910" s="238" t="s">
        <v>529</v>
      </c>
      <c r="B1910" s="255">
        <v>1</v>
      </c>
      <c r="C1910" s="255"/>
      <c r="D1910" s="561">
        <v>5</v>
      </c>
      <c r="E1910" s="561">
        <v>6</v>
      </c>
      <c r="F1910" s="562">
        <v>1959</v>
      </c>
      <c r="G1910" s="283">
        <v>0.56944444444444442</v>
      </c>
      <c r="H1910" s="280" t="s">
        <v>3543</v>
      </c>
      <c r="I1910" s="281">
        <v>44.5</v>
      </c>
      <c r="J1910" s="281">
        <v>88.68</v>
      </c>
      <c r="K1910" s="281">
        <v>44.5</v>
      </c>
      <c r="L1910" s="281">
        <v>88.68</v>
      </c>
      <c r="M1910" s="280" t="s">
        <v>890</v>
      </c>
      <c r="N1910" s="364">
        <v>0</v>
      </c>
      <c r="O1910" s="364">
        <v>0</v>
      </c>
    </row>
    <row r="1911" spans="1:15" s="34" customFormat="1" ht="21.9" customHeight="1" x14ac:dyDescent="0.3">
      <c r="A1911" s="259" t="s">
        <v>529</v>
      </c>
      <c r="B1911" s="262">
        <v>2</v>
      </c>
      <c r="C1911" s="262"/>
      <c r="D1911" s="559">
        <v>6</v>
      </c>
      <c r="E1911" s="559">
        <v>1</v>
      </c>
      <c r="F1911" s="560">
        <v>1960</v>
      </c>
      <c r="G1911" s="284">
        <v>0.64583333333333337</v>
      </c>
      <c r="H1911" s="275" t="s">
        <v>3544</v>
      </c>
      <c r="I1911" s="276">
        <v>44.5</v>
      </c>
      <c r="J1911" s="276">
        <v>88.5</v>
      </c>
      <c r="K1911" s="276">
        <v>44.5</v>
      </c>
      <c r="L1911" s="276">
        <v>88.5</v>
      </c>
      <c r="M1911" s="275" t="s">
        <v>890</v>
      </c>
      <c r="N1911" s="369">
        <v>0</v>
      </c>
      <c r="O1911" s="369">
        <v>0</v>
      </c>
    </row>
    <row r="1912" spans="1:15" s="34" customFormat="1" ht="21.9" customHeight="1" x14ac:dyDescent="0.3">
      <c r="A1912" s="238" t="s">
        <v>529</v>
      </c>
      <c r="B1912" s="255">
        <v>3</v>
      </c>
      <c r="C1912" s="255"/>
      <c r="D1912" s="561">
        <v>9</v>
      </c>
      <c r="E1912" s="561">
        <v>8</v>
      </c>
      <c r="F1912" s="562">
        <v>1960</v>
      </c>
      <c r="G1912" s="279">
        <v>0.625</v>
      </c>
      <c r="H1912" s="280" t="s">
        <v>3370</v>
      </c>
      <c r="I1912" s="281">
        <v>44.28</v>
      </c>
      <c r="J1912" s="281">
        <v>88.4</v>
      </c>
      <c r="K1912" s="281">
        <v>44.28</v>
      </c>
      <c r="L1912" s="281">
        <v>88.4</v>
      </c>
      <c r="M1912" s="280" t="s">
        <v>890</v>
      </c>
      <c r="N1912" s="364">
        <v>0</v>
      </c>
      <c r="O1912" s="364">
        <v>0</v>
      </c>
    </row>
    <row r="1913" spans="1:15" s="34" customFormat="1" ht="21.9" customHeight="1" x14ac:dyDescent="0.3">
      <c r="A1913" s="259" t="s">
        <v>529</v>
      </c>
      <c r="B1913" s="262">
        <v>4</v>
      </c>
      <c r="C1913" s="262"/>
      <c r="D1913" s="559">
        <v>5</v>
      </c>
      <c r="E1913" s="559">
        <v>14</v>
      </c>
      <c r="F1913" s="560">
        <v>1961</v>
      </c>
      <c r="G1913" s="274">
        <v>0.66666666666666663</v>
      </c>
      <c r="H1913" s="275" t="s">
        <v>3543</v>
      </c>
      <c r="I1913" s="276">
        <v>44.5</v>
      </c>
      <c r="J1913" s="276">
        <v>88.68</v>
      </c>
      <c r="K1913" s="276">
        <v>44.5</v>
      </c>
      <c r="L1913" s="276">
        <v>88.68</v>
      </c>
      <c r="M1913" s="275" t="s">
        <v>890</v>
      </c>
      <c r="N1913" s="369">
        <v>0</v>
      </c>
      <c r="O1913" s="369">
        <v>0</v>
      </c>
    </row>
    <row r="1914" spans="1:15" s="34" customFormat="1" ht="21.9" customHeight="1" x14ac:dyDescent="0.3">
      <c r="A1914" s="238" t="s">
        <v>529</v>
      </c>
      <c r="B1914" s="255">
        <v>5</v>
      </c>
      <c r="C1914" s="255"/>
      <c r="D1914" s="561">
        <v>6</v>
      </c>
      <c r="E1914" s="561">
        <v>8</v>
      </c>
      <c r="F1914" s="562">
        <v>1963</v>
      </c>
      <c r="G1914" s="283">
        <v>0.85416666666666663</v>
      </c>
      <c r="H1914" s="280" t="s">
        <v>3370</v>
      </c>
      <c r="I1914" s="281">
        <v>44.28</v>
      </c>
      <c r="J1914" s="281">
        <v>88.4</v>
      </c>
      <c r="K1914" s="281">
        <v>44.28</v>
      </c>
      <c r="L1914" s="281">
        <v>88.4</v>
      </c>
      <c r="M1914" s="280">
        <v>57</v>
      </c>
      <c r="N1914" s="364">
        <v>0</v>
      </c>
      <c r="O1914" s="364">
        <v>0</v>
      </c>
    </row>
    <row r="1915" spans="1:15" s="34" customFormat="1" ht="21.9" customHeight="1" x14ac:dyDescent="0.3">
      <c r="A1915" s="259" t="s">
        <v>529</v>
      </c>
      <c r="B1915" s="262">
        <v>6</v>
      </c>
      <c r="C1915" s="262"/>
      <c r="D1915" s="559">
        <v>9</v>
      </c>
      <c r="E1915" s="559">
        <v>19</v>
      </c>
      <c r="F1915" s="560">
        <v>1965</v>
      </c>
      <c r="G1915" s="274">
        <v>0.625</v>
      </c>
      <c r="H1915" s="275" t="s">
        <v>364</v>
      </c>
      <c r="I1915" s="276">
        <v>44.27</v>
      </c>
      <c r="J1915" s="276">
        <v>88.27</v>
      </c>
      <c r="K1915" s="276">
        <v>44.27</v>
      </c>
      <c r="L1915" s="276">
        <v>88.27</v>
      </c>
      <c r="M1915" s="275" t="s">
        <v>890</v>
      </c>
      <c r="N1915" s="369">
        <v>0</v>
      </c>
      <c r="O1915" s="369">
        <v>0</v>
      </c>
    </row>
    <row r="1916" spans="1:15" s="34" customFormat="1" ht="21.9" customHeight="1" x14ac:dyDescent="0.3">
      <c r="A1916" s="238" t="s">
        <v>529</v>
      </c>
      <c r="B1916" s="255">
        <v>7</v>
      </c>
      <c r="C1916" s="255"/>
      <c r="D1916" s="561">
        <v>1</v>
      </c>
      <c r="E1916" s="561">
        <v>24</v>
      </c>
      <c r="F1916" s="562">
        <v>1967</v>
      </c>
      <c r="G1916" s="279">
        <v>0.75</v>
      </c>
      <c r="H1916" s="280" t="s">
        <v>102</v>
      </c>
      <c r="I1916" s="281">
        <v>44.27</v>
      </c>
      <c r="J1916" s="281">
        <v>88.4</v>
      </c>
      <c r="K1916" s="281">
        <v>44.27</v>
      </c>
      <c r="L1916" s="281">
        <v>88.4</v>
      </c>
      <c r="M1916" s="280" t="s">
        <v>890</v>
      </c>
      <c r="N1916" s="364">
        <v>0</v>
      </c>
      <c r="O1916" s="364">
        <v>0</v>
      </c>
    </row>
    <row r="1917" spans="1:15" s="34" customFormat="1" ht="21.9" customHeight="1" x14ac:dyDescent="0.3">
      <c r="A1917" s="259" t="s">
        <v>529</v>
      </c>
      <c r="B1917" s="262">
        <v>8</v>
      </c>
      <c r="C1917" s="262"/>
      <c r="D1917" s="559">
        <v>6</v>
      </c>
      <c r="E1917" s="559">
        <v>9</v>
      </c>
      <c r="F1917" s="560">
        <v>1967</v>
      </c>
      <c r="G1917" s="274" t="s">
        <v>967</v>
      </c>
      <c r="H1917" s="275" t="s">
        <v>3370</v>
      </c>
      <c r="I1917" s="276">
        <v>44.28</v>
      </c>
      <c r="J1917" s="276">
        <v>88.4</v>
      </c>
      <c r="K1917" s="276">
        <v>44.28</v>
      </c>
      <c r="L1917" s="276">
        <v>88.4</v>
      </c>
      <c r="M1917" s="275" t="s">
        <v>890</v>
      </c>
      <c r="N1917" s="369">
        <v>0</v>
      </c>
      <c r="O1917" s="369">
        <v>0</v>
      </c>
    </row>
    <row r="1918" spans="1:15" s="34" customFormat="1" ht="21.9" customHeight="1" x14ac:dyDescent="0.3">
      <c r="A1918" s="238" t="s">
        <v>529</v>
      </c>
      <c r="B1918" s="255">
        <v>9</v>
      </c>
      <c r="C1918" s="255"/>
      <c r="D1918" s="561">
        <v>7</v>
      </c>
      <c r="E1918" s="561">
        <v>4</v>
      </c>
      <c r="F1918" s="562">
        <v>1968</v>
      </c>
      <c r="G1918" s="279">
        <v>0.625</v>
      </c>
      <c r="H1918" s="280" t="s">
        <v>3463</v>
      </c>
      <c r="I1918" s="281">
        <v>44.28</v>
      </c>
      <c r="J1918" s="281">
        <v>88.28</v>
      </c>
      <c r="K1918" s="281">
        <v>44.28</v>
      </c>
      <c r="L1918" s="281">
        <v>88.28</v>
      </c>
      <c r="M1918" s="280" t="s">
        <v>890</v>
      </c>
      <c r="N1918" s="364">
        <v>0</v>
      </c>
      <c r="O1918" s="364">
        <v>0</v>
      </c>
    </row>
    <row r="1919" spans="1:15" s="34" customFormat="1" ht="21.9" customHeight="1" x14ac:dyDescent="0.3">
      <c r="A1919" s="259" t="s">
        <v>529</v>
      </c>
      <c r="B1919" s="262">
        <v>10</v>
      </c>
      <c r="C1919" s="262"/>
      <c r="D1919" s="559">
        <v>4</v>
      </c>
      <c r="E1919" s="559">
        <v>22</v>
      </c>
      <c r="F1919" s="560">
        <v>1970</v>
      </c>
      <c r="G1919" s="274">
        <v>0.83333333333333337</v>
      </c>
      <c r="H1919" s="275" t="s">
        <v>3370</v>
      </c>
      <c r="I1919" s="276">
        <v>44.28</v>
      </c>
      <c r="J1919" s="276">
        <v>88.4</v>
      </c>
      <c r="K1919" s="276">
        <v>44.28</v>
      </c>
      <c r="L1919" s="276">
        <v>88.4</v>
      </c>
      <c r="M1919" s="275" t="s">
        <v>890</v>
      </c>
      <c r="N1919" s="369">
        <v>0</v>
      </c>
      <c r="O1919" s="369">
        <v>0</v>
      </c>
    </row>
    <row r="1920" spans="1:15" s="34" customFormat="1" ht="21.9" customHeight="1" x14ac:dyDescent="0.3">
      <c r="A1920" s="238" t="s">
        <v>529</v>
      </c>
      <c r="B1920" s="255">
        <v>11</v>
      </c>
      <c r="C1920" s="255"/>
      <c r="D1920" s="561">
        <v>5</v>
      </c>
      <c r="E1920" s="561">
        <v>31</v>
      </c>
      <c r="F1920" s="562">
        <v>1970</v>
      </c>
      <c r="G1920" s="283">
        <v>0.86805555555555547</v>
      </c>
      <c r="H1920" s="280" t="s">
        <v>3545</v>
      </c>
      <c r="I1920" s="281">
        <v>44.38</v>
      </c>
      <c r="J1920" s="281">
        <v>88.68</v>
      </c>
      <c r="K1920" s="281">
        <v>44.38</v>
      </c>
      <c r="L1920" s="281">
        <v>88.68</v>
      </c>
      <c r="M1920" s="280" t="s">
        <v>890</v>
      </c>
      <c r="N1920" s="364">
        <v>0</v>
      </c>
      <c r="O1920" s="364">
        <v>0</v>
      </c>
    </row>
    <row r="1921" spans="1:15" s="34" customFormat="1" ht="21.9" customHeight="1" x14ac:dyDescent="0.3">
      <c r="A1921" s="259" t="s">
        <v>529</v>
      </c>
      <c r="B1921" s="262">
        <v>12</v>
      </c>
      <c r="C1921" s="262"/>
      <c r="D1921" s="559">
        <v>6</v>
      </c>
      <c r="E1921" s="559">
        <v>17</v>
      </c>
      <c r="F1921" s="560">
        <v>1970</v>
      </c>
      <c r="G1921" s="274">
        <v>0.84375</v>
      </c>
      <c r="H1921" s="275" t="s">
        <v>3546</v>
      </c>
      <c r="I1921" s="276">
        <v>44.28</v>
      </c>
      <c r="J1921" s="276">
        <v>88.4</v>
      </c>
      <c r="K1921" s="276">
        <v>44.28</v>
      </c>
      <c r="L1921" s="276">
        <v>88.4</v>
      </c>
      <c r="M1921" s="275" t="s">
        <v>890</v>
      </c>
      <c r="N1921" s="369">
        <v>0</v>
      </c>
      <c r="O1921" s="369">
        <v>0</v>
      </c>
    </row>
    <row r="1922" spans="1:15" s="34" customFormat="1" ht="21.9" customHeight="1" x14ac:dyDescent="0.3">
      <c r="A1922" s="238" t="s">
        <v>529</v>
      </c>
      <c r="B1922" s="255">
        <v>13</v>
      </c>
      <c r="C1922" s="255"/>
      <c r="D1922" s="561">
        <v>7</v>
      </c>
      <c r="E1922" s="561">
        <v>16</v>
      </c>
      <c r="F1922" s="562">
        <v>1971</v>
      </c>
      <c r="G1922" s="283">
        <v>0.63541666666666663</v>
      </c>
      <c r="H1922" s="280" t="s">
        <v>3388</v>
      </c>
      <c r="I1922" s="281">
        <v>44.28</v>
      </c>
      <c r="J1922" s="281">
        <v>88.28</v>
      </c>
      <c r="K1922" s="281">
        <v>44.28</v>
      </c>
      <c r="L1922" s="281">
        <v>88.28</v>
      </c>
      <c r="M1922" s="280" t="s">
        <v>890</v>
      </c>
      <c r="N1922" s="364">
        <v>0</v>
      </c>
      <c r="O1922" s="364">
        <v>0</v>
      </c>
    </row>
    <row r="1923" spans="1:15" s="34" customFormat="1" ht="21.9" customHeight="1" x14ac:dyDescent="0.3">
      <c r="A1923" s="259" t="s">
        <v>529</v>
      </c>
      <c r="B1923" s="262">
        <v>14</v>
      </c>
      <c r="C1923" s="262"/>
      <c r="D1923" s="559">
        <v>8</v>
      </c>
      <c r="E1923" s="559">
        <v>16</v>
      </c>
      <c r="F1923" s="560">
        <v>1972</v>
      </c>
      <c r="G1923" s="274">
        <v>0.70833333333333337</v>
      </c>
      <c r="H1923" s="275" t="s">
        <v>364</v>
      </c>
      <c r="I1923" s="276">
        <v>44.27</v>
      </c>
      <c r="J1923" s="276">
        <v>88.27</v>
      </c>
      <c r="K1923" s="276">
        <v>44.27</v>
      </c>
      <c r="L1923" s="276">
        <v>88.27</v>
      </c>
      <c r="M1923" s="275" t="s">
        <v>890</v>
      </c>
      <c r="N1923" s="369">
        <v>0</v>
      </c>
      <c r="O1923" s="369">
        <v>0</v>
      </c>
    </row>
    <row r="1924" spans="1:15" s="34" customFormat="1" ht="21.9" customHeight="1" x14ac:dyDescent="0.3">
      <c r="A1924" s="238" t="s">
        <v>529</v>
      </c>
      <c r="B1924" s="255">
        <v>15</v>
      </c>
      <c r="C1924" s="255"/>
      <c r="D1924" s="561">
        <v>6</v>
      </c>
      <c r="E1924" s="561">
        <v>3</v>
      </c>
      <c r="F1924" s="562">
        <v>1974</v>
      </c>
      <c r="G1924" s="279">
        <v>0.41666666666666669</v>
      </c>
      <c r="H1924" s="280" t="s">
        <v>361</v>
      </c>
      <c r="I1924" s="281">
        <v>44.27</v>
      </c>
      <c r="J1924" s="281">
        <v>88.4</v>
      </c>
      <c r="K1924" s="281">
        <v>44.27</v>
      </c>
      <c r="L1924" s="281">
        <v>88.4</v>
      </c>
      <c r="M1924" s="280" t="s">
        <v>890</v>
      </c>
      <c r="N1924" s="364">
        <v>0</v>
      </c>
      <c r="O1924" s="364">
        <v>0</v>
      </c>
    </row>
    <row r="1925" spans="1:15" s="34" customFormat="1" ht="21.9" customHeight="1" x14ac:dyDescent="0.3">
      <c r="A1925" s="259" t="s">
        <v>529</v>
      </c>
      <c r="B1925" s="262">
        <v>16</v>
      </c>
      <c r="C1925" s="262"/>
      <c r="D1925" s="559">
        <v>8</v>
      </c>
      <c r="E1925" s="559">
        <v>21</v>
      </c>
      <c r="F1925" s="560">
        <v>1975</v>
      </c>
      <c r="G1925" s="284">
        <v>0.4375</v>
      </c>
      <c r="H1925" s="275" t="s">
        <v>3547</v>
      </c>
      <c r="I1925" s="276">
        <v>44.27</v>
      </c>
      <c r="J1925" s="276">
        <v>88.4</v>
      </c>
      <c r="K1925" s="276">
        <v>44.27</v>
      </c>
      <c r="L1925" s="276">
        <v>88.4</v>
      </c>
      <c r="M1925" s="275" t="s">
        <v>890</v>
      </c>
      <c r="N1925" s="369">
        <v>0</v>
      </c>
      <c r="O1925" s="369">
        <v>0</v>
      </c>
    </row>
    <row r="1926" spans="1:15" s="34" customFormat="1" ht="21.9" customHeight="1" x14ac:dyDescent="0.3">
      <c r="A1926" s="238" t="s">
        <v>529</v>
      </c>
      <c r="B1926" s="255">
        <v>17</v>
      </c>
      <c r="C1926" s="255"/>
      <c r="D1926" s="561">
        <v>6</v>
      </c>
      <c r="E1926" s="561">
        <v>12</v>
      </c>
      <c r="F1926" s="562">
        <v>1976</v>
      </c>
      <c r="G1926" s="283">
        <v>0.94097222222222221</v>
      </c>
      <c r="H1926" s="280" t="s">
        <v>3548</v>
      </c>
      <c r="I1926" s="281">
        <v>44.3</v>
      </c>
      <c r="J1926" s="281">
        <v>88.53</v>
      </c>
      <c r="K1926" s="281">
        <v>44.3</v>
      </c>
      <c r="L1926" s="281">
        <v>88.53</v>
      </c>
      <c r="M1926" s="280" t="s">
        <v>890</v>
      </c>
      <c r="N1926" s="364">
        <v>0</v>
      </c>
      <c r="O1926" s="364">
        <v>0</v>
      </c>
    </row>
    <row r="1927" spans="1:15" s="34" customFormat="1" ht="21.9" customHeight="1" x14ac:dyDescent="0.3">
      <c r="A1927" s="259" t="s">
        <v>529</v>
      </c>
      <c r="B1927" s="262">
        <v>18</v>
      </c>
      <c r="C1927" s="262"/>
      <c r="D1927" s="559">
        <v>6</v>
      </c>
      <c r="E1927" s="559">
        <v>12</v>
      </c>
      <c r="F1927" s="560">
        <v>1976</v>
      </c>
      <c r="G1927" s="284">
        <v>0.94097222222222221</v>
      </c>
      <c r="H1927" s="275" t="s">
        <v>102</v>
      </c>
      <c r="I1927" s="276">
        <v>44.27</v>
      </c>
      <c r="J1927" s="276">
        <v>88.4</v>
      </c>
      <c r="K1927" s="276">
        <v>44.27</v>
      </c>
      <c r="L1927" s="276">
        <v>88.4</v>
      </c>
      <c r="M1927" s="275" t="s">
        <v>890</v>
      </c>
      <c r="N1927" s="369">
        <v>0</v>
      </c>
      <c r="O1927" s="369">
        <v>0</v>
      </c>
    </row>
    <row r="1928" spans="1:15" s="34" customFormat="1" ht="21.9" customHeight="1" x14ac:dyDescent="0.3">
      <c r="A1928" s="238" t="s">
        <v>529</v>
      </c>
      <c r="B1928" s="255">
        <v>19</v>
      </c>
      <c r="C1928" s="255"/>
      <c r="D1928" s="561">
        <v>6</v>
      </c>
      <c r="E1928" s="561">
        <v>12</v>
      </c>
      <c r="F1928" s="562">
        <v>1976</v>
      </c>
      <c r="G1928" s="283">
        <v>0.94097222222222221</v>
      </c>
      <c r="H1928" s="280" t="s">
        <v>3549</v>
      </c>
      <c r="I1928" s="281">
        <v>44.27</v>
      </c>
      <c r="J1928" s="281">
        <v>88.52</v>
      </c>
      <c r="K1928" s="281">
        <v>44.27</v>
      </c>
      <c r="L1928" s="281">
        <v>88.52</v>
      </c>
      <c r="M1928" s="280" t="s">
        <v>890</v>
      </c>
      <c r="N1928" s="364">
        <v>0</v>
      </c>
      <c r="O1928" s="364">
        <v>0</v>
      </c>
    </row>
    <row r="1929" spans="1:15" s="34" customFormat="1" ht="21.9" customHeight="1" x14ac:dyDescent="0.3">
      <c r="A1929" s="259" t="s">
        <v>529</v>
      </c>
      <c r="B1929" s="262">
        <v>20</v>
      </c>
      <c r="C1929" s="262"/>
      <c r="D1929" s="559">
        <v>6</v>
      </c>
      <c r="E1929" s="559">
        <v>12</v>
      </c>
      <c r="F1929" s="560">
        <v>1976</v>
      </c>
      <c r="G1929" s="284">
        <v>0.94097222222222221</v>
      </c>
      <c r="H1929" s="275" t="s">
        <v>3388</v>
      </c>
      <c r="I1929" s="276">
        <v>44.27</v>
      </c>
      <c r="J1929" s="276">
        <v>88.27</v>
      </c>
      <c r="K1929" s="276">
        <v>44.27</v>
      </c>
      <c r="L1929" s="276">
        <v>88.27</v>
      </c>
      <c r="M1929" s="275" t="s">
        <v>890</v>
      </c>
      <c r="N1929" s="369">
        <v>0</v>
      </c>
      <c r="O1929" s="369">
        <v>0</v>
      </c>
    </row>
    <row r="1930" spans="1:15" s="34" customFormat="1" ht="21.9" customHeight="1" x14ac:dyDescent="0.3">
      <c r="A1930" s="238" t="s">
        <v>529</v>
      </c>
      <c r="B1930" s="255">
        <v>21</v>
      </c>
      <c r="C1930" s="255"/>
      <c r="D1930" s="561">
        <v>6</v>
      </c>
      <c r="E1930" s="561">
        <v>7</v>
      </c>
      <c r="F1930" s="562">
        <v>1978</v>
      </c>
      <c r="G1930" s="279">
        <v>0.625</v>
      </c>
      <c r="H1930" s="280" t="s">
        <v>3388</v>
      </c>
      <c r="I1930" s="281">
        <v>44.28</v>
      </c>
      <c r="J1930" s="281">
        <v>88.27</v>
      </c>
      <c r="K1930" s="281">
        <v>44.28</v>
      </c>
      <c r="L1930" s="281">
        <v>88.27</v>
      </c>
      <c r="M1930" s="280" t="s">
        <v>890</v>
      </c>
      <c r="N1930" s="364">
        <v>0</v>
      </c>
      <c r="O1930" s="364">
        <v>0</v>
      </c>
    </row>
    <row r="1931" spans="1:15" s="34" customFormat="1" ht="21.9" customHeight="1" x14ac:dyDescent="0.3">
      <c r="A1931" s="259" t="s">
        <v>529</v>
      </c>
      <c r="B1931" s="262">
        <v>22</v>
      </c>
      <c r="C1931" s="262"/>
      <c r="D1931" s="559">
        <v>7</v>
      </c>
      <c r="E1931" s="559">
        <v>5</v>
      </c>
      <c r="F1931" s="560">
        <v>1980</v>
      </c>
      <c r="G1931" s="274" t="s">
        <v>957</v>
      </c>
      <c r="H1931" s="275" t="s">
        <v>102</v>
      </c>
      <c r="I1931" s="276">
        <v>44.27</v>
      </c>
      <c r="J1931" s="276">
        <v>88.4</v>
      </c>
      <c r="K1931" s="276">
        <v>44.27</v>
      </c>
      <c r="L1931" s="276">
        <v>88.4</v>
      </c>
      <c r="M1931" s="275">
        <v>61</v>
      </c>
      <c r="N1931" s="369">
        <v>0</v>
      </c>
      <c r="O1931" s="369">
        <v>0</v>
      </c>
    </row>
    <row r="1932" spans="1:15" s="34" customFormat="1" ht="21.9" customHeight="1" x14ac:dyDescent="0.3">
      <c r="A1932" s="238" t="s">
        <v>529</v>
      </c>
      <c r="B1932" s="255">
        <v>23</v>
      </c>
      <c r="C1932" s="255"/>
      <c r="D1932" s="561">
        <v>7</v>
      </c>
      <c r="E1932" s="561">
        <v>20</v>
      </c>
      <c r="F1932" s="562">
        <v>1980</v>
      </c>
      <c r="G1932" s="279" t="s">
        <v>1108</v>
      </c>
      <c r="H1932" s="280" t="s">
        <v>3380</v>
      </c>
      <c r="I1932" s="281">
        <v>44.52</v>
      </c>
      <c r="J1932" s="281">
        <v>88.33</v>
      </c>
      <c r="K1932" s="281">
        <v>44.52</v>
      </c>
      <c r="L1932" s="281">
        <v>88.33</v>
      </c>
      <c r="M1932" s="280">
        <v>61</v>
      </c>
      <c r="N1932" s="364">
        <v>0</v>
      </c>
      <c r="O1932" s="364">
        <v>0</v>
      </c>
    </row>
    <row r="1933" spans="1:15" s="34" customFormat="1" ht="21.9" customHeight="1" x14ac:dyDescent="0.3">
      <c r="A1933" s="259" t="s">
        <v>529</v>
      </c>
      <c r="B1933" s="262">
        <v>24</v>
      </c>
      <c r="C1933" s="262"/>
      <c r="D1933" s="559">
        <v>7</v>
      </c>
      <c r="E1933" s="559">
        <v>20</v>
      </c>
      <c r="F1933" s="560">
        <v>1980</v>
      </c>
      <c r="G1933" s="274" t="s">
        <v>1108</v>
      </c>
      <c r="H1933" s="275" t="s">
        <v>3376</v>
      </c>
      <c r="I1933" s="276">
        <v>44.53</v>
      </c>
      <c r="J1933" s="276">
        <v>88.72</v>
      </c>
      <c r="K1933" s="276">
        <v>44.53</v>
      </c>
      <c r="L1933" s="276">
        <v>88.72</v>
      </c>
      <c r="M1933" s="275">
        <v>61</v>
      </c>
      <c r="N1933" s="369">
        <v>0</v>
      </c>
      <c r="O1933" s="369">
        <v>0</v>
      </c>
    </row>
    <row r="1934" spans="1:15" s="34" customFormat="1" ht="21.9" customHeight="1" x14ac:dyDescent="0.3">
      <c r="A1934" s="238" t="s">
        <v>529</v>
      </c>
      <c r="B1934" s="255">
        <v>25</v>
      </c>
      <c r="C1934" s="255"/>
      <c r="D1934" s="561">
        <v>7</v>
      </c>
      <c r="E1934" s="561">
        <v>20</v>
      </c>
      <c r="F1934" s="562">
        <v>1980</v>
      </c>
      <c r="G1934" s="279" t="s">
        <v>937</v>
      </c>
      <c r="H1934" s="280" t="s">
        <v>3550</v>
      </c>
      <c r="I1934" s="281">
        <v>44.5</v>
      </c>
      <c r="J1934" s="281">
        <v>88.18</v>
      </c>
      <c r="K1934" s="281">
        <v>44.5</v>
      </c>
      <c r="L1934" s="281">
        <v>88.18</v>
      </c>
      <c r="M1934" s="280">
        <v>61</v>
      </c>
      <c r="N1934" s="364">
        <v>0</v>
      </c>
      <c r="O1934" s="364">
        <v>0</v>
      </c>
    </row>
    <row r="1935" spans="1:15" s="34" customFormat="1" ht="21.9" customHeight="1" x14ac:dyDescent="0.3">
      <c r="A1935" s="259" t="s">
        <v>529</v>
      </c>
      <c r="B1935" s="262">
        <v>26</v>
      </c>
      <c r="C1935" s="262"/>
      <c r="D1935" s="559">
        <v>8</v>
      </c>
      <c r="E1935" s="559">
        <v>2</v>
      </c>
      <c r="F1935" s="560">
        <v>1982</v>
      </c>
      <c r="G1935" s="274">
        <v>0.66666666666666663</v>
      </c>
      <c r="H1935" s="275" t="s">
        <v>3551</v>
      </c>
      <c r="I1935" s="276">
        <v>44.4</v>
      </c>
      <c r="J1935" s="276">
        <v>88.5</v>
      </c>
      <c r="K1935" s="276">
        <v>44.4</v>
      </c>
      <c r="L1935" s="276">
        <v>88.5</v>
      </c>
      <c r="M1935" s="275" t="s">
        <v>890</v>
      </c>
      <c r="N1935" s="369">
        <v>0</v>
      </c>
      <c r="O1935" s="369">
        <v>0</v>
      </c>
    </row>
    <row r="1936" spans="1:15" s="34" customFormat="1" ht="21.9" customHeight="1" x14ac:dyDescent="0.3">
      <c r="A1936" s="238" t="s">
        <v>529</v>
      </c>
      <c r="B1936" s="255">
        <v>27</v>
      </c>
      <c r="C1936" s="255"/>
      <c r="D1936" s="561">
        <v>8</v>
      </c>
      <c r="E1936" s="561">
        <v>3</v>
      </c>
      <c r="F1936" s="562">
        <v>1982</v>
      </c>
      <c r="G1936" s="279">
        <v>0.625</v>
      </c>
      <c r="H1936" s="280" t="s">
        <v>1318</v>
      </c>
      <c r="I1936" s="281">
        <v>44.4</v>
      </c>
      <c r="J1936" s="281">
        <v>88.5</v>
      </c>
      <c r="K1936" s="281">
        <v>44.4</v>
      </c>
      <c r="L1936" s="281">
        <v>88.5</v>
      </c>
      <c r="M1936" s="280" t="s">
        <v>890</v>
      </c>
      <c r="N1936" s="364">
        <v>0</v>
      </c>
      <c r="O1936" s="364">
        <v>0</v>
      </c>
    </row>
    <row r="1937" spans="1:15" s="34" customFormat="1" ht="21.9" customHeight="1" x14ac:dyDescent="0.3">
      <c r="A1937" s="259" t="s">
        <v>529</v>
      </c>
      <c r="B1937" s="262">
        <v>28</v>
      </c>
      <c r="C1937" s="262"/>
      <c r="D1937" s="559">
        <v>8</v>
      </c>
      <c r="E1937" s="559">
        <v>3</v>
      </c>
      <c r="F1937" s="560">
        <v>1982</v>
      </c>
      <c r="G1937" s="274">
        <v>0.70833333333333337</v>
      </c>
      <c r="H1937" s="275" t="s">
        <v>1318</v>
      </c>
      <c r="I1937" s="276">
        <v>44.4</v>
      </c>
      <c r="J1937" s="276">
        <v>88.5</v>
      </c>
      <c r="K1937" s="276">
        <v>44.4</v>
      </c>
      <c r="L1937" s="276">
        <v>88.5</v>
      </c>
      <c r="M1937" s="275" t="s">
        <v>890</v>
      </c>
      <c r="N1937" s="369">
        <v>0</v>
      </c>
      <c r="O1937" s="369">
        <v>0</v>
      </c>
    </row>
    <row r="1938" spans="1:15" s="34" customFormat="1" ht="21.9" customHeight="1" x14ac:dyDescent="0.3">
      <c r="A1938" s="238" t="s">
        <v>529</v>
      </c>
      <c r="B1938" s="255">
        <v>29</v>
      </c>
      <c r="C1938" s="255"/>
      <c r="D1938" s="561">
        <v>8</v>
      </c>
      <c r="E1938" s="561">
        <v>3</v>
      </c>
      <c r="F1938" s="562">
        <v>1982</v>
      </c>
      <c r="G1938" s="279">
        <v>0.75</v>
      </c>
      <c r="H1938" s="280" t="s">
        <v>1318</v>
      </c>
      <c r="I1938" s="281">
        <v>44.4</v>
      </c>
      <c r="J1938" s="281">
        <v>88.5</v>
      </c>
      <c r="K1938" s="281">
        <v>44.4</v>
      </c>
      <c r="L1938" s="281">
        <v>88.5</v>
      </c>
      <c r="M1938" s="280" t="s">
        <v>890</v>
      </c>
      <c r="N1938" s="364">
        <v>0</v>
      </c>
      <c r="O1938" s="364">
        <v>0</v>
      </c>
    </row>
    <row r="1939" spans="1:15" s="34" customFormat="1" ht="21.9" customHeight="1" x14ac:dyDescent="0.3">
      <c r="A1939" s="259" t="s">
        <v>529</v>
      </c>
      <c r="B1939" s="262">
        <v>30</v>
      </c>
      <c r="C1939" s="262"/>
      <c r="D1939" s="559">
        <v>6</v>
      </c>
      <c r="E1939" s="559">
        <v>14</v>
      </c>
      <c r="F1939" s="560">
        <v>1983</v>
      </c>
      <c r="G1939" s="274">
        <v>0.5625</v>
      </c>
      <c r="H1939" s="275" t="s">
        <v>3519</v>
      </c>
      <c r="I1939" s="276">
        <v>44.38</v>
      </c>
      <c r="J1939" s="276">
        <v>88.28</v>
      </c>
      <c r="K1939" s="276">
        <v>44.38</v>
      </c>
      <c r="L1939" s="276">
        <v>88.28</v>
      </c>
      <c r="M1939" s="275" t="s">
        <v>890</v>
      </c>
      <c r="N1939" s="369">
        <v>0</v>
      </c>
      <c r="O1939" s="369">
        <v>0</v>
      </c>
    </row>
    <row r="1940" spans="1:15" s="34" customFormat="1" ht="21.9" customHeight="1" x14ac:dyDescent="0.3">
      <c r="A1940" s="238" t="s">
        <v>529</v>
      </c>
      <c r="B1940" s="255">
        <v>31</v>
      </c>
      <c r="C1940" s="255"/>
      <c r="D1940" s="561">
        <v>7</v>
      </c>
      <c r="E1940" s="561">
        <v>3</v>
      </c>
      <c r="F1940" s="562">
        <v>1983</v>
      </c>
      <c r="G1940" s="279">
        <v>0.81944444444444453</v>
      </c>
      <c r="H1940" s="280" t="s">
        <v>3552</v>
      </c>
      <c r="I1940" s="281">
        <v>44.38</v>
      </c>
      <c r="J1940" s="281">
        <v>88.75</v>
      </c>
      <c r="K1940" s="281">
        <v>44.38</v>
      </c>
      <c r="L1940" s="281">
        <v>88.75</v>
      </c>
      <c r="M1940" s="280" t="s">
        <v>890</v>
      </c>
      <c r="N1940" s="364">
        <v>0</v>
      </c>
      <c r="O1940" s="364">
        <v>0</v>
      </c>
    </row>
    <row r="1941" spans="1:15" s="34" customFormat="1" ht="21.9" customHeight="1" x14ac:dyDescent="0.3">
      <c r="A1941" s="259" t="s">
        <v>529</v>
      </c>
      <c r="B1941" s="262">
        <v>32</v>
      </c>
      <c r="C1941" s="262"/>
      <c r="D1941" s="559">
        <v>7</v>
      </c>
      <c r="E1941" s="559">
        <v>3</v>
      </c>
      <c r="F1941" s="560">
        <v>1983</v>
      </c>
      <c r="G1941" s="284">
        <v>0.81944444444444453</v>
      </c>
      <c r="H1941" s="275" t="s">
        <v>1318</v>
      </c>
      <c r="I1941" s="276">
        <v>44.4</v>
      </c>
      <c r="J1941" s="276">
        <v>88.5</v>
      </c>
      <c r="K1941" s="276">
        <v>44.4</v>
      </c>
      <c r="L1941" s="276">
        <v>88.5</v>
      </c>
      <c r="M1941" s="275" t="s">
        <v>890</v>
      </c>
      <c r="N1941" s="369">
        <v>0</v>
      </c>
      <c r="O1941" s="369">
        <v>0</v>
      </c>
    </row>
    <row r="1942" spans="1:15" s="34" customFormat="1" ht="21.9" customHeight="1" x14ac:dyDescent="0.3">
      <c r="A1942" s="238" t="s">
        <v>529</v>
      </c>
      <c r="B1942" s="255">
        <v>33</v>
      </c>
      <c r="C1942" s="255"/>
      <c r="D1942" s="561">
        <v>7</v>
      </c>
      <c r="E1942" s="561">
        <v>19</v>
      </c>
      <c r="F1942" s="562">
        <v>1983</v>
      </c>
      <c r="G1942" s="283">
        <v>0.79861111111111116</v>
      </c>
      <c r="H1942" s="280" t="s">
        <v>3553</v>
      </c>
      <c r="I1942" s="281">
        <v>44.4</v>
      </c>
      <c r="J1942" s="281">
        <v>88.5</v>
      </c>
      <c r="K1942" s="281">
        <v>44.4</v>
      </c>
      <c r="L1942" s="281">
        <v>88.5</v>
      </c>
      <c r="M1942" s="280" t="s">
        <v>890</v>
      </c>
      <c r="N1942" s="364">
        <v>0</v>
      </c>
      <c r="O1942" s="364">
        <v>0</v>
      </c>
    </row>
    <row r="1943" spans="1:15" s="34" customFormat="1" ht="21.9" customHeight="1" x14ac:dyDescent="0.3">
      <c r="A1943" s="259" t="s">
        <v>529</v>
      </c>
      <c r="B1943" s="262">
        <v>34</v>
      </c>
      <c r="C1943" s="262"/>
      <c r="D1943" s="559">
        <v>7</v>
      </c>
      <c r="E1943" s="559">
        <v>19</v>
      </c>
      <c r="F1943" s="560">
        <v>1983</v>
      </c>
      <c r="G1943" s="274">
        <v>0.80208333333333337</v>
      </c>
      <c r="H1943" s="275" t="s">
        <v>3554</v>
      </c>
      <c r="I1943" s="276">
        <v>44.28</v>
      </c>
      <c r="J1943" s="276">
        <v>88.27</v>
      </c>
      <c r="K1943" s="276">
        <v>44.28</v>
      </c>
      <c r="L1943" s="276">
        <v>88.27</v>
      </c>
      <c r="M1943" s="275" t="s">
        <v>890</v>
      </c>
      <c r="N1943" s="369">
        <v>0</v>
      </c>
      <c r="O1943" s="369">
        <v>0</v>
      </c>
    </row>
    <row r="1944" spans="1:15" s="34" customFormat="1" ht="21.9" customHeight="1" x14ac:dyDescent="0.3">
      <c r="A1944" s="238" t="s">
        <v>529</v>
      </c>
      <c r="B1944" s="255">
        <v>35</v>
      </c>
      <c r="C1944" s="255"/>
      <c r="D1944" s="561">
        <v>8</v>
      </c>
      <c r="E1944" s="561">
        <v>29</v>
      </c>
      <c r="F1944" s="562">
        <v>1984</v>
      </c>
      <c r="G1944" s="279">
        <v>0.70138888888888884</v>
      </c>
      <c r="H1944" s="280" t="s">
        <v>3555</v>
      </c>
      <c r="I1944" s="281">
        <v>44.27</v>
      </c>
      <c r="J1944" s="281">
        <v>88.52</v>
      </c>
      <c r="K1944" s="281">
        <v>44.27</v>
      </c>
      <c r="L1944" s="281">
        <v>88.52</v>
      </c>
      <c r="M1944" s="280">
        <v>75</v>
      </c>
      <c r="N1944" s="364">
        <v>0</v>
      </c>
      <c r="O1944" s="364">
        <v>1</v>
      </c>
    </row>
    <row r="1945" spans="1:15" s="34" customFormat="1" ht="21.9" customHeight="1" x14ac:dyDescent="0.3">
      <c r="A1945" s="259" t="s">
        <v>529</v>
      </c>
      <c r="B1945" s="262">
        <v>36</v>
      </c>
      <c r="C1945" s="262"/>
      <c r="D1945" s="559">
        <v>8</v>
      </c>
      <c r="E1945" s="559">
        <v>29</v>
      </c>
      <c r="F1945" s="560">
        <v>1984</v>
      </c>
      <c r="G1945" s="274">
        <v>0.72222222222222221</v>
      </c>
      <c r="H1945" s="275" t="s">
        <v>3388</v>
      </c>
      <c r="I1945" s="276">
        <v>44.27</v>
      </c>
      <c r="J1945" s="276">
        <v>88.27</v>
      </c>
      <c r="K1945" s="276">
        <v>44.27</v>
      </c>
      <c r="L1945" s="276">
        <v>88.27</v>
      </c>
      <c r="M1945" s="275" t="s">
        <v>890</v>
      </c>
      <c r="N1945" s="369">
        <v>0</v>
      </c>
      <c r="O1945" s="369">
        <v>0</v>
      </c>
    </row>
    <row r="1946" spans="1:15" s="34" customFormat="1" ht="21.9" customHeight="1" x14ac:dyDescent="0.3">
      <c r="A1946" s="238" t="s">
        <v>529</v>
      </c>
      <c r="B1946" s="255">
        <v>37</v>
      </c>
      <c r="C1946" s="255"/>
      <c r="D1946" s="561">
        <v>8</v>
      </c>
      <c r="E1946" s="561">
        <v>12</v>
      </c>
      <c r="F1946" s="562">
        <v>1985</v>
      </c>
      <c r="G1946" s="279">
        <v>0.85416666666666663</v>
      </c>
      <c r="H1946" s="280" t="s">
        <v>3556</v>
      </c>
      <c r="I1946" s="281">
        <v>44.4</v>
      </c>
      <c r="J1946" s="281">
        <v>88.48</v>
      </c>
      <c r="K1946" s="281">
        <v>44.4</v>
      </c>
      <c r="L1946" s="281">
        <v>88.48</v>
      </c>
      <c r="M1946" s="280" t="s">
        <v>890</v>
      </c>
      <c r="N1946" s="364">
        <v>0</v>
      </c>
      <c r="O1946" s="364">
        <v>0</v>
      </c>
    </row>
    <row r="1947" spans="1:15" s="34" customFormat="1" ht="21.9" customHeight="1" x14ac:dyDescent="0.3">
      <c r="A1947" s="259" t="s">
        <v>529</v>
      </c>
      <c r="B1947" s="262">
        <v>38</v>
      </c>
      <c r="C1947" s="262"/>
      <c r="D1947" s="559">
        <v>7</v>
      </c>
      <c r="E1947" s="559">
        <v>20</v>
      </c>
      <c r="F1947" s="560">
        <v>1987</v>
      </c>
      <c r="G1947" s="274">
        <v>0.47916666666666669</v>
      </c>
      <c r="H1947" s="275" t="s">
        <v>3380</v>
      </c>
      <c r="I1947" s="276">
        <v>44.52</v>
      </c>
      <c r="J1947" s="276">
        <v>88.33</v>
      </c>
      <c r="K1947" s="276">
        <v>44.52</v>
      </c>
      <c r="L1947" s="276">
        <v>88.33</v>
      </c>
      <c r="M1947" s="275" t="s">
        <v>890</v>
      </c>
      <c r="N1947" s="369">
        <v>0</v>
      </c>
      <c r="O1947" s="369">
        <v>0</v>
      </c>
    </row>
    <row r="1948" spans="1:15" s="34" customFormat="1" ht="21.9" customHeight="1" x14ac:dyDescent="0.3">
      <c r="A1948" s="238" t="s">
        <v>529</v>
      </c>
      <c r="B1948" s="255">
        <v>39</v>
      </c>
      <c r="C1948" s="255"/>
      <c r="D1948" s="561">
        <v>7</v>
      </c>
      <c r="E1948" s="561">
        <v>20</v>
      </c>
      <c r="F1948" s="562">
        <v>1987</v>
      </c>
      <c r="G1948" s="279">
        <v>0.54166666666666663</v>
      </c>
      <c r="H1948" s="280" t="s">
        <v>3378</v>
      </c>
      <c r="I1948" s="281">
        <v>44.45</v>
      </c>
      <c r="J1948" s="281">
        <v>88.57</v>
      </c>
      <c r="K1948" s="281">
        <v>44.45</v>
      </c>
      <c r="L1948" s="281">
        <v>88.57</v>
      </c>
      <c r="M1948" s="280" t="s">
        <v>890</v>
      </c>
      <c r="N1948" s="364">
        <v>0</v>
      </c>
      <c r="O1948" s="364">
        <v>0</v>
      </c>
    </row>
    <row r="1949" spans="1:15" s="34" customFormat="1" ht="21.9" customHeight="1" x14ac:dyDescent="0.3">
      <c r="A1949" s="259" t="s">
        <v>529</v>
      </c>
      <c r="B1949" s="262">
        <v>40</v>
      </c>
      <c r="C1949" s="262"/>
      <c r="D1949" s="559">
        <v>7</v>
      </c>
      <c r="E1949" s="559">
        <v>20</v>
      </c>
      <c r="F1949" s="560">
        <v>1987</v>
      </c>
      <c r="G1949" s="274">
        <v>0.54166666666666663</v>
      </c>
      <c r="H1949" s="275" t="s">
        <v>3391</v>
      </c>
      <c r="I1949" s="276">
        <v>44.38</v>
      </c>
      <c r="J1949" s="276">
        <v>88.75</v>
      </c>
      <c r="K1949" s="276">
        <v>44.38</v>
      </c>
      <c r="L1949" s="276">
        <v>88.75</v>
      </c>
      <c r="M1949" s="275" t="s">
        <v>890</v>
      </c>
      <c r="N1949" s="369">
        <v>0</v>
      </c>
      <c r="O1949" s="369">
        <v>0</v>
      </c>
    </row>
    <row r="1950" spans="1:15" s="34" customFormat="1" ht="21.9" customHeight="1" x14ac:dyDescent="0.3">
      <c r="A1950" s="238" t="s">
        <v>529</v>
      </c>
      <c r="B1950" s="255">
        <v>41</v>
      </c>
      <c r="C1950" s="255"/>
      <c r="D1950" s="561">
        <v>7</v>
      </c>
      <c r="E1950" s="561">
        <v>20</v>
      </c>
      <c r="F1950" s="562">
        <v>1987</v>
      </c>
      <c r="G1950" s="283">
        <v>0.54722222222222217</v>
      </c>
      <c r="H1950" s="280" t="s">
        <v>102</v>
      </c>
      <c r="I1950" s="281">
        <v>44.27</v>
      </c>
      <c r="J1950" s="281">
        <v>88.4</v>
      </c>
      <c r="K1950" s="281">
        <v>44.27</v>
      </c>
      <c r="L1950" s="281">
        <v>88.4</v>
      </c>
      <c r="M1950" s="280">
        <v>50</v>
      </c>
      <c r="N1950" s="364">
        <v>0</v>
      </c>
      <c r="O1950" s="364">
        <v>1</v>
      </c>
    </row>
    <row r="1951" spans="1:15" s="34" customFormat="1" ht="21.9" customHeight="1" x14ac:dyDescent="0.3">
      <c r="A1951" s="259" t="s">
        <v>529</v>
      </c>
      <c r="B1951" s="262">
        <v>42</v>
      </c>
      <c r="C1951" s="262"/>
      <c r="D1951" s="559">
        <v>7</v>
      </c>
      <c r="E1951" s="559">
        <v>20</v>
      </c>
      <c r="F1951" s="560">
        <v>1987</v>
      </c>
      <c r="G1951" s="284">
        <v>0.55208333333333337</v>
      </c>
      <c r="H1951" s="275" t="s">
        <v>3557</v>
      </c>
      <c r="I1951" s="276">
        <v>44.28</v>
      </c>
      <c r="J1951" s="276">
        <v>88.27</v>
      </c>
      <c r="K1951" s="276">
        <v>44.28</v>
      </c>
      <c r="L1951" s="276">
        <v>88.27</v>
      </c>
      <c r="M1951" s="275">
        <v>50</v>
      </c>
      <c r="N1951" s="369">
        <v>0</v>
      </c>
      <c r="O1951" s="369">
        <v>0</v>
      </c>
    </row>
    <row r="1952" spans="1:15" s="34" customFormat="1" ht="21.9" customHeight="1" x14ac:dyDescent="0.3">
      <c r="A1952" s="238" t="s">
        <v>529</v>
      </c>
      <c r="B1952" s="255">
        <v>43</v>
      </c>
      <c r="C1952" s="255"/>
      <c r="D1952" s="561">
        <v>5</v>
      </c>
      <c r="E1952" s="561">
        <v>8</v>
      </c>
      <c r="F1952" s="562">
        <v>1988</v>
      </c>
      <c r="G1952" s="279">
        <v>0.74305555555555547</v>
      </c>
      <c r="H1952" s="280" t="s">
        <v>3398</v>
      </c>
      <c r="I1952" s="281">
        <v>44.28</v>
      </c>
      <c r="J1952" s="281">
        <v>88.32</v>
      </c>
      <c r="K1952" s="281">
        <v>44.28</v>
      </c>
      <c r="L1952" s="281">
        <v>88.32</v>
      </c>
      <c r="M1952" s="280" t="s">
        <v>890</v>
      </c>
      <c r="N1952" s="364">
        <v>0</v>
      </c>
      <c r="O1952" s="364">
        <v>0</v>
      </c>
    </row>
    <row r="1953" spans="1:15" s="34" customFormat="1" ht="21.9" customHeight="1" x14ac:dyDescent="0.3">
      <c r="A1953" s="259" t="s">
        <v>529</v>
      </c>
      <c r="B1953" s="262">
        <v>44</v>
      </c>
      <c r="C1953" s="262"/>
      <c r="D1953" s="559">
        <v>6</v>
      </c>
      <c r="E1953" s="559">
        <v>22</v>
      </c>
      <c r="F1953" s="560">
        <v>1988</v>
      </c>
      <c r="G1953" s="274" t="s">
        <v>2683</v>
      </c>
      <c r="H1953" s="275" t="s">
        <v>102</v>
      </c>
      <c r="I1953" s="276">
        <v>44.27</v>
      </c>
      <c r="J1953" s="276">
        <v>88.4</v>
      </c>
      <c r="K1953" s="276">
        <v>44.27</v>
      </c>
      <c r="L1953" s="276">
        <v>88.4</v>
      </c>
      <c r="M1953" s="275" t="s">
        <v>890</v>
      </c>
      <c r="N1953" s="369">
        <v>0</v>
      </c>
      <c r="O1953" s="369">
        <v>0</v>
      </c>
    </row>
    <row r="1954" spans="1:15" s="34" customFormat="1" ht="21.9" customHeight="1" x14ac:dyDescent="0.3">
      <c r="A1954" s="238" t="s">
        <v>529</v>
      </c>
      <c r="B1954" s="255">
        <v>45</v>
      </c>
      <c r="C1954" s="255"/>
      <c r="D1954" s="561">
        <v>8</v>
      </c>
      <c r="E1954" s="561">
        <v>17</v>
      </c>
      <c r="F1954" s="562">
        <v>1988</v>
      </c>
      <c r="G1954" s="279">
        <v>0.63541666666666663</v>
      </c>
      <c r="H1954" s="280" t="s">
        <v>102</v>
      </c>
      <c r="I1954" s="281">
        <v>44.27</v>
      </c>
      <c r="J1954" s="281">
        <v>88.4</v>
      </c>
      <c r="K1954" s="281">
        <v>44.27</v>
      </c>
      <c r="L1954" s="281">
        <v>88.4</v>
      </c>
      <c r="M1954" s="280" t="s">
        <v>890</v>
      </c>
      <c r="N1954" s="364">
        <v>0</v>
      </c>
      <c r="O1954" s="364">
        <v>0</v>
      </c>
    </row>
    <row r="1955" spans="1:15" s="34" customFormat="1" ht="21.9" customHeight="1" x14ac:dyDescent="0.3">
      <c r="A1955" s="259" t="s">
        <v>529</v>
      </c>
      <c r="B1955" s="262">
        <v>46</v>
      </c>
      <c r="C1955" s="262"/>
      <c r="D1955" s="559">
        <v>8</v>
      </c>
      <c r="E1955" s="559">
        <v>17</v>
      </c>
      <c r="F1955" s="560">
        <v>1988</v>
      </c>
      <c r="G1955" s="274">
        <v>0.64930555555555558</v>
      </c>
      <c r="H1955" s="275" t="s">
        <v>364</v>
      </c>
      <c r="I1955" s="276">
        <v>44.27</v>
      </c>
      <c r="J1955" s="276">
        <v>88.27</v>
      </c>
      <c r="K1955" s="276">
        <v>44.27</v>
      </c>
      <c r="L1955" s="276">
        <v>88.27</v>
      </c>
      <c r="M1955" s="275" t="s">
        <v>890</v>
      </c>
      <c r="N1955" s="369">
        <v>0</v>
      </c>
      <c r="O1955" s="369">
        <v>0</v>
      </c>
    </row>
    <row r="1956" spans="1:15" s="34" customFormat="1" ht="21.9" customHeight="1" x14ac:dyDescent="0.3">
      <c r="A1956" s="238" t="s">
        <v>529</v>
      </c>
      <c r="B1956" s="255">
        <v>47</v>
      </c>
      <c r="C1956" s="255"/>
      <c r="D1956" s="561">
        <v>5</v>
      </c>
      <c r="E1956" s="561">
        <v>24</v>
      </c>
      <c r="F1956" s="562">
        <v>1989</v>
      </c>
      <c r="G1956" s="279">
        <v>0.89583333333333337</v>
      </c>
      <c r="H1956" s="280" t="s">
        <v>102</v>
      </c>
      <c r="I1956" s="281">
        <v>44.27</v>
      </c>
      <c r="J1956" s="281">
        <v>88.4</v>
      </c>
      <c r="K1956" s="281">
        <v>44.27</v>
      </c>
      <c r="L1956" s="281">
        <v>88.4</v>
      </c>
      <c r="M1956" s="280">
        <v>76</v>
      </c>
      <c r="N1956" s="364">
        <v>0</v>
      </c>
      <c r="O1956" s="364">
        <v>0</v>
      </c>
    </row>
    <row r="1957" spans="1:15" s="34" customFormat="1" ht="21.9" customHeight="1" x14ac:dyDescent="0.3">
      <c r="A1957" s="259" t="s">
        <v>529</v>
      </c>
      <c r="B1957" s="262">
        <v>48</v>
      </c>
      <c r="C1957" s="262"/>
      <c r="D1957" s="559">
        <v>5</v>
      </c>
      <c r="E1957" s="559">
        <v>24</v>
      </c>
      <c r="F1957" s="560">
        <v>1989</v>
      </c>
      <c r="G1957" s="274">
        <v>0.89583333333333337</v>
      </c>
      <c r="H1957" s="275" t="s">
        <v>3558</v>
      </c>
      <c r="I1957" s="276">
        <v>44.37</v>
      </c>
      <c r="J1957" s="276">
        <v>88.58</v>
      </c>
      <c r="K1957" s="276">
        <v>44.37</v>
      </c>
      <c r="L1957" s="276">
        <v>88.58</v>
      </c>
      <c r="M1957" s="275" t="s">
        <v>890</v>
      </c>
      <c r="N1957" s="369">
        <v>1</v>
      </c>
      <c r="O1957" s="369">
        <v>5</v>
      </c>
    </row>
    <row r="1958" spans="1:15" s="34" customFormat="1" ht="21.9" customHeight="1" x14ac:dyDescent="0.3">
      <c r="A1958" s="238" t="s">
        <v>529</v>
      </c>
      <c r="B1958" s="255">
        <v>49</v>
      </c>
      <c r="C1958" s="255"/>
      <c r="D1958" s="561">
        <v>5</v>
      </c>
      <c r="E1958" s="561">
        <v>24</v>
      </c>
      <c r="F1958" s="562">
        <v>1989</v>
      </c>
      <c r="G1958" s="279">
        <v>0.89930555555555547</v>
      </c>
      <c r="H1958" s="280" t="s">
        <v>3380</v>
      </c>
      <c r="I1958" s="281">
        <v>44.52</v>
      </c>
      <c r="J1958" s="281">
        <v>88.33</v>
      </c>
      <c r="K1958" s="281">
        <v>44.52</v>
      </c>
      <c r="L1958" s="281">
        <v>88.33</v>
      </c>
      <c r="M1958" s="280" t="s">
        <v>890</v>
      </c>
      <c r="N1958" s="364">
        <v>0</v>
      </c>
      <c r="O1958" s="364">
        <v>0</v>
      </c>
    </row>
    <row r="1959" spans="1:15" s="34" customFormat="1" ht="21.9" customHeight="1" x14ac:dyDescent="0.3">
      <c r="A1959" s="259" t="s">
        <v>529</v>
      </c>
      <c r="B1959" s="262">
        <v>50</v>
      </c>
      <c r="C1959" s="262"/>
      <c r="D1959" s="559">
        <v>8</v>
      </c>
      <c r="E1959" s="559">
        <v>12</v>
      </c>
      <c r="F1959" s="560">
        <v>1989</v>
      </c>
      <c r="G1959" s="274">
        <v>0.60069444444444442</v>
      </c>
      <c r="H1959" s="275" t="s">
        <v>362</v>
      </c>
      <c r="I1959" s="276">
        <v>44.46</v>
      </c>
      <c r="J1959" s="276">
        <v>88.44</v>
      </c>
      <c r="K1959" s="276">
        <v>44.46</v>
      </c>
      <c r="L1959" s="276">
        <v>88.44</v>
      </c>
      <c r="M1959" s="275">
        <v>52</v>
      </c>
      <c r="N1959" s="369">
        <v>0</v>
      </c>
      <c r="O1959" s="369">
        <v>0</v>
      </c>
    </row>
    <row r="1960" spans="1:15" s="34" customFormat="1" ht="21.9" customHeight="1" x14ac:dyDescent="0.3">
      <c r="A1960" s="238" t="s">
        <v>529</v>
      </c>
      <c r="B1960" s="255">
        <v>51</v>
      </c>
      <c r="C1960" s="255"/>
      <c r="D1960" s="561">
        <v>6</v>
      </c>
      <c r="E1960" s="561">
        <v>2</v>
      </c>
      <c r="F1960" s="562">
        <v>1990</v>
      </c>
      <c r="G1960" s="283">
        <v>0.67708333333333337</v>
      </c>
      <c r="H1960" s="280" t="s">
        <v>3383</v>
      </c>
      <c r="I1960" s="281">
        <v>44.33</v>
      </c>
      <c r="J1960" s="281">
        <v>88.63</v>
      </c>
      <c r="K1960" s="281">
        <v>44.33</v>
      </c>
      <c r="L1960" s="281">
        <v>88.63</v>
      </c>
      <c r="M1960" s="280" t="s">
        <v>890</v>
      </c>
      <c r="N1960" s="364">
        <v>0</v>
      </c>
      <c r="O1960" s="364">
        <v>0</v>
      </c>
    </row>
    <row r="1961" spans="1:15" s="34" customFormat="1" ht="21.9" customHeight="1" x14ac:dyDescent="0.3">
      <c r="A1961" s="259" t="s">
        <v>529</v>
      </c>
      <c r="B1961" s="262">
        <v>52</v>
      </c>
      <c r="C1961" s="262"/>
      <c r="D1961" s="559">
        <v>9</v>
      </c>
      <c r="E1961" s="559">
        <v>14</v>
      </c>
      <c r="F1961" s="560">
        <v>1990</v>
      </c>
      <c r="G1961" s="274" t="s">
        <v>998</v>
      </c>
      <c r="H1961" s="275" t="s">
        <v>362</v>
      </c>
      <c r="I1961" s="276">
        <v>44.47</v>
      </c>
      <c r="J1961" s="276">
        <v>88.45</v>
      </c>
      <c r="K1961" s="276">
        <v>44.47</v>
      </c>
      <c r="L1961" s="276">
        <v>88.45</v>
      </c>
      <c r="M1961" s="275" t="s">
        <v>890</v>
      </c>
      <c r="N1961" s="369">
        <v>0</v>
      </c>
      <c r="O1961" s="369">
        <v>0</v>
      </c>
    </row>
    <row r="1962" spans="1:15" s="34" customFormat="1" ht="21.9" customHeight="1" x14ac:dyDescent="0.3">
      <c r="A1962" s="238" t="s">
        <v>529</v>
      </c>
      <c r="B1962" s="255">
        <v>53</v>
      </c>
      <c r="C1962" s="255"/>
      <c r="D1962" s="561">
        <v>9</v>
      </c>
      <c r="E1962" s="561">
        <v>15</v>
      </c>
      <c r="F1962" s="562">
        <v>1990</v>
      </c>
      <c r="G1962" s="279">
        <v>0.75</v>
      </c>
      <c r="H1962" s="815" t="s">
        <v>3519</v>
      </c>
      <c r="I1962" s="281">
        <v>44.38</v>
      </c>
      <c r="J1962" s="281">
        <v>88.28</v>
      </c>
      <c r="K1962" s="281">
        <v>44.38</v>
      </c>
      <c r="L1962" s="281">
        <v>88.28</v>
      </c>
      <c r="M1962" s="280" t="s">
        <v>890</v>
      </c>
      <c r="N1962" s="364">
        <v>0</v>
      </c>
      <c r="O1962" s="364">
        <v>0</v>
      </c>
    </row>
    <row r="1963" spans="1:15" s="34" customFormat="1" ht="21.9" customHeight="1" x14ac:dyDescent="0.3">
      <c r="A1963" s="259" t="s">
        <v>529</v>
      </c>
      <c r="B1963" s="262">
        <v>54</v>
      </c>
      <c r="C1963" s="262"/>
      <c r="D1963" s="559">
        <v>4</v>
      </c>
      <c r="E1963" s="559">
        <v>29</v>
      </c>
      <c r="F1963" s="560">
        <v>1991</v>
      </c>
      <c r="G1963" s="274">
        <v>0.89583333333333337</v>
      </c>
      <c r="H1963" s="813" t="s">
        <v>3380</v>
      </c>
      <c r="I1963" s="276">
        <v>44.52</v>
      </c>
      <c r="J1963" s="276">
        <v>88.33</v>
      </c>
      <c r="K1963" s="276">
        <v>44.52</v>
      </c>
      <c r="L1963" s="276">
        <v>88.33</v>
      </c>
      <c r="M1963" s="275" t="s">
        <v>890</v>
      </c>
      <c r="N1963" s="369">
        <v>0</v>
      </c>
      <c r="O1963" s="369">
        <v>0</v>
      </c>
    </row>
    <row r="1964" spans="1:15" s="34" customFormat="1" ht="21.9" customHeight="1" x14ac:dyDescent="0.3">
      <c r="A1964" s="238" t="s">
        <v>529</v>
      </c>
      <c r="B1964" s="255">
        <v>55</v>
      </c>
      <c r="C1964" s="255"/>
      <c r="D1964" s="561">
        <v>5</v>
      </c>
      <c r="E1964" s="561">
        <v>16</v>
      </c>
      <c r="F1964" s="562">
        <v>1992</v>
      </c>
      <c r="G1964" s="279">
        <v>0.79583333333333339</v>
      </c>
      <c r="H1964" s="815" t="s">
        <v>3383</v>
      </c>
      <c r="I1964" s="281">
        <v>44.33</v>
      </c>
      <c r="J1964" s="281">
        <v>88.63</v>
      </c>
      <c r="K1964" s="281">
        <v>44.33</v>
      </c>
      <c r="L1964" s="281">
        <v>88.63</v>
      </c>
      <c r="M1964" s="280" t="s">
        <v>890</v>
      </c>
      <c r="N1964" s="364">
        <v>0</v>
      </c>
      <c r="O1964" s="364">
        <v>0</v>
      </c>
    </row>
    <row r="1965" spans="1:15" s="34" customFormat="1" ht="21.9" customHeight="1" x14ac:dyDescent="0.3">
      <c r="A1965" s="259" t="s">
        <v>529</v>
      </c>
      <c r="B1965" s="262">
        <v>56</v>
      </c>
      <c r="C1965" s="262"/>
      <c r="D1965" s="559">
        <v>5</v>
      </c>
      <c r="E1965" s="559">
        <v>16</v>
      </c>
      <c r="F1965" s="560">
        <v>1992</v>
      </c>
      <c r="G1965" s="274">
        <v>0.80555555555555547</v>
      </c>
      <c r="H1965" s="813" t="s">
        <v>102</v>
      </c>
      <c r="I1965" s="276">
        <v>44.27</v>
      </c>
      <c r="J1965" s="276">
        <v>88.4</v>
      </c>
      <c r="K1965" s="276">
        <v>44.27</v>
      </c>
      <c r="L1965" s="276">
        <v>88.4</v>
      </c>
      <c r="M1965" s="275" t="s">
        <v>890</v>
      </c>
      <c r="N1965" s="369">
        <v>0</v>
      </c>
      <c r="O1965" s="369">
        <v>0</v>
      </c>
    </row>
    <row r="1966" spans="1:15" s="34" customFormat="1" ht="21.9" customHeight="1" x14ac:dyDescent="0.3">
      <c r="A1966" s="238" t="s">
        <v>529</v>
      </c>
      <c r="B1966" s="255">
        <v>57</v>
      </c>
      <c r="C1966" s="255"/>
      <c r="D1966" s="561">
        <v>5</v>
      </c>
      <c r="E1966" s="561">
        <v>16</v>
      </c>
      <c r="F1966" s="562">
        <v>1992</v>
      </c>
      <c r="G1966" s="279">
        <v>0.80763888888888891</v>
      </c>
      <c r="H1966" s="280" t="s">
        <v>364</v>
      </c>
      <c r="I1966" s="281">
        <v>44.27</v>
      </c>
      <c r="J1966" s="281">
        <v>88.27</v>
      </c>
      <c r="K1966" s="281">
        <v>44.27</v>
      </c>
      <c r="L1966" s="281">
        <v>88.27</v>
      </c>
      <c r="M1966" s="280" t="s">
        <v>890</v>
      </c>
      <c r="N1966" s="364">
        <v>0</v>
      </c>
      <c r="O1966" s="364">
        <v>0</v>
      </c>
    </row>
    <row r="1967" spans="1:15" s="34" customFormat="1" ht="21.9" customHeight="1" x14ac:dyDescent="0.3">
      <c r="A1967" s="259" t="s">
        <v>529</v>
      </c>
      <c r="B1967" s="262">
        <v>58</v>
      </c>
      <c r="C1967" s="262"/>
      <c r="D1967" s="559">
        <v>5</v>
      </c>
      <c r="E1967" s="559">
        <v>16</v>
      </c>
      <c r="F1967" s="560">
        <v>1992</v>
      </c>
      <c r="G1967" s="274">
        <v>0.83333333333333337</v>
      </c>
      <c r="H1967" s="275" t="s">
        <v>102</v>
      </c>
      <c r="I1967" s="276">
        <v>44.27</v>
      </c>
      <c r="J1967" s="276">
        <v>88.4</v>
      </c>
      <c r="K1967" s="276">
        <v>44.27</v>
      </c>
      <c r="L1967" s="276">
        <v>88.4</v>
      </c>
      <c r="M1967" s="275" t="s">
        <v>890</v>
      </c>
      <c r="N1967" s="369">
        <v>0</v>
      </c>
      <c r="O1967" s="369">
        <v>0</v>
      </c>
    </row>
    <row r="1968" spans="1:15" s="34" customFormat="1" ht="21.9" customHeight="1" x14ac:dyDescent="0.3">
      <c r="A1968" s="238" t="s">
        <v>529</v>
      </c>
      <c r="B1968" s="255">
        <v>59</v>
      </c>
      <c r="C1968" s="255"/>
      <c r="D1968" s="561">
        <v>6</v>
      </c>
      <c r="E1968" s="561">
        <v>17</v>
      </c>
      <c r="F1968" s="562">
        <v>1992</v>
      </c>
      <c r="G1968" s="279" t="s">
        <v>3559</v>
      </c>
      <c r="H1968" s="280" t="s">
        <v>3547</v>
      </c>
      <c r="I1968" s="281">
        <v>44.27</v>
      </c>
      <c r="J1968" s="281">
        <v>88.38</v>
      </c>
      <c r="K1968" s="281">
        <v>44.27</v>
      </c>
      <c r="L1968" s="281">
        <v>88.38</v>
      </c>
      <c r="M1968" s="280">
        <v>55</v>
      </c>
      <c r="N1968" s="364">
        <v>0</v>
      </c>
      <c r="O1968" s="364">
        <v>0</v>
      </c>
    </row>
    <row r="1969" spans="1:15" s="34" customFormat="1" ht="21.9" customHeight="1" x14ac:dyDescent="0.3">
      <c r="A1969" s="259" t="s">
        <v>529</v>
      </c>
      <c r="B1969" s="262">
        <v>60</v>
      </c>
      <c r="C1969" s="262"/>
      <c r="D1969" s="559">
        <v>6</v>
      </c>
      <c r="E1969" s="559">
        <v>8</v>
      </c>
      <c r="F1969" s="560">
        <v>1993</v>
      </c>
      <c r="G1969" s="274" t="s">
        <v>3043</v>
      </c>
      <c r="H1969" s="275" t="s">
        <v>364</v>
      </c>
      <c r="I1969" s="276">
        <v>44.27</v>
      </c>
      <c r="J1969" s="276">
        <v>88.27</v>
      </c>
      <c r="K1969" s="276">
        <v>44.27</v>
      </c>
      <c r="L1969" s="276">
        <v>88.27</v>
      </c>
      <c r="M1969" s="275" t="s">
        <v>890</v>
      </c>
      <c r="N1969" s="369">
        <v>0</v>
      </c>
      <c r="O1969" s="369">
        <v>0</v>
      </c>
    </row>
    <row r="1970" spans="1:15" s="97" customFormat="1" ht="21.9" customHeight="1" x14ac:dyDescent="0.3">
      <c r="A1970" s="238" t="s">
        <v>529</v>
      </c>
      <c r="B1970" s="255">
        <v>61</v>
      </c>
      <c r="C1970" s="255"/>
      <c r="D1970" s="561">
        <v>7</v>
      </c>
      <c r="E1970" s="561">
        <v>6</v>
      </c>
      <c r="F1970" s="562">
        <v>1993</v>
      </c>
      <c r="G1970" s="279">
        <v>0.85555555555555562</v>
      </c>
      <c r="H1970" s="280" t="s">
        <v>102</v>
      </c>
      <c r="I1970" s="281">
        <v>44.27</v>
      </c>
      <c r="J1970" s="281">
        <v>88.4</v>
      </c>
      <c r="K1970" s="281">
        <v>44.27</v>
      </c>
      <c r="L1970" s="281">
        <v>88.4</v>
      </c>
      <c r="M1970" s="280" t="s">
        <v>890</v>
      </c>
      <c r="N1970" s="364">
        <v>0</v>
      </c>
      <c r="O1970" s="238">
        <v>0</v>
      </c>
    </row>
    <row r="1971" spans="1:15" s="34" customFormat="1" ht="21.9" customHeight="1" x14ac:dyDescent="0.3">
      <c r="A1971" s="259" t="s">
        <v>529</v>
      </c>
      <c r="B1971" s="262">
        <v>62</v>
      </c>
      <c r="C1971" s="262"/>
      <c r="D1971" s="559">
        <v>7</v>
      </c>
      <c r="E1971" s="559">
        <v>6</v>
      </c>
      <c r="F1971" s="560">
        <v>1993</v>
      </c>
      <c r="G1971" s="274">
        <v>0.85763888888888884</v>
      </c>
      <c r="H1971" s="275" t="s">
        <v>3388</v>
      </c>
      <c r="I1971" s="276">
        <v>44.28</v>
      </c>
      <c r="J1971" s="276">
        <v>88.27</v>
      </c>
      <c r="K1971" s="276">
        <v>44.28</v>
      </c>
      <c r="L1971" s="276">
        <v>88.27</v>
      </c>
      <c r="M1971" s="275" t="s">
        <v>890</v>
      </c>
      <c r="N1971" s="369">
        <v>0</v>
      </c>
      <c r="O1971" s="369">
        <v>0</v>
      </c>
    </row>
    <row r="1972" spans="1:15" s="34" customFormat="1" ht="21.9" customHeight="1" x14ac:dyDescent="0.3">
      <c r="A1972" s="238" t="s">
        <v>529</v>
      </c>
      <c r="B1972" s="255">
        <v>63</v>
      </c>
      <c r="C1972" s="255"/>
      <c r="D1972" s="561">
        <v>7</v>
      </c>
      <c r="E1972" s="561">
        <v>18</v>
      </c>
      <c r="F1972" s="562">
        <v>1996</v>
      </c>
      <c r="G1972" s="279">
        <v>0.72430555555555554</v>
      </c>
      <c r="H1972" s="280" t="s">
        <v>102</v>
      </c>
      <c r="I1972" s="281">
        <v>44.27</v>
      </c>
      <c r="J1972" s="281">
        <v>88.4</v>
      </c>
      <c r="K1972" s="281">
        <v>44.27</v>
      </c>
      <c r="L1972" s="281">
        <v>88.4</v>
      </c>
      <c r="M1972" s="280" t="s">
        <v>890</v>
      </c>
      <c r="N1972" s="364">
        <v>0</v>
      </c>
      <c r="O1972" s="364">
        <v>0</v>
      </c>
    </row>
    <row r="1973" spans="1:15" s="34" customFormat="1" ht="21.9" customHeight="1" x14ac:dyDescent="0.3">
      <c r="A1973" s="259" t="s">
        <v>529</v>
      </c>
      <c r="B1973" s="262">
        <v>64</v>
      </c>
      <c r="C1973" s="262"/>
      <c r="D1973" s="559">
        <v>8</v>
      </c>
      <c r="E1973" s="559">
        <v>7</v>
      </c>
      <c r="F1973" s="560">
        <v>1996</v>
      </c>
      <c r="G1973" s="274" t="s">
        <v>1081</v>
      </c>
      <c r="H1973" s="275" t="s">
        <v>3560</v>
      </c>
      <c r="I1973" s="276">
        <v>44.47</v>
      </c>
      <c r="J1973" s="276">
        <v>88.58</v>
      </c>
      <c r="K1973" s="276">
        <v>44.47</v>
      </c>
      <c r="L1973" s="276">
        <v>88.58</v>
      </c>
      <c r="M1973" s="275" t="s">
        <v>890</v>
      </c>
      <c r="N1973" s="369">
        <v>0</v>
      </c>
      <c r="O1973" s="369">
        <v>0</v>
      </c>
    </row>
    <row r="1974" spans="1:15" s="34" customFormat="1" ht="21.9" customHeight="1" x14ac:dyDescent="0.3">
      <c r="A1974" s="238" t="s">
        <v>529</v>
      </c>
      <c r="B1974" s="255">
        <v>65</v>
      </c>
      <c r="C1974" s="255"/>
      <c r="D1974" s="561">
        <v>8</v>
      </c>
      <c r="E1974" s="561">
        <v>7</v>
      </c>
      <c r="F1974" s="562">
        <v>1996</v>
      </c>
      <c r="G1974" s="279" t="s">
        <v>2662</v>
      </c>
      <c r="H1974" s="280" t="s">
        <v>3548</v>
      </c>
      <c r="I1974" s="281">
        <v>44.3</v>
      </c>
      <c r="J1974" s="281">
        <v>88.53</v>
      </c>
      <c r="K1974" s="281">
        <v>44.3</v>
      </c>
      <c r="L1974" s="281">
        <v>88.53</v>
      </c>
      <c r="M1974" s="280">
        <v>52</v>
      </c>
      <c r="N1974" s="364">
        <v>0</v>
      </c>
      <c r="O1974" s="364">
        <v>0</v>
      </c>
    </row>
    <row r="1975" spans="1:15" s="34" customFormat="1" ht="21.9" customHeight="1" x14ac:dyDescent="0.3">
      <c r="A1975" s="259" t="s">
        <v>529</v>
      </c>
      <c r="B1975" s="262">
        <v>66</v>
      </c>
      <c r="C1975" s="262"/>
      <c r="D1975" s="559">
        <v>7</v>
      </c>
      <c r="E1975" s="559">
        <v>16</v>
      </c>
      <c r="F1975" s="560">
        <v>1997</v>
      </c>
      <c r="G1975" s="274">
        <v>0.6875</v>
      </c>
      <c r="H1975" s="275" t="s">
        <v>3383</v>
      </c>
      <c r="I1975" s="276">
        <v>44.33</v>
      </c>
      <c r="J1975" s="276">
        <v>88.63</v>
      </c>
      <c r="K1975" s="276">
        <v>44.33</v>
      </c>
      <c r="L1975" s="276">
        <v>88.63</v>
      </c>
      <c r="M1975" s="275">
        <v>55</v>
      </c>
      <c r="N1975" s="369">
        <v>0</v>
      </c>
      <c r="O1975" s="369">
        <v>0</v>
      </c>
    </row>
    <row r="1976" spans="1:15" s="34" customFormat="1" ht="21.9" customHeight="1" x14ac:dyDescent="0.3">
      <c r="A1976" s="238" t="s">
        <v>529</v>
      </c>
      <c r="B1976" s="255">
        <v>67</v>
      </c>
      <c r="C1976" s="255"/>
      <c r="D1976" s="561">
        <v>7</v>
      </c>
      <c r="E1976" s="561">
        <v>16</v>
      </c>
      <c r="F1976" s="562">
        <v>1997</v>
      </c>
      <c r="G1976" s="279">
        <v>0.68958333333333333</v>
      </c>
      <c r="H1976" s="280" t="s">
        <v>3378</v>
      </c>
      <c r="I1976" s="281">
        <v>44.43</v>
      </c>
      <c r="J1976" s="281">
        <v>88.58</v>
      </c>
      <c r="K1976" s="281">
        <v>44.43</v>
      </c>
      <c r="L1976" s="281">
        <v>88.58</v>
      </c>
      <c r="M1976" s="280" t="s">
        <v>890</v>
      </c>
      <c r="N1976" s="364">
        <v>0</v>
      </c>
      <c r="O1976" s="364">
        <v>0</v>
      </c>
    </row>
    <row r="1977" spans="1:15" s="34" customFormat="1" ht="21.9" customHeight="1" x14ac:dyDescent="0.3">
      <c r="A1977" s="259" t="s">
        <v>529</v>
      </c>
      <c r="B1977" s="262">
        <v>68</v>
      </c>
      <c r="C1977" s="262"/>
      <c r="D1977" s="559">
        <v>7</v>
      </c>
      <c r="E1977" s="559">
        <v>16</v>
      </c>
      <c r="F1977" s="560">
        <v>1997</v>
      </c>
      <c r="G1977" s="274">
        <v>0.69097222222222221</v>
      </c>
      <c r="H1977" s="275" t="s">
        <v>3548</v>
      </c>
      <c r="I1977" s="276">
        <v>44.3</v>
      </c>
      <c r="J1977" s="276">
        <v>88.53</v>
      </c>
      <c r="K1977" s="276">
        <v>44.3</v>
      </c>
      <c r="L1977" s="276">
        <v>88.53</v>
      </c>
      <c r="M1977" s="275">
        <v>61</v>
      </c>
      <c r="N1977" s="369">
        <v>0</v>
      </c>
      <c r="O1977" s="369">
        <v>0</v>
      </c>
    </row>
    <row r="1978" spans="1:15" s="34" customFormat="1" ht="21.9" customHeight="1" x14ac:dyDescent="0.3">
      <c r="A1978" s="238" t="s">
        <v>529</v>
      </c>
      <c r="B1978" s="255">
        <v>69</v>
      </c>
      <c r="C1978" s="255"/>
      <c r="D1978" s="561">
        <v>7</v>
      </c>
      <c r="E1978" s="561">
        <v>16</v>
      </c>
      <c r="F1978" s="562">
        <v>1997</v>
      </c>
      <c r="G1978" s="279">
        <v>0.69236111111111109</v>
      </c>
      <c r="H1978" s="280" t="s">
        <v>102</v>
      </c>
      <c r="I1978" s="281">
        <v>44.27</v>
      </c>
      <c r="J1978" s="281">
        <v>88.4</v>
      </c>
      <c r="K1978" s="281">
        <v>44.27</v>
      </c>
      <c r="L1978" s="281">
        <v>88.4</v>
      </c>
      <c r="M1978" s="280">
        <v>71</v>
      </c>
      <c r="N1978" s="364">
        <v>0</v>
      </c>
      <c r="O1978" s="364">
        <v>0</v>
      </c>
    </row>
    <row r="1979" spans="1:15" s="34" customFormat="1" ht="21.9" customHeight="1" x14ac:dyDescent="0.3">
      <c r="A1979" s="259" t="s">
        <v>529</v>
      </c>
      <c r="B1979" s="262">
        <v>70</v>
      </c>
      <c r="C1979" s="262"/>
      <c r="D1979" s="559">
        <v>7</v>
      </c>
      <c r="E1979" s="559">
        <v>27</v>
      </c>
      <c r="F1979" s="560">
        <v>1997</v>
      </c>
      <c r="G1979" s="274">
        <v>0.68958333333333333</v>
      </c>
      <c r="H1979" s="275" t="s">
        <v>1320</v>
      </c>
      <c r="I1979" s="276">
        <v>44.27</v>
      </c>
      <c r="J1979" s="276">
        <v>88.63</v>
      </c>
      <c r="K1979" s="276">
        <v>44.27</v>
      </c>
      <c r="L1979" s="276">
        <v>88.63</v>
      </c>
      <c r="M1979" s="275">
        <v>50</v>
      </c>
      <c r="N1979" s="369">
        <v>0</v>
      </c>
      <c r="O1979" s="369">
        <v>0</v>
      </c>
    </row>
    <row r="1980" spans="1:15" s="34" customFormat="1" ht="21.9" customHeight="1" x14ac:dyDescent="0.3">
      <c r="A1980" s="238" t="s">
        <v>529</v>
      </c>
      <c r="B1980" s="255">
        <v>71</v>
      </c>
      <c r="C1980" s="255"/>
      <c r="D1980" s="561">
        <v>5</v>
      </c>
      <c r="E1980" s="561">
        <v>15</v>
      </c>
      <c r="F1980" s="562">
        <v>1998</v>
      </c>
      <c r="G1980" s="279">
        <v>0.91180555555555554</v>
      </c>
      <c r="H1980" s="280" t="s">
        <v>102</v>
      </c>
      <c r="I1980" s="281">
        <v>44.27</v>
      </c>
      <c r="J1980" s="281">
        <v>88.4</v>
      </c>
      <c r="K1980" s="281">
        <v>44.27</v>
      </c>
      <c r="L1980" s="281">
        <v>88.4</v>
      </c>
      <c r="M1980" s="280" t="s">
        <v>890</v>
      </c>
      <c r="N1980" s="364">
        <v>0</v>
      </c>
      <c r="O1980" s="364">
        <v>0</v>
      </c>
    </row>
    <row r="1981" spans="1:15" s="34" customFormat="1" ht="21.9" customHeight="1" x14ac:dyDescent="0.3">
      <c r="A1981" s="259" t="s">
        <v>529</v>
      </c>
      <c r="B1981" s="262">
        <v>72</v>
      </c>
      <c r="C1981" s="262"/>
      <c r="D1981" s="559">
        <v>5</v>
      </c>
      <c r="E1981" s="559">
        <v>15</v>
      </c>
      <c r="F1981" s="560">
        <v>1998</v>
      </c>
      <c r="G1981" s="274">
        <v>0.91666666666666663</v>
      </c>
      <c r="H1981" s="275" t="s">
        <v>364</v>
      </c>
      <c r="I1981" s="276">
        <v>44.27</v>
      </c>
      <c r="J1981" s="276">
        <v>88.27</v>
      </c>
      <c r="K1981" s="276">
        <v>44.27</v>
      </c>
      <c r="L1981" s="276">
        <v>88.27</v>
      </c>
      <c r="M1981" s="275" t="s">
        <v>890</v>
      </c>
      <c r="N1981" s="369">
        <v>0</v>
      </c>
      <c r="O1981" s="369">
        <v>0</v>
      </c>
    </row>
    <row r="1982" spans="1:15" s="34" customFormat="1" ht="21.9" customHeight="1" x14ac:dyDescent="0.3">
      <c r="A1982" s="238" t="s">
        <v>529</v>
      </c>
      <c r="B1982" s="255">
        <v>73</v>
      </c>
      <c r="C1982" s="255"/>
      <c r="D1982" s="561">
        <v>5</v>
      </c>
      <c r="E1982" s="561">
        <v>31</v>
      </c>
      <c r="F1982" s="562">
        <v>1998</v>
      </c>
      <c r="G1982" s="279" t="s">
        <v>3561</v>
      </c>
      <c r="H1982" s="280" t="s">
        <v>3562</v>
      </c>
      <c r="I1982" s="281">
        <v>44.27</v>
      </c>
      <c r="J1982" s="281">
        <v>88.48</v>
      </c>
      <c r="K1982" s="281">
        <v>44.27</v>
      </c>
      <c r="L1982" s="281">
        <v>88.48</v>
      </c>
      <c r="M1982" s="280">
        <v>55</v>
      </c>
      <c r="N1982" s="364">
        <v>0</v>
      </c>
      <c r="O1982" s="364">
        <v>0</v>
      </c>
    </row>
    <row r="1983" spans="1:15" s="34" customFormat="1" ht="21.9" customHeight="1" x14ac:dyDescent="0.3">
      <c r="A1983" s="259" t="s">
        <v>529</v>
      </c>
      <c r="B1983" s="262">
        <v>74</v>
      </c>
      <c r="C1983" s="262"/>
      <c r="D1983" s="559">
        <v>5</v>
      </c>
      <c r="E1983" s="559">
        <v>31</v>
      </c>
      <c r="F1983" s="560">
        <v>1998</v>
      </c>
      <c r="G1983" s="274" t="s">
        <v>3563</v>
      </c>
      <c r="H1983" s="275" t="s">
        <v>364</v>
      </c>
      <c r="I1983" s="276">
        <v>44.27</v>
      </c>
      <c r="J1983" s="276">
        <v>88.27</v>
      </c>
      <c r="K1983" s="276">
        <v>44.27</v>
      </c>
      <c r="L1983" s="276">
        <v>88.27</v>
      </c>
      <c r="M1983" s="275">
        <v>50</v>
      </c>
      <c r="N1983" s="369">
        <v>0</v>
      </c>
      <c r="O1983" s="369">
        <v>0</v>
      </c>
    </row>
    <row r="1984" spans="1:15" s="34" customFormat="1" ht="21.9" customHeight="1" x14ac:dyDescent="0.3">
      <c r="A1984" s="238" t="s">
        <v>529</v>
      </c>
      <c r="B1984" s="255">
        <v>75</v>
      </c>
      <c r="C1984" s="255"/>
      <c r="D1984" s="561">
        <v>5</v>
      </c>
      <c r="E1984" s="561">
        <v>31</v>
      </c>
      <c r="F1984" s="562">
        <v>1998</v>
      </c>
      <c r="G1984" s="279" t="s">
        <v>967</v>
      </c>
      <c r="H1984" s="280" t="s">
        <v>97</v>
      </c>
      <c r="I1984" s="281">
        <v>44.23</v>
      </c>
      <c r="J1984" s="281">
        <v>88.38</v>
      </c>
      <c r="K1984" s="281">
        <v>44.23</v>
      </c>
      <c r="L1984" s="281">
        <v>88.38</v>
      </c>
      <c r="M1984" s="280">
        <v>50</v>
      </c>
      <c r="N1984" s="364">
        <v>0</v>
      </c>
      <c r="O1984" s="364">
        <v>0</v>
      </c>
    </row>
    <row r="1985" spans="1:15" s="34" customFormat="1" ht="21.9" customHeight="1" x14ac:dyDescent="0.3">
      <c r="A1985" s="259" t="s">
        <v>529</v>
      </c>
      <c r="B1985" s="262">
        <v>76</v>
      </c>
      <c r="C1985" s="262"/>
      <c r="D1985" s="559">
        <v>6</v>
      </c>
      <c r="E1985" s="559">
        <v>24</v>
      </c>
      <c r="F1985" s="560">
        <v>1998</v>
      </c>
      <c r="G1985" s="274" t="s">
        <v>3564</v>
      </c>
      <c r="H1985" s="275" t="s">
        <v>3565</v>
      </c>
      <c r="I1985" s="276">
        <v>44.25</v>
      </c>
      <c r="J1985" s="276">
        <v>88.52</v>
      </c>
      <c r="K1985" s="276">
        <v>44.25</v>
      </c>
      <c r="L1985" s="276">
        <v>88.52</v>
      </c>
      <c r="M1985" s="275">
        <v>55</v>
      </c>
      <c r="N1985" s="369">
        <v>0</v>
      </c>
      <c r="O1985" s="369">
        <v>0</v>
      </c>
    </row>
    <row r="1986" spans="1:15" s="34" customFormat="1" ht="21.9" customHeight="1" x14ac:dyDescent="0.3">
      <c r="A1986" s="238" t="s">
        <v>529</v>
      </c>
      <c r="B1986" s="409">
        <v>77</v>
      </c>
      <c r="C1986" s="409"/>
      <c r="D1986" s="804">
        <v>6</v>
      </c>
      <c r="E1986" s="804">
        <v>26</v>
      </c>
      <c r="F1986" s="409">
        <v>1998</v>
      </c>
      <c r="G1986" s="819">
        <v>0.97916666666666663</v>
      </c>
      <c r="H1986" s="804" t="s">
        <v>3566</v>
      </c>
      <c r="I1986" s="820">
        <v>44.28</v>
      </c>
      <c r="J1986" s="820">
        <v>88.43</v>
      </c>
      <c r="K1986" s="820">
        <v>44.28</v>
      </c>
      <c r="L1986" s="820">
        <v>88.43</v>
      </c>
      <c r="M1986" s="804" t="s">
        <v>890</v>
      </c>
      <c r="N1986" s="364">
        <v>0</v>
      </c>
      <c r="O1986" s="364">
        <v>0</v>
      </c>
    </row>
    <row r="1987" spans="1:15" s="34" customFormat="1" ht="21.9" customHeight="1" x14ac:dyDescent="0.3">
      <c r="A1987" s="259" t="s">
        <v>529</v>
      </c>
      <c r="B1987" s="262">
        <v>78</v>
      </c>
      <c r="C1987" s="262"/>
      <c r="D1987" s="559">
        <v>6</v>
      </c>
      <c r="E1987" s="559">
        <v>27</v>
      </c>
      <c r="F1987" s="560">
        <v>1998</v>
      </c>
      <c r="G1987" s="274">
        <v>0.95833333333333337</v>
      </c>
      <c r="H1987" s="275" t="s">
        <v>3388</v>
      </c>
      <c r="I1987" s="276">
        <v>44.28</v>
      </c>
      <c r="J1987" s="276">
        <v>88.27</v>
      </c>
      <c r="K1987" s="276">
        <v>44.28</v>
      </c>
      <c r="L1987" s="276">
        <v>88.27</v>
      </c>
      <c r="M1987" s="275">
        <v>61</v>
      </c>
      <c r="N1987" s="369">
        <v>0</v>
      </c>
      <c r="O1987" s="369">
        <v>0</v>
      </c>
    </row>
    <row r="1988" spans="1:15" s="34" customFormat="1" ht="21.9" customHeight="1" x14ac:dyDescent="0.3">
      <c r="A1988" s="238" t="s">
        <v>529</v>
      </c>
      <c r="B1988" s="255">
        <v>79</v>
      </c>
      <c r="C1988" s="255"/>
      <c r="D1988" s="561">
        <v>8</v>
      </c>
      <c r="E1988" s="561">
        <v>23</v>
      </c>
      <c r="F1988" s="562">
        <v>1998</v>
      </c>
      <c r="G1988" s="279">
        <v>0.62430555555555556</v>
      </c>
      <c r="H1988" s="280" t="s">
        <v>3567</v>
      </c>
      <c r="I1988" s="281">
        <v>44.38</v>
      </c>
      <c r="J1988" s="281">
        <v>88.63</v>
      </c>
      <c r="K1988" s="281">
        <v>44.38</v>
      </c>
      <c r="L1988" s="281">
        <v>88.63</v>
      </c>
      <c r="M1988" s="280">
        <v>50</v>
      </c>
      <c r="N1988" s="364">
        <v>0</v>
      </c>
      <c r="O1988" s="364">
        <v>0</v>
      </c>
    </row>
    <row r="1989" spans="1:15" s="34" customFormat="1" ht="21.9" customHeight="1" x14ac:dyDescent="0.3">
      <c r="A1989" s="259" t="s">
        <v>529</v>
      </c>
      <c r="B1989" s="262">
        <v>80</v>
      </c>
      <c r="C1989" s="262"/>
      <c r="D1989" s="559">
        <v>6</v>
      </c>
      <c r="E1989" s="559">
        <v>6</v>
      </c>
      <c r="F1989" s="560">
        <v>1999</v>
      </c>
      <c r="G1989" s="274">
        <v>0.67569444444444438</v>
      </c>
      <c r="H1989" s="275" t="s">
        <v>3383</v>
      </c>
      <c r="I1989" s="276">
        <v>44.33</v>
      </c>
      <c r="J1989" s="276">
        <v>88.63</v>
      </c>
      <c r="K1989" s="276">
        <v>44.33</v>
      </c>
      <c r="L1989" s="276">
        <v>88.63</v>
      </c>
      <c r="M1989" s="275">
        <v>52</v>
      </c>
      <c r="N1989" s="369">
        <v>0</v>
      </c>
      <c r="O1989" s="369">
        <v>0</v>
      </c>
    </row>
    <row r="1990" spans="1:15" s="34" customFormat="1" ht="21.9" customHeight="1" x14ac:dyDescent="0.3">
      <c r="A1990" s="238" t="s">
        <v>529</v>
      </c>
      <c r="B1990" s="255">
        <v>81</v>
      </c>
      <c r="C1990" s="255"/>
      <c r="D1990" s="561">
        <v>6</v>
      </c>
      <c r="E1990" s="561">
        <v>6</v>
      </c>
      <c r="F1990" s="562">
        <v>1999</v>
      </c>
      <c r="G1990" s="279">
        <v>0.68055555555555547</v>
      </c>
      <c r="H1990" s="280" t="s">
        <v>102</v>
      </c>
      <c r="I1990" s="281">
        <v>44.27</v>
      </c>
      <c r="J1990" s="281">
        <v>88.4</v>
      </c>
      <c r="K1990" s="281">
        <v>44.27</v>
      </c>
      <c r="L1990" s="281">
        <v>88.4</v>
      </c>
      <c r="M1990" s="280">
        <v>52</v>
      </c>
      <c r="N1990" s="364">
        <v>0</v>
      </c>
      <c r="O1990" s="364">
        <v>0</v>
      </c>
    </row>
    <row r="1991" spans="1:15" s="34" customFormat="1" ht="21.9" customHeight="1" x14ac:dyDescent="0.3">
      <c r="A1991" s="259" t="s">
        <v>529</v>
      </c>
      <c r="B1991" s="262">
        <v>82</v>
      </c>
      <c r="C1991" s="262"/>
      <c r="D1991" s="559">
        <v>6</v>
      </c>
      <c r="E1991" s="559">
        <v>6</v>
      </c>
      <c r="F1991" s="560">
        <v>1999</v>
      </c>
      <c r="G1991" s="274">
        <v>0.68194444444444446</v>
      </c>
      <c r="H1991" s="275" t="s">
        <v>97</v>
      </c>
      <c r="I1991" s="276">
        <v>44.23</v>
      </c>
      <c r="J1991" s="276">
        <v>88.38</v>
      </c>
      <c r="K1991" s="276">
        <v>44.23</v>
      </c>
      <c r="L1991" s="276">
        <v>88.38</v>
      </c>
      <c r="M1991" s="275">
        <v>54</v>
      </c>
      <c r="N1991" s="369">
        <v>0</v>
      </c>
      <c r="O1991" s="369">
        <v>0</v>
      </c>
    </row>
    <row r="1992" spans="1:15" s="34" customFormat="1" ht="21.9" customHeight="1" x14ac:dyDescent="0.3">
      <c r="A1992" s="238" t="s">
        <v>529</v>
      </c>
      <c r="B1992" s="255">
        <v>83</v>
      </c>
      <c r="C1992" s="255"/>
      <c r="D1992" s="561">
        <v>6</v>
      </c>
      <c r="E1992" s="561">
        <v>6</v>
      </c>
      <c r="F1992" s="562">
        <v>1999</v>
      </c>
      <c r="G1992" s="279">
        <v>0.68402777777777779</v>
      </c>
      <c r="H1992" s="280" t="s">
        <v>102</v>
      </c>
      <c r="I1992" s="281">
        <v>44.27</v>
      </c>
      <c r="J1992" s="281">
        <v>88.4</v>
      </c>
      <c r="K1992" s="281">
        <v>44.27</v>
      </c>
      <c r="L1992" s="281">
        <v>88.4</v>
      </c>
      <c r="M1992" s="280">
        <v>57</v>
      </c>
      <c r="N1992" s="364">
        <v>0</v>
      </c>
      <c r="O1992" s="364">
        <v>0</v>
      </c>
    </row>
    <row r="1993" spans="1:15" s="34" customFormat="1" ht="21.9" customHeight="1" x14ac:dyDescent="0.3">
      <c r="A1993" s="259" t="s">
        <v>529</v>
      </c>
      <c r="B1993" s="262">
        <v>84</v>
      </c>
      <c r="C1993" s="262"/>
      <c r="D1993" s="559">
        <v>6</v>
      </c>
      <c r="E1993" s="559">
        <v>6</v>
      </c>
      <c r="F1993" s="560">
        <v>1999</v>
      </c>
      <c r="G1993" s="274">
        <v>0.69097222222222221</v>
      </c>
      <c r="H1993" s="275" t="s">
        <v>97</v>
      </c>
      <c r="I1993" s="276">
        <v>44.23</v>
      </c>
      <c r="J1993" s="276">
        <v>88.38</v>
      </c>
      <c r="K1993" s="276">
        <v>44.23</v>
      </c>
      <c r="L1993" s="276">
        <v>88.38</v>
      </c>
      <c r="M1993" s="275">
        <v>54</v>
      </c>
      <c r="N1993" s="369">
        <v>0</v>
      </c>
      <c r="O1993" s="369">
        <v>0</v>
      </c>
    </row>
    <row r="1994" spans="1:15" s="34" customFormat="1" ht="21.9" customHeight="1" x14ac:dyDescent="0.3">
      <c r="A1994" s="238" t="s">
        <v>529</v>
      </c>
      <c r="B1994" s="255">
        <v>85</v>
      </c>
      <c r="C1994" s="255"/>
      <c r="D1994" s="561">
        <v>6</v>
      </c>
      <c r="E1994" s="561">
        <v>10</v>
      </c>
      <c r="F1994" s="562">
        <v>1999</v>
      </c>
      <c r="G1994" s="283">
        <v>0.69444444444444453</v>
      </c>
      <c r="H1994" s="280" t="s">
        <v>3388</v>
      </c>
      <c r="I1994" s="281">
        <v>44.28</v>
      </c>
      <c r="J1994" s="281">
        <v>88.27</v>
      </c>
      <c r="K1994" s="281">
        <v>44.28</v>
      </c>
      <c r="L1994" s="281">
        <v>88.27</v>
      </c>
      <c r="M1994" s="280">
        <v>50</v>
      </c>
      <c r="N1994" s="364">
        <v>0</v>
      </c>
      <c r="O1994" s="364">
        <v>0</v>
      </c>
    </row>
    <row r="1995" spans="1:15" s="34" customFormat="1" ht="21.9" customHeight="1" x14ac:dyDescent="0.3">
      <c r="A1995" s="259" t="s">
        <v>529</v>
      </c>
      <c r="B1995" s="262">
        <v>86</v>
      </c>
      <c r="C1995" s="262"/>
      <c r="D1995" s="559">
        <v>7</v>
      </c>
      <c r="E1995" s="559">
        <v>30</v>
      </c>
      <c r="F1995" s="560">
        <v>1999</v>
      </c>
      <c r="G1995" s="284">
        <v>0.92361111111111116</v>
      </c>
      <c r="H1995" s="275" t="s">
        <v>102</v>
      </c>
      <c r="I1995" s="276">
        <v>44.27</v>
      </c>
      <c r="J1995" s="276">
        <v>88.4</v>
      </c>
      <c r="K1995" s="276">
        <v>44.27</v>
      </c>
      <c r="L1995" s="276">
        <v>88.4</v>
      </c>
      <c r="M1995" s="275">
        <v>50</v>
      </c>
      <c r="N1995" s="369">
        <v>0</v>
      </c>
      <c r="O1995" s="369">
        <v>0</v>
      </c>
    </row>
    <row r="1996" spans="1:15" s="34" customFormat="1" ht="21.9" customHeight="1" x14ac:dyDescent="0.3">
      <c r="A1996" s="238" t="s">
        <v>529</v>
      </c>
      <c r="B1996" s="255">
        <v>87</v>
      </c>
      <c r="C1996" s="255"/>
      <c r="D1996" s="561">
        <v>8</v>
      </c>
      <c r="E1996" s="561">
        <v>12</v>
      </c>
      <c r="F1996" s="562">
        <v>1999</v>
      </c>
      <c r="G1996" s="283">
        <v>0.95486111111111116</v>
      </c>
      <c r="H1996" s="280" t="s">
        <v>3548</v>
      </c>
      <c r="I1996" s="281">
        <v>44.3</v>
      </c>
      <c r="J1996" s="281">
        <v>88.53</v>
      </c>
      <c r="K1996" s="281">
        <v>44.3</v>
      </c>
      <c r="L1996" s="281">
        <v>88.53</v>
      </c>
      <c r="M1996" s="280">
        <v>50</v>
      </c>
      <c r="N1996" s="364">
        <v>0</v>
      </c>
      <c r="O1996" s="364">
        <v>0</v>
      </c>
    </row>
    <row r="1997" spans="1:15" s="34" customFormat="1" ht="21.9" customHeight="1" x14ac:dyDescent="0.3">
      <c r="A1997" s="259" t="s">
        <v>529</v>
      </c>
      <c r="B1997" s="262">
        <v>88</v>
      </c>
      <c r="C1997" s="262"/>
      <c r="D1997" s="559">
        <v>8</v>
      </c>
      <c r="E1997" s="559">
        <v>12</v>
      </c>
      <c r="F1997" s="560">
        <v>1999</v>
      </c>
      <c r="G1997" s="274">
        <v>0.95486111111111116</v>
      </c>
      <c r="H1997" s="275" t="s">
        <v>3548</v>
      </c>
      <c r="I1997" s="276">
        <v>44.3</v>
      </c>
      <c r="J1997" s="276">
        <v>88.53</v>
      </c>
      <c r="K1997" s="276">
        <v>44.3</v>
      </c>
      <c r="L1997" s="276">
        <v>88.53</v>
      </c>
      <c r="M1997" s="275">
        <v>75</v>
      </c>
      <c r="N1997" s="369">
        <v>0</v>
      </c>
      <c r="O1997" s="369">
        <v>0</v>
      </c>
    </row>
    <row r="1998" spans="1:15" s="34" customFormat="1" ht="21.9" customHeight="1" x14ac:dyDescent="0.3">
      <c r="A1998" s="238" t="s">
        <v>529</v>
      </c>
      <c r="B1998" s="255">
        <v>89</v>
      </c>
      <c r="C1998" s="255"/>
      <c r="D1998" s="561">
        <v>8</v>
      </c>
      <c r="E1998" s="561">
        <v>12</v>
      </c>
      <c r="F1998" s="562">
        <v>1999</v>
      </c>
      <c r="G1998" s="279">
        <v>0.96319444444444446</v>
      </c>
      <c r="H1998" s="280" t="s">
        <v>102</v>
      </c>
      <c r="I1998" s="281">
        <v>44.27</v>
      </c>
      <c r="J1998" s="281">
        <v>88.4</v>
      </c>
      <c r="K1998" s="281">
        <v>44.27</v>
      </c>
      <c r="L1998" s="281">
        <v>88.4</v>
      </c>
      <c r="M1998" s="280">
        <v>71</v>
      </c>
      <c r="N1998" s="364">
        <v>0</v>
      </c>
      <c r="O1998" s="364">
        <v>0</v>
      </c>
    </row>
    <row r="1999" spans="1:15" s="34" customFormat="1" ht="21.9" customHeight="1" x14ac:dyDescent="0.3">
      <c r="A1999" s="259" t="s">
        <v>529</v>
      </c>
      <c r="B1999" s="262">
        <v>90</v>
      </c>
      <c r="C1999" s="262"/>
      <c r="D1999" s="559">
        <v>8</v>
      </c>
      <c r="E1999" s="559">
        <v>12</v>
      </c>
      <c r="F1999" s="560">
        <v>1999</v>
      </c>
      <c r="G1999" s="274">
        <v>0.96736111111111101</v>
      </c>
      <c r="H1999" s="275" t="s">
        <v>97</v>
      </c>
      <c r="I1999" s="276">
        <v>44.23</v>
      </c>
      <c r="J1999" s="276">
        <v>88.38</v>
      </c>
      <c r="K1999" s="276">
        <v>44.23</v>
      </c>
      <c r="L1999" s="276">
        <v>88.38</v>
      </c>
      <c r="M1999" s="275">
        <v>63</v>
      </c>
      <c r="N1999" s="369">
        <v>0</v>
      </c>
      <c r="O1999" s="369">
        <v>0</v>
      </c>
    </row>
    <row r="2000" spans="1:15" s="34" customFormat="1" ht="21.9" customHeight="1" x14ac:dyDescent="0.3">
      <c r="A2000" s="238" t="s">
        <v>529</v>
      </c>
      <c r="B2000" s="255">
        <v>91</v>
      </c>
      <c r="C2000" s="255"/>
      <c r="D2000" s="561">
        <v>8</v>
      </c>
      <c r="E2000" s="561">
        <v>14</v>
      </c>
      <c r="F2000" s="562">
        <v>2000</v>
      </c>
      <c r="G2000" s="279">
        <v>0.95486111111111116</v>
      </c>
      <c r="H2000" s="280" t="s">
        <v>3383</v>
      </c>
      <c r="I2000" s="281">
        <v>44.33</v>
      </c>
      <c r="J2000" s="281">
        <v>88.63</v>
      </c>
      <c r="K2000" s="281">
        <v>44.33</v>
      </c>
      <c r="L2000" s="281">
        <v>88.63</v>
      </c>
      <c r="M2000" s="280">
        <v>52</v>
      </c>
      <c r="N2000" s="364">
        <v>0</v>
      </c>
      <c r="O2000" s="364">
        <v>0</v>
      </c>
    </row>
    <row r="2001" spans="1:15" s="34" customFormat="1" ht="21.9" customHeight="1" x14ac:dyDescent="0.3">
      <c r="A2001" s="259" t="s">
        <v>529</v>
      </c>
      <c r="B2001" s="262">
        <v>92</v>
      </c>
      <c r="C2001" s="262"/>
      <c r="D2001" s="559">
        <v>9</v>
      </c>
      <c r="E2001" s="559">
        <v>10</v>
      </c>
      <c r="F2001" s="560">
        <v>2000</v>
      </c>
      <c r="G2001" s="274" t="s">
        <v>3400</v>
      </c>
      <c r="H2001" s="275" t="s">
        <v>3401</v>
      </c>
      <c r="I2001" s="276">
        <v>44.27</v>
      </c>
      <c r="J2001" s="276">
        <v>88.38</v>
      </c>
      <c r="K2001" s="276">
        <v>44.27</v>
      </c>
      <c r="L2001" s="276">
        <v>88.38</v>
      </c>
      <c r="M2001" s="275">
        <v>63</v>
      </c>
      <c r="N2001" s="369">
        <v>0</v>
      </c>
      <c r="O2001" s="369">
        <v>0</v>
      </c>
    </row>
    <row r="2002" spans="1:15" s="34" customFormat="1" ht="21.9" customHeight="1" x14ac:dyDescent="0.3">
      <c r="A2002" s="238" t="s">
        <v>529</v>
      </c>
      <c r="B2002" s="255">
        <v>93</v>
      </c>
      <c r="C2002" s="255"/>
      <c r="D2002" s="561">
        <v>4</v>
      </c>
      <c r="E2002" s="561">
        <v>12</v>
      </c>
      <c r="F2002" s="562">
        <v>2001</v>
      </c>
      <c r="G2002" s="283" t="s">
        <v>3568</v>
      </c>
      <c r="H2002" s="280" t="s">
        <v>3383</v>
      </c>
      <c r="I2002" s="281">
        <v>44.33</v>
      </c>
      <c r="J2002" s="281">
        <v>88.63</v>
      </c>
      <c r="K2002" s="281">
        <v>44.33</v>
      </c>
      <c r="L2002" s="281">
        <v>88.63</v>
      </c>
      <c r="M2002" s="280">
        <v>50</v>
      </c>
      <c r="N2002" s="364">
        <v>0</v>
      </c>
      <c r="O2002" s="364">
        <v>0</v>
      </c>
    </row>
    <row r="2003" spans="1:15" s="34" customFormat="1" ht="21.9" customHeight="1" x14ac:dyDescent="0.3">
      <c r="A2003" s="259" t="s">
        <v>529</v>
      </c>
      <c r="B2003" s="262">
        <v>94</v>
      </c>
      <c r="C2003" s="262"/>
      <c r="D2003" s="559">
        <v>4</v>
      </c>
      <c r="E2003" s="559">
        <v>12</v>
      </c>
      <c r="F2003" s="560">
        <v>2001</v>
      </c>
      <c r="G2003" s="284" t="s">
        <v>940</v>
      </c>
      <c r="H2003" s="275" t="s">
        <v>362</v>
      </c>
      <c r="I2003" s="276">
        <v>44.47</v>
      </c>
      <c r="J2003" s="276">
        <v>88.45</v>
      </c>
      <c r="K2003" s="276">
        <v>44.47</v>
      </c>
      <c r="L2003" s="276">
        <v>88.45</v>
      </c>
      <c r="M2003" s="275">
        <v>50</v>
      </c>
      <c r="N2003" s="369">
        <v>0</v>
      </c>
      <c r="O2003" s="369">
        <v>0</v>
      </c>
    </row>
    <row r="2004" spans="1:15" s="34" customFormat="1" ht="21.9" customHeight="1" x14ac:dyDescent="0.3">
      <c r="A2004" s="238" t="s">
        <v>529</v>
      </c>
      <c r="B2004" s="255">
        <v>95</v>
      </c>
      <c r="C2004" s="255"/>
      <c r="D2004" s="561">
        <v>4</v>
      </c>
      <c r="E2004" s="561">
        <v>23</v>
      </c>
      <c r="F2004" s="562">
        <v>2001</v>
      </c>
      <c r="G2004" s="283">
        <v>0.54166666666666663</v>
      </c>
      <c r="H2004" s="280" t="s">
        <v>3566</v>
      </c>
      <c r="I2004" s="281">
        <v>44.28</v>
      </c>
      <c r="J2004" s="281">
        <v>88.43</v>
      </c>
      <c r="K2004" s="281">
        <v>44.28</v>
      </c>
      <c r="L2004" s="281">
        <v>88.43</v>
      </c>
      <c r="M2004" s="280">
        <v>50</v>
      </c>
      <c r="N2004" s="364">
        <v>0</v>
      </c>
      <c r="O2004" s="364">
        <v>0</v>
      </c>
    </row>
    <row r="2005" spans="1:15" s="34" customFormat="1" ht="21.9" customHeight="1" x14ac:dyDescent="0.3">
      <c r="A2005" s="259" t="s">
        <v>529</v>
      </c>
      <c r="B2005" s="262">
        <v>96</v>
      </c>
      <c r="C2005" s="262"/>
      <c r="D2005" s="559">
        <v>4</v>
      </c>
      <c r="E2005" s="559">
        <v>23</v>
      </c>
      <c r="F2005" s="560">
        <v>2001</v>
      </c>
      <c r="G2005" s="274">
        <v>0.54166666666666663</v>
      </c>
      <c r="H2005" s="275" t="s">
        <v>3519</v>
      </c>
      <c r="I2005" s="276">
        <v>44.38</v>
      </c>
      <c r="J2005" s="276">
        <v>88.28</v>
      </c>
      <c r="K2005" s="276">
        <v>44.38</v>
      </c>
      <c r="L2005" s="276">
        <v>88.28</v>
      </c>
      <c r="M2005" s="275">
        <v>50</v>
      </c>
      <c r="N2005" s="369">
        <v>0</v>
      </c>
      <c r="O2005" s="369">
        <v>0</v>
      </c>
    </row>
    <row r="2006" spans="1:15" s="34" customFormat="1" ht="21.9" customHeight="1" x14ac:dyDescent="0.3">
      <c r="A2006" s="238" t="s">
        <v>529</v>
      </c>
      <c r="B2006" s="255">
        <v>97</v>
      </c>
      <c r="C2006" s="255"/>
      <c r="D2006" s="561">
        <v>6</v>
      </c>
      <c r="E2006" s="561">
        <v>11</v>
      </c>
      <c r="F2006" s="562">
        <v>2001</v>
      </c>
      <c r="G2006" s="279" t="s">
        <v>3569</v>
      </c>
      <c r="H2006" s="280" t="s">
        <v>3570</v>
      </c>
      <c r="I2006" s="281">
        <v>44.27</v>
      </c>
      <c r="J2006" s="281">
        <v>88.4</v>
      </c>
      <c r="K2006" s="281">
        <v>44.23</v>
      </c>
      <c r="L2006" s="281">
        <v>88.38</v>
      </c>
      <c r="M2006" s="280">
        <v>67</v>
      </c>
      <c r="N2006" s="364">
        <v>0</v>
      </c>
      <c r="O2006" s="364">
        <v>0</v>
      </c>
    </row>
    <row r="2007" spans="1:15" s="34" customFormat="1" ht="21.9" customHeight="1" x14ac:dyDescent="0.3">
      <c r="A2007" s="259" t="s">
        <v>529</v>
      </c>
      <c r="B2007" s="262">
        <v>98</v>
      </c>
      <c r="C2007" s="262"/>
      <c r="D2007" s="559">
        <v>8</v>
      </c>
      <c r="E2007" s="559">
        <v>12</v>
      </c>
      <c r="F2007" s="560">
        <v>2001</v>
      </c>
      <c r="G2007" s="274" t="s">
        <v>2621</v>
      </c>
      <c r="H2007" s="275" t="s">
        <v>102</v>
      </c>
      <c r="I2007" s="276">
        <v>44.27</v>
      </c>
      <c r="J2007" s="276">
        <v>88.4</v>
      </c>
      <c r="K2007" s="276">
        <v>44.27</v>
      </c>
      <c r="L2007" s="276">
        <v>88.4</v>
      </c>
      <c r="M2007" s="275">
        <v>50</v>
      </c>
      <c r="N2007" s="369">
        <v>0</v>
      </c>
      <c r="O2007" s="369">
        <v>0</v>
      </c>
    </row>
    <row r="2008" spans="1:15" s="34" customFormat="1" ht="21.9" customHeight="1" x14ac:dyDescent="0.3">
      <c r="A2008" s="238" t="s">
        <v>529</v>
      </c>
      <c r="B2008" s="255">
        <v>99</v>
      </c>
      <c r="C2008" s="255"/>
      <c r="D2008" s="561">
        <v>9</v>
      </c>
      <c r="E2008" s="561">
        <v>7</v>
      </c>
      <c r="F2008" s="562">
        <v>2001</v>
      </c>
      <c r="G2008" s="279" t="s">
        <v>2548</v>
      </c>
      <c r="H2008" s="280" t="s">
        <v>364</v>
      </c>
      <c r="I2008" s="281">
        <v>44.27</v>
      </c>
      <c r="J2008" s="281">
        <v>88.27</v>
      </c>
      <c r="K2008" s="281">
        <v>44.27</v>
      </c>
      <c r="L2008" s="281">
        <v>88.27</v>
      </c>
      <c r="M2008" s="280">
        <v>55</v>
      </c>
      <c r="N2008" s="364">
        <v>0</v>
      </c>
      <c r="O2008" s="364">
        <v>0</v>
      </c>
    </row>
    <row r="2009" spans="1:15" s="34" customFormat="1" ht="21.9" customHeight="1" x14ac:dyDescent="0.3">
      <c r="A2009" s="259" t="s">
        <v>529</v>
      </c>
      <c r="B2009" s="262">
        <v>100</v>
      </c>
      <c r="C2009" s="262"/>
      <c r="D2009" s="559">
        <v>4</v>
      </c>
      <c r="E2009" s="559">
        <v>18</v>
      </c>
      <c r="F2009" s="560">
        <v>2002</v>
      </c>
      <c r="G2009" s="274" t="s">
        <v>3571</v>
      </c>
      <c r="H2009" s="275" t="s">
        <v>3572</v>
      </c>
      <c r="I2009" s="276">
        <v>44.38</v>
      </c>
      <c r="J2009" s="276">
        <v>88.73</v>
      </c>
      <c r="K2009" s="276">
        <v>44.38</v>
      </c>
      <c r="L2009" s="276">
        <v>88.73</v>
      </c>
      <c r="M2009" s="275">
        <v>50</v>
      </c>
      <c r="N2009" s="369">
        <v>0</v>
      </c>
      <c r="O2009" s="369">
        <v>0</v>
      </c>
    </row>
    <row r="2010" spans="1:15" s="34" customFormat="1" ht="21.9" customHeight="1" x14ac:dyDescent="0.3">
      <c r="A2010" s="238" t="s">
        <v>529</v>
      </c>
      <c r="B2010" s="255">
        <v>101</v>
      </c>
      <c r="C2010" s="255"/>
      <c r="D2010" s="561">
        <v>7</v>
      </c>
      <c r="E2010" s="561">
        <v>30</v>
      </c>
      <c r="F2010" s="562">
        <v>2002</v>
      </c>
      <c r="G2010" s="279" t="s">
        <v>3573</v>
      </c>
      <c r="H2010" s="280" t="s">
        <v>3398</v>
      </c>
      <c r="I2010" s="281">
        <v>44.28</v>
      </c>
      <c r="J2010" s="281">
        <v>88.32</v>
      </c>
      <c r="K2010" s="281">
        <v>44.28</v>
      </c>
      <c r="L2010" s="281">
        <v>88.32</v>
      </c>
      <c r="M2010" s="280">
        <v>50</v>
      </c>
      <c r="N2010" s="364">
        <v>0</v>
      </c>
      <c r="O2010" s="364">
        <v>0</v>
      </c>
    </row>
    <row r="2011" spans="1:15" s="34" customFormat="1" ht="21.9" customHeight="1" x14ac:dyDescent="0.3">
      <c r="A2011" s="259" t="s">
        <v>529</v>
      </c>
      <c r="B2011" s="262">
        <v>102</v>
      </c>
      <c r="C2011" s="262"/>
      <c r="D2011" s="559">
        <v>8</v>
      </c>
      <c r="E2011" s="559">
        <v>11</v>
      </c>
      <c r="F2011" s="560">
        <v>2002</v>
      </c>
      <c r="G2011" s="274" t="s">
        <v>2455</v>
      </c>
      <c r="H2011" s="275" t="s">
        <v>3574</v>
      </c>
      <c r="I2011" s="276">
        <v>44.38</v>
      </c>
      <c r="J2011" s="276">
        <v>88.42</v>
      </c>
      <c r="K2011" s="276">
        <v>44.38</v>
      </c>
      <c r="L2011" s="276">
        <v>88.42</v>
      </c>
      <c r="M2011" s="275">
        <v>50</v>
      </c>
      <c r="N2011" s="369">
        <v>0</v>
      </c>
      <c r="O2011" s="369">
        <v>0</v>
      </c>
    </row>
    <row r="2012" spans="1:15" s="34" customFormat="1" ht="21.9" customHeight="1" x14ac:dyDescent="0.3">
      <c r="A2012" s="238" t="s">
        <v>529</v>
      </c>
      <c r="B2012" s="255">
        <v>103</v>
      </c>
      <c r="C2012" s="255"/>
      <c r="D2012" s="561">
        <v>7</v>
      </c>
      <c r="E2012" s="561">
        <v>4</v>
      </c>
      <c r="F2012" s="562">
        <v>2003</v>
      </c>
      <c r="G2012" s="279" t="s">
        <v>2555</v>
      </c>
      <c r="H2012" s="280" t="s">
        <v>97</v>
      </c>
      <c r="I2012" s="281">
        <v>44.23</v>
      </c>
      <c r="J2012" s="281">
        <v>88.38</v>
      </c>
      <c r="K2012" s="281">
        <v>44.23</v>
      </c>
      <c r="L2012" s="281">
        <v>88.38</v>
      </c>
      <c r="M2012" s="280">
        <v>56</v>
      </c>
      <c r="N2012" s="364">
        <v>0</v>
      </c>
      <c r="O2012" s="364">
        <v>0</v>
      </c>
    </row>
    <row r="2013" spans="1:15" s="34" customFormat="1" ht="21.9" customHeight="1" x14ac:dyDescent="0.3">
      <c r="A2013" s="259" t="s">
        <v>529</v>
      </c>
      <c r="B2013" s="262">
        <v>104</v>
      </c>
      <c r="C2013" s="262"/>
      <c r="D2013" s="559">
        <v>7</v>
      </c>
      <c r="E2013" s="559">
        <v>30</v>
      </c>
      <c r="F2013" s="560">
        <v>2003</v>
      </c>
      <c r="G2013" s="274" t="s">
        <v>3575</v>
      </c>
      <c r="H2013" s="275" t="s">
        <v>3407</v>
      </c>
      <c r="I2013" s="276">
        <v>44.4</v>
      </c>
      <c r="J2013" s="276">
        <v>88.45</v>
      </c>
      <c r="K2013" s="276">
        <v>44.4</v>
      </c>
      <c r="L2013" s="276">
        <v>88.45</v>
      </c>
      <c r="M2013" s="275">
        <v>55</v>
      </c>
      <c r="N2013" s="369">
        <v>0</v>
      </c>
      <c r="O2013" s="369">
        <v>0</v>
      </c>
    </row>
    <row r="2014" spans="1:15" s="34" customFormat="1" ht="21.9" customHeight="1" x14ac:dyDescent="0.3">
      <c r="A2014" s="238" t="s">
        <v>529</v>
      </c>
      <c r="B2014" s="255">
        <v>105</v>
      </c>
      <c r="C2014" s="255"/>
      <c r="D2014" s="561">
        <v>8</v>
      </c>
      <c r="E2014" s="561">
        <v>28</v>
      </c>
      <c r="F2014" s="562">
        <v>2003</v>
      </c>
      <c r="G2014" s="279" t="s">
        <v>2621</v>
      </c>
      <c r="H2014" s="280" t="s">
        <v>3380</v>
      </c>
      <c r="I2014" s="281">
        <v>44.52</v>
      </c>
      <c r="J2014" s="281">
        <v>88.33</v>
      </c>
      <c r="K2014" s="281">
        <v>44.52</v>
      </c>
      <c r="L2014" s="281">
        <v>88.33</v>
      </c>
      <c r="M2014" s="280">
        <v>62</v>
      </c>
      <c r="N2014" s="364">
        <v>0</v>
      </c>
      <c r="O2014" s="364">
        <v>0</v>
      </c>
    </row>
    <row r="2015" spans="1:15" s="34" customFormat="1" ht="21.9" customHeight="1" x14ac:dyDescent="0.3">
      <c r="A2015" s="259" t="s">
        <v>529</v>
      </c>
      <c r="B2015" s="262">
        <v>106</v>
      </c>
      <c r="C2015" s="262"/>
      <c r="D2015" s="559">
        <v>5</v>
      </c>
      <c r="E2015" s="559">
        <v>9</v>
      </c>
      <c r="F2015" s="560">
        <v>2005</v>
      </c>
      <c r="G2015" s="274" t="s">
        <v>1192</v>
      </c>
      <c r="H2015" s="275" t="s">
        <v>102</v>
      </c>
      <c r="I2015" s="276">
        <v>44.27</v>
      </c>
      <c r="J2015" s="276">
        <v>88.4</v>
      </c>
      <c r="K2015" s="276">
        <v>44.27</v>
      </c>
      <c r="L2015" s="276">
        <v>88.4</v>
      </c>
      <c r="M2015" s="275">
        <v>52</v>
      </c>
      <c r="N2015" s="369">
        <v>0</v>
      </c>
      <c r="O2015" s="369">
        <v>0</v>
      </c>
    </row>
    <row r="2016" spans="1:15" s="34" customFormat="1" ht="21.9" customHeight="1" x14ac:dyDescent="0.3">
      <c r="A2016" s="238" t="s">
        <v>529</v>
      </c>
      <c r="B2016" s="255">
        <v>107</v>
      </c>
      <c r="C2016" s="255"/>
      <c r="D2016" s="561">
        <v>6</v>
      </c>
      <c r="E2016" s="561">
        <v>5</v>
      </c>
      <c r="F2016" s="562">
        <v>2005</v>
      </c>
      <c r="G2016" s="279" t="s">
        <v>962</v>
      </c>
      <c r="H2016" s="280" t="s">
        <v>102</v>
      </c>
      <c r="I2016" s="281">
        <v>44.27</v>
      </c>
      <c r="J2016" s="281">
        <v>88.4</v>
      </c>
      <c r="K2016" s="281">
        <v>44.27</v>
      </c>
      <c r="L2016" s="281">
        <v>88.4</v>
      </c>
      <c r="M2016" s="280">
        <v>50</v>
      </c>
      <c r="N2016" s="364">
        <v>0</v>
      </c>
      <c r="O2016" s="364">
        <v>0</v>
      </c>
    </row>
    <row r="2017" spans="1:15" s="34" customFormat="1" ht="21.9" customHeight="1" x14ac:dyDescent="0.3">
      <c r="A2017" s="259" t="s">
        <v>529</v>
      </c>
      <c r="B2017" s="262">
        <v>108</v>
      </c>
      <c r="C2017" s="262"/>
      <c r="D2017" s="559">
        <v>6</v>
      </c>
      <c r="E2017" s="559">
        <v>5</v>
      </c>
      <c r="F2017" s="560">
        <v>2005</v>
      </c>
      <c r="G2017" s="274" t="s">
        <v>3576</v>
      </c>
      <c r="H2017" s="275" t="s">
        <v>3577</v>
      </c>
      <c r="I2017" s="276">
        <v>44.42</v>
      </c>
      <c r="J2017" s="276">
        <v>88.7</v>
      </c>
      <c r="K2017" s="276">
        <v>44.43</v>
      </c>
      <c r="L2017" s="276">
        <v>88.58</v>
      </c>
      <c r="M2017" s="275">
        <v>50</v>
      </c>
      <c r="N2017" s="369">
        <v>0</v>
      </c>
      <c r="O2017" s="369">
        <v>0</v>
      </c>
    </row>
    <row r="2018" spans="1:15" s="34" customFormat="1" ht="21.9" customHeight="1" x14ac:dyDescent="0.3">
      <c r="A2018" s="238" t="s">
        <v>529</v>
      </c>
      <c r="B2018" s="255">
        <v>109</v>
      </c>
      <c r="C2018" s="255"/>
      <c r="D2018" s="561">
        <v>6</v>
      </c>
      <c r="E2018" s="561">
        <v>13</v>
      </c>
      <c r="F2018" s="562">
        <v>2005</v>
      </c>
      <c r="G2018" s="279" t="s">
        <v>3432</v>
      </c>
      <c r="H2018" s="280" t="s">
        <v>3398</v>
      </c>
      <c r="I2018" s="281">
        <v>44.28</v>
      </c>
      <c r="J2018" s="281">
        <v>88.32</v>
      </c>
      <c r="K2018" s="281">
        <v>44.28</v>
      </c>
      <c r="L2018" s="281">
        <v>88.32</v>
      </c>
      <c r="M2018" s="280">
        <v>52</v>
      </c>
      <c r="N2018" s="364">
        <v>0</v>
      </c>
      <c r="O2018" s="364">
        <v>0</v>
      </c>
    </row>
    <row r="2019" spans="1:15" s="34" customFormat="1" ht="21.9" customHeight="1" x14ac:dyDescent="0.3">
      <c r="A2019" s="259" t="s">
        <v>529</v>
      </c>
      <c r="B2019" s="262">
        <v>110</v>
      </c>
      <c r="C2019" s="262"/>
      <c r="D2019" s="559">
        <v>9</v>
      </c>
      <c r="E2019" s="559">
        <v>13</v>
      </c>
      <c r="F2019" s="560">
        <v>2005</v>
      </c>
      <c r="G2019" s="274" t="s">
        <v>3578</v>
      </c>
      <c r="H2019" s="275" t="s">
        <v>3579</v>
      </c>
      <c r="I2019" s="276">
        <v>44.27</v>
      </c>
      <c r="J2019" s="276">
        <v>88.52</v>
      </c>
      <c r="K2019" s="276">
        <v>44.38</v>
      </c>
      <c r="L2019" s="276">
        <v>88.28</v>
      </c>
      <c r="M2019" s="275">
        <v>65</v>
      </c>
      <c r="N2019" s="369">
        <v>0</v>
      </c>
      <c r="O2019" s="369">
        <v>0</v>
      </c>
    </row>
    <row r="2020" spans="1:15" s="34" customFormat="1" ht="21.9" customHeight="1" x14ac:dyDescent="0.3">
      <c r="A2020" s="238" t="s">
        <v>529</v>
      </c>
      <c r="B2020" s="255">
        <v>111</v>
      </c>
      <c r="C2020" s="255"/>
      <c r="D2020" s="561">
        <v>9</v>
      </c>
      <c r="E2020" s="561">
        <v>13</v>
      </c>
      <c r="F2020" s="562">
        <v>2005</v>
      </c>
      <c r="G2020" s="279" t="s">
        <v>3580</v>
      </c>
      <c r="H2020" s="280" t="s">
        <v>3519</v>
      </c>
      <c r="I2020" s="281">
        <v>44.38</v>
      </c>
      <c r="J2020" s="281">
        <v>88.28</v>
      </c>
      <c r="K2020" s="281">
        <v>44.38</v>
      </c>
      <c r="L2020" s="281">
        <v>88.28</v>
      </c>
      <c r="M2020" s="280">
        <v>65</v>
      </c>
      <c r="N2020" s="364">
        <v>0</v>
      </c>
      <c r="O2020" s="364">
        <v>0</v>
      </c>
    </row>
    <row r="2021" spans="1:15" s="34" customFormat="1" ht="22.5" customHeight="1" x14ac:dyDescent="0.3">
      <c r="A2021" s="259" t="s">
        <v>529</v>
      </c>
      <c r="B2021" s="262">
        <v>112</v>
      </c>
      <c r="C2021" s="262"/>
      <c r="D2021" s="559">
        <v>7</v>
      </c>
      <c r="E2021" s="559">
        <v>30</v>
      </c>
      <c r="F2021" s="560">
        <v>2006</v>
      </c>
      <c r="G2021" s="284" t="s">
        <v>3414</v>
      </c>
      <c r="H2021" s="275" t="s">
        <v>3565</v>
      </c>
      <c r="I2021" s="276">
        <v>44.25</v>
      </c>
      <c r="J2021" s="276">
        <v>88.52</v>
      </c>
      <c r="K2021" s="276">
        <v>44.25</v>
      </c>
      <c r="L2021" s="276">
        <v>88.52</v>
      </c>
      <c r="M2021" s="275">
        <v>55</v>
      </c>
      <c r="N2021" s="369">
        <v>0</v>
      </c>
      <c r="O2021" s="369">
        <v>0</v>
      </c>
    </row>
    <row r="2022" spans="1:15" s="34" customFormat="1" ht="21.9" customHeight="1" x14ac:dyDescent="0.3">
      <c r="A2022" s="238" t="s">
        <v>529</v>
      </c>
      <c r="B2022" s="255">
        <v>113</v>
      </c>
      <c r="C2022" s="255"/>
      <c r="D2022" s="561">
        <v>7</v>
      </c>
      <c r="E2022" s="561">
        <v>30</v>
      </c>
      <c r="F2022" s="562">
        <v>2006</v>
      </c>
      <c r="G2022" s="279" t="s">
        <v>3581</v>
      </c>
      <c r="H2022" s="280" t="s">
        <v>3401</v>
      </c>
      <c r="I2022" s="281">
        <v>44.27</v>
      </c>
      <c r="J2022" s="281">
        <v>88.38</v>
      </c>
      <c r="K2022" s="281">
        <v>44.27</v>
      </c>
      <c r="L2022" s="281">
        <v>88.38</v>
      </c>
      <c r="M2022" s="280">
        <v>52</v>
      </c>
      <c r="N2022" s="364">
        <v>0</v>
      </c>
      <c r="O2022" s="364">
        <v>0</v>
      </c>
    </row>
    <row r="2023" spans="1:15" s="34" customFormat="1" ht="21.9" customHeight="1" x14ac:dyDescent="0.3">
      <c r="A2023" s="259" t="s">
        <v>529</v>
      </c>
      <c r="B2023" s="262">
        <v>114</v>
      </c>
      <c r="C2023" s="262"/>
      <c r="D2023" s="559">
        <v>8</v>
      </c>
      <c r="E2023" s="559">
        <v>28</v>
      </c>
      <c r="F2023" s="560">
        <v>2007</v>
      </c>
      <c r="G2023" s="274" t="s">
        <v>3582</v>
      </c>
      <c r="H2023" s="275" t="s">
        <v>362</v>
      </c>
      <c r="I2023" s="276">
        <v>44.47</v>
      </c>
      <c r="J2023" s="276">
        <v>88.45</v>
      </c>
      <c r="K2023" s="276">
        <v>44.47</v>
      </c>
      <c r="L2023" s="276">
        <v>88.45</v>
      </c>
      <c r="M2023" s="275">
        <v>52</v>
      </c>
      <c r="N2023" s="369">
        <v>0</v>
      </c>
      <c r="O2023" s="369">
        <v>0</v>
      </c>
    </row>
    <row r="2024" spans="1:15" s="34" customFormat="1" ht="21.9" customHeight="1" x14ac:dyDescent="0.3">
      <c r="A2024" s="238" t="s">
        <v>529</v>
      </c>
      <c r="B2024" s="255">
        <v>115</v>
      </c>
      <c r="C2024" s="255"/>
      <c r="D2024" s="561">
        <v>4</v>
      </c>
      <c r="E2024" s="561">
        <v>25</v>
      </c>
      <c r="F2024" s="562">
        <v>2008</v>
      </c>
      <c r="G2024" s="279" t="s">
        <v>1329</v>
      </c>
      <c r="H2024" s="280" t="s">
        <v>102</v>
      </c>
      <c r="I2024" s="281">
        <v>44.27</v>
      </c>
      <c r="J2024" s="281">
        <v>88.4</v>
      </c>
      <c r="K2024" s="281">
        <v>44.27</v>
      </c>
      <c r="L2024" s="281">
        <v>88.4</v>
      </c>
      <c r="M2024" s="280">
        <v>50</v>
      </c>
      <c r="N2024" s="364">
        <v>0</v>
      </c>
      <c r="O2024" s="364">
        <v>0</v>
      </c>
    </row>
    <row r="2025" spans="1:15" s="34" customFormat="1" ht="21.9" customHeight="1" x14ac:dyDescent="0.3">
      <c r="A2025" s="259" t="s">
        <v>529</v>
      </c>
      <c r="B2025" s="262">
        <v>116</v>
      </c>
      <c r="C2025" s="262"/>
      <c r="D2025" s="559">
        <v>4</v>
      </c>
      <c r="E2025" s="559">
        <v>25</v>
      </c>
      <c r="F2025" s="560">
        <v>2008</v>
      </c>
      <c r="G2025" s="274" t="s">
        <v>3583</v>
      </c>
      <c r="H2025" s="275" t="s">
        <v>3584</v>
      </c>
      <c r="I2025" s="276">
        <v>44.29</v>
      </c>
      <c r="J2025" s="276">
        <v>88.47</v>
      </c>
      <c r="K2025" s="276">
        <v>44.29</v>
      </c>
      <c r="L2025" s="276">
        <v>88.47</v>
      </c>
      <c r="M2025" s="275">
        <v>50</v>
      </c>
      <c r="N2025" s="369">
        <v>0</v>
      </c>
      <c r="O2025" s="369">
        <v>0</v>
      </c>
    </row>
    <row r="2026" spans="1:15" s="34" customFormat="1" ht="21.9" customHeight="1" x14ac:dyDescent="0.3">
      <c r="A2026" s="238" t="s">
        <v>529</v>
      </c>
      <c r="B2026" s="255">
        <v>117</v>
      </c>
      <c r="C2026" s="255"/>
      <c r="D2026" s="561">
        <v>4</v>
      </c>
      <c r="E2026" s="561">
        <v>25</v>
      </c>
      <c r="F2026" s="562">
        <v>2008</v>
      </c>
      <c r="G2026" s="283" t="s">
        <v>3580</v>
      </c>
      <c r="H2026" s="280" t="s">
        <v>3417</v>
      </c>
      <c r="I2026" s="281">
        <v>44.25</v>
      </c>
      <c r="J2026" s="281">
        <v>88.52</v>
      </c>
      <c r="K2026" s="281">
        <v>44.25</v>
      </c>
      <c r="L2026" s="281">
        <v>88.52</v>
      </c>
      <c r="M2026" s="280">
        <v>52</v>
      </c>
      <c r="N2026" s="364">
        <v>0</v>
      </c>
      <c r="O2026" s="364">
        <v>0</v>
      </c>
    </row>
    <row r="2027" spans="1:15" s="34" customFormat="1" ht="21.9" customHeight="1" x14ac:dyDescent="0.3">
      <c r="A2027" s="259" t="s">
        <v>529</v>
      </c>
      <c r="B2027" s="262">
        <v>118</v>
      </c>
      <c r="C2027" s="262"/>
      <c r="D2027" s="559">
        <v>7</v>
      </c>
      <c r="E2027" s="559">
        <v>12</v>
      </c>
      <c r="F2027" s="560">
        <v>2008</v>
      </c>
      <c r="G2027" s="274" t="s">
        <v>964</v>
      </c>
      <c r="H2027" s="275" t="s">
        <v>3585</v>
      </c>
      <c r="I2027" s="276">
        <v>44.28</v>
      </c>
      <c r="J2027" s="276">
        <v>88.42</v>
      </c>
      <c r="K2027" s="276">
        <v>44.28</v>
      </c>
      <c r="L2027" s="276">
        <v>88.42</v>
      </c>
      <c r="M2027" s="275">
        <v>61</v>
      </c>
      <c r="N2027" s="369">
        <v>0</v>
      </c>
      <c r="O2027" s="369">
        <v>0</v>
      </c>
    </row>
    <row r="2028" spans="1:15" s="34" customFormat="1" ht="21.9" customHeight="1" x14ac:dyDescent="0.3">
      <c r="A2028" s="238" t="s">
        <v>529</v>
      </c>
      <c r="B2028" s="255">
        <v>119</v>
      </c>
      <c r="C2028" s="255"/>
      <c r="D2028" s="561">
        <v>7</v>
      </c>
      <c r="E2028" s="561">
        <v>21</v>
      </c>
      <c r="F2028" s="562">
        <v>2008</v>
      </c>
      <c r="G2028" s="279" t="s">
        <v>3426</v>
      </c>
      <c r="H2028" s="280" t="s">
        <v>3427</v>
      </c>
      <c r="I2028" s="281">
        <v>44.29</v>
      </c>
      <c r="J2028" s="281">
        <v>88.53</v>
      </c>
      <c r="K2028" s="281">
        <v>44.29</v>
      </c>
      <c r="L2028" s="281">
        <v>88.53</v>
      </c>
      <c r="M2028" s="280">
        <v>50</v>
      </c>
      <c r="N2028" s="364">
        <v>0</v>
      </c>
      <c r="O2028" s="364">
        <v>0</v>
      </c>
    </row>
    <row r="2029" spans="1:15" s="34" customFormat="1" ht="21.9" customHeight="1" x14ac:dyDescent="0.3">
      <c r="A2029" s="259" t="s">
        <v>529</v>
      </c>
      <c r="B2029" s="262">
        <v>120</v>
      </c>
      <c r="C2029" s="262"/>
      <c r="D2029" s="559">
        <v>7</v>
      </c>
      <c r="E2029" s="559">
        <v>14</v>
      </c>
      <c r="F2029" s="560">
        <v>2010</v>
      </c>
      <c r="G2029" s="284" t="s">
        <v>3394</v>
      </c>
      <c r="H2029" s="275" t="s">
        <v>3586</v>
      </c>
      <c r="I2029" s="276">
        <v>44.41</v>
      </c>
      <c r="J2029" s="276">
        <v>88.71</v>
      </c>
      <c r="K2029" s="276">
        <v>44.41</v>
      </c>
      <c r="L2029" s="276">
        <v>88.71</v>
      </c>
      <c r="M2029" s="275">
        <v>52</v>
      </c>
      <c r="N2029" s="369">
        <v>0</v>
      </c>
      <c r="O2029" s="369">
        <v>0</v>
      </c>
    </row>
    <row r="2030" spans="1:15" s="34" customFormat="1" ht="21.9" customHeight="1" x14ac:dyDescent="0.3">
      <c r="A2030" s="238" t="s">
        <v>529</v>
      </c>
      <c r="B2030" s="255">
        <v>121</v>
      </c>
      <c r="C2030" s="255"/>
      <c r="D2030" s="561">
        <v>7</v>
      </c>
      <c r="E2030" s="561">
        <v>14</v>
      </c>
      <c r="F2030" s="562">
        <v>2010</v>
      </c>
      <c r="G2030" s="279" t="s">
        <v>3587</v>
      </c>
      <c r="H2030" s="280" t="s">
        <v>3464</v>
      </c>
      <c r="I2030" s="281">
        <v>44.28</v>
      </c>
      <c r="J2030" s="281">
        <v>88.31</v>
      </c>
      <c r="K2030" s="281">
        <v>44.28</v>
      </c>
      <c r="L2030" s="281">
        <v>88.31</v>
      </c>
      <c r="M2030" s="280">
        <v>52</v>
      </c>
      <c r="N2030" s="364">
        <v>0</v>
      </c>
      <c r="O2030" s="364">
        <v>0</v>
      </c>
    </row>
    <row r="2031" spans="1:15" s="34" customFormat="1" ht="21.9" customHeight="1" x14ac:dyDescent="0.3">
      <c r="A2031" s="259" t="s">
        <v>529</v>
      </c>
      <c r="B2031" s="262">
        <v>122</v>
      </c>
      <c r="C2031" s="262"/>
      <c r="D2031" s="559">
        <v>7</v>
      </c>
      <c r="E2031" s="559">
        <v>20</v>
      </c>
      <c r="F2031" s="560">
        <v>2010</v>
      </c>
      <c r="G2031" s="274" t="s">
        <v>3588</v>
      </c>
      <c r="H2031" s="275" t="s">
        <v>3589</v>
      </c>
      <c r="I2031" s="276">
        <v>44.34</v>
      </c>
      <c r="J2031" s="276">
        <v>88.63</v>
      </c>
      <c r="K2031" s="276">
        <v>44.34</v>
      </c>
      <c r="L2031" s="276">
        <v>88.63</v>
      </c>
      <c r="M2031" s="275">
        <v>70</v>
      </c>
      <c r="N2031" s="369">
        <v>0</v>
      </c>
      <c r="O2031" s="369">
        <v>0</v>
      </c>
    </row>
    <row r="2032" spans="1:15" s="34" customFormat="1" ht="21.9" customHeight="1" x14ac:dyDescent="0.3">
      <c r="A2032" s="238" t="s">
        <v>529</v>
      </c>
      <c r="B2032" s="255">
        <v>123</v>
      </c>
      <c r="C2032" s="255"/>
      <c r="D2032" s="561">
        <v>7</v>
      </c>
      <c r="E2032" s="561">
        <v>20</v>
      </c>
      <c r="F2032" s="562">
        <v>2010</v>
      </c>
      <c r="G2032" s="279" t="s">
        <v>1213</v>
      </c>
      <c r="H2032" s="280" t="s">
        <v>3427</v>
      </c>
      <c r="I2032" s="281">
        <v>44.29</v>
      </c>
      <c r="J2032" s="281">
        <v>88.53</v>
      </c>
      <c r="K2032" s="281">
        <v>44.29</v>
      </c>
      <c r="L2032" s="281">
        <v>88.53</v>
      </c>
      <c r="M2032" s="280">
        <v>52</v>
      </c>
      <c r="N2032" s="364">
        <v>0</v>
      </c>
      <c r="O2032" s="364">
        <v>0</v>
      </c>
    </row>
    <row r="2033" spans="1:15" s="34" customFormat="1" ht="21.9" customHeight="1" x14ac:dyDescent="0.3">
      <c r="A2033" s="259" t="s">
        <v>529</v>
      </c>
      <c r="B2033" s="262">
        <v>124</v>
      </c>
      <c r="C2033" s="262"/>
      <c r="D2033" s="559">
        <v>7</v>
      </c>
      <c r="E2033" s="559">
        <v>20</v>
      </c>
      <c r="F2033" s="560">
        <v>2010</v>
      </c>
      <c r="G2033" s="274" t="s">
        <v>2448</v>
      </c>
      <c r="H2033" s="275" t="s">
        <v>3427</v>
      </c>
      <c r="I2033" s="276">
        <v>44.26</v>
      </c>
      <c r="J2033" s="276">
        <v>88.4</v>
      </c>
      <c r="K2033" s="276">
        <v>44.26</v>
      </c>
      <c r="L2033" s="276">
        <v>88.4</v>
      </c>
      <c r="M2033" s="275">
        <v>56</v>
      </c>
      <c r="N2033" s="369">
        <v>0</v>
      </c>
      <c r="O2033" s="369">
        <v>0</v>
      </c>
    </row>
    <row r="2034" spans="1:15" s="34" customFormat="1" ht="21.9" customHeight="1" x14ac:dyDescent="0.3">
      <c r="A2034" s="238" t="s">
        <v>529</v>
      </c>
      <c r="B2034" s="255">
        <v>125</v>
      </c>
      <c r="C2034" s="255"/>
      <c r="D2034" s="561">
        <v>7</v>
      </c>
      <c r="E2034" s="561">
        <v>20</v>
      </c>
      <c r="F2034" s="562">
        <v>2010</v>
      </c>
      <c r="G2034" s="283" t="s">
        <v>2448</v>
      </c>
      <c r="H2034" s="280" t="s">
        <v>3590</v>
      </c>
      <c r="I2034" s="281">
        <v>44.26</v>
      </c>
      <c r="J2034" s="281">
        <v>88.42</v>
      </c>
      <c r="K2034" s="281">
        <v>44.26</v>
      </c>
      <c r="L2034" s="281">
        <v>88.42</v>
      </c>
      <c r="M2034" s="280">
        <v>56</v>
      </c>
      <c r="N2034" s="364">
        <v>0</v>
      </c>
      <c r="O2034" s="364">
        <v>0</v>
      </c>
    </row>
    <row r="2035" spans="1:15" s="34" customFormat="1" ht="21.9" customHeight="1" x14ac:dyDescent="0.3">
      <c r="A2035" s="259" t="s">
        <v>529</v>
      </c>
      <c r="B2035" s="262">
        <v>126</v>
      </c>
      <c r="C2035" s="262"/>
      <c r="D2035" s="559">
        <v>8</v>
      </c>
      <c r="E2035" s="559">
        <v>8</v>
      </c>
      <c r="F2035" s="560">
        <v>2010</v>
      </c>
      <c r="G2035" s="274" t="s">
        <v>998</v>
      </c>
      <c r="H2035" s="275" t="s">
        <v>3591</v>
      </c>
      <c r="I2035" s="276">
        <v>44.5</v>
      </c>
      <c r="J2035" s="276">
        <v>88.68</v>
      </c>
      <c r="K2035" s="276">
        <v>44.5</v>
      </c>
      <c r="L2035" s="276">
        <v>88.68</v>
      </c>
      <c r="M2035" s="275">
        <v>52</v>
      </c>
      <c r="N2035" s="369">
        <v>0</v>
      </c>
      <c r="O2035" s="369">
        <v>0</v>
      </c>
    </row>
    <row r="2036" spans="1:15" s="34" customFormat="1" ht="21.9" customHeight="1" x14ac:dyDescent="0.3">
      <c r="A2036" s="238" t="s">
        <v>529</v>
      </c>
      <c r="B2036" s="255">
        <v>127</v>
      </c>
      <c r="C2036" s="255"/>
      <c r="D2036" s="561">
        <v>8</v>
      </c>
      <c r="E2036" s="561">
        <v>20</v>
      </c>
      <c r="F2036" s="562">
        <v>2010</v>
      </c>
      <c r="G2036" s="279" t="s">
        <v>2859</v>
      </c>
      <c r="H2036" s="280" t="s">
        <v>3548</v>
      </c>
      <c r="I2036" s="281">
        <v>44.3</v>
      </c>
      <c r="J2036" s="281">
        <v>88.53</v>
      </c>
      <c r="K2036" s="281">
        <v>44.3</v>
      </c>
      <c r="L2036" s="281">
        <v>88.53</v>
      </c>
      <c r="M2036" s="280">
        <v>52</v>
      </c>
      <c r="N2036" s="364">
        <v>0</v>
      </c>
      <c r="O2036" s="364">
        <v>0</v>
      </c>
    </row>
    <row r="2037" spans="1:15" s="34" customFormat="1" ht="21.9" customHeight="1" x14ac:dyDescent="0.3">
      <c r="A2037" s="259" t="s">
        <v>529</v>
      </c>
      <c r="B2037" s="262">
        <v>128</v>
      </c>
      <c r="C2037" s="262"/>
      <c r="D2037" s="559">
        <v>4</v>
      </c>
      <c r="E2037" s="559">
        <v>10</v>
      </c>
      <c r="F2037" s="560">
        <v>2011</v>
      </c>
      <c r="G2037" s="284" t="s">
        <v>3592</v>
      </c>
      <c r="H2037" s="275" t="s">
        <v>3593</v>
      </c>
      <c r="I2037" s="276">
        <v>44.26</v>
      </c>
      <c r="J2037" s="276">
        <v>88.38</v>
      </c>
      <c r="K2037" s="276">
        <v>44.26</v>
      </c>
      <c r="L2037" s="276">
        <v>88.38</v>
      </c>
      <c r="M2037" s="275">
        <v>52</v>
      </c>
      <c r="N2037" s="369">
        <v>0</v>
      </c>
      <c r="O2037" s="369">
        <v>0</v>
      </c>
    </row>
    <row r="2038" spans="1:15" s="34" customFormat="1" ht="21.9" customHeight="1" x14ac:dyDescent="0.3">
      <c r="A2038" s="238" t="s">
        <v>529</v>
      </c>
      <c r="B2038" s="255">
        <v>129</v>
      </c>
      <c r="C2038" s="255"/>
      <c r="D2038" s="561">
        <v>5</v>
      </c>
      <c r="E2038" s="561">
        <v>12</v>
      </c>
      <c r="F2038" s="562">
        <v>2011</v>
      </c>
      <c r="G2038" s="283" t="s">
        <v>3450</v>
      </c>
      <c r="H2038" s="280" t="s">
        <v>3427</v>
      </c>
      <c r="I2038" s="281">
        <v>44.29</v>
      </c>
      <c r="J2038" s="281">
        <v>88.53</v>
      </c>
      <c r="K2038" s="281">
        <v>44.29</v>
      </c>
      <c r="L2038" s="281">
        <v>88.53</v>
      </c>
      <c r="M2038" s="280">
        <v>52</v>
      </c>
      <c r="N2038" s="364">
        <v>0</v>
      </c>
      <c r="O2038" s="364">
        <v>0</v>
      </c>
    </row>
    <row r="2039" spans="1:15" s="34" customFormat="1" ht="21.9" customHeight="1" x14ac:dyDescent="0.3">
      <c r="A2039" s="259" t="s">
        <v>529</v>
      </c>
      <c r="B2039" s="262">
        <v>130</v>
      </c>
      <c r="C2039" s="262"/>
      <c r="D2039" s="559">
        <v>7</v>
      </c>
      <c r="E2039" s="559">
        <v>18</v>
      </c>
      <c r="F2039" s="560">
        <v>2011</v>
      </c>
      <c r="G2039" s="274" t="s">
        <v>1079</v>
      </c>
      <c r="H2039" s="275" t="s">
        <v>3594</v>
      </c>
      <c r="I2039" s="276">
        <v>44.35</v>
      </c>
      <c r="J2039" s="276">
        <v>88.42</v>
      </c>
      <c r="K2039" s="276">
        <v>44.35</v>
      </c>
      <c r="L2039" s="276">
        <v>88.42</v>
      </c>
      <c r="M2039" s="275">
        <v>56</v>
      </c>
      <c r="N2039" s="369">
        <v>0</v>
      </c>
      <c r="O2039" s="369">
        <v>0</v>
      </c>
    </row>
    <row r="2040" spans="1:15" s="34" customFormat="1" ht="21.9" customHeight="1" x14ac:dyDescent="0.3">
      <c r="A2040" s="238" t="s">
        <v>529</v>
      </c>
      <c r="B2040" s="255">
        <v>131</v>
      </c>
      <c r="C2040" s="255"/>
      <c r="D2040" s="561">
        <v>7</v>
      </c>
      <c r="E2040" s="561">
        <v>18</v>
      </c>
      <c r="F2040" s="562">
        <v>2011</v>
      </c>
      <c r="G2040" s="279" t="s">
        <v>2566</v>
      </c>
      <c r="H2040" s="280" t="s">
        <v>102</v>
      </c>
      <c r="I2040" s="281">
        <v>44.27</v>
      </c>
      <c r="J2040" s="281">
        <v>88.4</v>
      </c>
      <c r="K2040" s="281">
        <v>44.27</v>
      </c>
      <c r="L2040" s="281">
        <v>88.4</v>
      </c>
      <c r="M2040" s="280">
        <v>60</v>
      </c>
      <c r="N2040" s="364">
        <v>0</v>
      </c>
      <c r="O2040" s="364">
        <v>0</v>
      </c>
    </row>
    <row r="2041" spans="1:15" s="34" customFormat="1" ht="21.9" customHeight="1" x14ac:dyDescent="0.3">
      <c r="A2041" s="259" t="s">
        <v>529</v>
      </c>
      <c r="B2041" s="262">
        <v>132</v>
      </c>
      <c r="C2041" s="262"/>
      <c r="D2041" s="559">
        <v>8</v>
      </c>
      <c r="E2041" s="559">
        <v>6</v>
      </c>
      <c r="F2041" s="560">
        <v>2011</v>
      </c>
      <c r="G2041" s="274" t="s">
        <v>2444</v>
      </c>
      <c r="H2041" s="275" t="s">
        <v>3595</v>
      </c>
      <c r="I2041" s="276">
        <v>44.48</v>
      </c>
      <c r="J2041" s="276">
        <v>88.69</v>
      </c>
      <c r="K2041" s="276">
        <v>44.48</v>
      </c>
      <c r="L2041" s="276">
        <v>88.69</v>
      </c>
      <c r="M2041" s="275">
        <v>50</v>
      </c>
      <c r="N2041" s="369">
        <v>0</v>
      </c>
      <c r="O2041" s="369">
        <v>0</v>
      </c>
    </row>
    <row r="2042" spans="1:15" s="34" customFormat="1" ht="21.9" customHeight="1" x14ac:dyDescent="0.3">
      <c r="A2042" s="238" t="s">
        <v>529</v>
      </c>
      <c r="B2042" s="255">
        <v>133</v>
      </c>
      <c r="C2042" s="255"/>
      <c r="D2042" s="561">
        <v>9</v>
      </c>
      <c r="E2042" s="561">
        <v>2</v>
      </c>
      <c r="F2042" s="562">
        <v>2011</v>
      </c>
      <c r="G2042" s="279" t="s">
        <v>968</v>
      </c>
      <c r="H2042" s="280" t="s">
        <v>3383</v>
      </c>
      <c r="I2042" s="281">
        <v>44.33</v>
      </c>
      <c r="J2042" s="281">
        <v>88.63</v>
      </c>
      <c r="K2042" s="281">
        <v>44.33</v>
      </c>
      <c r="L2042" s="281">
        <v>88.63</v>
      </c>
      <c r="M2042" s="280">
        <v>52</v>
      </c>
      <c r="N2042" s="364">
        <v>0</v>
      </c>
      <c r="O2042" s="364">
        <v>0</v>
      </c>
    </row>
    <row r="2043" spans="1:15" s="34" customFormat="1" ht="21.9" customHeight="1" x14ac:dyDescent="0.3">
      <c r="A2043" s="259" t="s">
        <v>529</v>
      </c>
      <c r="B2043" s="262">
        <v>134</v>
      </c>
      <c r="C2043" s="262"/>
      <c r="D2043" s="559">
        <v>9</v>
      </c>
      <c r="E2043" s="559">
        <v>2</v>
      </c>
      <c r="F2043" s="560">
        <v>2011</v>
      </c>
      <c r="G2043" s="274" t="s">
        <v>3596</v>
      </c>
      <c r="H2043" s="275" t="s">
        <v>3597</v>
      </c>
      <c r="I2043" s="276">
        <v>44.26</v>
      </c>
      <c r="J2043" s="276">
        <v>88.52</v>
      </c>
      <c r="K2043" s="276">
        <v>44.29</v>
      </c>
      <c r="L2043" s="276">
        <v>88.31</v>
      </c>
      <c r="M2043" s="275">
        <v>70</v>
      </c>
      <c r="N2043" s="369">
        <v>0</v>
      </c>
      <c r="O2043" s="369">
        <v>0</v>
      </c>
    </row>
    <row r="2044" spans="1:15" s="34" customFormat="1" ht="21.9" customHeight="1" x14ac:dyDescent="0.3">
      <c r="A2044" s="238" t="s">
        <v>529</v>
      </c>
      <c r="B2044" s="255">
        <v>135</v>
      </c>
      <c r="C2044" s="255"/>
      <c r="D2044" s="561">
        <v>9</v>
      </c>
      <c r="E2044" s="561">
        <v>2</v>
      </c>
      <c r="F2044" s="562">
        <v>2011</v>
      </c>
      <c r="G2044" s="283" t="s">
        <v>969</v>
      </c>
      <c r="H2044" s="280" t="s">
        <v>3598</v>
      </c>
      <c r="I2044" s="281">
        <v>44.28</v>
      </c>
      <c r="J2044" s="281">
        <v>88.26</v>
      </c>
      <c r="K2044" s="281">
        <v>44.28</v>
      </c>
      <c r="L2044" s="281">
        <v>88.26</v>
      </c>
      <c r="M2044" s="280">
        <v>55</v>
      </c>
      <c r="N2044" s="364">
        <v>0</v>
      </c>
      <c r="O2044" s="364">
        <v>0</v>
      </c>
    </row>
    <row r="2045" spans="1:15" s="34" customFormat="1" ht="21.9" customHeight="1" x14ac:dyDescent="0.3">
      <c r="A2045" s="259" t="s">
        <v>529</v>
      </c>
      <c r="B2045" s="262">
        <v>136</v>
      </c>
      <c r="C2045" s="262"/>
      <c r="D2045" s="559">
        <v>9</v>
      </c>
      <c r="E2045" s="559">
        <v>2</v>
      </c>
      <c r="F2045" s="560">
        <v>2011</v>
      </c>
      <c r="G2045" s="284" t="s">
        <v>1109</v>
      </c>
      <c r="H2045" s="275" t="s">
        <v>3599</v>
      </c>
      <c r="I2045" s="276">
        <v>44.3</v>
      </c>
      <c r="J2045" s="276">
        <v>88.27</v>
      </c>
      <c r="K2045" s="276">
        <v>44.3</v>
      </c>
      <c r="L2045" s="276">
        <v>88.27</v>
      </c>
      <c r="M2045" s="275">
        <v>56</v>
      </c>
      <c r="N2045" s="369">
        <v>0</v>
      </c>
      <c r="O2045" s="369">
        <v>0</v>
      </c>
    </row>
    <row r="2046" spans="1:15" s="34" customFormat="1" ht="21.9" customHeight="1" x14ac:dyDescent="0.3">
      <c r="A2046" s="238" t="s">
        <v>529</v>
      </c>
      <c r="B2046" s="255">
        <v>137</v>
      </c>
      <c r="C2046" s="255"/>
      <c r="D2046" s="561">
        <v>5</v>
      </c>
      <c r="E2046" s="561">
        <v>28</v>
      </c>
      <c r="F2046" s="562">
        <v>2012</v>
      </c>
      <c r="G2046" s="279" t="s">
        <v>2435</v>
      </c>
      <c r="H2046" s="280" t="s">
        <v>3600</v>
      </c>
      <c r="I2046" s="281">
        <v>44.32</v>
      </c>
      <c r="J2046" s="281">
        <v>88.6</v>
      </c>
      <c r="K2046" s="281">
        <v>44.32</v>
      </c>
      <c r="L2046" s="281">
        <v>88.6</v>
      </c>
      <c r="M2046" s="280">
        <v>58</v>
      </c>
      <c r="N2046" s="364">
        <v>0</v>
      </c>
      <c r="O2046" s="364">
        <v>0</v>
      </c>
    </row>
    <row r="2047" spans="1:15" s="34" customFormat="1" ht="21.9" customHeight="1" x14ac:dyDescent="0.3">
      <c r="A2047" s="259" t="s">
        <v>529</v>
      </c>
      <c r="B2047" s="262">
        <v>138</v>
      </c>
      <c r="C2047" s="262"/>
      <c r="D2047" s="559">
        <v>7</v>
      </c>
      <c r="E2047" s="559">
        <v>17</v>
      </c>
      <c r="F2047" s="560">
        <v>2012</v>
      </c>
      <c r="G2047" s="274" t="s">
        <v>3601</v>
      </c>
      <c r="H2047" s="275" t="s">
        <v>3602</v>
      </c>
      <c r="I2047" s="276">
        <v>44.26</v>
      </c>
      <c r="J2047" s="276">
        <v>88.4</v>
      </c>
      <c r="K2047" s="276">
        <v>44.28</v>
      </c>
      <c r="L2047" s="276">
        <v>88.29</v>
      </c>
      <c r="M2047" s="275">
        <v>61</v>
      </c>
      <c r="N2047" s="369">
        <v>0</v>
      </c>
      <c r="O2047" s="369">
        <v>0</v>
      </c>
    </row>
    <row r="2048" spans="1:15" s="34" customFormat="1" ht="21.9" customHeight="1" x14ac:dyDescent="0.3">
      <c r="A2048" s="238" t="s">
        <v>529</v>
      </c>
      <c r="B2048" s="255">
        <v>139</v>
      </c>
      <c r="C2048" s="255"/>
      <c r="D2048" s="561">
        <v>7</v>
      </c>
      <c r="E2048" s="561">
        <v>25</v>
      </c>
      <c r="F2048" s="562">
        <v>2012</v>
      </c>
      <c r="G2048" s="279" t="s">
        <v>2713</v>
      </c>
      <c r="H2048" s="280" t="s">
        <v>3603</v>
      </c>
      <c r="I2048" s="281">
        <v>44.28</v>
      </c>
      <c r="J2048" s="281">
        <v>88.32</v>
      </c>
      <c r="K2048" s="281">
        <v>44.28</v>
      </c>
      <c r="L2048" s="281">
        <v>88.32</v>
      </c>
      <c r="M2048" s="280">
        <v>52</v>
      </c>
      <c r="N2048" s="364">
        <v>0</v>
      </c>
      <c r="O2048" s="364">
        <v>0</v>
      </c>
    </row>
    <row r="2049" spans="1:15" s="34" customFormat="1" ht="21.9" customHeight="1" x14ac:dyDescent="0.3">
      <c r="A2049" s="259" t="s">
        <v>529</v>
      </c>
      <c r="B2049" s="262">
        <v>140</v>
      </c>
      <c r="C2049" s="262"/>
      <c r="D2049" s="559">
        <v>8</v>
      </c>
      <c r="E2049" s="559">
        <v>2</v>
      </c>
      <c r="F2049" s="560">
        <v>2012</v>
      </c>
      <c r="G2049" s="274" t="s">
        <v>3604</v>
      </c>
      <c r="H2049" s="275" t="s">
        <v>3605</v>
      </c>
      <c r="I2049" s="276">
        <v>44.27</v>
      </c>
      <c r="J2049" s="276">
        <v>88.41</v>
      </c>
      <c r="K2049" s="276">
        <v>44.27</v>
      </c>
      <c r="L2049" s="276">
        <v>88.41</v>
      </c>
      <c r="M2049" s="275">
        <v>50</v>
      </c>
      <c r="N2049" s="369">
        <v>0</v>
      </c>
      <c r="O2049" s="369">
        <v>0</v>
      </c>
    </row>
    <row r="2050" spans="1:15" s="34" customFormat="1" ht="21.9" customHeight="1" x14ac:dyDescent="0.3">
      <c r="A2050" s="238" t="s">
        <v>529</v>
      </c>
      <c r="B2050" s="255">
        <v>141</v>
      </c>
      <c r="C2050" s="255"/>
      <c r="D2050" s="561">
        <v>8</v>
      </c>
      <c r="E2050" s="561">
        <v>6</v>
      </c>
      <c r="F2050" s="562">
        <v>2013</v>
      </c>
      <c r="G2050" s="279" t="s">
        <v>3606</v>
      </c>
      <c r="H2050" s="280" t="s">
        <v>3607</v>
      </c>
      <c r="I2050" s="281">
        <v>44.31</v>
      </c>
      <c r="J2050" s="281">
        <v>88.59</v>
      </c>
      <c r="K2050" s="281">
        <v>44.31</v>
      </c>
      <c r="L2050" s="281">
        <v>88.59</v>
      </c>
      <c r="M2050" s="280">
        <v>76</v>
      </c>
      <c r="N2050" s="364">
        <v>0</v>
      </c>
      <c r="O2050" s="364">
        <v>0</v>
      </c>
    </row>
    <row r="2051" spans="1:15" s="34" customFormat="1" ht="21.9" customHeight="1" x14ac:dyDescent="0.3">
      <c r="A2051" s="259" t="s">
        <v>529</v>
      </c>
      <c r="B2051" s="262">
        <v>142</v>
      </c>
      <c r="C2051" s="262"/>
      <c r="D2051" s="559">
        <v>8</v>
      </c>
      <c r="E2051" s="559">
        <v>6</v>
      </c>
      <c r="F2051" s="560">
        <v>2013</v>
      </c>
      <c r="G2051" s="274" t="s">
        <v>3608</v>
      </c>
      <c r="H2051" s="275" t="s">
        <v>3398</v>
      </c>
      <c r="I2051" s="276">
        <v>44.28</v>
      </c>
      <c r="J2051" s="276">
        <v>88.32</v>
      </c>
      <c r="K2051" s="276">
        <v>44.28</v>
      </c>
      <c r="L2051" s="276">
        <v>88.32</v>
      </c>
      <c r="M2051" s="275">
        <v>53</v>
      </c>
      <c r="N2051" s="369">
        <v>0</v>
      </c>
      <c r="O2051" s="369">
        <v>0</v>
      </c>
    </row>
    <row r="2052" spans="1:15" s="34" customFormat="1" ht="21.9" customHeight="1" x14ac:dyDescent="0.3">
      <c r="A2052" s="238" t="s">
        <v>529</v>
      </c>
      <c r="B2052" s="255">
        <v>143</v>
      </c>
      <c r="C2052" s="255"/>
      <c r="D2052" s="561">
        <v>8</v>
      </c>
      <c r="E2052" s="561">
        <v>6</v>
      </c>
      <c r="F2052" s="562">
        <v>2013</v>
      </c>
      <c r="G2052" s="279" t="s">
        <v>3609</v>
      </c>
      <c r="H2052" s="280" t="s">
        <v>3610</v>
      </c>
      <c r="I2052" s="281">
        <v>44.26</v>
      </c>
      <c r="J2052" s="281">
        <v>88.51</v>
      </c>
      <c r="K2052" s="281">
        <v>44.26</v>
      </c>
      <c r="L2052" s="281">
        <v>88.51</v>
      </c>
      <c r="M2052" s="280">
        <v>51</v>
      </c>
      <c r="N2052" s="364">
        <v>0</v>
      </c>
      <c r="O2052" s="364">
        <v>0</v>
      </c>
    </row>
    <row r="2053" spans="1:15" s="34" customFormat="1" ht="21.9" customHeight="1" x14ac:dyDescent="0.3">
      <c r="A2053" s="259" t="s">
        <v>529</v>
      </c>
      <c r="B2053" s="262">
        <v>144</v>
      </c>
      <c r="C2053" s="262"/>
      <c r="D2053" s="559">
        <v>8</v>
      </c>
      <c r="E2053" s="559">
        <v>6</v>
      </c>
      <c r="F2053" s="560">
        <v>2013</v>
      </c>
      <c r="G2053" s="274" t="s">
        <v>3611</v>
      </c>
      <c r="H2053" s="275" t="s">
        <v>3612</v>
      </c>
      <c r="I2053" s="276">
        <v>44.26</v>
      </c>
      <c r="J2053" s="276">
        <v>88.4</v>
      </c>
      <c r="K2053" s="276">
        <v>44.26</v>
      </c>
      <c r="L2053" s="276">
        <v>88.4</v>
      </c>
      <c r="M2053" s="275">
        <v>58</v>
      </c>
      <c r="N2053" s="369">
        <v>0</v>
      </c>
      <c r="O2053" s="369">
        <v>0</v>
      </c>
    </row>
    <row r="2054" spans="1:15" s="34" customFormat="1" ht="21.9" customHeight="1" x14ac:dyDescent="0.3">
      <c r="A2054" s="238" t="s">
        <v>529</v>
      </c>
      <c r="B2054" s="255">
        <v>145</v>
      </c>
      <c r="C2054" s="255"/>
      <c r="D2054" s="561">
        <v>7</v>
      </c>
      <c r="E2054" s="561">
        <v>13</v>
      </c>
      <c r="F2054" s="562">
        <v>2015</v>
      </c>
      <c r="G2054" s="283" t="s">
        <v>2698</v>
      </c>
      <c r="H2054" s="280" t="s">
        <v>3383</v>
      </c>
      <c r="I2054" s="281">
        <v>44.33</v>
      </c>
      <c r="J2054" s="281">
        <v>88.63</v>
      </c>
      <c r="K2054" s="281">
        <v>44.33</v>
      </c>
      <c r="L2054" s="281">
        <v>88.63</v>
      </c>
      <c r="M2054" s="280">
        <v>56</v>
      </c>
      <c r="N2054" s="364">
        <v>0</v>
      </c>
      <c r="O2054" s="364">
        <v>0</v>
      </c>
    </row>
    <row r="2055" spans="1:15" s="34" customFormat="1" ht="21.9" customHeight="1" x14ac:dyDescent="0.3">
      <c r="A2055" s="259" t="s">
        <v>529</v>
      </c>
      <c r="B2055" s="262">
        <v>146</v>
      </c>
      <c r="C2055" s="262"/>
      <c r="D2055" s="559">
        <v>7</v>
      </c>
      <c r="E2055" s="559">
        <v>13</v>
      </c>
      <c r="F2055" s="560">
        <v>2015</v>
      </c>
      <c r="G2055" s="274" t="s">
        <v>934</v>
      </c>
      <c r="H2055" s="275" t="s">
        <v>3613</v>
      </c>
      <c r="I2055" s="276">
        <v>44.26</v>
      </c>
      <c r="J2055" s="276">
        <v>88.4</v>
      </c>
      <c r="K2055" s="276">
        <v>44.26</v>
      </c>
      <c r="L2055" s="276">
        <v>88.4</v>
      </c>
      <c r="M2055" s="275">
        <v>52</v>
      </c>
      <c r="N2055" s="369">
        <v>0</v>
      </c>
      <c r="O2055" s="369">
        <v>0</v>
      </c>
    </row>
    <row r="2056" spans="1:15" s="34" customFormat="1" ht="21.9" customHeight="1" x14ac:dyDescent="0.3">
      <c r="A2056" s="238" t="s">
        <v>529</v>
      </c>
      <c r="B2056" s="255">
        <v>147</v>
      </c>
      <c r="C2056" s="255"/>
      <c r="D2056" s="561">
        <v>7</v>
      </c>
      <c r="E2056" s="561">
        <v>13</v>
      </c>
      <c r="F2056" s="562">
        <v>2015</v>
      </c>
      <c r="G2056" s="279" t="s">
        <v>3614</v>
      </c>
      <c r="H2056" s="280" t="s">
        <v>3615</v>
      </c>
      <c r="I2056" s="281">
        <v>44.27</v>
      </c>
      <c r="J2056" s="281">
        <v>88.34</v>
      </c>
      <c r="K2056" s="281">
        <v>44.27</v>
      </c>
      <c r="L2056" s="281">
        <v>88.34</v>
      </c>
      <c r="M2056" s="280">
        <v>65</v>
      </c>
      <c r="N2056" s="364">
        <v>0</v>
      </c>
      <c r="O2056" s="364">
        <v>0</v>
      </c>
    </row>
    <row r="2057" spans="1:15" s="34" customFormat="1" ht="21.9" customHeight="1" x14ac:dyDescent="0.3">
      <c r="A2057" s="259" t="s">
        <v>529</v>
      </c>
      <c r="B2057" s="262">
        <v>148</v>
      </c>
      <c r="C2057" s="262"/>
      <c r="D2057" s="559">
        <v>8</v>
      </c>
      <c r="E2057" s="559">
        <v>14</v>
      </c>
      <c r="F2057" s="560">
        <v>2015</v>
      </c>
      <c r="G2057" s="274" t="s">
        <v>2635</v>
      </c>
      <c r="H2057" s="275" t="s">
        <v>3443</v>
      </c>
      <c r="I2057" s="276">
        <v>44.46</v>
      </c>
      <c r="J2057" s="276">
        <v>88.44</v>
      </c>
      <c r="K2057" s="276">
        <v>44.46</v>
      </c>
      <c r="L2057" s="276">
        <v>88.44</v>
      </c>
      <c r="M2057" s="275">
        <v>52</v>
      </c>
      <c r="N2057" s="369">
        <v>0</v>
      </c>
      <c r="O2057" s="369">
        <v>0</v>
      </c>
    </row>
    <row r="2058" spans="1:15" s="34" customFormat="1" ht="23.25" customHeight="1" x14ac:dyDescent="0.3">
      <c r="A2058" s="238" t="s">
        <v>529</v>
      </c>
      <c r="B2058" s="255">
        <v>149</v>
      </c>
      <c r="C2058" s="255"/>
      <c r="D2058" s="561">
        <v>8</v>
      </c>
      <c r="E2058" s="561">
        <v>14</v>
      </c>
      <c r="F2058" s="562">
        <v>2015</v>
      </c>
      <c r="G2058" s="283" t="s">
        <v>2652</v>
      </c>
      <c r="H2058" s="280" t="s">
        <v>3519</v>
      </c>
      <c r="I2058" s="281">
        <v>44.38</v>
      </c>
      <c r="J2058" s="281">
        <v>88.28</v>
      </c>
      <c r="K2058" s="281">
        <v>44.38</v>
      </c>
      <c r="L2058" s="281">
        <v>88.28</v>
      </c>
      <c r="M2058" s="280">
        <v>52</v>
      </c>
      <c r="N2058" s="364">
        <v>0</v>
      </c>
      <c r="O2058" s="364">
        <v>0</v>
      </c>
    </row>
    <row r="2059" spans="1:15" s="34" customFormat="1" ht="21.9" customHeight="1" x14ac:dyDescent="0.3">
      <c r="A2059" s="259" t="s">
        <v>529</v>
      </c>
      <c r="B2059" s="262">
        <v>150</v>
      </c>
      <c r="C2059" s="262"/>
      <c r="D2059" s="559">
        <v>8</v>
      </c>
      <c r="E2059" s="559">
        <v>14</v>
      </c>
      <c r="F2059" s="560">
        <v>2015</v>
      </c>
      <c r="G2059" s="284" t="s">
        <v>2527</v>
      </c>
      <c r="H2059" s="275" t="s">
        <v>3615</v>
      </c>
      <c r="I2059" s="276">
        <v>44.27</v>
      </c>
      <c r="J2059" s="276">
        <v>88.34</v>
      </c>
      <c r="K2059" s="276">
        <v>44.27</v>
      </c>
      <c r="L2059" s="276">
        <v>88.34</v>
      </c>
      <c r="M2059" s="275">
        <v>52</v>
      </c>
      <c r="N2059" s="369">
        <v>0</v>
      </c>
      <c r="O2059" s="369">
        <v>0</v>
      </c>
    </row>
    <row r="2060" spans="1:15" s="34" customFormat="1" ht="21.9" customHeight="1" x14ac:dyDescent="0.3">
      <c r="A2060" s="238" t="s">
        <v>529</v>
      </c>
      <c r="B2060" s="255">
        <v>151</v>
      </c>
      <c r="C2060" s="255"/>
      <c r="D2060" s="561">
        <v>8</v>
      </c>
      <c r="E2060" s="561">
        <v>14</v>
      </c>
      <c r="F2060" s="562">
        <v>2015</v>
      </c>
      <c r="G2060" s="279" t="s">
        <v>2434</v>
      </c>
      <c r="H2060" s="280" t="s">
        <v>3616</v>
      </c>
      <c r="I2060" s="281">
        <v>44.29</v>
      </c>
      <c r="J2060" s="281">
        <v>88.31</v>
      </c>
      <c r="K2060" s="281">
        <v>44.29</v>
      </c>
      <c r="L2060" s="281">
        <v>88.31</v>
      </c>
      <c r="M2060" s="280">
        <v>51</v>
      </c>
      <c r="N2060" s="364">
        <v>0</v>
      </c>
      <c r="O2060" s="364">
        <v>0</v>
      </c>
    </row>
    <row r="2061" spans="1:15" s="34" customFormat="1" ht="21.9" customHeight="1" x14ac:dyDescent="0.3">
      <c r="A2061" s="259" t="s">
        <v>529</v>
      </c>
      <c r="B2061" s="262">
        <v>152</v>
      </c>
      <c r="C2061" s="262"/>
      <c r="D2061" s="559">
        <v>8</v>
      </c>
      <c r="E2061" s="559">
        <v>14</v>
      </c>
      <c r="F2061" s="560">
        <v>2015</v>
      </c>
      <c r="G2061" s="274" t="s">
        <v>2434</v>
      </c>
      <c r="H2061" s="275" t="s">
        <v>3418</v>
      </c>
      <c r="I2061" s="276">
        <v>44.26</v>
      </c>
      <c r="J2061" s="276">
        <v>88.26</v>
      </c>
      <c r="K2061" s="276">
        <v>44.26</v>
      </c>
      <c r="L2061" s="276">
        <v>88.26</v>
      </c>
      <c r="M2061" s="275">
        <v>56</v>
      </c>
      <c r="N2061" s="369">
        <v>0</v>
      </c>
      <c r="O2061" s="369">
        <v>0</v>
      </c>
    </row>
    <row r="2062" spans="1:15" s="34" customFormat="1" ht="21.9" customHeight="1" x14ac:dyDescent="0.3">
      <c r="A2062" s="238" t="s">
        <v>529</v>
      </c>
      <c r="B2062" s="255">
        <v>153</v>
      </c>
      <c r="C2062" s="255"/>
      <c r="D2062" s="561">
        <v>8</v>
      </c>
      <c r="E2062" s="561">
        <v>14</v>
      </c>
      <c r="F2062" s="562">
        <v>2015</v>
      </c>
      <c r="G2062" s="279" t="s">
        <v>2778</v>
      </c>
      <c r="H2062" s="280" t="s">
        <v>3418</v>
      </c>
      <c r="I2062" s="281">
        <v>44.26</v>
      </c>
      <c r="J2062" s="281">
        <v>88.26</v>
      </c>
      <c r="K2062" s="281">
        <v>44.26</v>
      </c>
      <c r="L2062" s="281">
        <v>88.26</v>
      </c>
      <c r="M2062" s="280">
        <v>52</v>
      </c>
      <c r="N2062" s="364">
        <v>0</v>
      </c>
      <c r="O2062" s="364">
        <v>0</v>
      </c>
    </row>
    <row r="2063" spans="1:15" s="34" customFormat="1" ht="21.9" customHeight="1" x14ac:dyDescent="0.3">
      <c r="A2063" s="259" t="s">
        <v>529</v>
      </c>
      <c r="B2063" s="262">
        <v>154</v>
      </c>
      <c r="C2063" s="262"/>
      <c r="D2063" s="559">
        <v>6</v>
      </c>
      <c r="E2063" s="559">
        <v>5</v>
      </c>
      <c r="F2063" s="560">
        <v>2016</v>
      </c>
      <c r="G2063" s="274" t="s">
        <v>3617</v>
      </c>
      <c r="H2063" s="275" t="s">
        <v>3486</v>
      </c>
      <c r="I2063" s="276">
        <v>44.47</v>
      </c>
      <c r="J2063" s="276">
        <v>-88.58</v>
      </c>
      <c r="K2063" s="276">
        <v>44.47</v>
      </c>
      <c r="L2063" s="276">
        <v>-88.58</v>
      </c>
      <c r="M2063" s="275">
        <v>56</v>
      </c>
      <c r="N2063" s="369">
        <v>0</v>
      </c>
      <c r="O2063" s="369">
        <v>0</v>
      </c>
    </row>
    <row r="2064" spans="1:15" s="34" customFormat="1" ht="21.9" customHeight="1" x14ac:dyDescent="0.3">
      <c r="A2064" s="238" t="s">
        <v>529</v>
      </c>
      <c r="B2064" s="255">
        <v>155</v>
      </c>
      <c r="C2064" s="255"/>
      <c r="D2064" s="561">
        <v>6</v>
      </c>
      <c r="E2064" s="561">
        <v>5</v>
      </c>
      <c r="F2064" s="562">
        <v>2016</v>
      </c>
      <c r="G2064" s="279" t="s">
        <v>3618</v>
      </c>
      <c r="H2064" s="280" t="s">
        <v>3619</v>
      </c>
      <c r="I2064" s="281">
        <v>44.49</v>
      </c>
      <c r="J2064" s="281">
        <v>-88.44</v>
      </c>
      <c r="K2064" s="281">
        <v>44.49</v>
      </c>
      <c r="L2064" s="281">
        <v>-88.44</v>
      </c>
      <c r="M2064" s="280">
        <v>56</v>
      </c>
      <c r="N2064" s="364">
        <v>0</v>
      </c>
      <c r="O2064" s="364">
        <v>0</v>
      </c>
    </row>
    <row r="2065" spans="1:15" s="34" customFormat="1" ht="21.9" customHeight="1" x14ac:dyDescent="0.3">
      <c r="A2065" s="259" t="s">
        <v>529</v>
      </c>
      <c r="B2065" s="262">
        <v>156</v>
      </c>
      <c r="C2065" s="262"/>
      <c r="D2065" s="559">
        <v>6</v>
      </c>
      <c r="E2065" s="559">
        <v>5</v>
      </c>
      <c r="F2065" s="560">
        <v>2016</v>
      </c>
      <c r="G2065" s="274" t="s">
        <v>2518</v>
      </c>
      <c r="H2065" s="275" t="s">
        <v>3383</v>
      </c>
      <c r="I2065" s="276">
        <v>44.33</v>
      </c>
      <c r="J2065" s="276">
        <v>-88.63</v>
      </c>
      <c r="K2065" s="276">
        <v>44.33</v>
      </c>
      <c r="L2065" s="276">
        <v>-88.63</v>
      </c>
      <c r="M2065" s="275">
        <v>56</v>
      </c>
      <c r="N2065" s="369">
        <v>0</v>
      </c>
      <c r="O2065" s="369">
        <v>0</v>
      </c>
    </row>
    <row r="2066" spans="1:15" s="34" customFormat="1" ht="21.9" customHeight="1" x14ac:dyDescent="0.3">
      <c r="A2066" s="238" t="s">
        <v>529</v>
      </c>
      <c r="B2066" s="255">
        <v>157</v>
      </c>
      <c r="C2066" s="255"/>
      <c r="D2066" s="561">
        <v>6</v>
      </c>
      <c r="E2066" s="561">
        <v>5</v>
      </c>
      <c r="F2066" s="562">
        <v>2016</v>
      </c>
      <c r="G2066" s="279" t="s">
        <v>2365</v>
      </c>
      <c r="H2066" s="280" t="s">
        <v>3615</v>
      </c>
      <c r="I2066" s="281">
        <v>44.27</v>
      </c>
      <c r="J2066" s="281">
        <v>-88.34</v>
      </c>
      <c r="K2066" s="281">
        <v>44.27</v>
      </c>
      <c r="L2066" s="281">
        <v>-88.34</v>
      </c>
      <c r="M2066" s="280">
        <v>52</v>
      </c>
      <c r="N2066" s="364">
        <v>0</v>
      </c>
      <c r="O2066" s="364">
        <v>0</v>
      </c>
    </row>
    <row r="2067" spans="1:15" s="34" customFormat="1" ht="21.9" customHeight="1" x14ac:dyDescent="0.3">
      <c r="A2067" s="259" t="s">
        <v>529</v>
      </c>
      <c r="B2067" s="262">
        <v>158</v>
      </c>
      <c r="C2067" s="262"/>
      <c r="D2067" s="559">
        <v>6</v>
      </c>
      <c r="E2067" s="559">
        <v>5</v>
      </c>
      <c r="F2067" s="560">
        <v>2016</v>
      </c>
      <c r="G2067" s="274" t="s">
        <v>2637</v>
      </c>
      <c r="H2067" s="275" t="s">
        <v>3620</v>
      </c>
      <c r="I2067" s="276">
        <v>44.26</v>
      </c>
      <c r="J2067" s="276">
        <v>-88.52</v>
      </c>
      <c r="K2067" s="276">
        <v>44.26</v>
      </c>
      <c r="L2067" s="276">
        <v>-88.52</v>
      </c>
      <c r="M2067" s="275">
        <v>54</v>
      </c>
      <c r="N2067" s="369">
        <v>0</v>
      </c>
      <c r="O2067" s="369">
        <v>0</v>
      </c>
    </row>
    <row r="2068" spans="1:15" s="34" customFormat="1" ht="21.9" customHeight="1" x14ac:dyDescent="0.3">
      <c r="A2068" s="238" t="s">
        <v>529</v>
      </c>
      <c r="B2068" s="255">
        <v>159</v>
      </c>
      <c r="C2068" s="255"/>
      <c r="D2068" s="561">
        <v>6</v>
      </c>
      <c r="E2068" s="561">
        <v>5</v>
      </c>
      <c r="F2068" s="562">
        <v>2016</v>
      </c>
      <c r="G2068" s="279" t="s">
        <v>2637</v>
      </c>
      <c r="H2068" s="280" t="s">
        <v>3519</v>
      </c>
      <c r="I2068" s="281">
        <v>44.38</v>
      </c>
      <c r="J2068" s="281">
        <v>-88.28</v>
      </c>
      <c r="K2068" s="281">
        <v>44.38</v>
      </c>
      <c r="L2068" s="281">
        <v>-88.28</v>
      </c>
      <c r="M2068" s="280">
        <v>52</v>
      </c>
      <c r="N2068" s="364">
        <v>0</v>
      </c>
      <c r="O2068" s="364">
        <v>0</v>
      </c>
    </row>
    <row r="2069" spans="1:15" s="34" customFormat="1" ht="21.9" customHeight="1" x14ac:dyDescent="0.3">
      <c r="A2069" s="259" t="s">
        <v>529</v>
      </c>
      <c r="B2069" s="262">
        <v>160</v>
      </c>
      <c r="C2069" s="262"/>
      <c r="D2069" s="559">
        <v>6</v>
      </c>
      <c r="E2069" s="559">
        <v>5</v>
      </c>
      <c r="F2069" s="560">
        <v>2016</v>
      </c>
      <c r="G2069" s="284" t="s">
        <v>1330</v>
      </c>
      <c r="H2069" s="275" t="s">
        <v>3378</v>
      </c>
      <c r="I2069" s="276">
        <v>44.43</v>
      </c>
      <c r="J2069" s="276">
        <v>-88.58</v>
      </c>
      <c r="K2069" s="276">
        <v>44.43</v>
      </c>
      <c r="L2069" s="276">
        <v>-88.58</v>
      </c>
      <c r="M2069" s="275">
        <v>52</v>
      </c>
      <c r="N2069" s="369">
        <v>0</v>
      </c>
      <c r="O2069" s="369">
        <v>0</v>
      </c>
    </row>
    <row r="2070" spans="1:15" s="34" customFormat="1" ht="21.9" customHeight="1" x14ac:dyDescent="0.3">
      <c r="A2070" s="238" t="s">
        <v>529</v>
      </c>
      <c r="B2070" s="255">
        <v>161</v>
      </c>
      <c r="C2070" s="255"/>
      <c r="D2070" s="561">
        <v>6</v>
      </c>
      <c r="E2070" s="561">
        <v>5</v>
      </c>
      <c r="F2070" s="562">
        <v>2016</v>
      </c>
      <c r="G2070" s="283" t="s">
        <v>2383</v>
      </c>
      <c r="H2070" s="280" t="s">
        <v>3388</v>
      </c>
      <c r="I2070" s="281">
        <v>44.28</v>
      </c>
      <c r="J2070" s="281">
        <v>-88.27</v>
      </c>
      <c r="K2070" s="281">
        <v>44.28</v>
      </c>
      <c r="L2070" s="281">
        <v>-88.27</v>
      </c>
      <c r="M2070" s="280">
        <v>52</v>
      </c>
      <c r="N2070" s="364">
        <v>0</v>
      </c>
      <c r="O2070" s="364">
        <v>0</v>
      </c>
    </row>
    <row r="2071" spans="1:15" s="34" customFormat="1" ht="21.9" customHeight="1" x14ac:dyDescent="0.3">
      <c r="A2071" s="259" t="s">
        <v>529</v>
      </c>
      <c r="B2071" s="262">
        <v>162</v>
      </c>
      <c r="C2071" s="262"/>
      <c r="D2071" s="559">
        <v>6</v>
      </c>
      <c r="E2071" s="559">
        <v>10</v>
      </c>
      <c r="F2071" s="560">
        <v>2016</v>
      </c>
      <c r="G2071" s="284" t="s">
        <v>3621</v>
      </c>
      <c r="H2071" s="275" t="s">
        <v>3622</v>
      </c>
      <c r="I2071" s="276">
        <v>44.44</v>
      </c>
      <c r="J2071" s="276">
        <v>-88.57</v>
      </c>
      <c r="K2071" s="276">
        <v>44.44</v>
      </c>
      <c r="L2071" s="276">
        <v>-88.57</v>
      </c>
      <c r="M2071" s="275">
        <v>52</v>
      </c>
      <c r="N2071" s="369">
        <v>0</v>
      </c>
      <c r="O2071" s="369">
        <v>0</v>
      </c>
    </row>
    <row r="2072" spans="1:15" s="34" customFormat="1" ht="21.9" customHeight="1" x14ac:dyDescent="0.3">
      <c r="A2072" s="238" t="s">
        <v>529</v>
      </c>
      <c r="B2072" s="255">
        <v>163</v>
      </c>
      <c r="C2072" s="255" t="s">
        <v>920</v>
      </c>
      <c r="D2072" s="561">
        <v>6</v>
      </c>
      <c r="E2072" s="561">
        <v>26</v>
      </c>
      <c r="F2072" s="562">
        <v>2016</v>
      </c>
      <c r="G2072" s="283" t="s">
        <v>2140</v>
      </c>
      <c r="H2072" s="280" t="s">
        <v>3623</v>
      </c>
      <c r="I2072" s="281">
        <v>44.53</v>
      </c>
      <c r="J2072" s="281">
        <v>-88.46</v>
      </c>
      <c r="K2072" s="281">
        <v>44.53</v>
      </c>
      <c r="L2072" s="281">
        <v>-88.46</v>
      </c>
      <c r="M2072" s="280">
        <v>65</v>
      </c>
      <c r="N2072" s="364">
        <v>0</v>
      </c>
      <c r="O2072" s="364">
        <v>0</v>
      </c>
    </row>
    <row r="2073" spans="1:15" s="34" customFormat="1" ht="21.9" customHeight="1" x14ac:dyDescent="0.3">
      <c r="A2073" s="259" t="s">
        <v>529</v>
      </c>
      <c r="B2073" s="262">
        <v>164</v>
      </c>
      <c r="C2073" s="262"/>
      <c r="D2073" s="559">
        <v>6</v>
      </c>
      <c r="E2073" s="559">
        <v>26</v>
      </c>
      <c r="F2073" s="560">
        <v>2016</v>
      </c>
      <c r="G2073" s="274" t="s">
        <v>998</v>
      </c>
      <c r="H2073" s="275" t="s">
        <v>3624</v>
      </c>
      <c r="I2073" s="276">
        <v>44.53</v>
      </c>
      <c r="J2073" s="276">
        <v>-88.49</v>
      </c>
      <c r="K2073" s="276">
        <v>44.53</v>
      </c>
      <c r="L2073" s="276">
        <v>-88.49</v>
      </c>
      <c r="M2073" s="275">
        <v>65</v>
      </c>
      <c r="N2073" s="369">
        <v>0</v>
      </c>
      <c r="O2073" s="369">
        <v>0</v>
      </c>
    </row>
    <row r="2074" spans="1:15" s="34" customFormat="1" ht="21.9" customHeight="1" x14ac:dyDescent="0.3">
      <c r="A2074" s="238" t="s">
        <v>529</v>
      </c>
      <c r="B2074" s="255">
        <v>165</v>
      </c>
      <c r="C2074" s="255"/>
      <c r="D2074" s="561">
        <v>6</v>
      </c>
      <c r="E2074" s="561">
        <v>26</v>
      </c>
      <c r="F2074" s="562">
        <v>2016</v>
      </c>
      <c r="G2074" s="279" t="s">
        <v>3625</v>
      </c>
      <c r="H2074" s="280" t="s">
        <v>3626</v>
      </c>
      <c r="I2074" s="281">
        <v>44.53</v>
      </c>
      <c r="J2074" s="281">
        <v>-88.45</v>
      </c>
      <c r="K2074" s="281">
        <v>44.53</v>
      </c>
      <c r="L2074" s="281">
        <v>-88.45</v>
      </c>
      <c r="M2074" s="280">
        <v>65</v>
      </c>
      <c r="N2074" s="364">
        <v>0</v>
      </c>
      <c r="O2074" s="364">
        <v>0</v>
      </c>
    </row>
    <row r="2075" spans="1:15" s="34" customFormat="1" ht="21.9" customHeight="1" x14ac:dyDescent="0.3">
      <c r="A2075" s="259" t="s">
        <v>529</v>
      </c>
      <c r="B2075" s="262">
        <v>166</v>
      </c>
      <c r="C2075" s="262"/>
      <c r="D2075" s="559">
        <v>6</v>
      </c>
      <c r="E2075" s="559">
        <v>26</v>
      </c>
      <c r="F2075" s="560">
        <v>2016</v>
      </c>
      <c r="G2075" s="274" t="s">
        <v>3240</v>
      </c>
      <c r="H2075" s="275" t="s">
        <v>3627</v>
      </c>
      <c r="I2075" s="276">
        <v>44.56</v>
      </c>
      <c r="J2075" s="276">
        <v>-88.33</v>
      </c>
      <c r="K2075" s="276">
        <v>44.56</v>
      </c>
      <c r="L2075" s="276">
        <v>-88.33</v>
      </c>
      <c r="M2075" s="275">
        <v>52</v>
      </c>
      <c r="N2075" s="369">
        <v>0</v>
      </c>
      <c r="O2075" s="369">
        <v>0</v>
      </c>
    </row>
    <row r="2076" spans="1:15" s="34" customFormat="1" ht="21.9" customHeight="1" x14ac:dyDescent="0.3">
      <c r="A2076" s="238" t="s">
        <v>529</v>
      </c>
      <c r="B2076" s="255">
        <v>167</v>
      </c>
      <c r="C2076" s="255"/>
      <c r="D2076" s="561">
        <v>9</v>
      </c>
      <c r="E2076" s="561">
        <v>6</v>
      </c>
      <c r="F2076" s="562">
        <v>2016</v>
      </c>
      <c r="G2076" s="279" t="s">
        <v>3379</v>
      </c>
      <c r="H2076" s="280" t="s">
        <v>3628</v>
      </c>
      <c r="I2076" s="281">
        <v>44.38</v>
      </c>
      <c r="J2076" s="281">
        <v>-88.63</v>
      </c>
      <c r="K2076" s="281">
        <v>44.38</v>
      </c>
      <c r="L2076" s="281">
        <v>-88.63</v>
      </c>
      <c r="M2076" s="280">
        <v>56</v>
      </c>
      <c r="N2076" s="364">
        <v>0</v>
      </c>
      <c r="O2076" s="364">
        <v>0</v>
      </c>
    </row>
    <row r="2077" spans="1:15" s="34" customFormat="1" ht="21.9" customHeight="1" x14ac:dyDescent="0.3">
      <c r="A2077" s="259" t="s">
        <v>529</v>
      </c>
      <c r="B2077" s="262">
        <v>168</v>
      </c>
      <c r="C2077" s="262"/>
      <c r="D2077" s="559">
        <v>9</v>
      </c>
      <c r="E2077" s="559">
        <v>6</v>
      </c>
      <c r="F2077" s="560">
        <v>2016</v>
      </c>
      <c r="G2077" s="274" t="s">
        <v>3629</v>
      </c>
      <c r="H2077" s="275" t="s">
        <v>3630</v>
      </c>
      <c r="I2077" s="276">
        <v>44.32</v>
      </c>
      <c r="J2077" s="276">
        <v>-88.33</v>
      </c>
      <c r="K2077" s="276">
        <v>44.32</v>
      </c>
      <c r="L2077" s="276">
        <v>-88.33</v>
      </c>
      <c r="M2077" s="275">
        <v>56</v>
      </c>
      <c r="N2077" s="369">
        <v>0</v>
      </c>
      <c r="O2077" s="369">
        <v>0</v>
      </c>
    </row>
    <row r="2078" spans="1:15" s="34" customFormat="1" ht="21.9" customHeight="1" x14ac:dyDescent="0.3">
      <c r="A2078" s="238" t="s">
        <v>529</v>
      </c>
      <c r="B2078" s="255">
        <v>169</v>
      </c>
      <c r="C2078" s="255"/>
      <c r="D2078" s="561">
        <v>9</v>
      </c>
      <c r="E2078" s="561">
        <v>6</v>
      </c>
      <c r="F2078" s="562">
        <v>2016</v>
      </c>
      <c r="G2078" s="279" t="s">
        <v>3631</v>
      </c>
      <c r="H2078" s="280" t="s">
        <v>3632</v>
      </c>
      <c r="I2078" s="281">
        <v>44.3</v>
      </c>
      <c r="J2078" s="281">
        <v>-88.27</v>
      </c>
      <c r="K2078" s="281">
        <v>44.3</v>
      </c>
      <c r="L2078" s="281">
        <v>-88.27</v>
      </c>
      <c r="M2078" s="280">
        <v>56</v>
      </c>
      <c r="N2078" s="364">
        <v>0</v>
      </c>
      <c r="O2078" s="364">
        <v>0</v>
      </c>
    </row>
    <row r="2079" spans="1:15" s="34" customFormat="1" ht="21.9" customHeight="1" x14ac:dyDescent="0.3">
      <c r="A2079" s="259" t="s">
        <v>529</v>
      </c>
      <c r="B2079" s="262">
        <v>170</v>
      </c>
      <c r="C2079" s="262"/>
      <c r="D2079" s="559">
        <v>9</v>
      </c>
      <c r="E2079" s="559">
        <v>6</v>
      </c>
      <c r="F2079" s="560">
        <v>2016</v>
      </c>
      <c r="G2079" s="274" t="s">
        <v>3633</v>
      </c>
      <c r="H2079" s="275" t="s">
        <v>3634</v>
      </c>
      <c r="I2079" s="276">
        <v>44.29</v>
      </c>
      <c r="J2079" s="276">
        <v>-88.27</v>
      </c>
      <c r="K2079" s="276">
        <v>44.29</v>
      </c>
      <c r="L2079" s="276">
        <v>-88.27</v>
      </c>
      <c r="M2079" s="275">
        <v>52</v>
      </c>
      <c r="N2079" s="369">
        <v>0</v>
      </c>
      <c r="O2079" s="369">
        <v>0</v>
      </c>
    </row>
    <row r="2080" spans="1:15" s="34" customFormat="1" ht="21.9" customHeight="1" x14ac:dyDescent="0.3">
      <c r="A2080" s="238" t="s">
        <v>529</v>
      </c>
      <c r="B2080" s="255">
        <v>171</v>
      </c>
      <c r="C2080" s="255"/>
      <c r="D2080" s="561">
        <v>3</v>
      </c>
      <c r="E2080" s="561">
        <v>1</v>
      </c>
      <c r="F2080" s="562">
        <v>2017</v>
      </c>
      <c r="G2080" s="283" t="s">
        <v>3609</v>
      </c>
      <c r="H2080" s="280" t="s">
        <v>3635</v>
      </c>
      <c r="I2080" s="281">
        <v>44.42</v>
      </c>
      <c r="J2080" s="281">
        <v>-88.67</v>
      </c>
      <c r="K2080" s="281">
        <v>44.42</v>
      </c>
      <c r="L2080" s="281">
        <v>-88.67</v>
      </c>
      <c r="M2080" s="280">
        <v>52</v>
      </c>
      <c r="N2080" s="364">
        <v>0</v>
      </c>
      <c r="O2080" s="364">
        <v>0</v>
      </c>
    </row>
    <row r="2081" spans="1:15" s="34" customFormat="1" ht="21.9" customHeight="1" x14ac:dyDescent="0.3">
      <c r="A2081" s="259" t="s">
        <v>529</v>
      </c>
      <c r="B2081" s="262">
        <v>172</v>
      </c>
      <c r="C2081" s="262"/>
      <c r="D2081" s="559">
        <v>5</v>
      </c>
      <c r="E2081" s="559">
        <v>17</v>
      </c>
      <c r="F2081" s="560">
        <v>2017</v>
      </c>
      <c r="G2081" s="284" t="s">
        <v>2855</v>
      </c>
      <c r="H2081" s="275" t="s">
        <v>3378</v>
      </c>
      <c r="I2081" s="276">
        <v>44.43</v>
      </c>
      <c r="J2081" s="276">
        <v>-88.58</v>
      </c>
      <c r="K2081" s="276">
        <v>44.43</v>
      </c>
      <c r="L2081" s="276">
        <v>-88.58</v>
      </c>
      <c r="M2081" s="275">
        <v>52</v>
      </c>
      <c r="N2081" s="369">
        <v>0</v>
      </c>
      <c r="O2081" s="369">
        <v>0</v>
      </c>
    </row>
    <row r="2082" spans="1:15" s="34" customFormat="1" ht="21.9" customHeight="1" x14ac:dyDescent="0.3">
      <c r="A2082" s="238" t="s">
        <v>529</v>
      </c>
      <c r="B2082" s="255">
        <v>173</v>
      </c>
      <c r="C2082" s="255"/>
      <c r="D2082" s="561">
        <v>5</v>
      </c>
      <c r="E2082" s="561">
        <v>17</v>
      </c>
      <c r="F2082" s="562">
        <v>2017</v>
      </c>
      <c r="G2082" s="279" t="s">
        <v>3636</v>
      </c>
      <c r="H2082" s="280" t="s">
        <v>3620</v>
      </c>
      <c r="I2082" s="281">
        <v>44.26</v>
      </c>
      <c r="J2082" s="281">
        <v>-88.52</v>
      </c>
      <c r="K2082" s="281">
        <v>44.26</v>
      </c>
      <c r="L2082" s="281">
        <v>-88.52</v>
      </c>
      <c r="M2082" s="280">
        <v>53</v>
      </c>
      <c r="N2082" s="364">
        <v>0</v>
      </c>
      <c r="O2082" s="364">
        <v>0</v>
      </c>
    </row>
    <row r="2083" spans="1:15" s="34" customFormat="1" ht="21.9" customHeight="1" x14ac:dyDescent="0.3">
      <c r="A2083" s="259" t="s">
        <v>529</v>
      </c>
      <c r="B2083" s="262">
        <v>174</v>
      </c>
      <c r="C2083" s="262"/>
      <c r="D2083" s="559">
        <v>5</v>
      </c>
      <c r="E2083" s="559">
        <v>17</v>
      </c>
      <c r="F2083" s="560">
        <v>2017</v>
      </c>
      <c r="G2083" s="274" t="s">
        <v>2737</v>
      </c>
      <c r="H2083" s="275" t="s">
        <v>3637</v>
      </c>
      <c r="I2083" s="276">
        <v>44.56</v>
      </c>
      <c r="J2083" s="276">
        <v>-88.46</v>
      </c>
      <c r="K2083" s="276">
        <v>44.56</v>
      </c>
      <c r="L2083" s="276">
        <v>-88.46</v>
      </c>
      <c r="M2083" s="275">
        <v>52</v>
      </c>
      <c r="N2083" s="369">
        <v>0</v>
      </c>
      <c r="O2083" s="369">
        <v>0</v>
      </c>
    </row>
    <row r="2084" spans="1:15" s="34" customFormat="1" ht="21.9" customHeight="1" x14ac:dyDescent="0.3">
      <c r="A2084" s="238" t="s">
        <v>529</v>
      </c>
      <c r="B2084" s="255">
        <v>175</v>
      </c>
      <c r="C2084" s="255"/>
      <c r="D2084" s="561">
        <v>6</v>
      </c>
      <c r="E2084" s="561">
        <v>14</v>
      </c>
      <c r="F2084" s="562">
        <v>2017</v>
      </c>
      <c r="G2084" s="279" t="s">
        <v>1331</v>
      </c>
      <c r="H2084" s="280" t="s">
        <v>1323</v>
      </c>
      <c r="I2084" s="281">
        <v>44.26</v>
      </c>
      <c r="J2084" s="281">
        <v>-88.4</v>
      </c>
      <c r="K2084" s="281">
        <v>44.26</v>
      </c>
      <c r="L2084" s="281">
        <v>-88.4</v>
      </c>
      <c r="M2084" s="280">
        <v>56</v>
      </c>
      <c r="N2084" s="364">
        <v>0</v>
      </c>
      <c r="O2084" s="364">
        <v>0</v>
      </c>
    </row>
    <row r="2085" spans="1:15" s="34" customFormat="1" ht="21.9" customHeight="1" x14ac:dyDescent="0.3">
      <c r="A2085" s="259" t="s">
        <v>529</v>
      </c>
      <c r="B2085" s="262">
        <v>176</v>
      </c>
      <c r="C2085" s="262"/>
      <c r="D2085" s="559">
        <v>6</v>
      </c>
      <c r="E2085" s="559">
        <v>14</v>
      </c>
      <c r="F2085" s="560">
        <v>2017</v>
      </c>
      <c r="G2085" s="274" t="s">
        <v>3379</v>
      </c>
      <c r="H2085" s="275" t="s">
        <v>3378</v>
      </c>
      <c r="I2085" s="276">
        <v>44.43</v>
      </c>
      <c r="J2085" s="276">
        <v>-88.58</v>
      </c>
      <c r="K2085" s="276">
        <v>44.43</v>
      </c>
      <c r="L2085" s="276">
        <v>-88.58</v>
      </c>
      <c r="M2085" s="275">
        <v>52</v>
      </c>
      <c r="N2085" s="369">
        <v>0</v>
      </c>
      <c r="O2085" s="369">
        <v>0</v>
      </c>
    </row>
    <row r="2086" spans="1:15" s="34" customFormat="1" ht="21.9" customHeight="1" x14ac:dyDescent="0.3">
      <c r="A2086" s="238" t="s">
        <v>529</v>
      </c>
      <c r="B2086" s="255">
        <v>177</v>
      </c>
      <c r="C2086" s="255"/>
      <c r="D2086" s="561">
        <v>6</v>
      </c>
      <c r="E2086" s="561">
        <v>14</v>
      </c>
      <c r="F2086" s="562">
        <v>2017</v>
      </c>
      <c r="G2086" s="279" t="s">
        <v>2483</v>
      </c>
      <c r="H2086" s="280" t="s">
        <v>673</v>
      </c>
      <c r="I2086" s="281">
        <v>44.23</v>
      </c>
      <c r="J2086" s="281">
        <v>-88.4</v>
      </c>
      <c r="K2086" s="281">
        <v>44.23</v>
      </c>
      <c r="L2086" s="281">
        <v>-88.4</v>
      </c>
      <c r="M2086" s="280">
        <v>56</v>
      </c>
      <c r="N2086" s="364">
        <v>0</v>
      </c>
      <c r="O2086" s="364">
        <v>0</v>
      </c>
    </row>
    <row r="2087" spans="1:15" s="34" customFormat="1" ht="21.9" customHeight="1" x14ac:dyDescent="0.3">
      <c r="A2087" s="259" t="s">
        <v>529</v>
      </c>
      <c r="B2087" s="262">
        <v>178</v>
      </c>
      <c r="C2087" s="262"/>
      <c r="D2087" s="559">
        <v>7</v>
      </c>
      <c r="E2087" s="559">
        <v>6</v>
      </c>
      <c r="F2087" s="560">
        <v>2017</v>
      </c>
      <c r="G2087" s="274" t="s">
        <v>2643</v>
      </c>
      <c r="H2087" s="275" t="s">
        <v>3638</v>
      </c>
      <c r="I2087" s="276">
        <v>44.51</v>
      </c>
      <c r="J2087" s="276">
        <v>-88.33</v>
      </c>
      <c r="K2087" s="276">
        <v>44.51</v>
      </c>
      <c r="L2087" s="276">
        <v>-88.33</v>
      </c>
      <c r="M2087" s="275">
        <v>52</v>
      </c>
      <c r="N2087" s="369">
        <v>0</v>
      </c>
      <c r="O2087" s="369">
        <v>0</v>
      </c>
    </row>
    <row r="2088" spans="1:15" s="34" customFormat="1" ht="21.9" customHeight="1" x14ac:dyDescent="0.3">
      <c r="A2088" s="238" t="s">
        <v>529</v>
      </c>
      <c r="B2088" s="255">
        <v>179</v>
      </c>
      <c r="C2088" s="255"/>
      <c r="D2088" s="561">
        <v>7</v>
      </c>
      <c r="E2088" s="561">
        <v>1</v>
      </c>
      <c r="F2088" s="562">
        <v>2018</v>
      </c>
      <c r="G2088" s="283" t="s">
        <v>3639</v>
      </c>
      <c r="H2088" s="280" t="s">
        <v>3640</v>
      </c>
      <c r="I2088" s="281">
        <v>44.26</v>
      </c>
      <c r="J2088" s="281">
        <v>-88.44</v>
      </c>
      <c r="K2088" s="281">
        <v>44.26</v>
      </c>
      <c r="L2088" s="281">
        <v>-88.44</v>
      </c>
      <c r="M2088" s="280">
        <v>52</v>
      </c>
      <c r="N2088" s="364">
        <v>0</v>
      </c>
      <c r="O2088" s="364">
        <v>0</v>
      </c>
    </row>
    <row r="2089" spans="1:15" s="34" customFormat="1" ht="21.9" customHeight="1" x14ac:dyDescent="0.3">
      <c r="A2089" s="259" t="s">
        <v>529</v>
      </c>
      <c r="B2089" s="262">
        <v>180</v>
      </c>
      <c r="C2089" s="262"/>
      <c r="D2089" s="559">
        <v>7</v>
      </c>
      <c r="E2089" s="559">
        <v>1</v>
      </c>
      <c r="F2089" s="560">
        <v>2018</v>
      </c>
      <c r="G2089" s="274" t="s">
        <v>3641</v>
      </c>
      <c r="H2089" s="275" t="s">
        <v>3642</v>
      </c>
      <c r="I2089" s="276">
        <v>44.26</v>
      </c>
      <c r="J2089" s="276">
        <v>-88.37</v>
      </c>
      <c r="K2089" s="276">
        <v>44.26</v>
      </c>
      <c r="L2089" s="276">
        <v>-88.37</v>
      </c>
      <c r="M2089" s="275">
        <v>52</v>
      </c>
      <c r="N2089" s="369">
        <v>0</v>
      </c>
      <c r="O2089" s="369">
        <v>0</v>
      </c>
    </row>
    <row r="2090" spans="1:15" s="34" customFormat="1" ht="21.9" customHeight="1" x14ac:dyDescent="0.3">
      <c r="A2090" s="238" t="s">
        <v>529</v>
      </c>
      <c r="B2090" s="255">
        <v>181</v>
      </c>
      <c r="C2090" s="255"/>
      <c r="D2090" s="561">
        <v>7</v>
      </c>
      <c r="E2090" s="561">
        <v>1</v>
      </c>
      <c r="F2090" s="562">
        <v>2018</v>
      </c>
      <c r="G2090" s="279" t="s">
        <v>3643</v>
      </c>
      <c r="H2090" s="280" t="s">
        <v>3644</v>
      </c>
      <c r="I2090" s="281">
        <v>44.42</v>
      </c>
      <c r="J2090" s="281">
        <v>-88.56</v>
      </c>
      <c r="K2090" s="281">
        <v>44.42</v>
      </c>
      <c r="L2090" s="281">
        <v>-88.56</v>
      </c>
      <c r="M2090" s="280">
        <v>56</v>
      </c>
      <c r="N2090" s="364">
        <v>0</v>
      </c>
      <c r="O2090" s="364">
        <v>0</v>
      </c>
    </row>
    <row r="2091" spans="1:15" s="34" customFormat="1" ht="21.9" customHeight="1" x14ac:dyDescent="0.3">
      <c r="A2091" s="259" t="s">
        <v>529</v>
      </c>
      <c r="B2091" s="262">
        <v>182</v>
      </c>
      <c r="C2091" s="262"/>
      <c r="D2091" s="559">
        <v>7</v>
      </c>
      <c r="E2091" s="559">
        <v>1</v>
      </c>
      <c r="F2091" s="560">
        <v>2018</v>
      </c>
      <c r="G2091" s="274" t="s">
        <v>2385</v>
      </c>
      <c r="H2091" s="275" t="s">
        <v>3645</v>
      </c>
      <c r="I2091" s="276">
        <v>44.46</v>
      </c>
      <c r="J2091" s="276">
        <v>-88.47</v>
      </c>
      <c r="K2091" s="276">
        <v>44.46</v>
      </c>
      <c r="L2091" s="276">
        <v>-88.47</v>
      </c>
      <c r="M2091" s="275">
        <v>52</v>
      </c>
      <c r="N2091" s="369">
        <v>0</v>
      </c>
      <c r="O2091" s="369">
        <v>0</v>
      </c>
    </row>
    <row r="2092" spans="1:15" s="34" customFormat="1" ht="21.9" customHeight="1" x14ac:dyDescent="0.3">
      <c r="A2092" s="238" t="s">
        <v>529</v>
      </c>
      <c r="B2092" s="255">
        <v>183</v>
      </c>
      <c r="C2092" s="255"/>
      <c r="D2092" s="561">
        <v>7</v>
      </c>
      <c r="E2092" s="561">
        <v>4</v>
      </c>
      <c r="F2092" s="562">
        <v>2018</v>
      </c>
      <c r="G2092" s="279" t="s">
        <v>3438</v>
      </c>
      <c r="H2092" s="280" t="s">
        <v>3391</v>
      </c>
      <c r="I2092" s="281">
        <v>44.38</v>
      </c>
      <c r="J2092" s="281">
        <v>-88.75</v>
      </c>
      <c r="K2092" s="281">
        <v>44.38</v>
      </c>
      <c r="L2092" s="281">
        <v>-88.75</v>
      </c>
      <c r="M2092" s="280">
        <v>52</v>
      </c>
      <c r="N2092" s="364">
        <v>0</v>
      </c>
      <c r="O2092" s="364">
        <v>0</v>
      </c>
    </row>
    <row r="2093" spans="1:15" s="34" customFormat="1" ht="21.9" customHeight="1" x14ac:dyDescent="0.3">
      <c r="A2093" s="259" t="s">
        <v>529</v>
      </c>
      <c r="B2093" s="262">
        <v>184</v>
      </c>
      <c r="C2093" s="262"/>
      <c r="D2093" s="559">
        <v>7</v>
      </c>
      <c r="E2093" s="559">
        <v>25</v>
      </c>
      <c r="F2093" s="560">
        <v>2018</v>
      </c>
      <c r="G2093" s="274" t="s">
        <v>2833</v>
      </c>
      <c r="H2093" s="275" t="s">
        <v>3646</v>
      </c>
      <c r="I2093" s="276">
        <v>44.45</v>
      </c>
      <c r="J2093" s="276">
        <v>-88.58</v>
      </c>
      <c r="K2093" s="276">
        <v>44.45</v>
      </c>
      <c r="L2093" s="276">
        <v>-88.58</v>
      </c>
      <c r="M2093" s="275">
        <v>52</v>
      </c>
      <c r="N2093" s="369">
        <v>0</v>
      </c>
      <c r="O2093" s="369">
        <v>0</v>
      </c>
    </row>
    <row r="2094" spans="1:15" s="97" customFormat="1" ht="21.9" customHeight="1" x14ac:dyDescent="0.3">
      <c r="A2094" s="238" t="s">
        <v>529</v>
      </c>
      <c r="B2094" s="255">
        <v>185</v>
      </c>
      <c r="C2094" s="255"/>
      <c r="D2094" s="561">
        <v>8</v>
      </c>
      <c r="E2094" s="561">
        <v>26</v>
      </c>
      <c r="F2094" s="562">
        <v>2018</v>
      </c>
      <c r="G2094" s="279" t="s">
        <v>3489</v>
      </c>
      <c r="H2094" s="280" t="s">
        <v>3647</v>
      </c>
      <c r="I2094" s="281">
        <v>44.46</v>
      </c>
      <c r="J2094" s="281">
        <v>-88.57</v>
      </c>
      <c r="K2094" s="281">
        <v>44.46</v>
      </c>
      <c r="L2094" s="281">
        <v>-88.57</v>
      </c>
      <c r="M2094" s="280">
        <v>52</v>
      </c>
      <c r="N2094" s="364">
        <v>0</v>
      </c>
      <c r="O2094" s="238">
        <v>0</v>
      </c>
    </row>
    <row r="2095" spans="1:15" s="97" customFormat="1" ht="21.9" customHeight="1" x14ac:dyDescent="0.3">
      <c r="A2095" s="259" t="s">
        <v>529</v>
      </c>
      <c r="B2095" s="262">
        <v>186</v>
      </c>
      <c r="C2095" s="262"/>
      <c r="D2095" s="559">
        <v>8</v>
      </c>
      <c r="E2095" s="559">
        <v>27</v>
      </c>
      <c r="F2095" s="560">
        <v>2018</v>
      </c>
      <c r="G2095" s="274" t="s">
        <v>3648</v>
      </c>
      <c r="H2095" s="275" t="s">
        <v>3649</v>
      </c>
      <c r="I2095" s="276">
        <v>44.27</v>
      </c>
      <c r="J2095" s="276">
        <v>-88.42</v>
      </c>
      <c r="K2095" s="276">
        <v>44.27</v>
      </c>
      <c r="L2095" s="276">
        <v>-88.42</v>
      </c>
      <c r="M2095" s="275">
        <v>52</v>
      </c>
      <c r="N2095" s="369">
        <v>0</v>
      </c>
      <c r="O2095" s="259">
        <v>0</v>
      </c>
    </row>
    <row r="2096" spans="1:15" s="97" customFormat="1" ht="21.9" customHeight="1" x14ac:dyDescent="0.3">
      <c r="A2096" s="238" t="s">
        <v>529</v>
      </c>
      <c r="B2096" s="255">
        <v>187</v>
      </c>
      <c r="C2096" s="255"/>
      <c r="D2096" s="561">
        <v>9</v>
      </c>
      <c r="E2096" s="561">
        <v>17</v>
      </c>
      <c r="F2096" s="562">
        <v>2018</v>
      </c>
      <c r="G2096" s="279" t="s">
        <v>3650</v>
      </c>
      <c r="H2096" s="280" t="s">
        <v>3427</v>
      </c>
      <c r="I2096" s="281">
        <v>44.29</v>
      </c>
      <c r="J2096" s="281">
        <v>-88.53</v>
      </c>
      <c r="K2096" s="281">
        <v>44.29</v>
      </c>
      <c r="L2096" s="281">
        <v>-88.53</v>
      </c>
      <c r="M2096" s="280">
        <v>56</v>
      </c>
      <c r="N2096" s="364">
        <v>0</v>
      </c>
      <c r="O2096" s="238">
        <v>0</v>
      </c>
    </row>
    <row r="2097" spans="1:15" s="97" customFormat="1" ht="21.9" customHeight="1" x14ac:dyDescent="0.3">
      <c r="A2097" s="259" t="s">
        <v>529</v>
      </c>
      <c r="B2097" s="262">
        <v>188</v>
      </c>
      <c r="C2097" s="262"/>
      <c r="D2097" s="559">
        <v>9</v>
      </c>
      <c r="E2097" s="559">
        <v>17</v>
      </c>
      <c r="F2097" s="560">
        <v>2018</v>
      </c>
      <c r="G2097" s="274" t="s">
        <v>3621</v>
      </c>
      <c r="H2097" s="275" t="s">
        <v>3651</v>
      </c>
      <c r="I2097" s="276">
        <v>44.3</v>
      </c>
      <c r="J2097" s="276">
        <v>-88.47</v>
      </c>
      <c r="K2097" s="276">
        <v>44.27</v>
      </c>
      <c r="L2097" s="276">
        <v>-88.32</v>
      </c>
      <c r="M2097" s="275">
        <v>56</v>
      </c>
      <c r="N2097" s="369">
        <v>0</v>
      </c>
      <c r="O2097" s="259">
        <v>0</v>
      </c>
    </row>
    <row r="2098" spans="1:15" s="97" customFormat="1" ht="21.9" customHeight="1" x14ac:dyDescent="0.3">
      <c r="A2098" s="238" t="s">
        <v>529</v>
      </c>
      <c r="B2098" s="255">
        <v>189</v>
      </c>
      <c r="C2098" s="255"/>
      <c r="D2098" s="561">
        <v>6</v>
      </c>
      <c r="E2098" s="561">
        <v>27</v>
      </c>
      <c r="F2098" s="562">
        <v>2019</v>
      </c>
      <c r="G2098" s="279" t="s">
        <v>2632</v>
      </c>
      <c r="H2098" s="280" t="s">
        <v>3652</v>
      </c>
      <c r="I2098" s="281">
        <v>44.26</v>
      </c>
      <c r="J2098" s="281">
        <v>-88.32</v>
      </c>
      <c r="K2098" s="281">
        <v>44.26</v>
      </c>
      <c r="L2098" s="281">
        <v>-88.32</v>
      </c>
      <c r="M2098" s="280">
        <v>52</v>
      </c>
      <c r="N2098" s="364">
        <v>0</v>
      </c>
      <c r="O2098" s="238">
        <v>0</v>
      </c>
    </row>
    <row r="2099" spans="1:15" s="97" customFormat="1" ht="21.9" customHeight="1" x14ac:dyDescent="0.3">
      <c r="A2099" s="259" t="s">
        <v>529</v>
      </c>
      <c r="B2099" s="262">
        <v>190</v>
      </c>
      <c r="C2099" s="262"/>
      <c r="D2099" s="559">
        <v>6</v>
      </c>
      <c r="E2099" s="559">
        <v>27</v>
      </c>
      <c r="F2099" s="560">
        <v>2019</v>
      </c>
      <c r="G2099" s="274" t="s">
        <v>2778</v>
      </c>
      <c r="H2099" s="275" t="s">
        <v>3637</v>
      </c>
      <c r="I2099" s="276">
        <v>44.56</v>
      </c>
      <c r="J2099" s="276">
        <v>-88.46</v>
      </c>
      <c r="K2099" s="276">
        <v>44.56</v>
      </c>
      <c r="L2099" s="276">
        <v>-88.46</v>
      </c>
      <c r="M2099" s="275">
        <v>52</v>
      </c>
      <c r="N2099" s="369">
        <v>0</v>
      </c>
      <c r="O2099" s="259">
        <v>0</v>
      </c>
    </row>
    <row r="2100" spans="1:15" s="97" customFormat="1" ht="21.9" customHeight="1" x14ac:dyDescent="0.3">
      <c r="A2100" s="238" t="s">
        <v>529</v>
      </c>
      <c r="B2100" s="255">
        <v>191</v>
      </c>
      <c r="C2100" s="255"/>
      <c r="D2100" s="561">
        <v>6</v>
      </c>
      <c r="E2100" s="561">
        <v>27</v>
      </c>
      <c r="F2100" s="562">
        <v>2019</v>
      </c>
      <c r="G2100" s="283" t="s">
        <v>2778</v>
      </c>
      <c r="H2100" s="280" t="s">
        <v>3615</v>
      </c>
      <c r="I2100" s="281">
        <v>44.27</v>
      </c>
      <c r="J2100" s="281">
        <v>-88.34</v>
      </c>
      <c r="K2100" s="281">
        <v>44.27</v>
      </c>
      <c r="L2100" s="281">
        <v>-88.34</v>
      </c>
      <c r="M2100" s="280">
        <v>52</v>
      </c>
      <c r="N2100" s="364">
        <v>0</v>
      </c>
      <c r="O2100" s="238">
        <v>0</v>
      </c>
    </row>
    <row r="2101" spans="1:15" s="97" customFormat="1" ht="21.9" customHeight="1" x14ac:dyDescent="0.3">
      <c r="A2101" s="259" t="s">
        <v>529</v>
      </c>
      <c r="B2101" s="262">
        <v>192</v>
      </c>
      <c r="C2101" s="262"/>
      <c r="D2101" s="559">
        <v>6</v>
      </c>
      <c r="E2101" s="559">
        <v>27</v>
      </c>
      <c r="F2101" s="560">
        <v>2019</v>
      </c>
      <c r="G2101" s="274" t="s">
        <v>3448</v>
      </c>
      <c r="H2101" s="275" t="s">
        <v>3653</v>
      </c>
      <c r="I2101" s="276">
        <v>44.28</v>
      </c>
      <c r="J2101" s="276">
        <v>-88.45</v>
      </c>
      <c r="K2101" s="276">
        <v>44.28</v>
      </c>
      <c r="L2101" s="276">
        <v>-88.45</v>
      </c>
      <c r="M2101" s="275">
        <v>52</v>
      </c>
      <c r="N2101" s="369">
        <v>0</v>
      </c>
      <c r="O2101" s="259">
        <v>0</v>
      </c>
    </row>
    <row r="2102" spans="1:15" s="34" customFormat="1" ht="21.9" customHeight="1" x14ac:dyDescent="0.3">
      <c r="A2102" s="238" t="s">
        <v>529</v>
      </c>
      <c r="B2102" s="255">
        <v>193</v>
      </c>
      <c r="C2102" s="255"/>
      <c r="D2102" s="561">
        <v>7</v>
      </c>
      <c r="E2102" s="561">
        <v>19</v>
      </c>
      <c r="F2102" s="562">
        <v>2019</v>
      </c>
      <c r="G2102" s="279" t="s">
        <v>3654</v>
      </c>
      <c r="H2102" s="280" t="s">
        <v>3378</v>
      </c>
      <c r="I2102" s="281">
        <v>44.43</v>
      </c>
      <c r="J2102" s="281">
        <v>-88.58</v>
      </c>
      <c r="K2102" s="281">
        <v>44.43</v>
      </c>
      <c r="L2102" s="281">
        <v>-88.58</v>
      </c>
      <c r="M2102" s="280">
        <v>52</v>
      </c>
      <c r="N2102" s="364">
        <v>0</v>
      </c>
      <c r="O2102" s="364">
        <v>0</v>
      </c>
    </row>
    <row r="2103" spans="1:15" s="34" customFormat="1" ht="21.9" customHeight="1" x14ac:dyDescent="0.3">
      <c r="A2103" s="259" t="s">
        <v>529</v>
      </c>
      <c r="B2103" s="262">
        <v>194</v>
      </c>
      <c r="C2103" s="262"/>
      <c r="D2103" s="559">
        <v>7</v>
      </c>
      <c r="E2103" s="559">
        <v>20</v>
      </c>
      <c r="F2103" s="560">
        <v>2019</v>
      </c>
      <c r="G2103" s="284" t="s">
        <v>3655</v>
      </c>
      <c r="H2103" s="275" t="s">
        <v>3620</v>
      </c>
      <c r="I2103" s="276">
        <v>44.26</v>
      </c>
      <c r="J2103" s="276">
        <v>-88.52</v>
      </c>
      <c r="K2103" s="276">
        <v>44.26</v>
      </c>
      <c r="L2103" s="276">
        <v>-88.52</v>
      </c>
      <c r="M2103" s="275">
        <v>52</v>
      </c>
      <c r="N2103" s="369">
        <v>0</v>
      </c>
      <c r="O2103" s="369">
        <v>0</v>
      </c>
    </row>
    <row r="2104" spans="1:15" s="34" customFormat="1" ht="21.9" customHeight="1" x14ac:dyDescent="0.3">
      <c r="A2104" s="238" t="s">
        <v>529</v>
      </c>
      <c r="B2104" s="255">
        <v>195</v>
      </c>
      <c r="C2104" s="255"/>
      <c r="D2104" s="561">
        <v>7</v>
      </c>
      <c r="E2104" s="561">
        <v>20</v>
      </c>
      <c r="F2104" s="562">
        <v>2019</v>
      </c>
      <c r="G2104" s="283" t="s">
        <v>2723</v>
      </c>
      <c r="H2104" s="280" t="s">
        <v>1323</v>
      </c>
      <c r="I2104" s="281">
        <v>44.26</v>
      </c>
      <c r="J2104" s="281">
        <v>-88.4</v>
      </c>
      <c r="K2104" s="281">
        <v>44.26</v>
      </c>
      <c r="L2104" s="281">
        <v>-88.4</v>
      </c>
      <c r="M2104" s="280">
        <v>52</v>
      </c>
      <c r="N2104" s="364">
        <v>0</v>
      </c>
      <c r="O2104" s="364">
        <v>0</v>
      </c>
    </row>
    <row r="2105" spans="1:15" s="34" customFormat="1" ht="21.9" customHeight="1" x14ac:dyDescent="0.3">
      <c r="A2105" s="259" t="s">
        <v>529</v>
      </c>
      <c r="B2105" s="262">
        <v>196</v>
      </c>
      <c r="C2105" s="262"/>
      <c r="D2105" s="559">
        <v>7</v>
      </c>
      <c r="E2105" s="559">
        <v>20</v>
      </c>
      <c r="F2105" s="560">
        <v>2019</v>
      </c>
      <c r="G2105" s="284" t="s">
        <v>3656</v>
      </c>
      <c r="H2105" s="275" t="s">
        <v>3640</v>
      </c>
      <c r="I2105" s="276">
        <v>44.26</v>
      </c>
      <c r="J2105" s="276">
        <v>-88.44</v>
      </c>
      <c r="K2105" s="276">
        <v>44.26</v>
      </c>
      <c r="L2105" s="276">
        <v>-88.44</v>
      </c>
      <c r="M2105" s="275">
        <v>58</v>
      </c>
      <c r="N2105" s="369">
        <v>0</v>
      </c>
      <c r="O2105" s="369">
        <v>0</v>
      </c>
    </row>
    <row r="2106" spans="1:15" s="34" customFormat="1" ht="21.9" customHeight="1" x14ac:dyDescent="0.3">
      <c r="A2106" s="238" t="s">
        <v>529</v>
      </c>
      <c r="B2106" s="255">
        <v>197</v>
      </c>
      <c r="C2106" s="255"/>
      <c r="D2106" s="561">
        <v>7</v>
      </c>
      <c r="E2106" s="561">
        <v>20</v>
      </c>
      <c r="F2106" s="562">
        <v>2019</v>
      </c>
      <c r="G2106" s="283" t="s">
        <v>3657</v>
      </c>
      <c r="H2106" s="280" t="s">
        <v>3658</v>
      </c>
      <c r="I2106" s="281">
        <v>44.3</v>
      </c>
      <c r="J2106" s="281">
        <v>-88.37</v>
      </c>
      <c r="K2106" s="281">
        <v>44.3</v>
      </c>
      <c r="L2106" s="281">
        <v>-88.37</v>
      </c>
      <c r="M2106" s="280">
        <v>56</v>
      </c>
      <c r="N2106" s="364">
        <v>0</v>
      </c>
      <c r="O2106" s="364">
        <v>0</v>
      </c>
    </row>
    <row r="2107" spans="1:15" s="34" customFormat="1" ht="21.9" customHeight="1" x14ac:dyDescent="0.3">
      <c r="A2107" s="259" t="s">
        <v>529</v>
      </c>
      <c r="B2107" s="262">
        <v>198</v>
      </c>
      <c r="C2107" s="262"/>
      <c r="D2107" s="559">
        <v>7</v>
      </c>
      <c r="E2107" s="559">
        <v>20</v>
      </c>
      <c r="F2107" s="560">
        <v>2019</v>
      </c>
      <c r="G2107" s="274" t="s">
        <v>2679</v>
      </c>
      <c r="H2107" s="275" t="s">
        <v>3659</v>
      </c>
      <c r="I2107" s="276">
        <v>44.39</v>
      </c>
      <c r="J2107" s="276">
        <v>-88.29</v>
      </c>
      <c r="K2107" s="276">
        <v>44.39</v>
      </c>
      <c r="L2107" s="276">
        <v>-88.29</v>
      </c>
      <c r="M2107" s="275">
        <v>60</v>
      </c>
      <c r="N2107" s="369">
        <v>0</v>
      </c>
      <c r="O2107" s="369">
        <v>0</v>
      </c>
    </row>
    <row r="2108" spans="1:15" s="34" customFormat="1" ht="21.9" customHeight="1" x14ac:dyDescent="0.3">
      <c r="A2108" s="238" t="s">
        <v>529</v>
      </c>
      <c r="B2108" s="255">
        <v>199</v>
      </c>
      <c r="C2108" s="255"/>
      <c r="D2108" s="561">
        <v>8</v>
      </c>
      <c r="E2108" s="561">
        <v>7</v>
      </c>
      <c r="F2108" s="562">
        <v>2019</v>
      </c>
      <c r="G2108" s="279" t="s">
        <v>2528</v>
      </c>
      <c r="H2108" s="280" t="s">
        <v>3660</v>
      </c>
      <c r="I2108" s="281">
        <v>44.53</v>
      </c>
      <c r="J2108" s="281">
        <v>-88.71</v>
      </c>
      <c r="K2108" s="281">
        <v>44.53</v>
      </c>
      <c r="L2108" s="281">
        <v>-88.71</v>
      </c>
      <c r="M2108" s="280">
        <v>52</v>
      </c>
      <c r="N2108" s="364">
        <v>0</v>
      </c>
      <c r="O2108" s="364">
        <v>0</v>
      </c>
    </row>
    <row r="2109" spans="1:15" s="34" customFormat="1" ht="21.9" customHeight="1" x14ac:dyDescent="0.3">
      <c r="A2109" s="259" t="s">
        <v>529</v>
      </c>
      <c r="B2109" s="262">
        <v>200</v>
      </c>
      <c r="C2109" s="262"/>
      <c r="D2109" s="559">
        <v>4</v>
      </c>
      <c r="E2109" s="559">
        <v>20</v>
      </c>
      <c r="F2109" s="560">
        <v>2020</v>
      </c>
      <c r="G2109" s="274" t="s">
        <v>3661</v>
      </c>
      <c r="H2109" s="275" t="s">
        <v>3443</v>
      </c>
      <c r="I2109" s="276">
        <v>44.46</v>
      </c>
      <c r="J2109" s="276">
        <v>-88.44</v>
      </c>
      <c r="K2109" s="276">
        <v>44.46</v>
      </c>
      <c r="L2109" s="276">
        <v>-88.44</v>
      </c>
      <c r="M2109" s="275">
        <v>61</v>
      </c>
      <c r="N2109" s="369">
        <v>0</v>
      </c>
      <c r="O2109" s="369">
        <v>0</v>
      </c>
    </row>
    <row r="2110" spans="1:15" s="34" customFormat="1" ht="21.9" customHeight="1" x14ac:dyDescent="0.3">
      <c r="A2110" s="238" t="s">
        <v>529</v>
      </c>
      <c r="B2110" s="255">
        <v>201</v>
      </c>
      <c r="C2110" s="255"/>
      <c r="D2110" s="561">
        <v>4</v>
      </c>
      <c r="E2110" s="561">
        <v>20</v>
      </c>
      <c r="F2110" s="562">
        <v>2020</v>
      </c>
      <c r="G2110" s="279" t="s">
        <v>3662</v>
      </c>
      <c r="H2110" s="280" t="s">
        <v>3663</v>
      </c>
      <c r="I2110" s="281">
        <v>44.57</v>
      </c>
      <c r="J2110" s="281">
        <v>-88.39</v>
      </c>
      <c r="K2110" s="281">
        <v>44.57</v>
      </c>
      <c r="L2110" s="281">
        <v>-88.39</v>
      </c>
      <c r="M2110" s="280">
        <v>61</v>
      </c>
      <c r="N2110" s="364">
        <v>0</v>
      </c>
      <c r="O2110" s="364">
        <v>0</v>
      </c>
    </row>
    <row r="2111" spans="1:15" s="34" customFormat="1" ht="21.9" customHeight="1" x14ac:dyDescent="0.3">
      <c r="A2111" s="259" t="s">
        <v>529</v>
      </c>
      <c r="B2111" s="262">
        <v>202</v>
      </c>
      <c r="C2111" s="262"/>
      <c r="D2111" s="559">
        <v>6</v>
      </c>
      <c r="E2111" s="559">
        <v>29</v>
      </c>
      <c r="F2111" s="560">
        <v>2020</v>
      </c>
      <c r="G2111" s="274" t="s">
        <v>3664</v>
      </c>
      <c r="H2111" s="275" t="s">
        <v>3519</v>
      </c>
      <c r="I2111" s="276">
        <v>44.38</v>
      </c>
      <c r="J2111" s="276">
        <v>-88.28</v>
      </c>
      <c r="K2111" s="276">
        <v>44.38</v>
      </c>
      <c r="L2111" s="276">
        <v>-88.28</v>
      </c>
      <c r="M2111" s="275">
        <v>52</v>
      </c>
      <c r="N2111" s="369">
        <v>0</v>
      </c>
      <c r="O2111" s="369">
        <v>0</v>
      </c>
    </row>
    <row r="2112" spans="1:15" s="34" customFormat="1" ht="21.9" customHeight="1" x14ac:dyDescent="0.3">
      <c r="A2112" s="238" t="s">
        <v>529</v>
      </c>
      <c r="B2112" s="255">
        <v>203</v>
      </c>
      <c r="C2112" s="255"/>
      <c r="D2112" s="561">
        <v>6</v>
      </c>
      <c r="E2112" s="561">
        <v>13</v>
      </c>
      <c r="F2112" s="562">
        <v>2021</v>
      </c>
      <c r="G2112" s="283">
        <v>0.87361111111111101</v>
      </c>
      <c r="H2112" s="280" t="s">
        <v>1323</v>
      </c>
      <c r="I2112" s="281">
        <v>44.26</v>
      </c>
      <c r="J2112" s="281">
        <v>-88.4</v>
      </c>
      <c r="K2112" s="281">
        <v>44.26</v>
      </c>
      <c r="L2112" s="281">
        <v>-88.4</v>
      </c>
      <c r="M2112" s="280">
        <v>52</v>
      </c>
      <c r="N2112" s="364">
        <v>0</v>
      </c>
      <c r="O2112" s="364">
        <v>0</v>
      </c>
    </row>
    <row r="2113" spans="1:15" s="34" customFormat="1" ht="21.9" customHeight="1" x14ac:dyDescent="0.3">
      <c r="A2113" s="259" t="s">
        <v>529</v>
      </c>
      <c r="B2113" s="262">
        <v>204</v>
      </c>
      <c r="C2113" s="262"/>
      <c r="D2113" s="559">
        <v>7</v>
      </c>
      <c r="E2113" s="559">
        <v>27</v>
      </c>
      <c r="F2113" s="560">
        <v>2021</v>
      </c>
      <c r="G2113" s="274" t="s">
        <v>1080</v>
      </c>
      <c r="H2113" s="275" t="s">
        <v>1323</v>
      </c>
      <c r="I2113" s="276">
        <v>44.26</v>
      </c>
      <c r="J2113" s="276">
        <v>-88.4</v>
      </c>
      <c r="K2113" s="276">
        <v>44.26</v>
      </c>
      <c r="L2113" s="276">
        <v>-88.4</v>
      </c>
      <c r="M2113" s="275">
        <v>52</v>
      </c>
      <c r="N2113" s="369">
        <v>0</v>
      </c>
      <c r="O2113" s="369">
        <v>0</v>
      </c>
    </row>
    <row r="2114" spans="1:15" s="34" customFormat="1" ht="21.9" customHeight="1" x14ac:dyDescent="0.3">
      <c r="A2114" s="238" t="s">
        <v>529</v>
      </c>
      <c r="B2114" s="255">
        <v>205</v>
      </c>
      <c r="C2114" s="255"/>
      <c r="D2114" s="561">
        <v>6</v>
      </c>
      <c r="E2114" s="561">
        <v>15</v>
      </c>
      <c r="F2114" s="562">
        <v>2022</v>
      </c>
      <c r="G2114" s="279" t="s">
        <v>3665</v>
      </c>
      <c r="H2114" s="280" t="s">
        <v>1328</v>
      </c>
      <c r="I2114" s="281">
        <v>44.33</v>
      </c>
      <c r="J2114" s="281">
        <v>-88.54</v>
      </c>
      <c r="K2114" s="281">
        <v>44.33</v>
      </c>
      <c r="L2114" s="281">
        <v>-88.54</v>
      </c>
      <c r="M2114" s="280">
        <v>61</v>
      </c>
      <c r="N2114" s="364">
        <v>0</v>
      </c>
      <c r="O2114" s="364">
        <v>0</v>
      </c>
    </row>
    <row r="2115" spans="1:15" s="34" customFormat="1" ht="21.9" customHeight="1" x14ac:dyDescent="0.3">
      <c r="A2115" s="259" t="s">
        <v>529</v>
      </c>
      <c r="B2115" s="262">
        <v>206</v>
      </c>
      <c r="C2115" s="262"/>
      <c r="D2115" s="559">
        <v>6</v>
      </c>
      <c r="E2115" s="559">
        <v>15</v>
      </c>
      <c r="F2115" s="560">
        <v>2022</v>
      </c>
      <c r="G2115" s="274" t="s">
        <v>1743</v>
      </c>
      <c r="H2115" s="275" t="s">
        <v>3457</v>
      </c>
      <c r="I2115" s="276">
        <v>44.27</v>
      </c>
      <c r="J2115" s="276">
        <v>-88.47</v>
      </c>
      <c r="K2115" s="276">
        <v>44.27</v>
      </c>
      <c r="L2115" s="276">
        <v>-88.47</v>
      </c>
      <c r="M2115" s="275">
        <v>63</v>
      </c>
      <c r="N2115" s="369">
        <v>0</v>
      </c>
      <c r="O2115" s="369">
        <v>0</v>
      </c>
    </row>
    <row r="2116" spans="1:15" s="34" customFormat="1" ht="21.9" customHeight="1" x14ac:dyDescent="0.3">
      <c r="A2116" s="238" t="s">
        <v>529</v>
      </c>
      <c r="B2116" s="255">
        <v>207</v>
      </c>
      <c r="C2116" s="255"/>
      <c r="D2116" s="255">
        <v>6</v>
      </c>
      <c r="E2116" s="255">
        <v>15</v>
      </c>
      <c r="F2116" s="255">
        <v>2022</v>
      </c>
      <c r="G2116" s="254" t="s">
        <v>3666</v>
      </c>
      <c r="H2116" s="255" t="s">
        <v>3605</v>
      </c>
      <c r="I2116" s="256">
        <v>44.27</v>
      </c>
      <c r="J2116" s="256">
        <v>-88.41</v>
      </c>
      <c r="K2116" s="256">
        <v>44.27</v>
      </c>
      <c r="L2116" s="256">
        <v>-88.41</v>
      </c>
      <c r="M2116" s="255">
        <v>61</v>
      </c>
      <c r="N2116" s="364">
        <v>0</v>
      </c>
      <c r="O2116" s="364">
        <v>0</v>
      </c>
    </row>
    <row r="2117" spans="1:15" s="34" customFormat="1" ht="21.9" customHeight="1" x14ac:dyDescent="0.3">
      <c r="A2117" s="259" t="s">
        <v>529</v>
      </c>
      <c r="B2117" s="262">
        <v>208</v>
      </c>
      <c r="C2117" s="262"/>
      <c r="D2117" s="262">
        <v>6</v>
      </c>
      <c r="E2117" s="262">
        <v>15</v>
      </c>
      <c r="F2117" s="262">
        <v>2022</v>
      </c>
      <c r="G2117" s="261" t="s">
        <v>3666</v>
      </c>
      <c r="H2117" s="262" t="s">
        <v>3637</v>
      </c>
      <c r="I2117" s="263">
        <v>44.56</v>
      </c>
      <c r="J2117" s="263">
        <v>-88.46</v>
      </c>
      <c r="K2117" s="263">
        <v>44.56</v>
      </c>
      <c r="L2117" s="263">
        <v>-88.46</v>
      </c>
      <c r="M2117" s="262">
        <v>65</v>
      </c>
      <c r="N2117" s="369">
        <v>0</v>
      </c>
      <c r="O2117" s="369">
        <v>0</v>
      </c>
    </row>
    <row r="2118" spans="1:15" s="34" customFormat="1" ht="21.9" customHeight="1" x14ac:dyDescent="0.3">
      <c r="A2118" s="238" t="s">
        <v>529</v>
      </c>
      <c r="B2118" s="255">
        <v>209</v>
      </c>
      <c r="C2118" s="255"/>
      <c r="D2118" s="255">
        <v>6</v>
      </c>
      <c r="E2118" s="255">
        <v>15</v>
      </c>
      <c r="F2118" s="255">
        <v>2022</v>
      </c>
      <c r="G2118" s="265" t="s">
        <v>3666</v>
      </c>
      <c r="H2118" s="255" t="s">
        <v>3649</v>
      </c>
      <c r="I2118" s="256">
        <v>44.27</v>
      </c>
      <c r="J2118" s="256">
        <v>-88.42</v>
      </c>
      <c r="K2118" s="256">
        <v>44.27</v>
      </c>
      <c r="L2118" s="256">
        <v>-88.42</v>
      </c>
      <c r="M2118" s="255">
        <v>61</v>
      </c>
      <c r="N2118" s="364">
        <v>0</v>
      </c>
      <c r="O2118" s="364">
        <v>0</v>
      </c>
    </row>
    <row r="2119" spans="1:15" s="34" customFormat="1" ht="21.9" customHeight="1" x14ac:dyDescent="0.3">
      <c r="A2119" s="259" t="s">
        <v>529</v>
      </c>
      <c r="B2119" s="262">
        <v>210</v>
      </c>
      <c r="C2119" s="262"/>
      <c r="D2119" s="262">
        <v>6</v>
      </c>
      <c r="E2119" s="262">
        <v>15</v>
      </c>
      <c r="F2119" s="262">
        <v>2022</v>
      </c>
      <c r="G2119" s="266" t="s">
        <v>3666</v>
      </c>
      <c r="H2119" s="262" t="s">
        <v>3649</v>
      </c>
      <c r="I2119" s="263">
        <v>44.27</v>
      </c>
      <c r="J2119" s="263">
        <v>-88.42</v>
      </c>
      <c r="K2119" s="263">
        <v>44.27</v>
      </c>
      <c r="L2119" s="263">
        <v>-88.42</v>
      </c>
      <c r="M2119" s="262">
        <v>61</v>
      </c>
      <c r="N2119" s="369">
        <v>0</v>
      </c>
      <c r="O2119" s="369">
        <v>0</v>
      </c>
    </row>
    <row r="2120" spans="1:15" s="34" customFormat="1" ht="21.9" customHeight="1" x14ac:dyDescent="0.3">
      <c r="A2120" s="238" t="s">
        <v>529</v>
      </c>
      <c r="B2120" s="255">
        <v>211</v>
      </c>
      <c r="C2120" s="255"/>
      <c r="D2120" s="255">
        <v>6</v>
      </c>
      <c r="E2120" s="255">
        <v>15</v>
      </c>
      <c r="F2120" s="255">
        <v>2022</v>
      </c>
      <c r="G2120" s="254" t="s">
        <v>3667</v>
      </c>
      <c r="H2120" s="255" t="s">
        <v>3668</v>
      </c>
      <c r="I2120" s="256">
        <v>44.39</v>
      </c>
      <c r="J2120" s="256">
        <v>-88.34</v>
      </c>
      <c r="K2120" s="256">
        <v>44.39</v>
      </c>
      <c r="L2120" s="256">
        <v>-88.34</v>
      </c>
      <c r="M2120" s="255">
        <v>65</v>
      </c>
      <c r="N2120" s="364">
        <v>0</v>
      </c>
      <c r="O2120" s="364">
        <v>0</v>
      </c>
    </row>
    <row r="2121" spans="1:15" s="34" customFormat="1" ht="21.9" customHeight="1" x14ac:dyDescent="0.3">
      <c r="A2121" s="259" t="s">
        <v>529</v>
      </c>
      <c r="B2121" s="262">
        <v>212</v>
      </c>
      <c r="C2121" s="262"/>
      <c r="D2121" s="559">
        <v>6</v>
      </c>
      <c r="E2121" s="559">
        <v>15</v>
      </c>
      <c r="F2121" s="560">
        <v>2022</v>
      </c>
      <c r="G2121" s="274" t="s">
        <v>3187</v>
      </c>
      <c r="H2121" s="275" t="s">
        <v>1323</v>
      </c>
      <c r="I2121" s="276">
        <v>44.26</v>
      </c>
      <c r="J2121" s="276">
        <v>-88.4</v>
      </c>
      <c r="K2121" s="276">
        <v>44.26</v>
      </c>
      <c r="L2121" s="276">
        <v>-88.4</v>
      </c>
      <c r="M2121" s="275">
        <v>51</v>
      </c>
      <c r="N2121" s="369">
        <v>0</v>
      </c>
      <c r="O2121" s="369">
        <v>0</v>
      </c>
    </row>
    <row r="2122" spans="1:15" s="34" customFormat="1" ht="21.9" customHeight="1" x14ac:dyDescent="0.3">
      <c r="A2122" s="238" t="s">
        <v>529</v>
      </c>
      <c r="B2122" s="255">
        <v>213</v>
      </c>
      <c r="C2122" s="255"/>
      <c r="D2122" s="561">
        <v>6</v>
      </c>
      <c r="E2122" s="561">
        <v>15</v>
      </c>
      <c r="F2122" s="562">
        <v>2022</v>
      </c>
      <c r="G2122" s="279" t="s">
        <v>3669</v>
      </c>
      <c r="H2122" s="280" t="s">
        <v>3670</v>
      </c>
      <c r="I2122" s="281">
        <v>44.56</v>
      </c>
      <c r="J2122" s="281">
        <v>-88.33</v>
      </c>
      <c r="K2122" s="281">
        <v>44.56</v>
      </c>
      <c r="L2122" s="281">
        <v>-88.33</v>
      </c>
      <c r="M2122" s="280">
        <v>56</v>
      </c>
      <c r="N2122" s="364">
        <v>0</v>
      </c>
      <c r="O2122" s="364">
        <v>0</v>
      </c>
    </row>
    <row r="2123" spans="1:15" s="65" customFormat="1" ht="21.9" customHeight="1" x14ac:dyDescent="0.3">
      <c r="A2123" s="292" t="s">
        <v>529</v>
      </c>
      <c r="B2123" s="420">
        <v>214</v>
      </c>
      <c r="C2123" s="420"/>
      <c r="D2123" s="565">
        <v>7</v>
      </c>
      <c r="E2123" s="565">
        <v>23</v>
      </c>
      <c r="F2123" s="566">
        <v>2022</v>
      </c>
      <c r="G2123" s="295" t="s">
        <v>2493</v>
      </c>
      <c r="H2123" s="296" t="s">
        <v>3590</v>
      </c>
      <c r="I2123" s="297">
        <v>44.26</v>
      </c>
      <c r="J2123" s="297">
        <v>-88.42</v>
      </c>
      <c r="K2123" s="297">
        <v>44.26</v>
      </c>
      <c r="L2123" s="297">
        <v>-88.42</v>
      </c>
      <c r="M2123" s="296">
        <v>61</v>
      </c>
      <c r="N2123" s="292">
        <v>0</v>
      </c>
      <c r="O2123" s="292">
        <v>0</v>
      </c>
    </row>
    <row r="2124" spans="1:15" s="65" customFormat="1" ht="21.9" customHeight="1" x14ac:dyDescent="0.3">
      <c r="A2124" s="235" t="s">
        <v>529</v>
      </c>
      <c r="B2124" s="230">
        <v>215</v>
      </c>
      <c r="C2124" s="230"/>
      <c r="D2124" s="563">
        <v>7</v>
      </c>
      <c r="E2124" s="563">
        <v>23</v>
      </c>
      <c r="F2124" s="564">
        <v>2022</v>
      </c>
      <c r="G2124" s="287" t="s">
        <v>3671</v>
      </c>
      <c r="H2124" s="288" t="s">
        <v>3672</v>
      </c>
      <c r="I2124" s="289">
        <v>44.28</v>
      </c>
      <c r="J2124" s="289">
        <v>-88.44</v>
      </c>
      <c r="K2124" s="289">
        <v>44.28</v>
      </c>
      <c r="L2124" s="289">
        <v>-88.44</v>
      </c>
      <c r="M2124" s="288">
        <v>51</v>
      </c>
      <c r="N2124" s="235">
        <v>0</v>
      </c>
      <c r="O2124" s="235">
        <v>0</v>
      </c>
    </row>
    <row r="2125" spans="1:15" s="65" customFormat="1" ht="21.9" customHeight="1" x14ac:dyDescent="0.3">
      <c r="A2125" s="292" t="s">
        <v>529</v>
      </c>
      <c r="B2125" s="420">
        <v>216</v>
      </c>
      <c r="C2125" s="420"/>
      <c r="D2125" s="565">
        <v>5</v>
      </c>
      <c r="E2125" s="565">
        <v>21</v>
      </c>
      <c r="F2125" s="566">
        <v>2024</v>
      </c>
      <c r="G2125" s="295" t="s">
        <v>1742</v>
      </c>
      <c r="H2125" s="296" t="s">
        <v>4980</v>
      </c>
      <c r="I2125" s="297">
        <v>44.28</v>
      </c>
      <c r="J2125" s="297">
        <v>-88.59</v>
      </c>
      <c r="K2125" s="297">
        <v>44.28</v>
      </c>
      <c r="L2125" s="297">
        <v>-88.59</v>
      </c>
      <c r="M2125" s="296">
        <v>52</v>
      </c>
      <c r="N2125" s="292">
        <v>0</v>
      </c>
      <c r="O2125" s="292">
        <v>0</v>
      </c>
    </row>
    <row r="2126" spans="1:15" s="65" customFormat="1" ht="21.9" customHeight="1" x14ac:dyDescent="0.3">
      <c r="A2126" s="235" t="s">
        <v>529</v>
      </c>
      <c r="B2126" s="230">
        <v>217</v>
      </c>
      <c r="C2126" s="230"/>
      <c r="D2126" s="563">
        <v>5</v>
      </c>
      <c r="E2126" s="563">
        <v>21</v>
      </c>
      <c r="F2126" s="564">
        <v>2024</v>
      </c>
      <c r="G2126" s="287" t="s">
        <v>4981</v>
      </c>
      <c r="H2126" s="288" t="s">
        <v>3388</v>
      </c>
      <c r="I2126" s="289">
        <v>44.28</v>
      </c>
      <c r="J2126" s="289">
        <v>-88.27</v>
      </c>
      <c r="K2126" s="289">
        <v>44.28</v>
      </c>
      <c r="L2126" s="289">
        <v>-88.27</v>
      </c>
      <c r="M2126" s="288">
        <v>61</v>
      </c>
      <c r="N2126" s="235">
        <v>0</v>
      </c>
      <c r="O2126" s="235">
        <v>0</v>
      </c>
    </row>
    <row r="2127" spans="1:15" s="65" customFormat="1" ht="21.9" customHeight="1" x14ac:dyDescent="0.3">
      <c r="A2127" s="292" t="s">
        <v>529</v>
      </c>
      <c r="B2127" s="420">
        <v>218</v>
      </c>
      <c r="C2127" s="420"/>
      <c r="D2127" s="565">
        <v>5</v>
      </c>
      <c r="E2127" s="565">
        <v>21</v>
      </c>
      <c r="F2127" s="566">
        <v>2024</v>
      </c>
      <c r="G2127" s="295" t="s">
        <v>4982</v>
      </c>
      <c r="H2127" s="296" t="s">
        <v>3418</v>
      </c>
      <c r="I2127" s="297">
        <v>44.26</v>
      </c>
      <c r="J2127" s="297">
        <v>-88.26</v>
      </c>
      <c r="K2127" s="297">
        <v>44.26</v>
      </c>
      <c r="L2127" s="297">
        <v>-88.26</v>
      </c>
      <c r="M2127" s="296">
        <v>61</v>
      </c>
      <c r="N2127" s="292">
        <v>0</v>
      </c>
      <c r="O2127" s="292">
        <v>0</v>
      </c>
    </row>
    <row r="2128" spans="1:15" s="65" customFormat="1" ht="21.9" customHeight="1" x14ac:dyDescent="0.3">
      <c r="A2128" s="235" t="s">
        <v>529</v>
      </c>
      <c r="B2128" s="230">
        <v>219</v>
      </c>
      <c r="C2128" s="230"/>
      <c r="D2128" s="563">
        <v>8</v>
      </c>
      <c r="E2128" s="563">
        <v>27</v>
      </c>
      <c r="F2128" s="564">
        <v>2024</v>
      </c>
      <c r="G2128" s="287" t="s">
        <v>4983</v>
      </c>
      <c r="H2128" s="288" t="s">
        <v>1323</v>
      </c>
      <c r="I2128" s="289">
        <v>44.26</v>
      </c>
      <c r="J2128" s="289">
        <v>-88.4</v>
      </c>
      <c r="K2128" s="289">
        <v>44.26</v>
      </c>
      <c r="L2128" s="289">
        <v>-88.4</v>
      </c>
      <c r="M2128" s="288">
        <v>52</v>
      </c>
      <c r="N2128" s="235">
        <v>0</v>
      </c>
      <c r="O2128" s="235">
        <v>0</v>
      </c>
    </row>
    <row r="2129" spans="1:15" s="65" customFormat="1" ht="21.9" customHeight="1" x14ac:dyDescent="0.3">
      <c r="A2129" s="292" t="s">
        <v>529</v>
      </c>
      <c r="B2129" s="420">
        <v>220</v>
      </c>
      <c r="C2129" s="420"/>
      <c r="D2129" s="565">
        <v>8</v>
      </c>
      <c r="E2129" s="565">
        <v>27</v>
      </c>
      <c r="F2129" s="566">
        <v>2024</v>
      </c>
      <c r="G2129" s="295" t="s">
        <v>4984</v>
      </c>
      <c r="H2129" s="296" t="s">
        <v>3418</v>
      </c>
      <c r="I2129" s="297">
        <v>44.26</v>
      </c>
      <c r="J2129" s="297">
        <v>-88.26</v>
      </c>
      <c r="K2129" s="297">
        <v>44.26</v>
      </c>
      <c r="L2129" s="297">
        <v>-88.26</v>
      </c>
      <c r="M2129" s="296">
        <v>52</v>
      </c>
      <c r="N2129" s="292">
        <v>0</v>
      </c>
      <c r="O2129" s="292">
        <v>0</v>
      </c>
    </row>
    <row r="2130" spans="1:15" s="65" customFormat="1" ht="21.9" customHeight="1" x14ac:dyDescent="0.3">
      <c r="A2130" s="235" t="s">
        <v>529</v>
      </c>
      <c r="B2130" s="230">
        <v>221</v>
      </c>
      <c r="C2130" s="230"/>
      <c r="D2130" s="563">
        <v>8</v>
      </c>
      <c r="E2130" s="563">
        <v>27</v>
      </c>
      <c r="F2130" s="564">
        <v>2024</v>
      </c>
      <c r="G2130" s="287" t="s">
        <v>4985</v>
      </c>
      <c r="H2130" s="288" t="s">
        <v>3519</v>
      </c>
      <c r="I2130" s="289">
        <v>44.38</v>
      </c>
      <c r="J2130" s="289">
        <v>-88.28</v>
      </c>
      <c r="K2130" s="289">
        <v>44.38</v>
      </c>
      <c r="L2130" s="289">
        <v>-88.28</v>
      </c>
      <c r="M2130" s="288">
        <v>52</v>
      </c>
      <c r="N2130" s="235">
        <v>0</v>
      </c>
      <c r="O2130" s="235">
        <v>0</v>
      </c>
    </row>
    <row r="2131" spans="1:15" s="65" customFormat="1" ht="21.9" customHeight="1" x14ac:dyDescent="0.3">
      <c r="A2131" s="292"/>
      <c r="B2131" s="420"/>
      <c r="C2131" s="420"/>
      <c r="D2131" s="565"/>
      <c r="E2131" s="565"/>
      <c r="F2131" s="566"/>
      <c r="G2131" s="295"/>
      <c r="H2131" s="296"/>
      <c r="I2131" s="297"/>
      <c r="J2131" s="297"/>
      <c r="K2131" s="297"/>
      <c r="L2131" s="297"/>
      <c r="M2131" s="296"/>
      <c r="N2131" s="292"/>
      <c r="O2131" s="292"/>
    </row>
    <row r="2132" spans="1:15" s="65" customFormat="1" ht="21.9" customHeight="1" x14ac:dyDescent="0.3">
      <c r="A2132" s="235"/>
      <c r="B2132" s="230"/>
      <c r="C2132" s="230"/>
      <c r="D2132" s="563"/>
      <c r="E2132" s="563"/>
      <c r="F2132" s="564"/>
      <c r="G2132" s="287"/>
      <c r="H2132" s="288"/>
      <c r="I2132" s="289"/>
      <c r="J2132" s="289"/>
      <c r="K2132" s="289"/>
      <c r="L2132" s="289"/>
      <c r="M2132" s="288"/>
      <c r="N2132" s="235"/>
      <c r="O2132" s="235"/>
    </row>
    <row r="2133" spans="1:15" s="65" customFormat="1" ht="21.9" customHeight="1" x14ac:dyDescent="0.3">
      <c r="A2133" s="292"/>
      <c r="B2133" s="420"/>
      <c r="C2133" s="420"/>
      <c r="D2133" s="565"/>
      <c r="E2133" s="565"/>
      <c r="F2133" s="566"/>
      <c r="G2133" s="295"/>
      <c r="H2133" s="296"/>
      <c r="I2133" s="297"/>
      <c r="J2133" s="297"/>
      <c r="K2133" s="297"/>
      <c r="L2133" s="297"/>
      <c r="M2133" s="296"/>
      <c r="N2133" s="292"/>
      <c r="O2133" s="292"/>
    </row>
    <row r="2134" spans="1:15" s="65" customFormat="1" ht="21.9" customHeight="1" x14ac:dyDescent="0.3">
      <c r="A2134" s="235"/>
      <c r="B2134" s="230"/>
      <c r="C2134" s="230"/>
      <c r="D2134" s="563"/>
      <c r="E2134" s="563"/>
      <c r="F2134" s="564"/>
      <c r="G2134" s="287"/>
      <c r="H2134" s="288"/>
      <c r="I2134" s="289"/>
      <c r="J2134" s="289"/>
      <c r="K2134" s="289"/>
      <c r="L2134" s="289"/>
      <c r="M2134" s="288"/>
      <c r="N2134" s="235"/>
      <c r="O2134" s="235"/>
    </row>
    <row r="2135" spans="1:15" s="65" customFormat="1" ht="30" customHeight="1" x14ac:dyDescent="0.3">
      <c r="A2135" s="929" t="s">
        <v>533</v>
      </c>
      <c r="B2135" s="944"/>
      <c r="C2135" s="944"/>
      <c r="D2135" s="944"/>
      <c r="E2135" s="944"/>
      <c r="F2135" s="944"/>
      <c r="G2135" s="944"/>
      <c r="H2135" s="944"/>
      <c r="I2135" s="944"/>
      <c r="J2135" s="944"/>
      <c r="K2135" s="944"/>
      <c r="L2135" s="944"/>
      <c r="M2135" s="944"/>
      <c r="N2135" s="944"/>
      <c r="O2135" s="945"/>
    </row>
    <row r="2136" spans="1:15" s="65" customFormat="1" ht="21.9" customHeight="1" x14ac:dyDescent="0.3">
      <c r="A2136" s="238"/>
      <c r="B2136" s="255" t="s">
        <v>909</v>
      </c>
      <c r="C2136" s="255"/>
      <c r="D2136" s="561" t="s">
        <v>911</v>
      </c>
      <c r="E2136" s="561"/>
      <c r="F2136" s="562"/>
      <c r="G2136" s="279" t="s">
        <v>910</v>
      </c>
      <c r="H2136" s="280"/>
      <c r="I2136" s="281" t="s">
        <v>916</v>
      </c>
      <c r="J2136" s="281" t="s">
        <v>916</v>
      </c>
      <c r="K2136" s="281" t="s">
        <v>919</v>
      </c>
      <c r="L2136" s="281" t="s">
        <v>919</v>
      </c>
      <c r="M2136" s="280" t="s">
        <v>952</v>
      </c>
      <c r="N2136" s="364"/>
      <c r="O2136" s="364"/>
    </row>
    <row r="2137" spans="1:15" s="65" customFormat="1" ht="21.9" customHeight="1" x14ac:dyDescent="0.3">
      <c r="A2137" s="235" t="s">
        <v>908</v>
      </c>
      <c r="B2137" s="230" t="s">
        <v>475</v>
      </c>
      <c r="C2137" s="230"/>
      <c r="D2137" s="563" t="s">
        <v>912</v>
      </c>
      <c r="E2137" s="563" t="s">
        <v>913</v>
      </c>
      <c r="F2137" s="564" t="s">
        <v>774</v>
      </c>
      <c r="G2137" s="287" t="s">
        <v>476</v>
      </c>
      <c r="H2137" s="288" t="s">
        <v>4877</v>
      </c>
      <c r="I2137" s="289" t="s">
        <v>917</v>
      </c>
      <c r="J2137" s="289" t="s">
        <v>918</v>
      </c>
      <c r="K2137" s="289" t="s">
        <v>917</v>
      </c>
      <c r="L2137" s="289" t="s">
        <v>918</v>
      </c>
      <c r="M2137" s="288" t="s">
        <v>951</v>
      </c>
      <c r="N2137" s="235" t="s">
        <v>926</v>
      </c>
      <c r="O2137" s="235" t="s">
        <v>927</v>
      </c>
    </row>
    <row r="2138" spans="1:15" s="34" customFormat="1" ht="21.9" customHeight="1" x14ac:dyDescent="0.3">
      <c r="A2138" s="259"/>
      <c r="B2138" s="262"/>
      <c r="C2138" s="262"/>
      <c r="D2138" s="559"/>
      <c r="E2138" s="559"/>
      <c r="F2138" s="560"/>
      <c r="G2138" s="274"/>
      <c r="H2138" s="275"/>
      <c r="I2138" s="276"/>
      <c r="J2138" s="276"/>
      <c r="K2138" s="276"/>
      <c r="L2138" s="276"/>
      <c r="M2138" s="275"/>
      <c r="N2138" s="369"/>
      <c r="O2138" s="369"/>
    </row>
    <row r="2139" spans="1:15" s="34" customFormat="1" ht="21.9" customHeight="1" x14ac:dyDescent="0.3">
      <c r="A2139" s="238" t="s">
        <v>533</v>
      </c>
      <c r="B2139" s="255">
        <v>1</v>
      </c>
      <c r="C2139" s="255"/>
      <c r="D2139" s="561">
        <v>3</v>
      </c>
      <c r="E2139" s="561">
        <v>30</v>
      </c>
      <c r="F2139" s="562">
        <v>1967</v>
      </c>
      <c r="G2139" s="279" t="s">
        <v>2473</v>
      </c>
      <c r="H2139" s="280" t="s">
        <v>3751</v>
      </c>
      <c r="I2139" s="281">
        <v>44.5</v>
      </c>
      <c r="J2139" s="281">
        <v>-89.68</v>
      </c>
      <c r="K2139" s="281">
        <v>44.5</v>
      </c>
      <c r="L2139" s="281">
        <v>-89.68</v>
      </c>
      <c r="M2139" s="280" t="s">
        <v>890</v>
      </c>
      <c r="N2139" s="364">
        <v>0</v>
      </c>
      <c r="O2139" s="364">
        <v>0</v>
      </c>
    </row>
    <row r="2140" spans="1:15" s="34" customFormat="1" ht="21.9" customHeight="1" x14ac:dyDescent="0.3">
      <c r="A2140" s="259" t="s">
        <v>533</v>
      </c>
      <c r="B2140" s="262">
        <v>2</v>
      </c>
      <c r="C2140" s="262"/>
      <c r="D2140" s="559">
        <v>4</v>
      </c>
      <c r="E2140" s="559">
        <v>21</v>
      </c>
      <c r="F2140" s="560">
        <v>1969</v>
      </c>
      <c r="G2140" s="274" t="s">
        <v>2376</v>
      </c>
      <c r="H2140" s="275" t="s">
        <v>3683</v>
      </c>
      <c r="I2140" s="276">
        <v>44.5</v>
      </c>
      <c r="J2140" s="276">
        <v>-89.58</v>
      </c>
      <c r="K2140" s="276">
        <v>44.5</v>
      </c>
      <c r="L2140" s="276">
        <v>-89.58</v>
      </c>
      <c r="M2140" s="275">
        <v>78</v>
      </c>
      <c r="N2140" s="369">
        <v>0</v>
      </c>
      <c r="O2140" s="369">
        <v>0</v>
      </c>
    </row>
    <row r="2141" spans="1:15" s="34" customFormat="1" ht="21.9" customHeight="1" x14ac:dyDescent="0.3">
      <c r="A2141" s="238" t="s">
        <v>533</v>
      </c>
      <c r="B2141" s="255">
        <v>3</v>
      </c>
      <c r="C2141" s="255"/>
      <c r="D2141" s="561">
        <v>6</v>
      </c>
      <c r="E2141" s="561">
        <v>13</v>
      </c>
      <c r="F2141" s="562">
        <v>1976</v>
      </c>
      <c r="G2141" s="279" t="s">
        <v>1211</v>
      </c>
      <c r="H2141" s="280" t="s">
        <v>375</v>
      </c>
      <c r="I2141" s="281">
        <v>44.32</v>
      </c>
      <c r="J2141" s="281">
        <v>-89.52</v>
      </c>
      <c r="K2141" s="281">
        <v>44.32</v>
      </c>
      <c r="L2141" s="281">
        <v>-89.52</v>
      </c>
      <c r="M2141" s="280" t="s">
        <v>890</v>
      </c>
      <c r="N2141" s="364">
        <v>0</v>
      </c>
      <c r="O2141" s="364">
        <v>0</v>
      </c>
    </row>
    <row r="2142" spans="1:15" s="34" customFormat="1" ht="21.9" customHeight="1" x14ac:dyDescent="0.3">
      <c r="A2142" s="259" t="s">
        <v>533</v>
      </c>
      <c r="B2142" s="262">
        <v>4</v>
      </c>
      <c r="C2142" s="262"/>
      <c r="D2142" s="559">
        <v>6</v>
      </c>
      <c r="E2142" s="559">
        <v>13</v>
      </c>
      <c r="F2142" s="560">
        <v>1976</v>
      </c>
      <c r="G2142" s="274" t="s">
        <v>2850</v>
      </c>
      <c r="H2142" s="275" t="s">
        <v>3752</v>
      </c>
      <c r="I2142" s="276">
        <v>44.55</v>
      </c>
      <c r="J2142" s="276">
        <v>-89.52</v>
      </c>
      <c r="K2142" s="276">
        <v>44.55</v>
      </c>
      <c r="L2142" s="276">
        <v>-89.52</v>
      </c>
      <c r="M2142" s="275" t="s">
        <v>890</v>
      </c>
      <c r="N2142" s="369">
        <v>0</v>
      </c>
      <c r="O2142" s="369">
        <v>0</v>
      </c>
    </row>
    <row r="2143" spans="1:15" s="34" customFormat="1" ht="21.9" customHeight="1" x14ac:dyDescent="0.3">
      <c r="A2143" s="238" t="s">
        <v>533</v>
      </c>
      <c r="B2143" s="255">
        <v>5</v>
      </c>
      <c r="C2143" s="255"/>
      <c r="D2143" s="561">
        <v>7</v>
      </c>
      <c r="E2143" s="561">
        <v>15</v>
      </c>
      <c r="F2143" s="562">
        <v>1980</v>
      </c>
      <c r="G2143" s="279" t="s">
        <v>2469</v>
      </c>
      <c r="H2143" s="280" t="s">
        <v>3683</v>
      </c>
      <c r="I2143" s="281">
        <v>44.52</v>
      </c>
      <c r="J2143" s="281">
        <v>-89.57</v>
      </c>
      <c r="K2143" s="281">
        <v>44.52</v>
      </c>
      <c r="L2143" s="281">
        <v>-89.57</v>
      </c>
      <c r="M2143" s="280" t="s">
        <v>890</v>
      </c>
      <c r="N2143" s="364">
        <v>0</v>
      </c>
      <c r="O2143" s="364">
        <v>0</v>
      </c>
    </row>
    <row r="2144" spans="1:15" s="34" customFormat="1" ht="21.9" customHeight="1" x14ac:dyDescent="0.3">
      <c r="A2144" s="259" t="s">
        <v>533</v>
      </c>
      <c r="B2144" s="262">
        <v>6</v>
      </c>
      <c r="C2144" s="262"/>
      <c r="D2144" s="559">
        <v>7</v>
      </c>
      <c r="E2144" s="559">
        <v>15</v>
      </c>
      <c r="F2144" s="560">
        <v>1980</v>
      </c>
      <c r="G2144" s="274" t="s">
        <v>2471</v>
      </c>
      <c r="H2144" s="275" t="s">
        <v>3753</v>
      </c>
      <c r="I2144" s="276">
        <v>44.47</v>
      </c>
      <c r="J2144" s="276">
        <v>-89.5</v>
      </c>
      <c r="K2144" s="276">
        <v>44.47</v>
      </c>
      <c r="L2144" s="276">
        <v>-89.5</v>
      </c>
      <c r="M2144" s="275">
        <v>52</v>
      </c>
      <c r="N2144" s="369">
        <v>0</v>
      </c>
      <c r="O2144" s="369">
        <v>0</v>
      </c>
    </row>
    <row r="2145" spans="1:15" s="34" customFormat="1" ht="21.9" customHeight="1" x14ac:dyDescent="0.3">
      <c r="A2145" s="238" t="s">
        <v>533</v>
      </c>
      <c r="B2145" s="255">
        <v>7</v>
      </c>
      <c r="C2145" s="255"/>
      <c r="D2145" s="561">
        <v>9</v>
      </c>
      <c r="E2145" s="561">
        <v>8</v>
      </c>
      <c r="F2145" s="562">
        <v>1980</v>
      </c>
      <c r="G2145" s="279" t="s">
        <v>3374</v>
      </c>
      <c r="H2145" s="280" t="s">
        <v>375</v>
      </c>
      <c r="I2145" s="281">
        <v>44.32</v>
      </c>
      <c r="J2145" s="281">
        <v>-89.52</v>
      </c>
      <c r="K2145" s="281">
        <v>44.32</v>
      </c>
      <c r="L2145" s="281">
        <v>-89.52</v>
      </c>
      <c r="M2145" s="280" t="s">
        <v>890</v>
      </c>
      <c r="N2145" s="364">
        <v>0</v>
      </c>
      <c r="O2145" s="364">
        <v>0</v>
      </c>
    </row>
    <row r="2146" spans="1:15" s="34" customFormat="1" ht="21.9" customHeight="1" x14ac:dyDescent="0.3">
      <c r="A2146" s="259" t="s">
        <v>533</v>
      </c>
      <c r="B2146" s="262">
        <v>8</v>
      </c>
      <c r="C2146" s="262"/>
      <c r="D2146" s="559">
        <v>3</v>
      </c>
      <c r="E2146" s="559">
        <v>31</v>
      </c>
      <c r="F2146" s="560">
        <v>1981</v>
      </c>
      <c r="G2146" s="274" t="s">
        <v>3404</v>
      </c>
      <c r="H2146" s="275" t="s">
        <v>376</v>
      </c>
      <c r="I2146" s="276">
        <v>44.45</v>
      </c>
      <c r="J2146" s="276">
        <v>-89.53</v>
      </c>
      <c r="K2146" s="276">
        <v>44.45</v>
      </c>
      <c r="L2146" s="276">
        <v>-89.53</v>
      </c>
      <c r="M2146" s="275" t="s">
        <v>890</v>
      </c>
      <c r="N2146" s="369">
        <v>0</v>
      </c>
      <c r="O2146" s="369">
        <v>0</v>
      </c>
    </row>
    <row r="2147" spans="1:15" s="34" customFormat="1" ht="21.9" customHeight="1" x14ac:dyDescent="0.3">
      <c r="A2147" s="238" t="s">
        <v>533</v>
      </c>
      <c r="B2147" s="255">
        <v>9</v>
      </c>
      <c r="C2147" s="255"/>
      <c r="D2147" s="561">
        <v>7</v>
      </c>
      <c r="E2147" s="561">
        <v>12</v>
      </c>
      <c r="F2147" s="562">
        <v>1981</v>
      </c>
      <c r="G2147" s="279" t="s">
        <v>3379</v>
      </c>
      <c r="H2147" s="280" t="s">
        <v>3753</v>
      </c>
      <c r="I2147" s="281">
        <v>44.47</v>
      </c>
      <c r="J2147" s="281">
        <v>-89.5</v>
      </c>
      <c r="K2147" s="281">
        <v>44.47</v>
      </c>
      <c r="L2147" s="281">
        <v>-89.5</v>
      </c>
      <c r="M2147" s="280" t="s">
        <v>890</v>
      </c>
      <c r="N2147" s="364">
        <v>0</v>
      </c>
      <c r="O2147" s="364">
        <v>0</v>
      </c>
    </row>
    <row r="2148" spans="1:15" s="34" customFormat="1" ht="21.9" customHeight="1" x14ac:dyDescent="0.3">
      <c r="A2148" s="259" t="s">
        <v>533</v>
      </c>
      <c r="B2148" s="262">
        <v>10</v>
      </c>
      <c r="C2148" s="262"/>
      <c r="D2148" s="559">
        <v>6</v>
      </c>
      <c r="E2148" s="559">
        <v>26</v>
      </c>
      <c r="F2148" s="560">
        <v>1983</v>
      </c>
      <c r="G2148" s="274" t="s">
        <v>2548</v>
      </c>
      <c r="H2148" s="275" t="s">
        <v>3754</v>
      </c>
      <c r="I2148" s="276">
        <v>44.55</v>
      </c>
      <c r="J2148" s="276">
        <v>-89.52</v>
      </c>
      <c r="K2148" s="276">
        <v>44.55</v>
      </c>
      <c r="L2148" s="276">
        <v>-89.52</v>
      </c>
      <c r="M2148" s="275">
        <v>59</v>
      </c>
      <c r="N2148" s="369">
        <v>0</v>
      </c>
      <c r="O2148" s="369">
        <v>0</v>
      </c>
    </row>
    <row r="2149" spans="1:15" s="34" customFormat="1" ht="21.9" customHeight="1" x14ac:dyDescent="0.3">
      <c r="A2149" s="238" t="s">
        <v>533</v>
      </c>
      <c r="B2149" s="255">
        <v>11</v>
      </c>
      <c r="C2149" s="255"/>
      <c r="D2149" s="561">
        <v>7</v>
      </c>
      <c r="E2149" s="561">
        <v>19</v>
      </c>
      <c r="F2149" s="562">
        <v>1983</v>
      </c>
      <c r="G2149" s="279" t="s">
        <v>1213</v>
      </c>
      <c r="H2149" s="280" t="s">
        <v>3683</v>
      </c>
      <c r="I2149" s="281">
        <v>44.52</v>
      </c>
      <c r="J2149" s="281">
        <v>-89.57</v>
      </c>
      <c r="K2149" s="281">
        <v>44.52</v>
      </c>
      <c r="L2149" s="281">
        <v>-89.57</v>
      </c>
      <c r="M2149" s="280" t="s">
        <v>890</v>
      </c>
      <c r="N2149" s="364">
        <v>0</v>
      </c>
      <c r="O2149" s="364">
        <v>0</v>
      </c>
    </row>
    <row r="2150" spans="1:15" s="34" customFormat="1" ht="21.9" customHeight="1" x14ac:dyDescent="0.3">
      <c r="A2150" s="259" t="s">
        <v>533</v>
      </c>
      <c r="B2150" s="262">
        <v>12</v>
      </c>
      <c r="C2150" s="262"/>
      <c r="D2150" s="559">
        <v>7</v>
      </c>
      <c r="E2150" s="559">
        <v>19</v>
      </c>
      <c r="F2150" s="560">
        <v>1983</v>
      </c>
      <c r="G2150" s="274" t="s">
        <v>2621</v>
      </c>
      <c r="H2150" s="275" t="s">
        <v>375</v>
      </c>
      <c r="I2150" s="276">
        <v>44.32</v>
      </c>
      <c r="J2150" s="276">
        <v>-89.52</v>
      </c>
      <c r="K2150" s="276">
        <v>44.32</v>
      </c>
      <c r="L2150" s="276">
        <v>-89.52</v>
      </c>
      <c r="M2150" s="275" t="s">
        <v>890</v>
      </c>
      <c r="N2150" s="369">
        <v>0</v>
      </c>
      <c r="O2150" s="369">
        <v>0</v>
      </c>
    </row>
    <row r="2151" spans="1:15" s="34" customFormat="1" ht="21.9" customHeight="1" x14ac:dyDescent="0.3">
      <c r="A2151" s="238" t="s">
        <v>533</v>
      </c>
      <c r="B2151" s="255">
        <v>13</v>
      </c>
      <c r="C2151" s="255"/>
      <c r="D2151" s="561">
        <v>4</v>
      </c>
      <c r="E2151" s="561">
        <v>27</v>
      </c>
      <c r="F2151" s="562">
        <v>1984</v>
      </c>
      <c r="G2151" s="279" t="s">
        <v>1351</v>
      </c>
      <c r="H2151" s="280" t="s">
        <v>3755</v>
      </c>
      <c r="I2151" s="281">
        <v>44.45</v>
      </c>
      <c r="J2151" s="281">
        <v>-89.5</v>
      </c>
      <c r="K2151" s="281">
        <v>44.45</v>
      </c>
      <c r="L2151" s="281">
        <v>-89.5</v>
      </c>
      <c r="M2151" s="280" t="s">
        <v>890</v>
      </c>
      <c r="N2151" s="364">
        <v>0</v>
      </c>
      <c r="O2151" s="364">
        <v>0</v>
      </c>
    </row>
    <row r="2152" spans="1:15" s="34" customFormat="1" ht="21.9" customHeight="1" x14ac:dyDescent="0.3">
      <c r="A2152" s="259" t="s">
        <v>533</v>
      </c>
      <c r="B2152" s="262">
        <v>14</v>
      </c>
      <c r="C2152" s="262"/>
      <c r="D2152" s="559">
        <v>7</v>
      </c>
      <c r="E2152" s="559">
        <v>14</v>
      </c>
      <c r="F2152" s="560">
        <v>1984</v>
      </c>
      <c r="G2152" s="284" t="s">
        <v>2647</v>
      </c>
      <c r="H2152" s="275" t="s">
        <v>3683</v>
      </c>
      <c r="I2152" s="276">
        <v>44.52</v>
      </c>
      <c r="J2152" s="276">
        <v>-89.57</v>
      </c>
      <c r="K2152" s="276">
        <v>44.52</v>
      </c>
      <c r="L2152" s="276">
        <v>-89.57</v>
      </c>
      <c r="M2152" s="275" t="s">
        <v>890</v>
      </c>
      <c r="N2152" s="369">
        <v>0</v>
      </c>
      <c r="O2152" s="369">
        <v>0</v>
      </c>
    </row>
    <row r="2153" spans="1:15" s="34" customFormat="1" ht="21.9" customHeight="1" x14ac:dyDescent="0.3">
      <c r="A2153" s="238" t="s">
        <v>533</v>
      </c>
      <c r="B2153" s="255">
        <v>15</v>
      </c>
      <c r="C2153" s="255"/>
      <c r="D2153" s="561">
        <v>8</v>
      </c>
      <c r="E2153" s="561">
        <v>12</v>
      </c>
      <c r="F2153" s="562">
        <v>1985</v>
      </c>
      <c r="G2153" s="279" t="s">
        <v>3433</v>
      </c>
      <c r="H2153" s="280" t="s">
        <v>3681</v>
      </c>
      <c r="I2153" s="281">
        <v>44.27</v>
      </c>
      <c r="J2153" s="281">
        <v>-89.4</v>
      </c>
      <c r="K2153" s="281">
        <v>44.27</v>
      </c>
      <c r="L2153" s="281">
        <v>-89.4</v>
      </c>
      <c r="M2153" s="280" t="s">
        <v>890</v>
      </c>
      <c r="N2153" s="364">
        <v>0</v>
      </c>
      <c r="O2153" s="364">
        <v>0</v>
      </c>
    </row>
    <row r="2154" spans="1:15" s="34" customFormat="1" ht="21.9" customHeight="1" x14ac:dyDescent="0.3">
      <c r="A2154" s="259" t="s">
        <v>533</v>
      </c>
      <c r="B2154" s="262">
        <v>16</v>
      </c>
      <c r="C2154" s="262"/>
      <c r="D2154" s="559">
        <v>8</v>
      </c>
      <c r="E2154" s="559">
        <v>12</v>
      </c>
      <c r="F2154" s="560">
        <v>1985</v>
      </c>
      <c r="G2154" s="274" t="s">
        <v>3433</v>
      </c>
      <c r="H2154" s="275" t="s">
        <v>3755</v>
      </c>
      <c r="I2154" s="276">
        <v>44.45</v>
      </c>
      <c r="J2154" s="276">
        <v>-89.5</v>
      </c>
      <c r="K2154" s="276">
        <v>44.45</v>
      </c>
      <c r="L2154" s="276">
        <v>-89.5</v>
      </c>
      <c r="M2154" s="275" t="s">
        <v>890</v>
      </c>
      <c r="N2154" s="369">
        <v>0</v>
      </c>
      <c r="O2154" s="369">
        <v>0</v>
      </c>
    </row>
    <row r="2155" spans="1:15" s="34" customFormat="1" ht="21.9" customHeight="1" x14ac:dyDescent="0.3">
      <c r="A2155" s="238" t="s">
        <v>533</v>
      </c>
      <c r="B2155" s="255">
        <v>17</v>
      </c>
      <c r="C2155" s="255"/>
      <c r="D2155" s="561">
        <v>8</v>
      </c>
      <c r="E2155" s="561">
        <v>12</v>
      </c>
      <c r="F2155" s="562">
        <v>1985</v>
      </c>
      <c r="G2155" s="279" t="s">
        <v>2833</v>
      </c>
      <c r="H2155" s="280" t="s">
        <v>3755</v>
      </c>
      <c r="I2155" s="281">
        <v>44.45</v>
      </c>
      <c r="J2155" s="281">
        <v>-89.5</v>
      </c>
      <c r="K2155" s="281">
        <v>44.45</v>
      </c>
      <c r="L2155" s="281">
        <v>-89.5</v>
      </c>
      <c r="M2155" s="280" t="s">
        <v>890</v>
      </c>
      <c r="N2155" s="364">
        <v>0</v>
      </c>
      <c r="O2155" s="364">
        <v>0</v>
      </c>
    </row>
    <row r="2156" spans="1:15" s="34" customFormat="1" ht="21.9" customHeight="1" x14ac:dyDescent="0.3">
      <c r="A2156" s="259" t="s">
        <v>533</v>
      </c>
      <c r="B2156" s="262">
        <v>18</v>
      </c>
      <c r="C2156" s="262"/>
      <c r="D2156" s="559">
        <v>6</v>
      </c>
      <c r="E2156" s="559">
        <v>23</v>
      </c>
      <c r="F2156" s="560">
        <v>1986</v>
      </c>
      <c r="G2156" s="274" t="s">
        <v>2400</v>
      </c>
      <c r="H2156" s="275" t="s">
        <v>3683</v>
      </c>
      <c r="I2156" s="276">
        <v>44.52</v>
      </c>
      <c r="J2156" s="276">
        <v>-89.57</v>
      </c>
      <c r="K2156" s="276">
        <v>44.52</v>
      </c>
      <c r="L2156" s="276">
        <v>-89.57</v>
      </c>
      <c r="M2156" s="275" t="s">
        <v>890</v>
      </c>
      <c r="N2156" s="369">
        <v>0</v>
      </c>
      <c r="O2156" s="369">
        <v>0</v>
      </c>
    </row>
    <row r="2157" spans="1:15" s="34" customFormat="1" ht="21.9" customHeight="1" x14ac:dyDescent="0.3">
      <c r="A2157" s="238" t="s">
        <v>533</v>
      </c>
      <c r="B2157" s="255">
        <v>19</v>
      </c>
      <c r="C2157" s="255"/>
      <c r="D2157" s="561">
        <v>6</v>
      </c>
      <c r="E2157" s="561">
        <v>19</v>
      </c>
      <c r="F2157" s="562">
        <v>1987</v>
      </c>
      <c r="G2157" s="279" t="s">
        <v>3756</v>
      </c>
      <c r="H2157" s="280" t="s">
        <v>375</v>
      </c>
      <c r="I2157" s="281">
        <v>44.32</v>
      </c>
      <c r="J2157" s="281">
        <v>-89.52</v>
      </c>
      <c r="K2157" s="281">
        <v>44.32</v>
      </c>
      <c r="L2157" s="281">
        <v>-89.52</v>
      </c>
      <c r="M2157" s="280" t="s">
        <v>890</v>
      </c>
      <c r="N2157" s="364">
        <v>0</v>
      </c>
      <c r="O2157" s="364">
        <v>0</v>
      </c>
    </row>
    <row r="2158" spans="1:15" s="34" customFormat="1" ht="21.9" customHeight="1" x14ac:dyDescent="0.3">
      <c r="A2158" s="259" t="s">
        <v>533</v>
      </c>
      <c r="B2158" s="262">
        <v>20</v>
      </c>
      <c r="C2158" s="262"/>
      <c r="D2158" s="559">
        <v>7</v>
      </c>
      <c r="E2158" s="559">
        <v>20</v>
      </c>
      <c r="F2158" s="560">
        <v>1987</v>
      </c>
      <c r="G2158" s="274" t="s">
        <v>3731</v>
      </c>
      <c r="H2158" s="275" t="s">
        <v>3683</v>
      </c>
      <c r="I2158" s="276">
        <v>44.52</v>
      </c>
      <c r="J2158" s="276">
        <v>-89.57</v>
      </c>
      <c r="K2158" s="276">
        <v>44.52</v>
      </c>
      <c r="L2158" s="276">
        <v>-89.57</v>
      </c>
      <c r="M2158" s="275" t="s">
        <v>890</v>
      </c>
      <c r="N2158" s="369">
        <v>0</v>
      </c>
      <c r="O2158" s="369">
        <v>0</v>
      </c>
    </row>
    <row r="2159" spans="1:15" s="34" customFormat="1" ht="21.9" customHeight="1" x14ac:dyDescent="0.3">
      <c r="A2159" s="238" t="s">
        <v>533</v>
      </c>
      <c r="B2159" s="255">
        <v>21</v>
      </c>
      <c r="C2159" s="255"/>
      <c r="D2159" s="561">
        <v>7</v>
      </c>
      <c r="E2159" s="561">
        <v>20</v>
      </c>
      <c r="F2159" s="562">
        <v>1987</v>
      </c>
      <c r="G2159" s="279" t="s">
        <v>2497</v>
      </c>
      <c r="H2159" s="280" t="s">
        <v>374</v>
      </c>
      <c r="I2159" s="281">
        <v>44.45</v>
      </c>
      <c r="J2159" s="281">
        <v>-89.28</v>
      </c>
      <c r="K2159" s="281">
        <v>44.45</v>
      </c>
      <c r="L2159" s="281">
        <v>-89.28</v>
      </c>
      <c r="M2159" s="280" t="s">
        <v>890</v>
      </c>
      <c r="N2159" s="364">
        <v>0</v>
      </c>
      <c r="O2159" s="364">
        <v>0</v>
      </c>
    </row>
    <row r="2160" spans="1:15" s="34" customFormat="1" ht="21.9" customHeight="1" x14ac:dyDescent="0.3">
      <c r="A2160" s="259" t="s">
        <v>533</v>
      </c>
      <c r="B2160" s="262">
        <v>22</v>
      </c>
      <c r="C2160" s="262"/>
      <c r="D2160" s="559">
        <v>5</v>
      </c>
      <c r="E2160" s="559">
        <v>8</v>
      </c>
      <c r="F2160" s="560">
        <v>1988</v>
      </c>
      <c r="G2160" s="284" t="s">
        <v>1209</v>
      </c>
      <c r="H2160" s="275" t="s">
        <v>3757</v>
      </c>
      <c r="I2160" s="276">
        <v>44.57</v>
      </c>
      <c r="J2160" s="276">
        <v>-89.78</v>
      </c>
      <c r="K2160" s="276">
        <v>44.57</v>
      </c>
      <c r="L2160" s="276">
        <v>-89.78</v>
      </c>
      <c r="M2160" s="275" t="s">
        <v>890</v>
      </c>
      <c r="N2160" s="369">
        <v>0</v>
      </c>
      <c r="O2160" s="369">
        <v>0</v>
      </c>
    </row>
    <row r="2161" spans="1:15" s="34" customFormat="1" ht="21.9" customHeight="1" x14ac:dyDescent="0.3">
      <c r="A2161" s="238" t="s">
        <v>533</v>
      </c>
      <c r="B2161" s="255">
        <v>23</v>
      </c>
      <c r="C2161" s="255"/>
      <c r="D2161" s="561">
        <v>6</v>
      </c>
      <c r="E2161" s="561">
        <v>8</v>
      </c>
      <c r="F2161" s="562">
        <v>1988</v>
      </c>
      <c r="G2161" s="283" t="s">
        <v>3580</v>
      </c>
      <c r="H2161" s="280" t="s">
        <v>375</v>
      </c>
      <c r="I2161" s="281">
        <v>44.32</v>
      </c>
      <c r="J2161" s="281">
        <v>-89.52</v>
      </c>
      <c r="K2161" s="281">
        <v>44.32</v>
      </c>
      <c r="L2161" s="281">
        <v>-89.52</v>
      </c>
      <c r="M2161" s="280" t="s">
        <v>890</v>
      </c>
      <c r="N2161" s="364">
        <v>0</v>
      </c>
      <c r="O2161" s="364">
        <v>0</v>
      </c>
    </row>
    <row r="2162" spans="1:15" s="34" customFormat="1" ht="21.9" customHeight="1" x14ac:dyDescent="0.3">
      <c r="A2162" s="259" t="s">
        <v>533</v>
      </c>
      <c r="B2162" s="262">
        <v>24</v>
      </c>
      <c r="C2162" s="262"/>
      <c r="D2162" s="559">
        <v>5</v>
      </c>
      <c r="E2162" s="559">
        <v>8</v>
      </c>
      <c r="F2162" s="560">
        <v>1988</v>
      </c>
      <c r="G2162" s="284" t="s">
        <v>2730</v>
      </c>
      <c r="H2162" s="275" t="s">
        <v>3683</v>
      </c>
      <c r="I2162" s="276">
        <v>44.52</v>
      </c>
      <c r="J2162" s="276">
        <v>-89.57</v>
      </c>
      <c r="K2162" s="276">
        <v>44.52</v>
      </c>
      <c r="L2162" s="276">
        <v>-89.57</v>
      </c>
      <c r="M2162" s="275" t="s">
        <v>890</v>
      </c>
      <c r="N2162" s="369">
        <v>0</v>
      </c>
      <c r="O2162" s="369">
        <v>0</v>
      </c>
    </row>
    <row r="2163" spans="1:15" s="34" customFormat="1" ht="21.9" customHeight="1" x14ac:dyDescent="0.3">
      <c r="A2163" s="238" t="s">
        <v>533</v>
      </c>
      <c r="B2163" s="255">
        <v>25</v>
      </c>
      <c r="C2163" s="255"/>
      <c r="D2163" s="561">
        <v>5</v>
      </c>
      <c r="E2163" s="561">
        <v>8</v>
      </c>
      <c r="F2163" s="562">
        <v>1988</v>
      </c>
      <c r="G2163" s="279" t="s">
        <v>1195</v>
      </c>
      <c r="H2163" s="280" t="s">
        <v>3758</v>
      </c>
      <c r="I2163" s="281">
        <v>44.44</v>
      </c>
      <c r="J2163" s="281">
        <v>-89.52</v>
      </c>
      <c r="K2163" s="281">
        <v>44.44</v>
      </c>
      <c r="L2163" s="281">
        <v>-89.52</v>
      </c>
      <c r="M2163" s="280" t="s">
        <v>890</v>
      </c>
      <c r="N2163" s="364">
        <v>0</v>
      </c>
      <c r="O2163" s="364">
        <v>0</v>
      </c>
    </row>
    <row r="2164" spans="1:15" s="34" customFormat="1" ht="21.9" customHeight="1" x14ac:dyDescent="0.3">
      <c r="A2164" s="259" t="s">
        <v>533</v>
      </c>
      <c r="B2164" s="262">
        <v>26</v>
      </c>
      <c r="C2164" s="262"/>
      <c r="D2164" s="559">
        <v>7</v>
      </c>
      <c r="E2164" s="559">
        <v>24</v>
      </c>
      <c r="F2164" s="560">
        <v>1988</v>
      </c>
      <c r="G2164" s="274" t="s">
        <v>1209</v>
      </c>
      <c r="H2164" s="275" t="s">
        <v>3679</v>
      </c>
      <c r="I2164" s="276">
        <v>44.53</v>
      </c>
      <c r="J2164" s="276">
        <v>-89.58</v>
      </c>
      <c r="K2164" s="276">
        <v>44.53</v>
      </c>
      <c r="L2164" s="276">
        <v>-89.58</v>
      </c>
      <c r="M2164" s="275" t="s">
        <v>890</v>
      </c>
      <c r="N2164" s="369">
        <v>0</v>
      </c>
      <c r="O2164" s="369">
        <v>0</v>
      </c>
    </row>
    <row r="2165" spans="1:15" s="34" customFormat="1" ht="21.9" customHeight="1" x14ac:dyDescent="0.3">
      <c r="A2165" s="238" t="s">
        <v>533</v>
      </c>
      <c r="B2165" s="255">
        <v>27</v>
      </c>
      <c r="C2165" s="255"/>
      <c r="D2165" s="561">
        <v>8</v>
      </c>
      <c r="E2165" s="561">
        <v>1</v>
      </c>
      <c r="F2165" s="562">
        <v>1988</v>
      </c>
      <c r="G2165" s="279" t="s">
        <v>3759</v>
      </c>
      <c r="H2165" s="280" t="s">
        <v>3760</v>
      </c>
      <c r="I2165" s="281">
        <v>44.47</v>
      </c>
      <c r="J2165" s="281">
        <v>-89.3</v>
      </c>
      <c r="K2165" s="281">
        <v>44.47</v>
      </c>
      <c r="L2165" s="281">
        <v>-89.3</v>
      </c>
      <c r="M2165" s="280" t="s">
        <v>890</v>
      </c>
      <c r="N2165" s="364">
        <v>0</v>
      </c>
      <c r="O2165" s="364">
        <v>0</v>
      </c>
    </row>
    <row r="2166" spans="1:15" s="34" customFormat="1" ht="21.9" customHeight="1" x14ac:dyDescent="0.3">
      <c r="A2166" s="259" t="s">
        <v>533</v>
      </c>
      <c r="B2166" s="262">
        <v>28</v>
      </c>
      <c r="C2166" s="262"/>
      <c r="D2166" s="559">
        <v>5</v>
      </c>
      <c r="E2166" s="559">
        <v>24</v>
      </c>
      <c r="F2166" s="560">
        <v>1989</v>
      </c>
      <c r="G2166" s="274" t="s">
        <v>2647</v>
      </c>
      <c r="H2166" s="275" t="s">
        <v>376</v>
      </c>
      <c r="I2166" s="276">
        <v>44.45</v>
      </c>
      <c r="J2166" s="276">
        <v>-89.53</v>
      </c>
      <c r="K2166" s="276">
        <v>44.45</v>
      </c>
      <c r="L2166" s="276">
        <v>-89.53</v>
      </c>
      <c r="M2166" s="275" t="s">
        <v>890</v>
      </c>
      <c r="N2166" s="369">
        <v>0</v>
      </c>
      <c r="O2166" s="369">
        <v>0</v>
      </c>
    </row>
    <row r="2167" spans="1:15" s="34" customFormat="1" ht="21.9" customHeight="1" x14ac:dyDescent="0.3">
      <c r="A2167" s="238" t="s">
        <v>533</v>
      </c>
      <c r="B2167" s="255">
        <v>29</v>
      </c>
      <c r="C2167" s="255"/>
      <c r="D2167" s="561">
        <v>5</v>
      </c>
      <c r="E2167" s="561">
        <v>24</v>
      </c>
      <c r="F2167" s="562">
        <v>1989</v>
      </c>
      <c r="G2167" s="279" t="s">
        <v>2447</v>
      </c>
      <c r="H2167" s="280" t="s">
        <v>3761</v>
      </c>
      <c r="I2167" s="281">
        <v>44.52</v>
      </c>
      <c r="J2167" s="281">
        <v>-89.47</v>
      </c>
      <c r="K2167" s="281">
        <v>44.52</v>
      </c>
      <c r="L2167" s="281">
        <v>-89.47</v>
      </c>
      <c r="M2167" s="280" t="s">
        <v>890</v>
      </c>
      <c r="N2167" s="364">
        <v>0</v>
      </c>
      <c r="O2167" s="364">
        <v>0</v>
      </c>
    </row>
    <row r="2168" spans="1:15" s="34" customFormat="1" ht="21.9" customHeight="1" x14ac:dyDescent="0.3">
      <c r="A2168" s="259" t="s">
        <v>533</v>
      </c>
      <c r="B2168" s="262">
        <v>30</v>
      </c>
      <c r="C2168" s="262"/>
      <c r="D2168" s="559">
        <v>5</v>
      </c>
      <c r="E2168" s="559">
        <v>24</v>
      </c>
      <c r="F2168" s="560">
        <v>1989</v>
      </c>
      <c r="G2168" s="274" t="s">
        <v>2661</v>
      </c>
      <c r="H2168" s="275" t="s">
        <v>3762</v>
      </c>
      <c r="I2168" s="276">
        <v>44.47</v>
      </c>
      <c r="J2168" s="276">
        <v>-89.3</v>
      </c>
      <c r="K2168" s="276">
        <v>44.47</v>
      </c>
      <c r="L2168" s="276">
        <v>-89.3</v>
      </c>
      <c r="M2168" s="275" t="s">
        <v>890</v>
      </c>
      <c r="N2168" s="369">
        <v>0</v>
      </c>
      <c r="O2168" s="369">
        <v>0</v>
      </c>
    </row>
    <row r="2169" spans="1:15" s="34" customFormat="1" ht="21.9" customHeight="1" x14ac:dyDescent="0.3">
      <c r="A2169" s="238" t="s">
        <v>533</v>
      </c>
      <c r="B2169" s="255">
        <v>31</v>
      </c>
      <c r="C2169" s="255"/>
      <c r="D2169" s="561">
        <v>8</v>
      </c>
      <c r="E2169" s="561">
        <v>26</v>
      </c>
      <c r="F2169" s="562">
        <v>1990</v>
      </c>
      <c r="G2169" s="279" t="s">
        <v>3345</v>
      </c>
      <c r="H2169" s="280" t="s">
        <v>3683</v>
      </c>
      <c r="I2169" s="281">
        <v>44.52</v>
      </c>
      <c r="J2169" s="281">
        <v>-89.57</v>
      </c>
      <c r="K2169" s="281">
        <v>44.52</v>
      </c>
      <c r="L2169" s="281">
        <v>-89.57</v>
      </c>
      <c r="M2169" s="280" t="s">
        <v>890</v>
      </c>
      <c r="N2169" s="364">
        <v>0</v>
      </c>
      <c r="O2169" s="364">
        <v>0</v>
      </c>
    </row>
    <row r="2170" spans="1:15" s="34" customFormat="1" ht="21.9" customHeight="1" x14ac:dyDescent="0.3">
      <c r="A2170" s="259" t="s">
        <v>533</v>
      </c>
      <c r="B2170" s="262">
        <v>32</v>
      </c>
      <c r="C2170" s="262"/>
      <c r="D2170" s="559">
        <v>5</v>
      </c>
      <c r="E2170" s="559">
        <v>28</v>
      </c>
      <c r="F2170" s="560">
        <v>1991</v>
      </c>
      <c r="G2170" s="284" t="s">
        <v>2617</v>
      </c>
      <c r="H2170" s="275" t="s">
        <v>3685</v>
      </c>
      <c r="I2170" s="276">
        <v>44.58</v>
      </c>
      <c r="J2170" s="276">
        <v>-89.75</v>
      </c>
      <c r="K2170" s="276">
        <v>44.58</v>
      </c>
      <c r="L2170" s="276">
        <v>-89.75</v>
      </c>
      <c r="M2170" s="275" t="s">
        <v>890</v>
      </c>
      <c r="N2170" s="369">
        <v>0</v>
      </c>
      <c r="O2170" s="369">
        <v>0</v>
      </c>
    </row>
    <row r="2171" spans="1:15" s="34" customFormat="1" ht="21.9" customHeight="1" x14ac:dyDescent="0.3">
      <c r="A2171" s="238" t="s">
        <v>533</v>
      </c>
      <c r="B2171" s="255">
        <v>33</v>
      </c>
      <c r="C2171" s="255"/>
      <c r="D2171" s="561">
        <v>5</v>
      </c>
      <c r="E2171" s="561">
        <v>29</v>
      </c>
      <c r="F2171" s="562">
        <v>1991</v>
      </c>
      <c r="G2171" s="279" t="s">
        <v>1205</v>
      </c>
      <c r="H2171" s="280" t="s">
        <v>3683</v>
      </c>
      <c r="I2171" s="281">
        <v>44.52</v>
      </c>
      <c r="J2171" s="281">
        <v>-89.57</v>
      </c>
      <c r="K2171" s="281">
        <v>44.52</v>
      </c>
      <c r="L2171" s="281">
        <v>-89.57</v>
      </c>
      <c r="M2171" s="280" t="s">
        <v>890</v>
      </c>
      <c r="N2171" s="364">
        <v>0</v>
      </c>
      <c r="O2171" s="364">
        <v>0</v>
      </c>
    </row>
    <row r="2172" spans="1:15" s="34" customFormat="1" ht="21.9" customHeight="1" x14ac:dyDescent="0.3">
      <c r="A2172" s="259" t="s">
        <v>533</v>
      </c>
      <c r="B2172" s="262">
        <v>34</v>
      </c>
      <c r="C2172" s="262"/>
      <c r="D2172" s="559">
        <v>5</v>
      </c>
      <c r="E2172" s="559">
        <v>16</v>
      </c>
      <c r="F2172" s="560">
        <v>1992</v>
      </c>
      <c r="G2172" s="274" t="s">
        <v>2611</v>
      </c>
      <c r="H2172" s="275" t="s">
        <v>374</v>
      </c>
      <c r="I2172" s="276">
        <v>44.47</v>
      </c>
      <c r="J2172" s="276">
        <v>-89.32</v>
      </c>
      <c r="K2172" s="276">
        <v>44.47</v>
      </c>
      <c r="L2172" s="276">
        <v>-89.32</v>
      </c>
      <c r="M2172" s="275" t="s">
        <v>890</v>
      </c>
      <c r="N2172" s="369">
        <v>0</v>
      </c>
      <c r="O2172" s="369">
        <v>0</v>
      </c>
    </row>
    <row r="2173" spans="1:15" s="34" customFormat="1" ht="21.9" customHeight="1" x14ac:dyDescent="0.3">
      <c r="A2173" s="238" t="s">
        <v>533</v>
      </c>
      <c r="B2173" s="255">
        <v>35</v>
      </c>
      <c r="C2173" s="255"/>
      <c r="D2173" s="561">
        <v>9</v>
      </c>
      <c r="E2173" s="561">
        <v>17</v>
      </c>
      <c r="F2173" s="562">
        <v>1992</v>
      </c>
      <c r="G2173" s="279" t="s">
        <v>2392</v>
      </c>
      <c r="H2173" s="280" t="s">
        <v>3763</v>
      </c>
      <c r="I2173" s="281">
        <v>44.58</v>
      </c>
      <c r="J2173" s="281">
        <v>-89.65</v>
      </c>
      <c r="K2173" s="281">
        <v>44.58</v>
      </c>
      <c r="L2173" s="281">
        <v>-89.65</v>
      </c>
      <c r="M2173" s="280" t="s">
        <v>890</v>
      </c>
      <c r="N2173" s="364">
        <v>0</v>
      </c>
      <c r="O2173" s="364">
        <v>0</v>
      </c>
    </row>
    <row r="2174" spans="1:15" s="34" customFormat="1" ht="21.9" customHeight="1" x14ac:dyDescent="0.3">
      <c r="A2174" s="259" t="s">
        <v>533</v>
      </c>
      <c r="B2174" s="262">
        <v>36</v>
      </c>
      <c r="C2174" s="262"/>
      <c r="D2174" s="559">
        <v>10</v>
      </c>
      <c r="E2174" s="559">
        <v>8</v>
      </c>
      <c r="F2174" s="560">
        <v>1992</v>
      </c>
      <c r="G2174" s="284" t="s">
        <v>1348</v>
      </c>
      <c r="H2174" s="275" t="s">
        <v>3764</v>
      </c>
      <c r="I2174" s="276">
        <v>44.55</v>
      </c>
      <c r="J2174" s="276">
        <v>-89.75</v>
      </c>
      <c r="K2174" s="276">
        <v>44.55</v>
      </c>
      <c r="L2174" s="276">
        <v>-89.75</v>
      </c>
      <c r="M2174" s="275" t="s">
        <v>890</v>
      </c>
      <c r="N2174" s="369">
        <v>0</v>
      </c>
      <c r="O2174" s="369">
        <v>0</v>
      </c>
    </row>
    <row r="2175" spans="1:15" s="34" customFormat="1" ht="21.9" customHeight="1" x14ac:dyDescent="0.3">
      <c r="A2175" s="238" t="s">
        <v>533</v>
      </c>
      <c r="B2175" s="255">
        <v>37</v>
      </c>
      <c r="C2175" s="255"/>
      <c r="D2175" s="561">
        <v>6</v>
      </c>
      <c r="E2175" s="561">
        <v>8</v>
      </c>
      <c r="F2175" s="562">
        <v>1993</v>
      </c>
      <c r="G2175" s="283" t="s">
        <v>3765</v>
      </c>
      <c r="H2175" s="280" t="s">
        <v>3766</v>
      </c>
      <c r="I2175" s="281">
        <v>44.52</v>
      </c>
      <c r="J2175" s="281">
        <v>-89.83</v>
      </c>
      <c r="K2175" s="281">
        <v>44.52</v>
      </c>
      <c r="L2175" s="281">
        <v>-89.83</v>
      </c>
      <c r="M2175" s="280" t="s">
        <v>890</v>
      </c>
      <c r="N2175" s="364">
        <v>0</v>
      </c>
      <c r="O2175" s="364">
        <v>0</v>
      </c>
    </row>
    <row r="2176" spans="1:15" s="34" customFormat="1" ht="21.9" customHeight="1" x14ac:dyDescent="0.3">
      <c r="A2176" s="259" t="s">
        <v>533</v>
      </c>
      <c r="B2176" s="262">
        <v>38</v>
      </c>
      <c r="C2176" s="262"/>
      <c r="D2176" s="559">
        <v>6</v>
      </c>
      <c r="E2176" s="559">
        <v>8</v>
      </c>
      <c r="F2176" s="560">
        <v>1993</v>
      </c>
      <c r="G2176" s="284" t="s">
        <v>1210</v>
      </c>
      <c r="H2176" s="275" t="s">
        <v>374</v>
      </c>
      <c r="I2176" s="276">
        <v>44.47</v>
      </c>
      <c r="J2176" s="276">
        <v>-89.32</v>
      </c>
      <c r="K2176" s="276">
        <v>44.47</v>
      </c>
      <c r="L2176" s="276">
        <v>-89.32</v>
      </c>
      <c r="M2176" s="275" t="s">
        <v>890</v>
      </c>
      <c r="N2176" s="369">
        <v>0</v>
      </c>
      <c r="O2176" s="369">
        <v>0</v>
      </c>
    </row>
    <row r="2177" spans="1:15" s="34" customFormat="1" ht="21.9" customHeight="1" x14ac:dyDescent="0.3">
      <c r="A2177" s="238" t="s">
        <v>533</v>
      </c>
      <c r="B2177" s="255">
        <v>39</v>
      </c>
      <c r="C2177" s="255"/>
      <c r="D2177" s="561">
        <v>6</v>
      </c>
      <c r="E2177" s="561">
        <v>8</v>
      </c>
      <c r="F2177" s="562">
        <v>1993</v>
      </c>
      <c r="G2177" s="279" t="s">
        <v>1211</v>
      </c>
      <c r="H2177" s="280" t="s">
        <v>3767</v>
      </c>
      <c r="I2177" s="281">
        <v>44.56</v>
      </c>
      <c r="J2177" s="281">
        <v>-89.41</v>
      </c>
      <c r="K2177" s="281">
        <v>44.56</v>
      </c>
      <c r="L2177" s="281">
        <v>-89.41</v>
      </c>
      <c r="M2177" s="280" t="s">
        <v>890</v>
      </c>
      <c r="N2177" s="364">
        <v>0</v>
      </c>
      <c r="O2177" s="364">
        <v>0</v>
      </c>
    </row>
    <row r="2178" spans="1:15" s="34" customFormat="1" ht="21.9" customHeight="1" x14ac:dyDescent="0.3">
      <c r="A2178" s="259" t="s">
        <v>533</v>
      </c>
      <c r="B2178" s="262">
        <v>40</v>
      </c>
      <c r="C2178" s="262"/>
      <c r="D2178" s="559">
        <v>8</v>
      </c>
      <c r="E2178" s="559">
        <v>11</v>
      </c>
      <c r="F2178" s="560">
        <v>1995</v>
      </c>
      <c r="G2178" s="274" t="s">
        <v>2679</v>
      </c>
      <c r="H2178" s="275" t="s">
        <v>3683</v>
      </c>
      <c r="I2178" s="276">
        <v>44.52</v>
      </c>
      <c r="J2178" s="276">
        <v>-89.57</v>
      </c>
      <c r="K2178" s="276">
        <v>44.52</v>
      </c>
      <c r="L2178" s="276">
        <v>-89.57</v>
      </c>
      <c r="M2178" s="275" t="s">
        <v>890</v>
      </c>
      <c r="N2178" s="369">
        <v>0</v>
      </c>
      <c r="O2178" s="369">
        <v>0</v>
      </c>
    </row>
    <row r="2179" spans="1:15" s="34" customFormat="1" ht="21.9" customHeight="1" x14ac:dyDescent="0.3">
      <c r="A2179" s="238" t="s">
        <v>533</v>
      </c>
      <c r="B2179" s="255">
        <v>41</v>
      </c>
      <c r="C2179" s="255"/>
      <c r="D2179" s="561">
        <v>8</v>
      </c>
      <c r="E2179" s="561">
        <v>13</v>
      </c>
      <c r="F2179" s="562">
        <v>1995</v>
      </c>
      <c r="G2179" s="279" t="s">
        <v>2626</v>
      </c>
      <c r="H2179" s="280" t="s">
        <v>3768</v>
      </c>
      <c r="I2179" s="281">
        <v>44.49</v>
      </c>
      <c r="J2179" s="281">
        <v>-89.59</v>
      </c>
      <c r="K2179" s="281">
        <v>44.49</v>
      </c>
      <c r="L2179" s="281">
        <v>-89.59</v>
      </c>
      <c r="M2179" s="280" t="s">
        <v>890</v>
      </c>
      <c r="N2179" s="364">
        <v>0</v>
      </c>
      <c r="O2179" s="364">
        <v>0</v>
      </c>
    </row>
    <row r="2180" spans="1:15" s="34" customFormat="1" ht="21.9" customHeight="1" x14ac:dyDescent="0.3">
      <c r="A2180" s="259" t="s">
        <v>533</v>
      </c>
      <c r="B2180" s="262">
        <v>42</v>
      </c>
      <c r="C2180" s="262"/>
      <c r="D2180" s="559">
        <v>8</v>
      </c>
      <c r="E2180" s="559">
        <v>13</v>
      </c>
      <c r="F2180" s="560">
        <v>1995</v>
      </c>
      <c r="G2180" s="284" t="s">
        <v>3769</v>
      </c>
      <c r="H2180" s="275" t="s">
        <v>374</v>
      </c>
      <c r="I2180" s="276">
        <v>44.47</v>
      </c>
      <c r="J2180" s="276">
        <v>-89.32</v>
      </c>
      <c r="K2180" s="276">
        <v>44.47</v>
      </c>
      <c r="L2180" s="276">
        <v>-89.32</v>
      </c>
      <c r="M2180" s="275" t="s">
        <v>890</v>
      </c>
      <c r="N2180" s="369">
        <v>0</v>
      </c>
      <c r="O2180" s="369">
        <v>0</v>
      </c>
    </row>
    <row r="2181" spans="1:15" s="34" customFormat="1" ht="21.9" customHeight="1" x14ac:dyDescent="0.3">
      <c r="A2181" s="238" t="s">
        <v>533</v>
      </c>
      <c r="B2181" s="255">
        <v>43</v>
      </c>
      <c r="C2181" s="255"/>
      <c r="D2181" s="561">
        <v>5</v>
      </c>
      <c r="E2181" s="561">
        <v>19</v>
      </c>
      <c r="F2181" s="562">
        <v>1996</v>
      </c>
      <c r="G2181" s="283" t="s">
        <v>3770</v>
      </c>
      <c r="H2181" s="280" t="s">
        <v>3683</v>
      </c>
      <c r="I2181" s="281">
        <v>44.52</v>
      </c>
      <c r="J2181" s="281">
        <v>-89.57</v>
      </c>
      <c r="K2181" s="281">
        <v>44.52</v>
      </c>
      <c r="L2181" s="281">
        <v>-89.57</v>
      </c>
      <c r="M2181" s="280" t="s">
        <v>890</v>
      </c>
      <c r="N2181" s="364">
        <v>0</v>
      </c>
      <c r="O2181" s="364">
        <v>0</v>
      </c>
    </row>
    <row r="2182" spans="1:15" s="34" customFormat="1" ht="21.9" customHeight="1" x14ac:dyDescent="0.3">
      <c r="A2182" s="259" t="s">
        <v>533</v>
      </c>
      <c r="B2182" s="262">
        <v>44</v>
      </c>
      <c r="C2182" s="262"/>
      <c r="D2182" s="559">
        <v>6</v>
      </c>
      <c r="E2182" s="559">
        <v>2</v>
      </c>
      <c r="F2182" s="560">
        <v>1996</v>
      </c>
      <c r="G2182" s="274" t="s">
        <v>2486</v>
      </c>
      <c r="H2182" s="275" t="s">
        <v>376</v>
      </c>
      <c r="I2182" s="276">
        <v>44.45</v>
      </c>
      <c r="J2182" s="276">
        <v>-89.53</v>
      </c>
      <c r="K2182" s="276">
        <v>44.45</v>
      </c>
      <c r="L2182" s="276">
        <v>-89.53</v>
      </c>
      <c r="M2182" s="275" t="s">
        <v>890</v>
      </c>
      <c r="N2182" s="369">
        <v>0</v>
      </c>
      <c r="O2182" s="369">
        <v>0</v>
      </c>
    </row>
    <row r="2183" spans="1:15" s="34" customFormat="1" ht="21.9" customHeight="1" x14ac:dyDescent="0.3">
      <c r="A2183" s="238" t="s">
        <v>533</v>
      </c>
      <c r="B2183" s="255">
        <v>45</v>
      </c>
      <c r="C2183" s="255"/>
      <c r="D2183" s="561">
        <v>6</v>
      </c>
      <c r="E2183" s="561">
        <v>29</v>
      </c>
      <c r="F2183" s="562">
        <v>1996</v>
      </c>
      <c r="G2183" s="279" t="s">
        <v>3580</v>
      </c>
      <c r="H2183" s="280" t="s">
        <v>3683</v>
      </c>
      <c r="I2183" s="281">
        <v>44.52</v>
      </c>
      <c r="J2183" s="281">
        <v>-89.57</v>
      </c>
      <c r="K2183" s="281">
        <v>44.52</v>
      </c>
      <c r="L2183" s="281">
        <v>-89.57</v>
      </c>
      <c r="M2183" s="280">
        <v>53</v>
      </c>
      <c r="N2183" s="364">
        <v>0</v>
      </c>
      <c r="O2183" s="364">
        <v>0</v>
      </c>
    </row>
    <row r="2184" spans="1:15" s="34" customFormat="1" ht="21.9" customHeight="1" x14ac:dyDescent="0.3">
      <c r="A2184" s="259" t="s">
        <v>533</v>
      </c>
      <c r="B2184" s="262">
        <v>46</v>
      </c>
      <c r="C2184" s="262"/>
      <c r="D2184" s="559">
        <v>6</v>
      </c>
      <c r="E2184" s="559">
        <v>29</v>
      </c>
      <c r="F2184" s="560">
        <v>1996</v>
      </c>
      <c r="G2184" s="274" t="s">
        <v>1195</v>
      </c>
      <c r="H2184" s="275" t="s">
        <v>375</v>
      </c>
      <c r="I2184" s="276">
        <v>44.32</v>
      </c>
      <c r="J2184" s="276">
        <v>-89.52</v>
      </c>
      <c r="K2184" s="276">
        <v>44.32</v>
      </c>
      <c r="L2184" s="276">
        <v>-89.52</v>
      </c>
      <c r="M2184" s="275" t="s">
        <v>890</v>
      </c>
      <c r="N2184" s="369">
        <v>0</v>
      </c>
      <c r="O2184" s="369">
        <v>0</v>
      </c>
    </row>
    <row r="2185" spans="1:15" s="34" customFormat="1" ht="21.9" customHeight="1" x14ac:dyDescent="0.3">
      <c r="A2185" s="238" t="s">
        <v>533</v>
      </c>
      <c r="B2185" s="255">
        <v>47</v>
      </c>
      <c r="C2185" s="255"/>
      <c r="D2185" s="561">
        <v>8</v>
      </c>
      <c r="E2185" s="561">
        <v>7</v>
      </c>
      <c r="F2185" s="562">
        <v>1996</v>
      </c>
      <c r="G2185" s="283" t="s">
        <v>933</v>
      </c>
      <c r="H2185" s="280" t="s">
        <v>1346</v>
      </c>
      <c r="I2185" s="281">
        <v>44.63</v>
      </c>
      <c r="J2185" s="281">
        <v>-89.3</v>
      </c>
      <c r="K2185" s="281">
        <v>44.63</v>
      </c>
      <c r="L2185" s="281">
        <v>-89.3</v>
      </c>
      <c r="M2185" s="280" t="s">
        <v>890</v>
      </c>
      <c r="N2185" s="364">
        <v>0</v>
      </c>
      <c r="O2185" s="364">
        <v>0</v>
      </c>
    </row>
    <row r="2186" spans="1:15" s="34" customFormat="1" ht="21.9" customHeight="1" x14ac:dyDescent="0.3">
      <c r="A2186" s="259" t="s">
        <v>533</v>
      </c>
      <c r="B2186" s="262">
        <v>48</v>
      </c>
      <c r="C2186" s="262"/>
      <c r="D2186" s="559">
        <v>8</v>
      </c>
      <c r="E2186" s="559">
        <v>7</v>
      </c>
      <c r="F2186" s="560">
        <v>1996</v>
      </c>
      <c r="G2186" s="284" t="s">
        <v>3771</v>
      </c>
      <c r="H2186" s="275" t="s">
        <v>3772</v>
      </c>
      <c r="I2186" s="276">
        <v>44.4</v>
      </c>
      <c r="J2186" s="276">
        <v>-89.4</v>
      </c>
      <c r="K2186" s="276">
        <v>44.4</v>
      </c>
      <c r="L2186" s="276">
        <v>-89.4</v>
      </c>
      <c r="M2186" s="275" t="s">
        <v>890</v>
      </c>
      <c r="N2186" s="369">
        <v>0</v>
      </c>
      <c r="O2186" s="369">
        <v>0</v>
      </c>
    </row>
    <row r="2187" spans="1:15" s="34" customFormat="1" ht="21.9" customHeight="1" x14ac:dyDescent="0.3">
      <c r="A2187" s="238" t="s">
        <v>533</v>
      </c>
      <c r="B2187" s="255">
        <v>49</v>
      </c>
      <c r="C2187" s="255"/>
      <c r="D2187" s="561">
        <v>4</v>
      </c>
      <c r="E2187" s="561">
        <v>5</v>
      </c>
      <c r="F2187" s="562">
        <v>1997</v>
      </c>
      <c r="G2187" s="279" t="s">
        <v>2402</v>
      </c>
      <c r="H2187" s="280" t="s">
        <v>375</v>
      </c>
      <c r="I2187" s="281">
        <v>44.32</v>
      </c>
      <c r="J2187" s="281">
        <v>-89.52</v>
      </c>
      <c r="K2187" s="281">
        <v>44.32</v>
      </c>
      <c r="L2187" s="281">
        <v>-89.52</v>
      </c>
      <c r="M2187" s="280" t="s">
        <v>890</v>
      </c>
      <c r="N2187" s="364">
        <v>0</v>
      </c>
      <c r="O2187" s="364">
        <v>0</v>
      </c>
    </row>
    <row r="2188" spans="1:15" s="34" customFormat="1" ht="21.9" customHeight="1" x14ac:dyDescent="0.3">
      <c r="A2188" s="259" t="s">
        <v>533</v>
      </c>
      <c r="B2188" s="262">
        <v>50</v>
      </c>
      <c r="C2188" s="262"/>
      <c r="D2188" s="559">
        <v>4</v>
      </c>
      <c r="E2188" s="559">
        <v>5</v>
      </c>
      <c r="F2188" s="560">
        <v>1997</v>
      </c>
      <c r="G2188" s="274" t="s">
        <v>1206</v>
      </c>
      <c r="H2188" s="275" t="s">
        <v>3773</v>
      </c>
      <c r="I2188" s="276">
        <v>44.52</v>
      </c>
      <c r="J2188" s="276">
        <v>-89.77</v>
      </c>
      <c r="K2188" s="276">
        <v>44.52</v>
      </c>
      <c r="L2188" s="276">
        <v>-89.77</v>
      </c>
      <c r="M2188" s="275" t="s">
        <v>890</v>
      </c>
      <c r="N2188" s="369">
        <v>0</v>
      </c>
      <c r="O2188" s="369">
        <v>0</v>
      </c>
    </row>
    <row r="2189" spans="1:15" s="34" customFormat="1" ht="21.9" customHeight="1" x14ac:dyDescent="0.3">
      <c r="A2189" s="238" t="s">
        <v>533</v>
      </c>
      <c r="B2189" s="255">
        <v>51</v>
      </c>
      <c r="C2189" s="255"/>
      <c r="D2189" s="561">
        <v>6</v>
      </c>
      <c r="E2189" s="561">
        <v>24</v>
      </c>
      <c r="F2189" s="562">
        <v>1997</v>
      </c>
      <c r="G2189" s="279" t="s">
        <v>2455</v>
      </c>
      <c r="H2189" s="280" t="s">
        <v>3683</v>
      </c>
      <c r="I2189" s="281">
        <v>44.52</v>
      </c>
      <c r="J2189" s="281">
        <v>-89.57</v>
      </c>
      <c r="K2189" s="281">
        <v>44.52</v>
      </c>
      <c r="L2189" s="281">
        <v>-89.57</v>
      </c>
      <c r="M2189" s="280" t="s">
        <v>890</v>
      </c>
      <c r="N2189" s="364">
        <v>0</v>
      </c>
      <c r="O2189" s="364">
        <v>0</v>
      </c>
    </row>
    <row r="2190" spans="1:15" s="34" customFormat="1" ht="21.9" customHeight="1" x14ac:dyDescent="0.3">
      <c r="A2190" s="259" t="s">
        <v>533</v>
      </c>
      <c r="B2190" s="262">
        <v>52</v>
      </c>
      <c r="C2190" s="262"/>
      <c r="D2190" s="559">
        <v>6</v>
      </c>
      <c r="E2190" s="559">
        <v>24</v>
      </c>
      <c r="F2190" s="560">
        <v>1997</v>
      </c>
      <c r="G2190" s="274" t="s">
        <v>3387</v>
      </c>
      <c r="H2190" s="275" t="s">
        <v>3774</v>
      </c>
      <c r="I2190" s="276">
        <v>44.45</v>
      </c>
      <c r="J2190" s="276">
        <v>-89.28</v>
      </c>
      <c r="K2190" s="276">
        <v>44.37</v>
      </c>
      <c r="L2190" s="276">
        <v>-89.28</v>
      </c>
      <c r="M2190" s="275" t="s">
        <v>890</v>
      </c>
      <c r="N2190" s="369">
        <v>0</v>
      </c>
      <c r="O2190" s="369">
        <v>0</v>
      </c>
    </row>
    <row r="2191" spans="1:15" s="34" customFormat="1" ht="21.9" customHeight="1" x14ac:dyDescent="0.3">
      <c r="A2191" s="238" t="s">
        <v>533</v>
      </c>
      <c r="B2191" s="255">
        <v>53</v>
      </c>
      <c r="C2191" s="255"/>
      <c r="D2191" s="561">
        <v>7</v>
      </c>
      <c r="E2191" s="561">
        <v>2</v>
      </c>
      <c r="F2191" s="562">
        <v>1997</v>
      </c>
      <c r="G2191" s="279" t="s">
        <v>3604</v>
      </c>
      <c r="H2191" s="280" t="s">
        <v>3775</v>
      </c>
      <c r="I2191" s="281">
        <v>44.63</v>
      </c>
      <c r="J2191" s="281">
        <v>-89.37</v>
      </c>
      <c r="K2191" s="281">
        <v>44.63</v>
      </c>
      <c r="L2191" s="281">
        <v>-89.37</v>
      </c>
      <c r="M2191" s="280" t="s">
        <v>890</v>
      </c>
      <c r="N2191" s="364">
        <v>0</v>
      </c>
      <c r="O2191" s="364">
        <v>0</v>
      </c>
    </row>
    <row r="2192" spans="1:15" s="34" customFormat="1" ht="21.9" customHeight="1" x14ac:dyDescent="0.3">
      <c r="A2192" s="259" t="s">
        <v>533</v>
      </c>
      <c r="B2192" s="262">
        <v>54</v>
      </c>
      <c r="C2192" s="262"/>
      <c r="D2192" s="559">
        <v>7</v>
      </c>
      <c r="E2192" s="559">
        <v>2</v>
      </c>
      <c r="F2192" s="560">
        <v>1997</v>
      </c>
      <c r="G2192" s="274" t="s">
        <v>2135</v>
      </c>
      <c r="H2192" s="275" t="s">
        <v>3683</v>
      </c>
      <c r="I2192" s="276">
        <v>44.52</v>
      </c>
      <c r="J2192" s="276">
        <v>-89.57</v>
      </c>
      <c r="K2192" s="276">
        <v>44.52</v>
      </c>
      <c r="L2192" s="276">
        <v>-89.57</v>
      </c>
      <c r="M2192" s="275" t="s">
        <v>890</v>
      </c>
      <c r="N2192" s="369">
        <v>0</v>
      </c>
      <c r="O2192" s="369">
        <v>0</v>
      </c>
    </row>
    <row r="2193" spans="1:15" s="34" customFormat="1" ht="21.9" customHeight="1" x14ac:dyDescent="0.3">
      <c r="A2193" s="238" t="s">
        <v>533</v>
      </c>
      <c r="B2193" s="255">
        <v>55</v>
      </c>
      <c r="C2193" s="255"/>
      <c r="D2193" s="561">
        <v>7</v>
      </c>
      <c r="E2193" s="561">
        <v>16</v>
      </c>
      <c r="F2193" s="562">
        <v>1997</v>
      </c>
      <c r="G2193" s="279" t="s">
        <v>2778</v>
      </c>
      <c r="H2193" s="280" t="s">
        <v>3776</v>
      </c>
      <c r="I2193" s="281">
        <v>44.43</v>
      </c>
      <c r="J2193" s="281">
        <v>-89.35</v>
      </c>
      <c r="K2193" s="281">
        <v>44.43</v>
      </c>
      <c r="L2193" s="281">
        <v>-89.35</v>
      </c>
      <c r="M2193" s="280" t="s">
        <v>890</v>
      </c>
      <c r="N2193" s="364">
        <v>0</v>
      </c>
      <c r="O2193" s="364">
        <v>0</v>
      </c>
    </row>
    <row r="2194" spans="1:15" s="34" customFormat="1" ht="21.9" customHeight="1" x14ac:dyDescent="0.3">
      <c r="A2194" s="259" t="s">
        <v>533</v>
      </c>
      <c r="B2194" s="262">
        <v>56</v>
      </c>
      <c r="C2194" s="262"/>
      <c r="D2194" s="559">
        <v>5</v>
      </c>
      <c r="E2194" s="559">
        <v>15</v>
      </c>
      <c r="F2194" s="560">
        <v>1998</v>
      </c>
      <c r="G2194" s="274" t="s">
        <v>3777</v>
      </c>
      <c r="H2194" s="275" t="s">
        <v>3683</v>
      </c>
      <c r="I2194" s="276">
        <v>44.52</v>
      </c>
      <c r="J2194" s="276">
        <v>-89.57</v>
      </c>
      <c r="K2194" s="276">
        <v>44.52</v>
      </c>
      <c r="L2194" s="276">
        <v>-89.57</v>
      </c>
      <c r="M2194" s="275" t="s">
        <v>890</v>
      </c>
      <c r="N2194" s="369">
        <v>0</v>
      </c>
      <c r="O2194" s="369">
        <v>0</v>
      </c>
    </row>
    <row r="2195" spans="1:15" s="34" customFormat="1" ht="21.9" customHeight="1" x14ac:dyDescent="0.3">
      <c r="A2195" s="238" t="s">
        <v>533</v>
      </c>
      <c r="B2195" s="255">
        <v>57</v>
      </c>
      <c r="C2195" s="255"/>
      <c r="D2195" s="561">
        <v>5</v>
      </c>
      <c r="E2195" s="561">
        <v>31</v>
      </c>
      <c r="F2195" s="562">
        <v>1998</v>
      </c>
      <c r="G2195" s="279" t="s">
        <v>1108</v>
      </c>
      <c r="H2195" s="280" t="s">
        <v>375</v>
      </c>
      <c r="I2195" s="281">
        <v>44.32</v>
      </c>
      <c r="J2195" s="281">
        <v>-89.52</v>
      </c>
      <c r="K2195" s="281">
        <v>44.32</v>
      </c>
      <c r="L2195" s="281">
        <v>-89.52</v>
      </c>
      <c r="M2195" s="280">
        <v>50</v>
      </c>
      <c r="N2195" s="364">
        <v>0</v>
      </c>
      <c r="O2195" s="364">
        <v>0</v>
      </c>
    </row>
    <row r="2196" spans="1:15" s="34" customFormat="1" ht="21.9" customHeight="1" x14ac:dyDescent="0.3">
      <c r="A2196" s="259" t="s">
        <v>533</v>
      </c>
      <c r="B2196" s="262">
        <v>58</v>
      </c>
      <c r="C2196" s="262"/>
      <c r="D2196" s="559">
        <v>6</v>
      </c>
      <c r="E2196" s="559">
        <v>25</v>
      </c>
      <c r="F2196" s="560">
        <v>1998</v>
      </c>
      <c r="G2196" s="274" t="s">
        <v>1082</v>
      </c>
      <c r="H2196" s="275" t="s">
        <v>1346</v>
      </c>
      <c r="I2196" s="276">
        <v>44.63</v>
      </c>
      <c r="J2196" s="276">
        <v>-89.3</v>
      </c>
      <c r="K2196" s="276">
        <v>44.63</v>
      </c>
      <c r="L2196" s="276">
        <v>-89.3</v>
      </c>
      <c r="M2196" s="275" t="s">
        <v>890</v>
      </c>
      <c r="N2196" s="369">
        <v>0</v>
      </c>
      <c r="O2196" s="369">
        <v>0</v>
      </c>
    </row>
    <row r="2197" spans="1:15" s="34" customFormat="1" ht="21.9" customHeight="1" x14ac:dyDescent="0.3">
      <c r="A2197" s="238" t="s">
        <v>533</v>
      </c>
      <c r="B2197" s="255">
        <v>59</v>
      </c>
      <c r="C2197" s="255"/>
      <c r="D2197" s="561">
        <v>6</v>
      </c>
      <c r="E2197" s="561">
        <v>27</v>
      </c>
      <c r="F2197" s="562">
        <v>1998</v>
      </c>
      <c r="G2197" s="279" t="s">
        <v>2134</v>
      </c>
      <c r="H2197" s="280" t="s">
        <v>3778</v>
      </c>
      <c r="I2197" s="281">
        <v>44.52</v>
      </c>
      <c r="J2197" s="281">
        <v>-89.67</v>
      </c>
      <c r="K2197" s="281">
        <v>44.52</v>
      </c>
      <c r="L2197" s="281">
        <v>-89.67</v>
      </c>
      <c r="M2197" s="280">
        <v>50</v>
      </c>
      <c r="N2197" s="364">
        <v>0</v>
      </c>
      <c r="O2197" s="364">
        <v>0</v>
      </c>
    </row>
    <row r="2198" spans="1:15" s="34" customFormat="1" ht="21.9" customHeight="1" x14ac:dyDescent="0.3">
      <c r="A2198" s="259" t="s">
        <v>533</v>
      </c>
      <c r="B2198" s="262">
        <v>60</v>
      </c>
      <c r="C2198" s="262"/>
      <c r="D2198" s="559">
        <v>6</v>
      </c>
      <c r="E2198" s="559">
        <v>5</v>
      </c>
      <c r="F2198" s="560">
        <v>1999</v>
      </c>
      <c r="G2198" s="284" t="s">
        <v>2704</v>
      </c>
      <c r="H2198" s="275" t="s">
        <v>3779</v>
      </c>
      <c r="I2198" s="276">
        <v>44.62</v>
      </c>
      <c r="J2198" s="276">
        <v>-89.72</v>
      </c>
      <c r="K2198" s="276">
        <v>44.62</v>
      </c>
      <c r="L2198" s="276">
        <v>-89.72</v>
      </c>
      <c r="M2198" s="275">
        <v>50</v>
      </c>
      <c r="N2198" s="369">
        <v>0</v>
      </c>
      <c r="O2198" s="369">
        <v>0</v>
      </c>
    </row>
    <row r="2199" spans="1:15" s="34" customFormat="1" ht="21.9" customHeight="1" x14ac:dyDescent="0.3">
      <c r="A2199" s="238" t="s">
        <v>533</v>
      </c>
      <c r="B2199" s="255">
        <v>61</v>
      </c>
      <c r="C2199" s="255"/>
      <c r="D2199" s="561">
        <v>6</v>
      </c>
      <c r="E2199" s="561">
        <v>6</v>
      </c>
      <c r="F2199" s="562">
        <v>1999</v>
      </c>
      <c r="G2199" s="283" t="s">
        <v>2434</v>
      </c>
      <c r="H2199" s="280" t="s">
        <v>3780</v>
      </c>
      <c r="I2199" s="281">
        <v>44.55</v>
      </c>
      <c r="J2199" s="281">
        <v>-89.57</v>
      </c>
      <c r="K2199" s="281">
        <v>44.55</v>
      </c>
      <c r="L2199" s="281">
        <v>-89.57</v>
      </c>
      <c r="M2199" s="280">
        <v>50</v>
      </c>
      <c r="N2199" s="364">
        <v>0</v>
      </c>
      <c r="O2199" s="364">
        <v>0</v>
      </c>
    </row>
    <row r="2200" spans="1:15" s="34" customFormat="1" ht="21.9" customHeight="1" x14ac:dyDescent="0.3">
      <c r="A2200" s="259" t="s">
        <v>533</v>
      </c>
      <c r="B2200" s="262">
        <v>62</v>
      </c>
      <c r="C2200" s="262"/>
      <c r="D2200" s="559">
        <v>7</v>
      </c>
      <c r="E2200" s="559">
        <v>8</v>
      </c>
      <c r="F2200" s="560">
        <v>1999</v>
      </c>
      <c r="G2200" s="284" t="s">
        <v>2841</v>
      </c>
      <c r="H2200" s="275" t="s">
        <v>3778</v>
      </c>
      <c r="I2200" s="276">
        <v>44.52</v>
      </c>
      <c r="J2200" s="276">
        <v>-89.67</v>
      </c>
      <c r="K2200" s="276">
        <v>44.52</v>
      </c>
      <c r="L2200" s="276">
        <v>-89.67</v>
      </c>
      <c r="M2200" s="275">
        <v>50</v>
      </c>
      <c r="N2200" s="369">
        <v>0</v>
      </c>
      <c r="O2200" s="369">
        <v>0</v>
      </c>
    </row>
    <row r="2201" spans="1:15" s="34" customFormat="1" ht="21.9" customHeight="1" x14ac:dyDescent="0.3">
      <c r="A2201" s="238" t="s">
        <v>533</v>
      </c>
      <c r="B2201" s="255">
        <v>63</v>
      </c>
      <c r="C2201" s="255"/>
      <c r="D2201" s="561">
        <v>8</v>
      </c>
      <c r="E2201" s="561">
        <v>14</v>
      </c>
      <c r="F2201" s="562">
        <v>2000</v>
      </c>
      <c r="G2201" s="279" t="s">
        <v>3781</v>
      </c>
      <c r="H2201" s="280" t="s">
        <v>3683</v>
      </c>
      <c r="I2201" s="281">
        <v>44.52</v>
      </c>
      <c r="J2201" s="281">
        <v>-89.57</v>
      </c>
      <c r="K2201" s="281">
        <v>44.52</v>
      </c>
      <c r="L2201" s="281">
        <v>-89.57</v>
      </c>
      <c r="M2201" s="280">
        <v>50</v>
      </c>
      <c r="N2201" s="364">
        <v>0</v>
      </c>
      <c r="O2201" s="364">
        <v>0</v>
      </c>
    </row>
    <row r="2202" spans="1:15" s="34" customFormat="1" ht="21.9" customHeight="1" x14ac:dyDescent="0.3">
      <c r="A2202" s="259" t="s">
        <v>533</v>
      </c>
      <c r="B2202" s="262">
        <v>64</v>
      </c>
      <c r="C2202" s="262"/>
      <c r="D2202" s="559">
        <v>4</v>
      </c>
      <c r="E2202" s="559">
        <v>12</v>
      </c>
      <c r="F2202" s="560">
        <v>2001</v>
      </c>
      <c r="G2202" s="274" t="s">
        <v>3782</v>
      </c>
      <c r="H2202" s="275" t="s">
        <v>3783</v>
      </c>
      <c r="I2202" s="276">
        <v>44.58</v>
      </c>
      <c r="J2202" s="276">
        <v>-89.47</v>
      </c>
      <c r="K2202" s="276">
        <v>44.58</v>
      </c>
      <c r="L2202" s="276">
        <v>-89.47</v>
      </c>
      <c r="M2202" s="275">
        <v>50</v>
      </c>
      <c r="N2202" s="369">
        <v>0</v>
      </c>
      <c r="O2202" s="369">
        <v>0</v>
      </c>
    </row>
    <row r="2203" spans="1:15" s="34" customFormat="1" ht="21.9" customHeight="1" x14ac:dyDescent="0.3">
      <c r="A2203" s="238" t="s">
        <v>533</v>
      </c>
      <c r="B2203" s="255">
        <v>65</v>
      </c>
      <c r="C2203" s="255"/>
      <c r="D2203" s="561">
        <v>4</v>
      </c>
      <c r="E2203" s="561">
        <v>23</v>
      </c>
      <c r="F2203" s="562">
        <v>2001</v>
      </c>
      <c r="G2203" s="279" t="s">
        <v>3784</v>
      </c>
      <c r="H2203" s="280" t="s">
        <v>3685</v>
      </c>
      <c r="I2203" s="281">
        <v>44.58</v>
      </c>
      <c r="J2203" s="281">
        <v>-89.75</v>
      </c>
      <c r="K2203" s="281">
        <v>44.58</v>
      </c>
      <c r="L2203" s="281">
        <v>-89.75</v>
      </c>
      <c r="M2203" s="280">
        <v>50</v>
      </c>
      <c r="N2203" s="364">
        <v>0</v>
      </c>
      <c r="O2203" s="364">
        <v>0</v>
      </c>
    </row>
    <row r="2204" spans="1:15" s="34" customFormat="1" ht="21.9" customHeight="1" x14ac:dyDescent="0.3">
      <c r="A2204" s="259" t="s">
        <v>533</v>
      </c>
      <c r="B2204" s="262">
        <v>66</v>
      </c>
      <c r="C2204" s="262"/>
      <c r="D2204" s="559">
        <v>6</v>
      </c>
      <c r="E2204" s="559">
        <v>11</v>
      </c>
      <c r="F2204" s="560">
        <v>2001</v>
      </c>
      <c r="G2204" s="274" t="s">
        <v>2369</v>
      </c>
      <c r="H2204" s="275" t="s">
        <v>3683</v>
      </c>
      <c r="I2204" s="276">
        <v>44.52</v>
      </c>
      <c r="J2204" s="276">
        <v>-89.57</v>
      </c>
      <c r="K2204" s="276">
        <v>44.52</v>
      </c>
      <c r="L2204" s="276">
        <v>-89.57</v>
      </c>
      <c r="M2204" s="275">
        <v>62</v>
      </c>
      <c r="N2204" s="369">
        <v>0</v>
      </c>
      <c r="O2204" s="369">
        <v>0</v>
      </c>
    </row>
    <row r="2205" spans="1:15" s="34" customFormat="1" ht="21.9" customHeight="1" x14ac:dyDescent="0.3">
      <c r="A2205" s="238" t="s">
        <v>533</v>
      </c>
      <c r="B2205" s="255">
        <v>67</v>
      </c>
      <c r="C2205" s="255"/>
      <c r="D2205" s="561">
        <v>7</v>
      </c>
      <c r="E2205" s="561">
        <v>22</v>
      </c>
      <c r="F2205" s="562">
        <v>2001</v>
      </c>
      <c r="G2205" s="279" t="s">
        <v>2724</v>
      </c>
      <c r="H2205" s="280" t="s">
        <v>3683</v>
      </c>
      <c r="I2205" s="281">
        <v>44.52</v>
      </c>
      <c r="J2205" s="281">
        <v>-89.57</v>
      </c>
      <c r="K2205" s="281">
        <v>44.52</v>
      </c>
      <c r="L2205" s="281">
        <v>-89.57</v>
      </c>
      <c r="M2205" s="280">
        <v>50</v>
      </c>
      <c r="N2205" s="364">
        <v>0</v>
      </c>
      <c r="O2205" s="364">
        <v>0</v>
      </c>
    </row>
    <row r="2206" spans="1:15" s="34" customFormat="1" ht="21.9" customHeight="1" x14ac:dyDescent="0.3">
      <c r="A2206" s="259" t="s">
        <v>533</v>
      </c>
      <c r="B2206" s="262">
        <v>68</v>
      </c>
      <c r="C2206" s="262"/>
      <c r="D2206" s="559">
        <v>9</v>
      </c>
      <c r="E2206" s="559">
        <v>7</v>
      </c>
      <c r="F2206" s="560">
        <v>2001</v>
      </c>
      <c r="G2206" s="284" t="s">
        <v>1206</v>
      </c>
      <c r="H2206" s="275" t="s">
        <v>3758</v>
      </c>
      <c r="I2206" s="276">
        <v>44.5</v>
      </c>
      <c r="J2206" s="276">
        <v>-89.55</v>
      </c>
      <c r="K2206" s="276">
        <v>44.5</v>
      </c>
      <c r="L2206" s="276">
        <v>-89.55</v>
      </c>
      <c r="M2206" s="275">
        <v>50</v>
      </c>
      <c r="N2206" s="369">
        <v>0</v>
      </c>
      <c r="O2206" s="369">
        <v>0</v>
      </c>
    </row>
    <row r="2207" spans="1:15" s="34" customFormat="1" ht="21.9" customHeight="1" x14ac:dyDescent="0.3">
      <c r="A2207" s="238" t="s">
        <v>533</v>
      </c>
      <c r="B2207" s="255">
        <v>69</v>
      </c>
      <c r="C2207" s="255"/>
      <c r="D2207" s="561">
        <v>4</v>
      </c>
      <c r="E2207" s="561">
        <v>18</v>
      </c>
      <c r="F2207" s="562">
        <v>2002</v>
      </c>
      <c r="G2207" s="283" t="s">
        <v>3621</v>
      </c>
      <c r="H2207" s="280" t="s">
        <v>3785</v>
      </c>
      <c r="I2207" s="281">
        <v>44.45</v>
      </c>
      <c r="J2207" s="281">
        <v>-89.53</v>
      </c>
      <c r="K2207" s="281">
        <v>44.45</v>
      </c>
      <c r="L2207" s="281">
        <v>-89.53</v>
      </c>
      <c r="M2207" s="280">
        <v>50</v>
      </c>
      <c r="N2207" s="364">
        <v>0</v>
      </c>
      <c r="O2207" s="364">
        <v>0</v>
      </c>
    </row>
    <row r="2208" spans="1:15" s="34" customFormat="1" ht="21.9" customHeight="1" x14ac:dyDescent="0.3">
      <c r="A2208" s="259" t="s">
        <v>533</v>
      </c>
      <c r="B2208" s="262">
        <v>70</v>
      </c>
      <c r="C2208" s="262"/>
      <c r="D2208" s="559">
        <v>6</v>
      </c>
      <c r="E2208" s="559">
        <v>25</v>
      </c>
      <c r="F2208" s="560">
        <v>2002</v>
      </c>
      <c r="G2208" s="284" t="s">
        <v>3786</v>
      </c>
      <c r="H2208" s="275" t="s">
        <v>3778</v>
      </c>
      <c r="I2208" s="276">
        <v>44.52</v>
      </c>
      <c r="J2208" s="276">
        <v>-89.67</v>
      </c>
      <c r="K2208" s="276">
        <v>44.52</v>
      </c>
      <c r="L2208" s="276">
        <v>-89.67</v>
      </c>
      <c r="M2208" s="275">
        <v>50</v>
      </c>
      <c r="N2208" s="369">
        <v>0</v>
      </c>
      <c r="O2208" s="369">
        <v>0</v>
      </c>
    </row>
    <row r="2209" spans="1:15" s="97" customFormat="1" ht="21.9" customHeight="1" x14ac:dyDescent="0.3">
      <c r="A2209" s="238" t="s">
        <v>533</v>
      </c>
      <c r="B2209" s="255">
        <v>71</v>
      </c>
      <c r="C2209" s="255"/>
      <c r="D2209" s="561">
        <v>6</v>
      </c>
      <c r="E2209" s="561">
        <v>25</v>
      </c>
      <c r="F2209" s="562">
        <v>2002</v>
      </c>
      <c r="G2209" s="279" t="s">
        <v>3482</v>
      </c>
      <c r="H2209" s="280" t="s">
        <v>3787</v>
      </c>
      <c r="I2209" s="281">
        <v>44.65</v>
      </c>
      <c r="J2209" s="281">
        <v>-89.32</v>
      </c>
      <c r="K2209" s="281">
        <v>44.65</v>
      </c>
      <c r="L2209" s="281">
        <v>-89.32</v>
      </c>
      <c r="M2209" s="280">
        <v>50</v>
      </c>
      <c r="N2209" s="364">
        <v>0</v>
      </c>
      <c r="O2209" s="238">
        <v>0</v>
      </c>
    </row>
    <row r="2210" spans="1:15" s="97" customFormat="1" ht="21.9" customHeight="1" x14ac:dyDescent="0.3">
      <c r="A2210" s="259" t="s">
        <v>533</v>
      </c>
      <c r="B2210" s="262">
        <v>72</v>
      </c>
      <c r="C2210" s="262"/>
      <c r="D2210" s="559">
        <v>6</v>
      </c>
      <c r="E2210" s="559">
        <v>25</v>
      </c>
      <c r="F2210" s="560">
        <v>2002</v>
      </c>
      <c r="G2210" s="274" t="s">
        <v>3788</v>
      </c>
      <c r="H2210" s="275" t="s">
        <v>3789</v>
      </c>
      <c r="I2210" s="276">
        <v>44.3</v>
      </c>
      <c r="J2210" s="276">
        <v>-89.63</v>
      </c>
      <c r="K2210" s="276">
        <v>44.3</v>
      </c>
      <c r="L2210" s="276">
        <v>-89.63</v>
      </c>
      <c r="M2210" s="275">
        <v>50</v>
      </c>
      <c r="N2210" s="369">
        <v>0</v>
      </c>
      <c r="O2210" s="259">
        <v>0</v>
      </c>
    </row>
    <row r="2211" spans="1:15" s="34" customFormat="1" ht="21.9" customHeight="1" x14ac:dyDescent="0.3">
      <c r="A2211" s="238" t="s">
        <v>533</v>
      </c>
      <c r="B2211" s="255">
        <v>73</v>
      </c>
      <c r="C2211" s="255"/>
      <c r="D2211" s="561">
        <v>7</v>
      </c>
      <c r="E2211" s="561">
        <v>30</v>
      </c>
      <c r="F2211" s="562">
        <v>2002</v>
      </c>
      <c r="G2211" s="279" t="s">
        <v>3621</v>
      </c>
      <c r="H2211" s="280" t="s">
        <v>3683</v>
      </c>
      <c r="I2211" s="281">
        <v>44.52</v>
      </c>
      <c r="J2211" s="281">
        <v>-89.57</v>
      </c>
      <c r="K2211" s="281">
        <v>44.52</v>
      </c>
      <c r="L2211" s="281">
        <v>-89.57</v>
      </c>
      <c r="M2211" s="280">
        <v>50</v>
      </c>
      <c r="N2211" s="364">
        <v>0</v>
      </c>
      <c r="O2211" s="364">
        <v>0</v>
      </c>
    </row>
    <row r="2212" spans="1:15" s="34" customFormat="1" ht="21.9" customHeight="1" x14ac:dyDescent="0.3">
      <c r="A2212" s="259" t="s">
        <v>533</v>
      </c>
      <c r="B2212" s="262">
        <v>74</v>
      </c>
      <c r="C2212" s="262"/>
      <c r="D2212" s="559">
        <v>8</v>
      </c>
      <c r="E2212" s="559">
        <v>17</v>
      </c>
      <c r="F2212" s="560">
        <v>2002</v>
      </c>
      <c r="G2212" s="274" t="s">
        <v>1091</v>
      </c>
      <c r="H2212" s="275" t="s">
        <v>3683</v>
      </c>
      <c r="I2212" s="276">
        <v>44.52</v>
      </c>
      <c r="J2212" s="276">
        <v>-89.57</v>
      </c>
      <c r="K2212" s="276">
        <v>44.52</v>
      </c>
      <c r="L2212" s="276">
        <v>-89.57</v>
      </c>
      <c r="M2212" s="275" t="s">
        <v>890</v>
      </c>
      <c r="N2212" s="369">
        <v>0</v>
      </c>
      <c r="O2212" s="369">
        <v>0</v>
      </c>
    </row>
    <row r="2213" spans="1:15" s="34" customFormat="1" ht="21.9" customHeight="1" x14ac:dyDescent="0.3">
      <c r="A2213" s="238" t="s">
        <v>533</v>
      </c>
      <c r="B2213" s="255">
        <v>75</v>
      </c>
      <c r="C2213" s="255"/>
      <c r="D2213" s="561">
        <v>6</v>
      </c>
      <c r="E2213" s="561">
        <v>23</v>
      </c>
      <c r="F2213" s="562">
        <v>2004</v>
      </c>
      <c r="G2213" s="279" t="s">
        <v>2611</v>
      </c>
      <c r="H2213" s="280" t="s">
        <v>3790</v>
      </c>
      <c r="I2213" s="281">
        <v>44.52</v>
      </c>
      <c r="J2213" s="281">
        <v>-89.65</v>
      </c>
      <c r="K2213" s="281">
        <v>44.52</v>
      </c>
      <c r="L2213" s="281">
        <v>-89.65</v>
      </c>
      <c r="M2213" s="280">
        <v>50</v>
      </c>
      <c r="N2213" s="364">
        <v>0</v>
      </c>
      <c r="O2213" s="364">
        <v>0</v>
      </c>
    </row>
    <row r="2214" spans="1:15" s="34" customFormat="1" ht="21.9" customHeight="1" x14ac:dyDescent="0.3">
      <c r="A2214" s="259" t="s">
        <v>533</v>
      </c>
      <c r="B2214" s="262">
        <v>76</v>
      </c>
      <c r="C2214" s="262"/>
      <c r="D2214" s="559">
        <v>8</v>
      </c>
      <c r="E2214" s="559">
        <v>8</v>
      </c>
      <c r="F2214" s="560">
        <v>2004</v>
      </c>
      <c r="G2214" s="274" t="s">
        <v>1213</v>
      </c>
      <c r="H2214" s="275" t="s">
        <v>374</v>
      </c>
      <c r="I2214" s="276">
        <v>44.45</v>
      </c>
      <c r="J2214" s="276">
        <v>-89.28</v>
      </c>
      <c r="K2214" s="276">
        <v>44.45</v>
      </c>
      <c r="L2214" s="276">
        <v>-89.28</v>
      </c>
      <c r="M2214" s="275">
        <v>50</v>
      </c>
      <c r="N2214" s="369">
        <v>0</v>
      </c>
      <c r="O2214" s="369">
        <v>0</v>
      </c>
    </row>
    <row r="2215" spans="1:15" s="34" customFormat="1" ht="21.9" customHeight="1" x14ac:dyDescent="0.3">
      <c r="A2215" s="238" t="s">
        <v>533</v>
      </c>
      <c r="B2215" s="255">
        <v>77</v>
      </c>
      <c r="C2215" s="255"/>
      <c r="D2215" s="561">
        <v>6</v>
      </c>
      <c r="E2215" s="561">
        <v>5</v>
      </c>
      <c r="F2215" s="562">
        <v>2005</v>
      </c>
      <c r="G2215" s="279" t="s">
        <v>1007</v>
      </c>
      <c r="H2215" s="280" t="s">
        <v>376</v>
      </c>
      <c r="I2215" s="281">
        <v>44.45</v>
      </c>
      <c r="J2215" s="281">
        <v>-89.53</v>
      </c>
      <c r="K2215" s="281">
        <v>44.45</v>
      </c>
      <c r="L2215" s="281">
        <v>-89.53</v>
      </c>
      <c r="M2215" s="280">
        <v>55</v>
      </c>
      <c r="N2215" s="364">
        <v>0</v>
      </c>
      <c r="O2215" s="364">
        <v>0</v>
      </c>
    </row>
    <row r="2216" spans="1:15" s="34" customFormat="1" ht="21.9" customHeight="1" x14ac:dyDescent="0.3">
      <c r="A2216" s="259" t="s">
        <v>533</v>
      </c>
      <c r="B2216" s="262">
        <v>78</v>
      </c>
      <c r="C2216" s="262"/>
      <c r="D2216" s="559">
        <v>6</v>
      </c>
      <c r="E2216" s="559">
        <v>5</v>
      </c>
      <c r="F2216" s="560">
        <v>2005</v>
      </c>
      <c r="G2216" s="274" t="s">
        <v>3714</v>
      </c>
      <c r="H2216" s="275" t="s">
        <v>3679</v>
      </c>
      <c r="I2216" s="276">
        <v>44.53</v>
      </c>
      <c r="J2216" s="276">
        <v>-89.58</v>
      </c>
      <c r="K2216" s="276">
        <v>44.53</v>
      </c>
      <c r="L2216" s="276">
        <v>-89.58</v>
      </c>
      <c r="M2216" s="275">
        <v>50</v>
      </c>
      <c r="N2216" s="369">
        <v>0</v>
      </c>
      <c r="O2216" s="369">
        <v>0</v>
      </c>
    </row>
    <row r="2217" spans="1:15" s="34" customFormat="1" ht="21.9" customHeight="1" x14ac:dyDescent="0.3">
      <c r="A2217" s="238" t="s">
        <v>533</v>
      </c>
      <c r="B2217" s="255">
        <v>79</v>
      </c>
      <c r="C2217" s="255"/>
      <c r="D2217" s="561">
        <v>6</v>
      </c>
      <c r="E2217" s="561">
        <v>30</v>
      </c>
      <c r="F2217" s="562">
        <v>2005</v>
      </c>
      <c r="G2217" s="279" t="s">
        <v>3791</v>
      </c>
      <c r="H2217" s="280" t="s">
        <v>3792</v>
      </c>
      <c r="I2217" s="281">
        <v>44.62</v>
      </c>
      <c r="J2217" s="281">
        <v>-89.3</v>
      </c>
      <c r="K2217" s="281">
        <v>44.62</v>
      </c>
      <c r="L2217" s="281">
        <v>-89.3</v>
      </c>
      <c r="M2217" s="280">
        <v>50</v>
      </c>
      <c r="N2217" s="364">
        <v>0</v>
      </c>
      <c r="O2217" s="364">
        <v>0</v>
      </c>
    </row>
    <row r="2218" spans="1:15" s="34" customFormat="1" ht="21.9" customHeight="1" x14ac:dyDescent="0.3">
      <c r="A2218" s="259" t="s">
        <v>533</v>
      </c>
      <c r="B2218" s="262">
        <v>80</v>
      </c>
      <c r="C2218" s="262"/>
      <c r="D2218" s="559">
        <v>7</v>
      </c>
      <c r="E2218" s="559">
        <v>23</v>
      </c>
      <c r="F2218" s="560">
        <v>2005</v>
      </c>
      <c r="G2218" s="274" t="s">
        <v>3425</v>
      </c>
      <c r="H2218" s="275" t="s">
        <v>3793</v>
      </c>
      <c r="I2218" s="276">
        <v>44.45</v>
      </c>
      <c r="J2218" s="276">
        <v>-89.38</v>
      </c>
      <c r="K2218" s="276">
        <v>44.45</v>
      </c>
      <c r="L2218" s="276">
        <v>-89.38</v>
      </c>
      <c r="M2218" s="275">
        <v>50</v>
      </c>
      <c r="N2218" s="369">
        <v>0</v>
      </c>
      <c r="O2218" s="369">
        <v>0</v>
      </c>
    </row>
    <row r="2219" spans="1:15" s="34" customFormat="1" ht="21.9" customHeight="1" x14ac:dyDescent="0.3">
      <c r="A2219" s="238" t="s">
        <v>533</v>
      </c>
      <c r="B2219" s="255">
        <v>81</v>
      </c>
      <c r="C2219" s="255"/>
      <c r="D2219" s="255">
        <v>7</v>
      </c>
      <c r="E2219" s="255">
        <v>23</v>
      </c>
      <c r="F2219" s="562">
        <v>2005</v>
      </c>
      <c r="G2219" s="279" t="s">
        <v>2376</v>
      </c>
      <c r="H2219" s="280" t="s">
        <v>376</v>
      </c>
      <c r="I2219" s="281">
        <v>44.45</v>
      </c>
      <c r="J2219" s="281">
        <v>-89.53</v>
      </c>
      <c r="K2219" s="281">
        <v>44.45</v>
      </c>
      <c r="L2219" s="281">
        <v>-89.53</v>
      </c>
      <c r="M2219" s="280">
        <v>60</v>
      </c>
      <c r="N2219" s="364">
        <v>0</v>
      </c>
      <c r="O2219" s="364">
        <v>0</v>
      </c>
    </row>
    <row r="2220" spans="1:15" s="34" customFormat="1" ht="21.9" customHeight="1" x14ac:dyDescent="0.3">
      <c r="A2220" s="259" t="s">
        <v>533</v>
      </c>
      <c r="B2220" s="262">
        <v>82</v>
      </c>
      <c r="C2220" s="262"/>
      <c r="D2220" s="559">
        <v>7</v>
      </c>
      <c r="E2220" s="559">
        <v>23</v>
      </c>
      <c r="F2220" s="560">
        <v>2005</v>
      </c>
      <c r="G2220" s="274" t="s">
        <v>2376</v>
      </c>
      <c r="H2220" s="275" t="s">
        <v>3683</v>
      </c>
      <c r="I2220" s="276">
        <v>44.52</v>
      </c>
      <c r="J2220" s="276">
        <v>-89.57</v>
      </c>
      <c r="K2220" s="276">
        <v>44.52</v>
      </c>
      <c r="L2220" s="276">
        <v>-89.57</v>
      </c>
      <c r="M2220" s="275">
        <v>65</v>
      </c>
      <c r="N2220" s="369">
        <v>0</v>
      </c>
      <c r="O2220" s="369">
        <v>0</v>
      </c>
    </row>
    <row r="2221" spans="1:15" s="34" customFormat="1" ht="21.9" customHeight="1" x14ac:dyDescent="0.3">
      <c r="A2221" s="238" t="s">
        <v>533</v>
      </c>
      <c r="B2221" s="255">
        <v>83</v>
      </c>
      <c r="C2221" s="255"/>
      <c r="D2221" s="561">
        <v>8</v>
      </c>
      <c r="E2221" s="561">
        <v>9</v>
      </c>
      <c r="F2221" s="562">
        <v>2005</v>
      </c>
      <c r="G2221" s="279" t="s">
        <v>2622</v>
      </c>
      <c r="H2221" s="280" t="s">
        <v>376</v>
      </c>
      <c r="I2221" s="281">
        <v>44.45</v>
      </c>
      <c r="J2221" s="281">
        <v>-89.53</v>
      </c>
      <c r="K2221" s="281">
        <v>44.45</v>
      </c>
      <c r="L2221" s="281">
        <v>-89.53</v>
      </c>
      <c r="M2221" s="280">
        <v>52</v>
      </c>
      <c r="N2221" s="364">
        <v>0</v>
      </c>
      <c r="O2221" s="364">
        <v>0</v>
      </c>
    </row>
    <row r="2222" spans="1:15" s="34" customFormat="1" ht="21.9" customHeight="1" x14ac:dyDescent="0.3">
      <c r="A2222" s="259" t="s">
        <v>533</v>
      </c>
      <c r="B2222" s="262">
        <v>84</v>
      </c>
      <c r="C2222" s="262"/>
      <c r="D2222" s="559">
        <v>6</v>
      </c>
      <c r="E2222" s="559">
        <v>24</v>
      </c>
      <c r="F2222" s="560">
        <v>2006</v>
      </c>
      <c r="G2222" s="274" t="s">
        <v>3794</v>
      </c>
      <c r="H2222" s="275" t="s">
        <v>3795</v>
      </c>
      <c r="I2222" s="276">
        <v>44.67</v>
      </c>
      <c r="J2222" s="276">
        <v>-89.57</v>
      </c>
      <c r="K2222" s="276">
        <v>44.67</v>
      </c>
      <c r="L2222" s="276">
        <v>-89.57</v>
      </c>
      <c r="M2222" s="275">
        <v>50</v>
      </c>
      <c r="N2222" s="369">
        <v>0</v>
      </c>
      <c r="O2222" s="369">
        <v>0</v>
      </c>
    </row>
    <row r="2223" spans="1:15" s="34" customFormat="1" ht="21.9" customHeight="1" x14ac:dyDescent="0.3">
      <c r="A2223" s="238" t="s">
        <v>533</v>
      </c>
      <c r="B2223" s="255">
        <v>85</v>
      </c>
      <c r="C2223" s="255"/>
      <c r="D2223" s="561">
        <v>10</v>
      </c>
      <c r="E2223" s="561">
        <v>4</v>
      </c>
      <c r="F2223" s="562">
        <v>2006</v>
      </c>
      <c r="G2223" s="279" t="s">
        <v>3796</v>
      </c>
      <c r="H2223" s="280" t="s">
        <v>376</v>
      </c>
      <c r="I2223" s="281">
        <v>44.45</v>
      </c>
      <c r="J2223" s="281">
        <v>-89.53</v>
      </c>
      <c r="K2223" s="281">
        <v>44.45</v>
      </c>
      <c r="L2223" s="281">
        <v>-89.53</v>
      </c>
      <c r="M2223" s="280">
        <v>66</v>
      </c>
      <c r="N2223" s="364">
        <v>0</v>
      </c>
      <c r="O2223" s="364">
        <v>0</v>
      </c>
    </row>
    <row r="2224" spans="1:15" s="34" customFormat="1" ht="21.9" customHeight="1" x14ac:dyDescent="0.3">
      <c r="A2224" s="259" t="s">
        <v>533</v>
      </c>
      <c r="B2224" s="262">
        <v>86</v>
      </c>
      <c r="C2224" s="262"/>
      <c r="D2224" s="559">
        <v>5</v>
      </c>
      <c r="E2224" s="559">
        <v>24</v>
      </c>
      <c r="F2224" s="560">
        <v>2007</v>
      </c>
      <c r="G2224" s="274" t="s">
        <v>2386</v>
      </c>
      <c r="H2224" s="275" t="s">
        <v>374</v>
      </c>
      <c r="I2224" s="276">
        <v>44.45</v>
      </c>
      <c r="J2224" s="276">
        <v>-89.28</v>
      </c>
      <c r="K2224" s="276">
        <v>44.45</v>
      </c>
      <c r="L2224" s="276">
        <v>-89.28</v>
      </c>
      <c r="M2224" s="275">
        <v>52</v>
      </c>
      <c r="N2224" s="369">
        <v>0</v>
      </c>
      <c r="O2224" s="369">
        <v>0</v>
      </c>
    </row>
    <row r="2225" spans="1:15" s="34" customFormat="1" ht="21.9" customHeight="1" x14ac:dyDescent="0.3">
      <c r="A2225" s="238" t="s">
        <v>533</v>
      </c>
      <c r="B2225" s="255">
        <v>87</v>
      </c>
      <c r="C2225" s="255"/>
      <c r="D2225" s="561">
        <v>7</v>
      </c>
      <c r="E2225" s="561">
        <v>18</v>
      </c>
      <c r="F2225" s="562">
        <v>2007</v>
      </c>
      <c r="G2225" s="283" t="s">
        <v>3429</v>
      </c>
      <c r="H2225" s="280" t="s">
        <v>3797</v>
      </c>
      <c r="I2225" s="281">
        <v>44.650500000000001</v>
      </c>
      <c r="J2225" s="281">
        <v>-89.271299999999997</v>
      </c>
      <c r="K2225" s="281">
        <v>44.650500000000001</v>
      </c>
      <c r="L2225" s="281">
        <v>-89.271299999999997</v>
      </c>
      <c r="M2225" s="280">
        <v>52</v>
      </c>
      <c r="N2225" s="364">
        <v>0</v>
      </c>
      <c r="O2225" s="364">
        <v>0</v>
      </c>
    </row>
    <row r="2226" spans="1:15" s="34" customFormat="1" ht="21.9" customHeight="1" x14ac:dyDescent="0.3">
      <c r="A2226" s="259" t="s">
        <v>533</v>
      </c>
      <c r="B2226" s="262">
        <v>88</v>
      </c>
      <c r="C2226" s="262"/>
      <c r="D2226" s="559">
        <v>5</v>
      </c>
      <c r="E2226" s="559">
        <v>25</v>
      </c>
      <c r="F2226" s="560">
        <v>2008</v>
      </c>
      <c r="G2226" s="284" t="s">
        <v>2448</v>
      </c>
      <c r="H2226" s="275" t="s">
        <v>3798</v>
      </c>
      <c r="I2226" s="276">
        <v>44.54</v>
      </c>
      <c r="J2226" s="276">
        <v>-89.36</v>
      </c>
      <c r="K2226" s="276">
        <v>44.54</v>
      </c>
      <c r="L2226" s="276">
        <v>-89.36</v>
      </c>
      <c r="M2226" s="275">
        <v>70</v>
      </c>
      <c r="N2226" s="369">
        <v>0</v>
      </c>
      <c r="O2226" s="369">
        <v>0</v>
      </c>
    </row>
    <row r="2227" spans="1:15" s="34" customFormat="1" ht="21.9" customHeight="1" x14ac:dyDescent="0.3">
      <c r="A2227" s="238" t="s">
        <v>533</v>
      </c>
      <c r="B2227" s="255">
        <v>89</v>
      </c>
      <c r="C2227" s="255"/>
      <c r="D2227" s="561">
        <v>8</v>
      </c>
      <c r="E2227" s="561">
        <v>20</v>
      </c>
      <c r="F2227" s="562">
        <v>2009</v>
      </c>
      <c r="G2227" s="279" t="s">
        <v>2634</v>
      </c>
      <c r="H2227" s="280" t="s">
        <v>3799</v>
      </c>
      <c r="I2227" s="281">
        <v>44.26</v>
      </c>
      <c r="J2227" s="281">
        <v>-89.4</v>
      </c>
      <c r="K2227" s="281">
        <v>44.26</v>
      </c>
      <c r="L2227" s="281">
        <v>-89.4</v>
      </c>
      <c r="M2227" s="280">
        <v>60</v>
      </c>
      <c r="N2227" s="364">
        <v>0</v>
      </c>
      <c r="O2227" s="364">
        <v>0</v>
      </c>
    </row>
    <row r="2228" spans="1:15" s="34" customFormat="1" ht="21.9" customHeight="1" x14ac:dyDescent="0.3">
      <c r="A2228" s="259" t="s">
        <v>533</v>
      </c>
      <c r="B2228" s="262">
        <v>90</v>
      </c>
      <c r="C2228" s="262"/>
      <c r="D2228" s="559">
        <v>8</v>
      </c>
      <c r="E2228" s="559">
        <v>28</v>
      </c>
      <c r="F2228" s="560">
        <v>2009</v>
      </c>
      <c r="G2228" s="284" t="s">
        <v>3800</v>
      </c>
      <c r="H2228" s="275" t="s">
        <v>3801</v>
      </c>
      <c r="I2228" s="276">
        <v>44.55</v>
      </c>
      <c r="J2228" s="276">
        <v>-89.27</v>
      </c>
      <c r="K2228" s="276">
        <v>44.52</v>
      </c>
      <c r="L2228" s="276">
        <v>-89.23</v>
      </c>
      <c r="M2228" s="275">
        <v>83</v>
      </c>
      <c r="N2228" s="369">
        <v>0</v>
      </c>
      <c r="O2228" s="369">
        <v>0</v>
      </c>
    </row>
    <row r="2229" spans="1:15" s="34" customFormat="1" ht="21.9" customHeight="1" x14ac:dyDescent="0.3">
      <c r="A2229" s="238" t="s">
        <v>533</v>
      </c>
      <c r="B2229" s="403">
        <v>91</v>
      </c>
      <c r="C2229" s="403"/>
      <c r="D2229" s="821">
        <v>5</v>
      </c>
      <c r="E2229" s="821">
        <v>4</v>
      </c>
      <c r="F2229" s="822">
        <v>2010</v>
      </c>
      <c r="G2229" s="823" t="s">
        <v>1207</v>
      </c>
      <c r="H2229" s="824" t="s">
        <v>3685</v>
      </c>
      <c r="I2229" s="825">
        <v>44.58</v>
      </c>
      <c r="J2229" s="825">
        <v>-89.75</v>
      </c>
      <c r="K2229" s="825">
        <v>44.58</v>
      </c>
      <c r="L2229" s="825">
        <v>-89.75</v>
      </c>
      <c r="M2229" s="824">
        <v>52</v>
      </c>
      <c r="N2229" s="364">
        <v>0</v>
      </c>
      <c r="O2229" s="364">
        <v>0</v>
      </c>
    </row>
    <row r="2230" spans="1:15" s="34" customFormat="1" ht="21.9" customHeight="1" x14ac:dyDescent="0.3">
      <c r="A2230" s="259" t="s">
        <v>533</v>
      </c>
      <c r="B2230" s="406">
        <v>92</v>
      </c>
      <c r="C2230" s="406"/>
      <c r="D2230" s="826">
        <v>5</v>
      </c>
      <c r="E2230" s="826">
        <v>4</v>
      </c>
      <c r="F2230" s="827">
        <v>2010</v>
      </c>
      <c r="G2230" s="828" t="s">
        <v>2730</v>
      </c>
      <c r="H2230" s="829" t="s">
        <v>376</v>
      </c>
      <c r="I2230" s="830">
        <v>44.45</v>
      </c>
      <c r="J2230" s="830">
        <v>-89.53</v>
      </c>
      <c r="K2230" s="830">
        <v>44.45</v>
      </c>
      <c r="L2230" s="830">
        <v>-89.53</v>
      </c>
      <c r="M2230" s="829">
        <v>52</v>
      </c>
      <c r="N2230" s="369">
        <v>0</v>
      </c>
      <c r="O2230" s="369">
        <v>0</v>
      </c>
    </row>
    <row r="2231" spans="1:15" s="34" customFormat="1" ht="21.9" customHeight="1" x14ac:dyDescent="0.3">
      <c r="A2231" s="238" t="s">
        <v>533</v>
      </c>
      <c r="B2231" s="403">
        <v>93</v>
      </c>
      <c r="C2231" s="403"/>
      <c r="D2231" s="821">
        <v>5</v>
      </c>
      <c r="E2231" s="821">
        <v>4</v>
      </c>
      <c r="F2231" s="822">
        <v>2010</v>
      </c>
      <c r="G2231" s="823" t="s">
        <v>2730</v>
      </c>
      <c r="H2231" s="824" t="s">
        <v>376</v>
      </c>
      <c r="I2231" s="825">
        <v>44.45</v>
      </c>
      <c r="J2231" s="825">
        <v>-89.53</v>
      </c>
      <c r="K2231" s="825">
        <v>44.45</v>
      </c>
      <c r="L2231" s="825">
        <v>-89.53</v>
      </c>
      <c r="M2231" s="824">
        <v>56</v>
      </c>
      <c r="N2231" s="364">
        <v>0</v>
      </c>
      <c r="O2231" s="364">
        <v>0</v>
      </c>
    </row>
    <row r="2232" spans="1:15" s="34" customFormat="1" ht="21.9" customHeight="1" x14ac:dyDescent="0.3">
      <c r="A2232" s="259" t="s">
        <v>533</v>
      </c>
      <c r="B2232" s="406">
        <v>94</v>
      </c>
      <c r="C2232" s="406"/>
      <c r="D2232" s="826">
        <v>7</v>
      </c>
      <c r="E2232" s="826">
        <v>10</v>
      </c>
      <c r="F2232" s="827">
        <v>2010</v>
      </c>
      <c r="G2232" s="828" t="s">
        <v>2515</v>
      </c>
      <c r="H2232" s="829" t="s">
        <v>3802</v>
      </c>
      <c r="I2232" s="830">
        <v>44.53</v>
      </c>
      <c r="J2232" s="830">
        <v>-89.48</v>
      </c>
      <c r="K2232" s="830">
        <v>44.53</v>
      </c>
      <c r="L2232" s="830">
        <v>-89.48</v>
      </c>
      <c r="M2232" s="829">
        <v>52</v>
      </c>
      <c r="N2232" s="369">
        <v>0</v>
      </c>
      <c r="O2232" s="369">
        <v>0</v>
      </c>
    </row>
    <row r="2233" spans="1:15" s="34" customFormat="1" ht="21.9" customHeight="1" x14ac:dyDescent="0.3">
      <c r="A2233" s="238" t="s">
        <v>533</v>
      </c>
      <c r="B2233" s="403">
        <v>95</v>
      </c>
      <c r="C2233" s="403"/>
      <c r="D2233" s="821">
        <v>7</v>
      </c>
      <c r="E2233" s="821">
        <v>10</v>
      </c>
      <c r="F2233" s="822">
        <v>2010</v>
      </c>
      <c r="G2233" s="823" t="s">
        <v>3377</v>
      </c>
      <c r="H2233" s="824" t="s">
        <v>3803</v>
      </c>
      <c r="I2233" s="825">
        <v>44.29</v>
      </c>
      <c r="J2233" s="825">
        <v>-89.75</v>
      </c>
      <c r="K2233" s="825">
        <v>44.29</v>
      </c>
      <c r="L2233" s="825">
        <v>-89.75</v>
      </c>
      <c r="M2233" s="824">
        <v>56</v>
      </c>
      <c r="N2233" s="364">
        <v>0</v>
      </c>
      <c r="O2233" s="364">
        <v>0</v>
      </c>
    </row>
    <row r="2234" spans="1:15" s="34" customFormat="1" ht="21.9" customHeight="1" x14ac:dyDescent="0.3">
      <c r="A2234" s="259" t="s">
        <v>533</v>
      </c>
      <c r="B2234" s="406">
        <v>96</v>
      </c>
      <c r="C2234" s="406"/>
      <c r="D2234" s="826">
        <v>7</v>
      </c>
      <c r="E2234" s="826">
        <v>14</v>
      </c>
      <c r="F2234" s="827">
        <v>2010</v>
      </c>
      <c r="G2234" s="831" t="s">
        <v>3404</v>
      </c>
      <c r="H2234" s="829" t="s">
        <v>3713</v>
      </c>
      <c r="I2234" s="830">
        <v>44.51</v>
      </c>
      <c r="J2234" s="830">
        <v>-89.56</v>
      </c>
      <c r="K2234" s="830">
        <v>44.51</v>
      </c>
      <c r="L2234" s="830">
        <v>-89.56</v>
      </c>
      <c r="M2234" s="829">
        <v>52</v>
      </c>
      <c r="N2234" s="369">
        <v>0</v>
      </c>
      <c r="O2234" s="369">
        <v>0</v>
      </c>
    </row>
    <row r="2235" spans="1:15" s="34" customFormat="1" ht="21.9" customHeight="1" x14ac:dyDescent="0.3">
      <c r="A2235" s="238" t="s">
        <v>533</v>
      </c>
      <c r="B2235" s="403">
        <v>97</v>
      </c>
      <c r="C2235" s="403"/>
      <c r="D2235" s="821">
        <v>7</v>
      </c>
      <c r="E2235" s="821">
        <v>20</v>
      </c>
      <c r="F2235" s="822">
        <v>2010</v>
      </c>
      <c r="G2235" s="832" t="s">
        <v>3804</v>
      </c>
      <c r="H2235" s="824" t="s">
        <v>3720</v>
      </c>
      <c r="I2235" s="825">
        <v>44.51</v>
      </c>
      <c r="J2235" s="825">
        <v>-89.28</v>
      </c>
      <c r="K2235" s="825">
        <v>44.51</v>
      </c>
      <c r="L2235" s="825">
        <v>-89.28</v>
      </c>
      <c r="M2235" s="824">
        <v>52</v>
      </c>
      <c r="N2235" s="364">
        <v>0</v>
      </c>
      <c r="O2235" s="364">
        <v>0</v>
      </c>
    </row>
    <row r="2236" spans="1:15" s="34" customFormat="1" ht="21.9" customHeight="1" x14ac:dyDescent="0.3">
      <c r="A2236" s="259" t="s">
        <v>533</v>
      </c>
      <c r="B2236" s="406">
        <v>98</v>
      </c>
      <c r="C2236" s="406"/>
      <c r="D2236" s="826">
        <v>9</v>
      </c>
      <c r="E2236" s="826">
        <v>2</v>
      </c>
      <c r="F2236" s="827">
        <v>2010</v>
      </c>
      <c r="G2236" s="831" t="s">
        <v>3711</v>
      </c>
      <c r="H2236" s="829" t="s">
        <v>3805</v>
      </c>
      <c r="I2236" s="830">
        <v>44.44</v>
      </c>
      <c r="J2236" s="830">
        <v>-89.55</v>
      </c>
      <c r="K2236" s="830">
        <v>44.44</v>
      </c>
      <c r="L2236" s="830">
        <v>-89.55</v>
      </c>
      <c r="M2236" s="829">
        <v>52</v>
      </c>
      <c r="N2236" s="369">
        <v>0</v>
      </c>
      <c r="O2236" s="369">
        <v>0</v>
      </c>
    </row>
    <row r="2237" spans="1:15" s="34" customFormat="1" ht="21.9" customHeight="1" x14ac:dyDescent="0.3">
      <c r="A2237" s="238" t="s">
        <v>533</v>
      </c>
      <c r="B2237" s="403">
        <v>99</v>
      </c>
      <c r="C2237" s="403"/>
      <c r="D2237" s="821">
        <v>9</v>
      </c>
      <c r="E2237" s="821">
        <v>2</v>
      </c>
      <c r="F2237" s="822">
        <v>2010</v>
      </c>
      <c r="G2237" s="823" t="s">
        <v>3806</v>
      </c>
      <c r="H2237" s="824" t="s">
        <v>3753</v>
      </c>
      <c r="I2237" s="825">
        <v>44.47</v>
      </c>
      <c r="J2237" s="825">
        <v>-89.6</v>
      </c>
      <c r="K2237" s="825">
        <v>44.47</v>
      </c>
      <c r="L2237" s="825">
        <v>-89.6</v>
      </c>
      <c r="M2237" s="824">
        <v>52</v>
      </c>
      <c r="N2237" s="364">
        <v>0</v>
      </c>
      <c r="O2237" s="364">
        <v>0</v>
      </c>
    </row>
    <row r="2238" spans="1:15" s="34" customFormat="1" ht="21.9" customHeight="1" x14ac:dyDescent="0.3">
      <c r="A2238" s="259" t="s">
        <v>533</v>
      </c>
      <c r="B2238" s="406">
        <v>100</v>
      </c>
      <c r="C2238" s="406"/>
      <c r="D2238" s="826">
        <v>7</v>
      </c>
      <c r="E2238" s="826">
        <v>11</v>
      </c>
      <c r="F2238" s="827">
        <v>2011</v>
      </c>
      <c r="G2238" s="828" t="s">
        <v>3807</v>
      </c>
      <c r="H2238" s="829" t="s">
        <v>3808</v>
      </c>
      <c r="I2238" s="830">
        <v>44.4</v>
      </c>
      <c r="J2238" s="830">
        <v>-89.84</v>
      </c>
      <c r="K2238" s="830">
        <v>44.4</v>
      </c>
      <c r="L2238" s="830">
        <v>-89.84</v>
      </c>
      <c r="M2238" s="829">
        <v>52</v>
      </c>
      <c r="N2238" s="369">
        <v>0</v>
      </c>
      <c r="O2238" s="369">
        <v>0</v>
      </c>
    </row>
    <row r="2239" spans="1:15" s="34" customFormat="1" ht="21.9" customHeight="1" x14ac:dyDescent="0.3">
      <c r="A2239" s="238" t="s">
        <v>533</v>
      </c>
      <c r="B2239" s="403">
        <v>101</v>
      </c>
      <c r="C2239" s="403"/>
      <c r="D2239" s="821">
        <v>7</v>
      </c>
      <c r="E2239" s="821">
        <v>11</v>
      </c>
      <c r="F2239" s="822">
        <v>2011</v>
      </c>
      <c r="G2239" s="823" t="s">
        <v>3809</v>
      </c>
      <c r="H2239" s="824" t="s">
        <v>3810</v>
      </c>
      <c r="I2239" s="825">
        <v>44.34</v>
      </c>
      <c r="J2239" s="825">
        <v>-89.67</v>
      </c>
      <c r="K2239" s="825">
        <v>44.34</v>
      </c>
      <c r="L2239" s="825">
        <v>-89.67</v>
      </c>
      <c r="M2239" s="824">
        <v>52</v>
      </c>
      <c r="N2239" s="364">
        <v>0</v>
      </c>
      <c r="O2239" s="364">
        <v>0</v>
      </c>
    </row>
    <row r="2240" spans="1:15" s="34" customFormat="1" ht="21.9" customHeight="1" x14ac:dyDescent="0.3">
      <c r="A2240" s="259" t="s">
        <v>533</v>
      </c>
      <c r="B2240" s="406">
        <v>102</v>
      </c>
      <c r="C2240" s="406"/>
      <c r="D2240" s="826">
        <v>7</v>
      </c>
      <c r="E2240" s="826">
        <v>17</v>
      </c>
      <c r="F2240" s="827">
        <v>2011</v>
      </c>
      <c r="G2240" s="828" t="s">
        <v>2661</v>
      </c>
      <c r="H2240" s="829" t="s">
        <v>374</v>
      </c>
      <c r="I2240" s="830">
        <v>44.45</v>
      </c>
      <c r="J2240" s="830">
        <v>-89.28</v>
      </c>
      <c r="K2240" s="830">
        <v>44.45</v>
      </c>
      <c r="L2240" s="830">
        <v>-89.28</v>
      </c>
      <c r="M2240" s="829">
        <v>52</v>
      </c>
      <c r="N2240" s="369">
        <v>0</v>
      </c>
      <c r="O2240" s="369">
        <v>0</v>
      </c>
    </row>
    <row r="2241" spans="1:15" s="34" customFormat="1" ht="21.9" customHeight="1" x14ac:dyDescent="0.3">
      <c r="A2241" s="238" t="s">
        <v>533</v>
      </c>
      <c r="B2241" s="403">
        <v>103</v>
      </c>
      <c r="C2241" s="403"/>
      <c r="D2241" s="821">
        <v>7</v>
      </c>
      <c r="E2241" s="821">
        <v>18</v>
      </c>
      <c r="F2241" s="822">
        <v>2011</v>
      </c>
      <c r="G2241" s="823" t="s">
        <v>3005</v>
      </c>
      <c r="H2241" s="824" t="s">
        <v>376</v>
      </c>
      <c r="I2241" s="825">
        <v>44.45</v>
      </c>
      <c r="J2241" s="825">
        <v>-89.53</v>
      </c>
      <c r="K2241" s="825">
        <v>44.45</v>
      </c>
      <c r="L2241" s="825">
        <v>-89.53</v>
      </c>
      <c r="M2241" s="824">
        <v>52</v>
      </c>
      <c r="N2241" s="364">
        <v>0</v>
      </c>
      <c r="O2241" s="364">
        <v>0</v>
      </c>
    </row>
    <row r="2242" spans="1:15" s="34" customFormat="1" ht="21.9" customHeight="1" x14ac:dyDescent="0.3">
      <c r="A2242" s="259" t="s">
        <v>533</v>
      </c>
      <c r="B2242" s="406">
        <v>104</v>
      </c>
      <c r="C2242" s="406"/>
      <c r="D2242" s="826">
        <v>7</v>
      </c>
      <c r="E2242" s="826">
        <v>18</v>
      </c>
      <c r="F2242" s="827">
        <v>2011</v>
      </c>
      <c r="G2242" s="828" t="s">
        <v>2181</v>
      </c>
      <c r="H2242" s="829" t="s">
        <v>3713</v>
      </c>
      <c r="I2242" s="830">
        <v>44.51</v>
      </c>
      <c r="J2242" s="830">
        <v>-89.56</v>
      </c>
      <c r="K2242" s="830">
        <v>44.51</v>
      </c>
      <c r="L2242" s="830">
        <v>-89.56</v>
      </c>
      <c r="M2242" s="829">
        <v>52</v>
      </c>
      <c r="N2242" s="369">
        <v>0</v>
      </c>
      <c r="O2242" s="369">
        <v>0</v>
      </c>
    </row>
    <row r="2243" spans="1:15" s="34" customFormat="1" ht="21.9" customHeight="1" x14ac:dyDescent="0.3">
      <c r="A2243" s="238" t="s">
        <v>533</v>
      </c>
      <c r="B2243" s="403">
        <v>105</v>
      </c>
      <c r="C2243" s="403"/>
      <c r="D2243" s="821">
        <v>7</v>
      </c>
      <c r="E2243" s="821">
        <v>18</v>
      </c>
      <c r="F2243" s="822">
        <v>2011</v>
      </c>
      <c r="G2243" s="823" t="s">
        <v>3811</v>
      </c>
      <c r="H2243" s="824" t="s">
        <v>376</v>
      </c>
      <c r="I2243" s="825">
        <v>44.45</v>
      </c>
      <c r="J2243" s="825">
        <v>-89.53</v>
      </c>
      <c r="K2243" s="825">
        <v>44.45</v>
      </c>
      <c r="L2243" s="825">
        <v>-89.53</v>
      </c>
      <c r="M2243" s="824">
        <v>52</v>
      </c>
      <c r="N2243" s="364">
        <v>0</v>
      </c>
      <c r="O2243" s="364">
        <v>0</v>
      </c>
    </row>
    <row r="2244" spans="1:15" s="34" customFormat="1" ht="21.9" customHeight="1" x14ac:dyDescent="0.3">
      <c r="A2244" s="259" t="s">
        <v>533</v>
      </c>
      <c r="B2244" s="406">
        <v>106</v>
      </c>
      <c r="C2244" s="406"/>
      <c r="D2244" s="826">
        <v>7</v>
      </c>
      <c r="E2244" s="826">
        <v>19</v>
      </c>
      <c r="F2244" s="827">
        <v>2011</v>
      </c>
      <c r="G2244" s="828" t="s">
        <v>2360</v>
      </c>
      <c r="H2244" s="829" t="s">
        <v>3685</v>
      </c>
      <c r="I2244" s="830">
        <v>44.58</v>
      </c>
      <c r="J2244" s="830">
        <v>-89.75</v>
      </c>
      <c r="K2244" s="830">
        <v>44.58</v>
      </c>
      <c r="L2244" s="830">
        <v>-89.75</v>
      </c>
      <c r="M2244" s="829">
        <v>50</v>
      </c>
      <c r="N2244" s="369">
        <v>0</v>
      </c>
      <c r="O2244" s="369">
        <v>0</v>
      </c>
    </row>
    <row r="2245" spans="1:15" s="34" customFormat="1" ht="21.9" customHeight="1" x14ac:dyDescent="0.3">
      <c r="A2245" s="238" t="s">
        <v>533</v>
      </c>
      <c r="B2245" s="403">
        <v>107</v>
      </c>
      <c r="C2245" s="403"/>
      <c r="D2245" s="821">
        <v>7</v>
      </c>
      <c r="E2245" s="821">
        <v>19</v>
      </c>
      <c r="F2245" s="822">
        <v>2011</v>
      </c>
      <c r="G2245" s="823" t="s">
        <v>3812</v>
      </c>
      <c r="H2245" s="824" t="s">
        <v>3813</v>
      </c>
      <c r="I2245" s="825">
        <v>44.55</v>
      </c>
      <c r="J2245" s="825">
        <v>-89.58</v>
      </c>
      <c r="K2245" s="825">
        <v>44.49</v>
      </c>
      <c r="L2245" s="825">
        <v>-89.57</v>
      </c>
      <c r="M2245" s="824">
        <v>65</v>
      </c>
      <c r="N2245" s="364">
        <v>0</v>
      </c>
      <c r="O2245" s="364">
        <v>0</v>
      </c>
    </row>
    <row r="2246" spans="1:15" s="34" customFormat="1" ht="21.9" customHeight="1" x14ac:dyDescent="0.3">
      <c r="A2246" s="259" t="s">
        <v>533</v>
      </c>
      <c r="B2246" s="406">
        <v>108</v>
      </c>
      <c r="C2246" s="406"/>
      <c r="D2246" s="826">
        <v>7</v>
      </c>
      <c r="E2246" s="826">
        <v>19</v>
      </c>
      <c r="F2246" s="827">
        <v>2011</v>
      </c>
      <c r="G2246" s="828" t="s">
        <v>2626</v>
      </c>
      <c r="H2246" s="829" t="s">
        <v>3814</v>
      </c>
      <c r="I2246" s="830">
        <v>44.45</v>
      </c>
      <c r="J2246" s="830">
        <v>-89.53</v>
      </c>
      <c r="K2246" s="830">
        <v>44.44</v>
      </c>
      <c r="L2246" s="830">
        <v>-89.55</v>
      </c>
      <c r="M2246" s="829">
        <v>50</v>
      </c>
      <c r="N2246" s="369">
        <v>0</v>
      </c>
      <c r="O2246" s="369">
        <v>0</v>
      </c>
    </row>
    <row r="2247" spans="1:15" s="34" customFormat="1" ht="21.9" customHeight="1" x14ac:dyDescent="0.3">
      <c r="A2247" s="238" t="s">
        <v>533</v>
      </c>
      <c r="B2247" s="403">
        <v>109</v>
      </c>
      <c r="C2247" s="403"/>
      <c r="D2247" s="821">
        <v>5</v>
      </c>
      <c r="E2247" s="821">
        <v>24</v>
      </c>
      <c r="F2247" s="822">
        <v>2012</v>
      </c>
      <c r="G2247" s="823" t="s">
        <v>2650</v>
      </c>
      <c r="H2247" s="824" t="s">
        <v>376</v>
      </c>
      <c r="I2247" s="825">
        <v>44.45</v>
      </c>
      <c r="J2247" s="825">
        <v>-89.53</v>
      </c>
      <c r="K2247" s="825">
        <v>44.45</v>
      </c>
      <c r="L2247" s="825">
        <v>-89.53</v>
      </c>
      <c r="M2247" s="824">
        <v>56</v>
      </c>
      <c r="N2247" s="364">
        <v>0</v>
      </c>
      <c r="O2247" s="364">
        <v>0</v>
      </c>
    </row>
    <row r="2248" spans="1:15" s="34" customFormat="1" ht="21.9" customHeight="1" x14ac:dyDescent="0.3">
      <c r="A2248" s="259" t="s">
        <v>533</v>
      </c>
      <c r="B2248" s="406">
        <v>110</v>
      </c>
      <c r="C2248" s="406"/>
      <c r="D2248" s="826">
        <v>6</v>
      </c>
      <c r="E2248" s="826">
        <v>18</v>
      </c>
      <c r="F2248" s="827">
        <v>2012</v>
      </c>
      <c r="G2248" s="828" t="s">
        <v>1331</v>
      </c>
      <c r="H2248" s="829" t="s">
        <v>3815</v>
      </c>
      <c r="I2248" s="830">
        <v>44.59</v>
      </c>
      <c r="J2248" s="830">
        <v>-89.42</v>
      </c>
      <c r="K2248" s="830">
        <v>44.59</v>
      </c>
      <c r="L2248" s="830">
        <v>-89.42</v>
      </c>
      <c r="M2248" s="829">
        <v>52</v>
      </c>
      <c r="N2248" s="369">
        <v>0</v>
      </c>
      <c r="O2248" s="369">
        <v>0</v>
      </c>
    </row>
    <row r="2249" spans="1:15" s="34" customFormat="1" ht="21.9" customHeight="1" x14ac:dyDescent="0.3">
      <c r="A2249" s="238" t="s">
        <v>533</v>
      </c>
      <c r="B2249" s="403">
        <v>111</v>
      </c>
      <c r="C2249" s="403"/>
      <c r="D2249" s="821">
        <v>8</v>
      </c>
      <c r="E2249" s="821">
        <v>2</v>
      </c>
      <c r="F2249" s="822">
        <v>2012</v>
      </c>
      <c r="G2249" s="823" t="s">
        <v>3816</v>
      </c>
      <c r="H2249" s="824" t="s">
        <v>376</v>
      </c>
      <c r="I2249" s="825">
        <v>44.45</v>
      </c>
      <c r="J2249" s="825">
        <v>-89.53</v>
      </c>
      <c r="K2249" s="825">
        <v>44.45</v>
      </c>
      <c r="L2249" s="825">
        <v>-89.53</v>
      </c>
      <c r="M2249" s="824">
        <v>52</v>
      </c>
      <c r="N2249" s="364">
        <v>0</v>
      </c>
      <c r="O2249" s="364">
        <v>0</v>
      </c>
    </row>
    <row r="2250" spans="1:15" s="34" customFormat="1" ht="21.9" customHeight="1" x14ac:dyDescent="0.3">
      <c r="A2250" s="259" t="s">
        <v>533</v>
      </c>
      <c r="B2250" s="406">
        <v>112</v>
      </c>
      <c r="C2250" s="406"/>
      <c r="D2250" s="826">
        <v>9</v>
      </c>
      <c r="E2250" s="826">
        <v>4</v>
      </c>
      <c r="F2250" s="827">
        <v>2012</v>
      </c>
      <c r="G2250" s="828" t="s">
        <v>2611</v>
      </c>
      <c r="H2250" s="829" t="s">
        <v>376</v>
      </c>
      <c r="I2250" s="830">
        <v>44.45</v>
      </c>
      <c r="J2250" s="830">
        <v>-89.53</v>
      </c>
      <c r="K2250" s="830">
        <v>44.45</v>
      </c>
      <c r="L2250" s="830">
        <v>-89.53</v>
      </c>
      <c r="M2250" s="829">
        <v>52</v>
      </c>
      <c r="N2250" s="369">
        <v>0</v>
      </c>
      <c r="O2250" s="369">
        <v>0</v>
      </c>
    </row>
    <row r="2251" spans="1:15" s="34" customFormat="1" ht="21.9" customHeight="1" x14ac:dyDescent="0.3">
      <c r="A2251" s="238" t="s">
        <v>533</v>
      </c>
      <c r="B2251" s="403">
        <v>113</v>
      </c>
      <c r="C2251" s="403"/>
      <c r="D2251" s="821">
        <v>5</v>
      </c>
      <c r="E2251" s="821">
        <v>30</v>
      </c>
      <c r="F2251" s="822">
        <v>2013</v>
      </c>
      <c r="G2251" s="823" t="s">
        <v>3817</v>
      </c>
      <c r="H2251" s="824" t="s">
        <v>376</v>
      </c>
      <c r="I2251" s="825">
        <v>44.45</v>
      </c>
      <c r="J2251" s="825">
        <v>-89.53</v>
      </c>
      <c r="K2251" s="825">
        <v>44.45</v>
      </c>
      <c r="L2251" s="825">
        <v>-89.53</v>
      </c>
      <c r="M2251" s="824">
        <v>52</v>
      </c>
      <c r="N2251" s="364">
        <v>0</v>
      </c>
      <c r="O2251" s="364">
        <v>0</v>
      </c>
    </row>
    <row r="2252" spans="1:15" s="34" customFormat="1" ht="21.9" customHeight="1" x14ac:dyDescent="0.3">
      <c r="A2252" s="259" t="s">
        <v>533</v>
      </c>
      <c r="B2252" s="406">
        <v>114</v>
      </c>
      <c r="C2252" s="406"/>
      <c r="D2252" s="826">
        <v>6</v>
      </c>
      <c r="E2252" s="826">
        <v>18</v>
      </c>
      <c r="F2252" s="827">
        <v>2014</v>
      </c>
      <c r="G2252" s="828" t="s">
        <v>967</v>
      </c>
      <c r="H2252" s="829" t="s">
        <v>3818</v>
      </c>
      <c r="I2252" s="830">
        <v>44.4</v>
      </c>
      <c r="J2252" s="830">
        <v>-89.32</v>
      </c>
      <c r="K2252" s="830">
        <v>44.4</v>
      </c>
      <c r="L2252" s="830">
        <v>-89.32</v>
      </c>
      <c r="M2252" s="829">
        <v>50</v>
      </c>
      <c r="N2252" s="369">
        <v>0</v>
      </c>
      <c r="O2252" s="369">
        <v>0</v>
      </c>
    </row>
    <row r="2253" spans="1:15" s="34" customFormat="1" ht="21.9" customHeight="1" x14ac:dyDescent="0.3">
      <c r="A2253" s="238" t="s">
        <v>533</v>
      </c>
      <c r="B2253" s="403">
        <v>115</v>
      </c>
      <c r="C2253" s="403"/>
      <c r="D2253" s="821">
        <v>8</v>
      </c>
      <c r="E2253" s="821">
        <v>25</v>
      </c>
      <c r="F2253" s="822">
        <v>2014</v>
      </c>
      <c r="G2253" s="832" t="s">
        <v>973</v>
      </c>
      <c r="H2253" s="824" t="s">
        <v>3819</v>
      </c>
      <c r="I2253" s="825">
        <v>44.45</v>
      </c>
      <c r="J2253" s="825">
        <v>-89.29</v>
      </c>
      <c r="K2253" s="825">
        <v>44.45</v>
      </c>
      <c r="L2253" s="825">
        <v>-89.29</v>
      </c>
      <c r="M2253" s="824">
        <v>52</v>
      </c>
      <c r="N2253" s="364">
        <v>0</v>
      </c>
      <c r="O2253" s="364">
        <v>0</v>
      </c>
    </row>
    <row r="2254" spans="1:15" s="34" customFormat="1" ht="21.9" customHeight="1" x14ac:dyDescent="0.3">
      <c r="A2254" s="259" t="s">
        <v>533</v>
      </c>
      <c r="B2254" s="406">
        <v>116</v>
      </c>
      <c r="C2254" s="406"/>
      <c r="D2254" s="826">
        <v>7</v>
      </c>
      <c r="E2254" s="826">
        <v>18</v>
      </c>
      <c r="F2254" s="827">
        <v>2015</v>
      </c>
      <c r="G2254" s="828" t="s">
        <v>3820</v>
      </c>
      <c r="H2254" s="829" t="s">
        <v>3685</v>
      </c>
      <c r="I2254" s="830">
        <v>44.58</v>
      </c>
      <c r="J2254" s="830">
        <v>-89.75</v>
      </c>
      <c r="K2254" s="830">
        <v>44.58</v>
      </c>
      <c r="L2254" s="830">
        <v>-89.75</v>
      </c>
      <c r="M2254" s="829">
        <v>52</v>
      </c>
      <c r="N2254" s="369">
        <v>0</v>
      </c>
      <c r="O2254" s="369">
        <v>0</v>
      </c>
    </row>
    <row r="2255" spans="1:15" s="34" customFormat="1" ht="21.9" customHeight="1" x14ac:dyDescent="0.3">
      <c r="A2255" s="238" t="s">
        <v>533</v>
      </c>
      <c r="B2255" s="403">
        <v>117</v>
      </c>
      <c r="C2255" s="403"/>
      <c r="D2255" s="821">
        <v>7</v>
      </c>
      <c r="E2255" s="821">
        <v>18</v>
      </c>
      <c r="F2255" s="822">
        <v>2015</v>
      </c>
      <c r="G2255" s="823" t="s">
        <v>3821</v>
      </c>
      <c r="H2255" s="824" t="s">
        <v>3713</v>
      </c>
      <c r="I2255" s="825">
        <v>44.51</v>
      </c>
      <c r="J2255" s="825">
        <v>-89.56</v>
      </c>
      <c r="K2255" s="825">
        <v>44.51</v>
      </c>
      <c r="L2255" s="825">
        <v>-89.56</v>
      </c>
      <c r="M2255" s="824">
        <v>52</v>
      </c>
      <c r="N2255" s="364">
        <v>0</v>
      </c>
      <c r="O2255" s="364">
        <v>0</v>
      </c>
    </row>
    <row r="2256" spans="1:15" s="34" customFormat="1" ht="21.9" customHeight="1" x14ac:dyDescent="0.3">
      <c r="A2256" s="259" t="s">
        <v>533</v>
      </c>
      <c r="B2256" s="406">
        <v>118</v>
      </c>
      <c r="C2256" s="406"/>
      <c r="D2256" s="826">
        <v>6</v>
      </c>
      <c r="E2256" s="826">
        <v>5</v>
      </c>
      <c r="F2256" s="827">
        <v>2016</v>
      </c>
      <c r="G2256" s="828" t="s">
        <v>2635</v>
      </c>
      <c r="H2256" s="829" t="s">
        <v>3822</v>
      </c>
      <c r="I2256" s="830">
        <v>44.62</v>
      </c>
      <c r="J2256" s="830">
        <v>-89.4</v>
      </c>
      <c r="K2256" s="830">
        <v>44.62</v>
      </c>
      <c r="L2256" s="830">
        <v>-89.4</v>
      </c>
      <c r="M2256" s="829">
        <v>52</v>
      </c>
      <c r="N2256" s="369">
        <v>0</v>
      </c>
      <c r="O2256" s="369">
        <v>0</v>
      </c>
    </row>
    <row r="2257" spans="1:15" s="34" customFormat="1" ht="21.9" customHeight="1" x14ac:dyDescent="0.3">
      <c r="A2257" s="238" t="s">
        <v>533</v>
      </c>
      <c r="B2257" s="403">
        <v>119</v>
      </c>
      <c r="C2257" s="403"/>
      <c r="D2257" s="821">
        <v>6</v>
      </c>
      <c r="E2257" s="821">
        <v>10</v>
      </c>
      <c r="F2257" s="822">
        <v>2016</v>
      </c>
      <c r="G2257" s="823" t="s">
        <v>3413</v>
      </c>
      <c r="H2257" s="824" t="s">
        <v>376</v>
      </c>
      <c r="I2257" s="825">
        <v>44.45</v>
      </c>
      <c r="J2257" s="825">
        <v>-89.53</v>
      </c>
      <c r="K2257" s="825">
        <v>44.45</v>
      </c>
      <c r="L2257" s="825">
        <v>-89.53</v>
      </c>
      <c r="M2257" s="824">
        <v>51</v>
      </c>
      <c r="N2257" s="364">
        <v>0</v>
      </c>
      <c r="O2257" s="364">
        <v>0</v>
      </c>
    </row>
    <row r="2258" spans="1:15" s="34" customFormat="1" ht="21.9" customHeight="1" x14ac:dyDescent="0.3">
      <c r="A2258" s="259" t="s">
        <v>533</v>
      </c>
      <c r="B2258" s="406">
        <v>120</v>
      </c>
      <c r="C2258" s="406"/>
      <c r="D2258" s="826">
        <v>6</v>
      </c>
      <c r="E2258" s="826">
        <v>10</v>
      </c>
      <c r="F2258" s="827">
        <v>2016</v>
      </c>
      <c r="G2258" s="828" t="s">
        <v>2400</v>
      </c>
      <c r="H2258" s="829" t="s">
        <v>3823</v>
      </c>
      <c r="I2258" s="830">
        <v>44.38</v>
      </c>
      <c r="J2258" s="830">
        <v>-89.52</v>
      </c>
      <c r="K2258" s="830">
        <v>44.38</v>
      </c>
      <c r="L2258" s="830">
        <v>-89.52</v>
      </c>
      <c r="M2258" s="829">
        <v>52</v>
      </c>
      <c r="N2258" s="369">
        <v>0</v>
      </c>
      <c r="O2258" s="369">
        <v>0</v>
      </c>
    </row>
    <row r="2259" spans="1:15" s="34" customFormat="1" ht="21.9" customHeight="1" x14ac:dyDescent="0.3">
      <c r="A2259" s="238" t="s">
        <v>533</v>
      </c>
      <c r="B2259" s="403">
        <v>121</v>
      </c>
      <c r="C2259" s="403"/>
      <c r="D2259" s="821">
        <v>7</v>
      </c>
      <c r="E2259" s="821">
        <v>21</v>
      </c>
      <c r="F2259" s="822">
        <v>2016</v>
      </c>
      <c r="G2259" s="823" t="s">
        <v>2389</v>
      </c>
      <c r="H2259" s="824" t="s">
        <v>3726</v>
      </c>
      <c r="I2259" s="825">
        <v>44.34</v>
      </c>
      <c r="J2259" s="825">
        <v>-89.71</v>
      </c>
      <c r="K2259" s="825">
        <v>44.34</v>
      </c>
      <c r="L2259" s="825">
        <v>-89.71</v>
      </c>
      <c r="M2259" s="824">
        <v>52</v>
      </c>
      <c r="N2259" s="364">
        <v>0</v>
      </c>
      <c r="O2259" s="364">
        <v>0</v>
      </c>
    </row>
    <row r="2260" spans="1:15" s="34" customFormat="1" ht="21.9" customHeight="1" x14ac:dyDescent="0.3">
      <c r="A2260" s="259" t="s">
        <v>533</v>
      </c>
      <c r="B2260" s="406">
        <v>122</v>
      </c>
      <c r="C2260" s="406"/>
      <c r="D2260" s="826">
        <v>9</v>
      </c>
      <c r="E2260" s="826">
        <v>21</v>
      </c>
      <c r="F2260" s="827">
        <v>2016</v>
      </c>
      <c r="G2260" s="828" t="s">
        <v>1007</v>
      </c>
      <c r="H2260" s="829" t="s">
        <v>3713</v>
      </c>
      <c r="I2260" s="830">
        <v>44.51</v>
      </c>
      <c r="J2260" s="830">
        <v>-89.56</v>
      </c>
      <c r="K2260" s="830">
        <v>44.51</v>
      </c>
      <c r="L2260" s="830">
        <v>-89.56</v>
      </c>
      <c r="M2260" s="829">
        <v>52</v>
      </c>
      <c r="N2260" s="369">
        <v>0</v>
      </c>
      <c r="O2260" s="369">
        <v>0</v>
      </c>
    </row>
    <row r="2261" spans="1:15" s="34" customFormat="1" ht="21.9" customHeight="1" x14ac:dyDescent="0.3">
      <c r="A2261" s="238" t="s">
        <v>533</v>
      </c>
      <c r="B2261" s="403">
        <v>123</v>
      </c>
      <c r="C2261" s="403"/>
      <c r="D2261" s="821">
        <v>3</v>
      </c>
      <c r="E2261" s="821">
        <v>6</v>
      </c>
      <c r="F2261" s="822">
        <v>2017</v>
      </c>
      <c r="G2261" s="823" t="s">
        <v>3824</v>
      </c>
      <c r="H2261" s="824" t="s">
        <v>376</v>
      </c>
      <c r="I2261" s="825">
        <v>44.45</v>
      </c>
      <c r="J2261" s="825">
        <v>-89.53</v>
      </c>
      <c r="K2261" s="825">
        <v>44.45</v>
      </c>
      <c r="L2261" s="825">
        <v>-89.53</v>
      </c>
      <c r="M2261" s="824">
        <v>64</v>
      </c>
      <c r="N2261" s="364">
        <v>0</v>
      </c>
      <c r="O2261" s="364">
        <v>0</v>
      </c>
    </row>
    <row r="2262" spans="1:15" s="34" customFormat="1" ht="21.9" customHeight="1" x14ac:dyDescent="0.3">
      <c r="A2262" s="259" t="s">
        <v>533</v>
      </c>
      <c r="B2262" s="406">
        <v>124</v>
      </c>
      <c r="C2262" s="406"/>
      <c r="D2262" s="826">
        <v>6</v>
      </c>
      <c r="E2262" s="826">
        <v>12</v>
      </c>
      <c r="F2262" s="827">
        <v>2017</v>
      </c>
      <c r="G2262" s="828" t="s">
        <v>3728</v>
      </c>
      <c r="H2262" s="829" t="s">
        <v>3825</v>
      </c>
      <c r="I2262" s="830">
        <v>44.51</v>
      </c>
      <c r="J2262" s="830">
        <v>-89.54</v>
      </c>
      <c r="K2262" s="830">
        <v>44.51</v>
      </c>
      <c r="L2262" s="830">
        <v>-89.54</v>
      </c>
      <c r="M2262" s="829">
        <v>52</v>
      </c>
      <c r="N2262" s="369">
        <v>0</v>
      </c>
      <c r="O2262" s="369">
        <v>0</v>
      </c>
    </row>
    <row r="2263" spans="1:15" s="34" customFormat="1" ht="21.9" customHeight="1" x14ac:dyDescent="0.3">
      <c r="A2263" s="238" t="s">
        <v>533</v>
      </c>
      <c r="B2263" s="403">
        <v>125</v>
      </c>
      <c r="C2263" s="403"/>
      <c r="D2263" s="821">
        <v>6</v>
      </c>
      <c r="E2263" s="821">
        <v>12</v>
      </c>
      <c r="F2263" s="822">
        <v>2017</v>
      </c>
      <c r="G2263" s="823" t="s">
        <v>3826</v>
      </c>
      <c r="H2263" s="824" t="s">
        <v>376</v>
      </c>
      <c r="I2263" s="825">
        <v>44.45</v>
      </c>
      <c r="J2263" s="825">
        <v>-89.53</v>
      </c>
      <c r="K2263" s="825">
        <v>44.45</v>
      </c>
      <c r="L2263" s="825">
        <v>-89.53</v>
      </c>
      <c r="M2263" s="824">
        <v>53</v>
      </c>
      <c r="N2263" s="364">
        <v>0</v>
      </c>
      <c r="O2263" s="364">
        <v>0</v>
      </c>
    </row>
    <row r="2264" spans="1:15" s="34" customFormat="1" ht="21.9" customHeight="1" x14ac:dyDescent="0.3">
      <c r="A2264" s="259" t="s">
        <v>533</v>
      </c>
      <c r="B2264" s="406">
        <v>126</v>
      </c>
      <c r="C2264" s="406"/>
      <c r="D2264" s="826">
        <v>7</v>
      </c>
      <c r="E2264" s="826">
        <v>12</v>
      </c>
      <c r="F2264" s="827">
        <v>2017</v>
      </c>
      <c r="G2264" s="828" t="s">
        <v>3827</v>
      </c>
      <c r="H2264" s="829" t="s">
        <v>3828</v>
      </c>
      <c r="I2264" s="830">
        <v>44.54</v>
      </c>
      <c r="J2264" s="830">
        <v>-89.35</v>
      </c>
      <c r="K2264" s="830">
        <v>44.54</v>
      </c>
      <c r="L2264" s="830">
        <v>-89.35</v>
      </c>
      <c r="M2264" s="829">
        <v>56</v>
      </c>
      <c r="N2264" s="369">
        <v>0</v>
      </c>
      <c r="O2264" s="369">
        <v>0</v>
      </c>
    </row>
    <row r="2265" spans="1:15" s="34" customFormat="1" ht="21.9" customHeight="1" x14ac:dyDescent="0.3">
      <c r="A2265" s="238" t="s">
        <v>533</v>
      </c>
      <c r="B2265" s="403">
        <v>127</v>
      </c>
      <c r="C2265" s="403"/>
      <c r="D2265" s="821">
        <v>6</v>
      </c>
      <c r="E2265" s="821">
        <v>17</v>
      </c>
      <c r="F2265" s="822">
        <v>2018</v>
      </c>
      <c r="G2265" s="823" t="s">
        <v>2650</v>
      </c>
      <c r="H2265" s="824" t="s">
        <v>3829</v>
      </c>
      <c r="I2265" s="825">
        <v>44.68</v>
      </c>
      <c r="J2265" s="825">
        <v>-89.69</v>
      </c>
      <c r="K2265" s="825">
        <v>44.68</v>
      </c>
      <c r="L2265" s="825">
        <v>-89.69</v>
      </c>
      <c r="M2265" s="824">
        <v>56</v>
      </c>
      <c r="N2265" s="364">
        <v>0</v>
      </c>
      <c r="O2265" s="364">
        <v>0</v>
      </c>
    </row>
    <row r="2266" spans="1:15" s="34" customFormat="1" ht="21.9" customHeight="1" x14ac:dyDescent="0.3">
      <c r="A2266" s="259" t="s">
        <v>533</v>
      </c>
      <c r="B2266" s="406">
        <v>128</v>
      </c>
      <c r="C2266" s="406"/>
      <c r="D2266" s="826">
        <v>8</v>
      </c>
      <c r="E2266" s="826">
        <v>27</v>
      </c>
      <c r="F2266" s="827">
        <v>2018</v>
      </c>
      <c r="G2266" s="828" t="s">
        <v>3777</v>
      </c>
      <c r="H2266" s="829" t="s">
        <v>3830</v>
      </c>
      <c r="I2266" s="830">
        <v>44.44</v>
      </c>
      <c r="J2266" s="830">
        <v>-89.27</v>
      </c>
      <c r="K2266" s="830">
        <v>44.44</v>
      </c>
      <c r="L2266" s="830">
        <v>-89.27</v>
      </c>
      <c r="M2266" s="829">
        <v>52</v>
      </c>
      <c r="N2266" s="369">
        <v>0</v>
      </c>
      <c r="O2266" s="369">
        <v>0</v>
      </c>
    </row>
    <row r="2267" spans="1:15" s="34" customFormat="1" ht="21.9" customHeight="1" x14ac:dyDescent="0.3">
      <c r="A2267" s="238" t="s">
        <v>533</v>
      </c>
      <c r="B2267" s="403">
        <v>129</v>
      </c>
      <c r="C2267" s="403"/>
      <c r="D2267" s="821">
        <v>9</v>
      </c>
      <c r="E2267" s="821">
        <v>17</v>
      </c>
      <c r="F2267" s="822">
        <v>2018</v>
      </c>
      <c r="G2267" s="823" t="s">
        <v>2621</v>
      </c>
      <c r="H2267" s="824" t="s">
        <v>374</v>
      </c>
      <c r="I2267" s="825">
        <v>44.45</v>
      </c>
      <c r="J2267" s="825">
        <v>-89.28</v>
      </c>
      <c r="K2267" s="825">
        <v>44.45</v>
      </c>
      <c r="L2267" s="825">
        <v>-89.28</v>
      </c>
      <c r="M2267" s="824">
        <v>52</v>
      </c>
      <c r="N2267" s="364">
        <v>0</v>
      </c>
      <c r="O2267" s="364">
        <v>0</v>
      </c>
    </row>
    <row r="2268" spans="1:15" s="34" customFormat="1" ht="21.9" customHeight="1" x14ac:dyDescent="0.3">
      <c r="A2268" s="259" t="s">
        <v>533</v>
      </c>
      <c r="B2268" s="406">
        <v>130</v>
      </c>
      <c r="C2268" s="406"/>
      <c r="D2268" s="826">
        <v>7</v>
      </c>
      <c r="E2268" s="826">
        <v>19</v>
      </c>
      <c r="F2268" s="827">
        <v>2019</v>
      </c>
      <c r="G2268" s="828" t="s">
        <v>2833</v>
      </c>
      <c r="H2268" s="829" t="s">
        <v>1346</v>
      </c>
      <c r="I2268" s="830">
        <v>44.63</v>
      </c>
      <c r="J2268" s="830">
        <v>-89.3</v>
      </c>
      <c r="K2268" s="830">
        <v>44.63</v>
      </c>
      <c r="L2268" s="830">
        <v>-89.3</v>
      </c>
      <c r="M2268" s="829">
        <v>61</v>
      </c>
      <c r="N2268" s="369">
        <v>0</v>
      </c>
      <c r="O2268" s="369">
        <v>0</v>
      </c>
    </row>
    <row r="2269" spans="1:15" s="34" customFormat="1" ht="21.9" customHeight="1" x14ac:dyDescent="0.3">
      <c r="A2269" s="238" t="s">
        <v>533</v>
      </c>
      <c r="B2269" s="403">
        <v>131</v>
      </c>
      <c r="C2269" s="403"/>
      <c r="D2269" s="821">
        <v>7</v>
      </c>
      <c r="E2269" s="821">
        <v>20</v>
      </c>
      <c r="F2269" s="822">
        <v>2019</v>
      </c>
      <c r="G2269" s="823" t="s">
        <v>3831</v>
      </c>
      <c r="H2269" s="824" t="s">
        <v>3713</v>
      </c>
      <c r="I2269" s="825">
        <v>44.51</v>
      </c>
      <c r="J2269" s="825">
        <v>-89.56</v>
      </c>
      <c r="K2269" s="825">
        <v>44.51</v>
      </c>
      <c r="L2269" s="825">
        <v>-89.56</v>
      </c>
      <c r="M2269" s="824">
        <v>65</v>
      </c>
      <c r="N2269" s="364">
        <v>0</v>
      </c>
      <c r="O2269" s="364">
        <v>0</v>
      </c>
    </row>
    <row r="2270" spans="1:15" s="34" customFormat="1" ht="21.9" customHeight="1" x14ac:dyDescent="0.3">
      <c r="A2270" s="259" t="s">
        <v>533</v>
      </c>
      <c r="B2270" s="406">
        <v>132</v>
      </c>
      <c r="C2270" s="406"/>
      <c r="D2270" s="826">
        <v>7</v>
      </c>
      <c r="E2270" s="826">
        <v>20</v>
      </c>
      <c r="F2270" s="827">
        <v>2019</v>
      </c>
      <c r="G2270" s="828" t="s">
        <v>3832</v>
      </c>
      <c r="H2270" s="829" t="s">
        <v>376</v>
      </c>
      <c r="I2270" s="830">
        <v>44.45</v>
      </c>
      <c r="J2270" s="830">
        <v>-89.53</v>
      </c>
      <c r="K2270" s="830">
        <v>44.45</v>
      </c>
      <c r="L2270" s="830">
        <v>-89.53</v>
      </c>
      <c r="M2270" s="829">
        <v>75</v>
      </c>
      <c r="N2270" s="369">
        <v>0</v>
      </c>
      <c r="O2270" s="369">
        <v>0</v>
      </c>
    </row>
    <row r="2271" spans="1:15" s="34" customFormat="1" ht="21.9" customHeight="1" x14ac:dyDescent="0.3">
      <c r="A2271" s="238" t="s">
        <v>533</v>
      </c>
      <c r="B2271" s="403">
        <v>133</v>
      </c>
      <c r="C2271" s="403"/>
      <c r="D2271" s="821">
        <v>7</v>
      </c>
      <c r="E2271" s="821">
        <v>20</v>
      </c>
      <c r="F2271" s="822">
        <v>2019</v>
      </c>
      <c r="G2271" s="823" t="s">
        <v>1092</v>
      </c>
      <c r="H2271" s="824" t="s">
        <v>1350</v>
      </c>
      <c r="I2271" s="825">
        <v>44.26</v>
      </c>
      <c r="J2271" s="825">
        <v>-89.4</v>
      </c>
      <c r="K2271" s="825">
        <v>44.26</v>
      </c>
      <c r="L2271" s="825">
        <v>-89.4</v>
      </c>
      <c r="M2271" s="824">
        <v>56</v>
      </c>
      <c r="N2271" s="364">
        <v>0</v>
      </c>
      <c r="O2271" s="364">
        <v>0</v>
      </c>
    </row>
    <row r="2272" spans="1:15" s="34" customFormat="1" ht="21.9" customHeight="1" x14ac:dyDescent="0.3">
      <c r="A2272" s="259" t="s">
        <v>533</v>
      </c>
      <c r="B2272" s="406">
        <v>134</v>
      </c>
      <c r="C2272" s="406"/>
      <c r="D2272" s="826">
        <v>7</v>
      </c>
      <c r="E2272" s="826">
        <v>20</v>
      </c>
      <c r="F2272" s="827">
        <v>2019</v>
      </c>
      <c r="G2272" s="831" t="s">
        <v>3833</v>
      </c>
      <c r="H2272" s="829" t="s">
        <v>3713</v>
      </c>
      <c r="I2272" s="830">
        <v>44.51</v>
      </c>
      <c r="J2272" s="830">
        <v>-89.56</v>
      </c>
      <c r="K2272" s="830">
        <v>44.51</v>
      </c>
      <c r="L2272" s="830">
        <v>-89.56</v>
      </c>
      <c r="M2272" s="829">
        <v>65</v>
      </c>
      <c r="N2272" s="369">
        <v>0</v>
      </c>
      <c r="O2272" s="369">
        <v>0</v>
      </c>
    </row>
    <row r="2273" spans="1:15" s="34" customFormat="1" ht="21.9" customHeight="1" x14ac:dyDescent="0.3">
      <c r="A2273" s="238" t="s">
        <v>533</v>
      </c>
      <c r="B2273" s="403">
        <v>135</v>
      </c>
      <c r="C2273" s="403"/>
      <c r="D2273" s="821">
        <v>7</v>
      </c>
      <c r="E2273" s="821">
        <v>20</v>
      </c>
      <c r="F2273" s="822">
        <v>2019</v>
      </c>
      <c r="G2273" s="832" t="s">
        <v>2315</v>
      </c>
      <c r="H2273" s="824" t="s">
        <v>3834</v>
      </c>
      <c r="I2273" s="825">
        <v>44.45</v>
      </c>
      <c r="J2273" s="825">
        <v>-89.62</v>
      </c>
      <c r="K2273" s="825">
        <v>44.45</v>
      </c>
      <c r="L2273" s="825">
        <v>-89.62</v>
      </c>
      <c r="M2273" s="824">
        <v>65</v>
      </c>
      <c r="N2273" s="364">
        <v>0</v>
      </c>
      <c r="O2273" s="364">
        <v>0</v>
      </c>
    </row>
    <row r="2274" spans="1:15" s="34" customFormat="1" ht="21.9" customHeight="1" x14ac:dyDescent="0.3">
      <c r="A2274" s="259" t="s">
        <v>533</v>
      </c>
      <c r="B2274" s="406">
        <v>136</v>
      </c>
      <c r="C2274" s="406"/>
      <c r="D2274" s="826">
        <v>7</v>
      </c>
      <c r="E2274" s="826">
        <v>20</v>
      </c>
      <c r="F2274" s="827">
        <v>2019</v>
      </c>
      <c r="G2274" s="831" t="s">
        <v>3835</v>
      </c>
      <c r="H2274" s="829" t="s">
        <v>3836</v>
      </c>
      <c r="I2274" s="830">
        <v>44.67</v>
      </c>
      <c r="J2274" s="830">
        <v>-89.69</v>
      </c>
      <c r="K2274" s="830">
        <v>44.67</v>
      </c>
      <c r="L2274" s="830">
        <v>-89.69</v>
      </c>
      <c r="M2274" s="829">
        <v>61</v>
      </c>
      <c r="N2274" s="369">
        <v>0</v>
      </c>
      <c r="O2274" s="369">
        <v>0</v>
      </c>
    </row>
    <row r="2275" spans="1:15" s="34" customFormat="1" ht="21.9" customHeight="1" x14ac:dyDescent="0.3">
      <c r="A2275" s="238" t="s">
        <v>533</v>
      </c>
      <c r="B2275" s="403">
        <v>137</v>
      </c>
      <c r="C2275" s="403"/>
      <c r="D2275" s="821">
        <v>7</v>
      </c>
      <c r="E2275" s="821">
        <v>20</v>
      </c>
      <c r="F2275" s="822">
        <v>2019</v>
      </c>
      <c r="G2275" s="832" t="s">
        <v>3837</v>
      </c>
      <c r="H2275" s="824" t="s">
        <v>3727</v>
      </c>
      <c r="I2275" s="825">
        <v>44.45</v>
      </c>
      <c r="J2275" s="825">
        <v>-89.43</v>
      </c>
      <c r="K2275" s="825">
        <v>44.45</v>
      </c>
      <c r="L2275" s="825">
        <v>-89.43</v>
      </c>
      <c r="M2275" s="824">
        <v>61</v>
      </c>
      <c r="N2275" s="364">
        <v>0</v>
      </c>
      <c r="O2275" s="364">
        <v>0</v>
      </c>
    </row>
    <row r="2276" spans="1:15" s="34" customFormat="1" ht="21.9" customHeight="1" x14ac:dyDescent="0.3">
      <c r="A2276" s="259" t="s">
        <v>533</v>
      </c>
      <c r="B2276" s="406">
        <v>138</v>
      </c>
      <c r="C2276" s="406"/>
      <c r="D2276" s="826">
        <v>7</v>
      </c>
      <c r="E2276" s="826">
        <v>20</v>
      </c>
      <c r="F2276" s="827">
        <v>2019</v>
      </c>
      <c r="G2276" s="828" t="s">
        <v>1848</v>
      </c>
      <c r="H2276" s="829" t="s">
        <v>374</v>
      </c>
      <c r="I2276" s="830">
        <v>44.45</v>
      </c>
      <c r="J2276" s="830">
        <v>-89.28</v>
      </c>
      <c r="K2276" s="830">
        <v>44.45</v>
      </c>
      <c r="L2276" s="830">
        <v>-89.28</v>
      </c>
      <c r="M2276" s="829">
        <v>61</v>
      </c>
      <c r="N2276" s="369">
        <v>0</v>
      </c>
      <c r="O2276" s="369">
        <v>0</v>
      </c>
    </row>
    <row r="2277" spans="1:15" s="34" customFormat="1" ht="21.9" customHeight="1" x14ac:dyDescent="0.3">
      <c r="A2277" s="238" t="s">
        <v>533</v>
      </c>
      <c r="B2277" s="403">
        <v>139</v>
      </c>
      <c r="C2277" s="403"/>
      <c r="D2277" s="821">
        <v>8</v>
      </c>
      <c r="E2277" s="821">
        <v>5</v>
      </c>
      <c r="F2277" s="822">
        <v>2019</v>
      </c>
      <c r="G2277" s="823" t="s">
        <v>3838</v>
      </c>
      <c r="H2277" s="824" t="s">
        <v>3839</v>
      </c>
      <c r="I2277" s="825">
        <v>44.27</v>
      </c>
      <c r="J2277" s="825">
        <v>-89.41</v>
      </c>
      <c r="K2277" s="825">
        <v>44.27</v>
      </c>
      <c r="L2277" s="825">
        <v>-89.41</v>
      </c>
      <c r="M2277" s="824">
        <v>52</v>
      </c>
      <c r="N2277" s="364">
        <v>0</v>
      </c>
      <c r="O2277" s="364">
        <v>0</v>
      </c>
    </row>
    <row r="2278" spans="1:15" s="34" customFormat="1" ht="21.9" customHeight="1" x14ac:dyDescent="0.3">
      <c r="A2278" s="259" t="s">
        <v>533</v>
      </c>
      <c r="B2278" s="406">
        <v>140</v>
      </c>
      <c r="C2278" s="406"/>
      <c r="D2278" s="826">
        <v>4</v>
      </c>
      <c r="E2278" s="826">
        <v>20</v>
      </c>
      <c r="F2278" s="827">
        <v>2020</v>
      </c>
      <c r="G2278" s="828" t="s">
        <v>1348</v>
      </c>
      <c r="H2278" s="829" t="s">
        <v>376</v>
      </c>
      <c r="I2278" s="830">
        <v>44.45</v>
      </c>
      <c r="J2278" s="830">
        <v>-89.63</v>
      </c>
      <c r="K2278" s="830">
        <v>44.45</v>
      </c>
      <c r="L2278" s="830">
        <v>-89.63</v>
      </c>
      <c r="M2278" s="829">
        <v>52</v>
      </c>
      <c r="N2278" s="369">
        <v>0</v>
      </c>
      <c r="O2278" s="369">
        <v>0</v>
      </c>
    </row>
    <row r="2279" spans="1:15" s="34" customFormat="1" ht="21.9" customHeight="1" x14ac:dyDescent="0.3">
      <c r="A2279" s="238" t="s">
        <v>533</v>
      </c>
      <c r="B2279" s="403">
        <v>141</v>
      </c>
      <c r="C2279" s="403"/>
      <c r="D2279" s="821">
        <v>6</v>
      </c>
      <c r="E2279" s="821">
        <v>2</v>
      </c>
      <c r="F2279" s="822">
        <v>2020</v>
      </c>
      <c r="G2279" s="832" t="s">
        <v>2512</v>
      </c>
      <c r="H2279" s="824" t="s">
        <v>3840</v>
      </c>
      <c r="I2279" s="825">
        <v>44.25</v>
      </c>
      <c r="J2279" s="825">
        <v>-89.4</v>
      </c>
      <c r="K2279" s="825">
        <v>44.25</v>
      </c>
      <c r="L2279" s="825">
        <v>-89.4</v>
      </c>
      <c r="M2279" s="824">
        <v>56</v>
      </c>
      <c r="N2279" s="364">
        <v>0</v>
      </c>
      <c r="O2279" s="364">
        <v>0</v>
      </c>
    </row>
    <row r="2280" spans="1:15" s="34" customFormat="1" ht="21.9" customHeight="1" x14ac:dyDescent="0.3">
      <c r="A2280" s="259" t="s">
        <v>533</v>
      </c>
      <c r="B2280" s="406">
        <v>142</v>
      </c>
      <c r="C2280" s="406"/>
      <c r="D2280" s="826">
        <v>6</v>
      </c>
      <c r="E2280" s="826">
        <v>2</v>
      </c>
      <c r="F2280" s="827">
        <v>2020</v>
      </c>
      <c r="G2280" s="831" t="s">
        <v>3588</v>
      </c>
      <c r="H2280" s="829" t="s">
        <v>376</v>
      </c>
      <c r="I2280" s="830">
        <v>44.45</v>
      </c>
      <c r="J2280" s="830">
        <v>-89.63</v>
      </c>
      <c r="K2280" s="830">
        <v>44.25</v>
      </c>
      <c r="L2280" s="830">
        <v>-89.63</v>
      </c>
      <c r="M2280" s="829">
        <v>61</v>
      </c>
      <c r="N2280" s="369">
        <v>0</v>
      </c>
      <c r="O2280" s="369">
        <v>0</v>
      </c>
    </row>
    <row r="2281" spans="1:15" s="34" customFormat="1" ht="21.9" customHeight="1" x14ac:dyDescent="0.3">
      <c r="A2281" s="238" t="s">
        <v>533</v>
      </c>
      <c r="B2281" s="403">
        <v>143</v>
      </c>
      <c r="C2281" s="403"/>
      <c r="D2281" s="821">
        <v>5</v>
      </c>
      <c r="E2281" s="821">
        <v>25</v>
      </c>
      <c r="F2281" s="822">
        <v>2021</v>
      </c>
      <c r="G2281" s="823">
        <v>0.74444444444444446</v>
      </c>
      <c r="H2281" s="824" t="s">
        <v>3841</v>
      </c>
      <c r="I2281" s="825">
        <v>44.5</v>
      </c>
      <c r="J2281" s="825">
        <v>-89.41</v>
      </c>
      <c r="K2281" s="825">
        <v>44.5</v>
      </c>
      <c r="L2281" s="825">
        <v>-89.41</v>
      </c>
      <c r="M2281" s="824">
        <v>52</v>
      </c>
      <c r="N2281" s="364">
        <v>0</v>
      </c>
      <c r="O2281" s="364">
        <v>0</v>
      </c>
    </row>
    <row r="2282" spans="1:15" s="34" customFormat="1" ht="21.9" customHeight="1" x14ac:dyDescent="0.3">
      <c r="A2282" s="259" t="s">
        <v>533</v>
      </c>
      <c r="B2282" s="406">
        <v>144</v>
      </c>
      <c r="C2282" s="406"/>
      <c r="D2282" s="826">
        <v>7</v>
      </c>
      <c r="E2282" s="826">
        <v>26</v>
      </c>
      <c r="F2282" s="827">
        <v>2021</v>
      </c>
      <c r="G2282" s="828" t="s">
        <v>3842</v>
      </c>
      <c r="H2282" s="829" t="s">
        <v>3843</v>
      </c>
      <c r="I2282" s="830">
        <v>44.57</v>
      </c>
      <c r="J2282" s="830">
        <v>-89.36</v>
      </c>
      <c r="K2282" s="830">
        <v>44.57</v>
      </c>
      <c r="L2282" s="830">
        <v>-89.36</v>
      </c>
      <c r="M2282" s="829">
        <v>52</v>
      </c>
      <c r="N2282" s="369">
        <v>0</v>
      </c>
      <c r="O2282" s="369">
        <v>0</v>
      </c>
    </row>
    <row r="2283" spans="1:15" s="34" customFormat="1" ht="21.9" customHeight="1" x14ac:dyDescent="0.3">
      <c r="A2283" s="238" t="s">
        <v>533</v>
      </c>
      <c r="B2283" s="403">
        <v>145</v>
      </c>
      <c r="C2283" s="403"/>
      <c r="D2283" s="821">
        <v>7</v>
      </c>
      <c r="E2283" s="821">
        <v>28</v>
      </c>
      <c r="F2283" s="822">
        <v>2021</v>
      </c>
      <c r="G2283" s="823" t="s">
        <v>3844</v>
      </c>
      <c r="H2283" s="824" t="s">
        <v>3845</v>
      </c>
      <c r="I2283" s="825">
        <v>44.52</v>
      </c>
      <c r="J2283" s="825">
        <v>-89.29</v>
      </c>
      <c r="K2283" s="825">
        <v>44.52</v>
      </c>
      <c r="L2283" s="825">
        <v>-89.29</v>
      </c>
      <c r="M2283" s="824">
        <v>61</v>
      </c>
      <c r="N2283" s="364">
        <v>0</v>
      </c>
      <c r="O2283" s="364">
        <v>0</v>
      </c>
    </row>
    <row r="2284" spans="1:15" s="34" customFormat="1" ht="21.9" customHeight="1" x14ac:dyDescent="0.3">
      <c r="A2284" s="259" t="s">
        <v>533</v>
      </c>
      <c r="B2284" s="406">
        <v>146</v>
      </c>
      <c r="C2284" s="406"/>
      <c r="D2284" s="826">
        <v>7</v>
      </c>
      <c r="E2284" s="826">
        <v>28</v>
      </c>
      <c r="F2284" s="827">
        <v>2021</v>
      </c>
      <c r="G2284" s="831" t="s">
        <v>3846</v>
      </c>
      <c r="H2284" s="829" t="s">
        <v>3847</v>
      </c>
      <c r="I2284" s="830">
        <v>44.51</v>
      </c>
      <c r="J2284" s="830">
        <v>-89.23</v>
      </c>
      <c r="K2284" s="830">
        <v>44.51</v>
      </c>
      <c r="L2284" s="830">
        <v>-89.23</v>
      </c>
      <c r="M2284" s="829">
        <v>61</v>
      </c>
      <c r="N2284" s="369">
        <v>0</v>
      </c>
      <c r="O2284" s="369">
        <v>0</v>
      </c>
    </row>
    <row r="2285" spans="1:15" s="34" customFormat="1" ht="21.9" customHeight="1" x14ac:dyDescent="0.3">
      <c r="A2285" s="238" t="s">
        <v>533</v>
      </c>
      <c r="B2285" s="403">
        <v>147</v>
      </c>
      <c r="C2285" s="403"/>
      <c r="D2285" s="821">
        <v>8</v>
      </c>
      <c r="E2285" s="821">
        <v>11</v>
      </c>
      <c r="F2285" s="822">
        <v>2021</v>
      </c>
      <c r="G2285" s="832" t="s">
        <v>3848</v>
      </c>
      <c r="H2285" s="824" t="s">
        <v>376</v>
      </c>
      <c r="I2285" s="825">
        <v>44.45</v>
      </c>
      <c r="J2285" s="825">
        <v>-89.53</v>
      </c>
      <c r="K2285" s="825">
        <v>44.45</v>
      </c>
      <c r="L2285" s="825">
        <v>-89.53</v>
      </c>
      <c r="M2285" s="824">
        <v>52</v>
      </c>
      <c r="N2285" s="364">
        <v>0</v>
      </c>
      <c r="O2285" s="364">
        <v>0</v>
      </c>
    </row>
    <row r="2286" spans="1:15" s="34" customFormat="1" ht="21.9" customHeight="1" x14ac:dyDescent="0.3">
      <c r="A2286" s="259" t="s">
        <v>533</v>
      </c>
      <c r="B2286" s="406">
        <v>148</v>
      </c>
      <c r="C2286" s="406"/>
      <c r="D2286" s="826">
        <v>8</v>
      </c>
      <c r="E2286" s="826">
        <v>11</v>
      </c>
      <c r="F2286" s="827">
        <v>2021</v>
      </c>
      <c r="G2286" s="828" t="s">
        <v>3849</v>
      </c>
      <c r="H2286" s="829" t="s">
        <v>3685</v>
      </c>
      <c r="I2286" s="830">
        <v>44.58</v>
      </c>
      <c r="J2286" s="830">
        <v>-89.75</v>
      </c>
      <c r="K2286" s="830">
        <v>44.58</v>
      </c>
      <c r="L2286" s="830">
        <v>-89.75</v>
      </c>
      <c r="M2286" s="829">
        <v>52</v>
      </c>
      <c r="N2286" s="369">
        <v>0</v>
      </c>
      <c r="O2286" s="369">
        <v>0</v>
      </c>
    </row>
    <row r="2287" spans="1:15" s="34" customFormat="1" ht="21.9" customHeight="1" x14ac:dyDescent="0.3">
      <c r="A2287" s="238" t="s">
        <v>533</v>
      </c>
      <c r="B2287" s="403">
        <v>149</v>
      </c>
      <c r="C2287" s="403"/>
      <c r="D2287" s="821">
        <v>12</v>
      </c>
      <c r="E2287" s="821">
        <v>15</v>
      </c>
      <c r="F2287" s="822">
        <v>2021</v>
      </c>
      <c r="G2287" s="823" t="s">
        <v>3850</v>
      </c>
      <c r="H2287" s="824" t="s">
        <v>3713</v>
      </c>
      <c r="I2287" s="825">
        <v>44.51</v>
      </c>
      <c r="J2287" s="825">
        <v>-89.56</v>
      </c>
      <c r="K2287" s="825">
        <v>44.51</v>
      </c>
      <c r="L2287" s="825">
        <v>-89.56</v>
      </c>
      <c r="M2287" s="824">
        <v>61</v>
      </c>
      <c r="N2287" s="364">
        <v>0</v>
      </c>
      <c r="O2287" s="364">
        <v>0</v>
      </c>
    </row>
    <row r="2288" spans="1:15" s="34" customFormat="1" ht="21.9" customHeight="1" x14ac:dyDescent="0.3">
      <c r="A2288" s="259" t="s">
        <v>533</v>
      </c>
      <c r="B2288" s="406">
        <v>150</v>
      </c>
      <c r="C2288" s="406" t="s">
        <v>920</v>
      </c>
      <c r="D2288" s="826">
        <v>6</v>
      </c>
      <c r="E2288" s="826">
        <v>15</v>
      </c>
      <c r="F2288" s="827">
        <v>2022</v>
      </c>
      <c r="G2288" s="828" t="s">
        <v>986</v>
      </c>
      <c r="H2288" s="829" t="s">
        <v>3851</v>
      </c>
      <c r="I2288" s="830">
        <v>44.56</v>
      </c>
      <c r="J2288" s="830">
        <v>-89.59</v>
      </c>
      <c r="K2288" s="830">
        <v>44.56</v>
      </c>
      <c r="L2288" s="830">
        <v>-89.59</v>
      </c>
      <c r="M2288" s="829">
        <v>52</v>
      </c>
      <c r="N2288" s="369">
        <v>0</v>
      </c>
      <c r="O2288" s="369">
        <v>0</v>
      </c>
    </row>
    <row r="2289" spans="1:15" s="34" customFormat="1" ht="21.9" customHeight="1" x14ac:dyDescent="0.3">
      <c r="A2289" s="238" t="s">
        <v>533</v>
      </c>
      <c r="B2289" s="403">
        <v>151</v>
      </c>
      <c r="C2289" s="403"/>
      <c r="D2289" s="821">
        <v>6</v>
      </c>
      <c r="E2289" s="821">
        <v>15</v>
      </c>
      <c r="F2289" s="822">
        <v>2022</v>
      </c>
      <c r="G2289" s="823" t="s">
        <v>3852</v>
      </c>
      <c r="H2289" s="824" t="s">
        <v>3853</v>
      </c>
      <c r="I2289" s="825">
        <v>44.57</v>
      </c>
      <c r="J2289" s="825">
        <v>-89.58</v>
      </c>
      <c r="K2289" s="825">
        <v>44.57</v>
      </c>
      <c r="L2289" s="825">
        <v>-89.58</v>
      </c>
      <c r="M2289" s="824">
        <v>52</v>
      </c>
      <c r="N2289" s="364">
        <v>0</v>
      </c>
      <c r="O2289" s="364">
        <v>0</v>
      </c>
    </row>
    <row r="2290" spans="1:15" s="65" customFormat="1" ht="21.9" customHeight="1" x14ac:dyDescent="0.3">
      <c r="A2290" s="292" t="s">
        <v>533</v>
      </c>
      <c r="B2290" s="419">
        <v>152</v>
      </c>
      <c r="C2290" s="419"/>
      <c r="D2290" s="503">
        <v>8</v>
      </c>
      <c r="E2290" s="503">
        <v>11</v>
      </c>
      <c r="F2290" s="504">
        <v>2023</v>
      </c>
      <c r="G2290" s="541" t="s">
        <v>2343</v>
      </c>
      <c r="H2290" s="505" t="s">
        <v>3854</v>
      </c>
      <c r="I2290" s="506">
        <v>44.45</v>
      </c>
      <c r="J2290" s="506">
        <v>-89.59</v>
      </c>
      <c r="K2290" s="506">
        <v>44.45</v>
      </c>
      <c r="L2290" s="506">
        <v>-89.59</v>
      </c>
      <c r="M2290" s="505">
        <v>51</v>
      </c>
      <c r="N2290" s="292">
        <v>0</v>
      </c>
      <c r="O2290" s="292">
        <v>0</v>
      </c>
    </row>
    <row r="2291" spans="1:15" s="65" customFormat="1" ht="21.9" customHeight="1" x14ac:dyDescent="0.3">
      <c r="A2291" s="852" t="s">
        <v>533</v>
      </c>
      <c r="B2291" s="227">
        <v>153</v>
      </c>
      <c r="C2291" s="227" t="s">
        <v>920</v>
      </c>
      <c r="D2291" s="498">
        <v>5</v>
      </c>
      <c r="E2291" s="498">
        <v>21</v>
      </c>
      <c r="F2291" s="499">
        <v>2024</v>
      </c>
      <c r="G2291" s="534" t="s">
        <v>4987</v>
      </c>
      <c r="H2291" s="500" t="s">
        <v>4988</v>
      </c>
      <c r="I2291" s="501">
        <v>44.52</v>
      </c>
      <c r="J2291" s="501">
        <v>-89.5</v>
      </c>
      <c r="K2291" s="501">
        <v>44.52</v>
      </c>
      <c r="L2291" s="501">
        <v>-89.5</v>
      </c>
      <c r="M2291" s="500">
        <v>61</v>
      </c>
      <c r="N2291" s="852">
        <v>0</v>
      </c>
      <c r="O2291" s="852">
        <v>0</v>
      </c>
    </row>
    <row r="2292" spans="1:15" s="65" customFormat="1" ht="21.9" customHeight="1" x14ac:dyDescent="0.3">
      <c r="A2292" s="292" t="s">
        <v>533</v>
      </c>
      <c r="B2292" s="419">
        <v>154</v>
      </c>
      <c r="C2292" s="419"/>
      <c r="D2292" s="503">
        <v>7</v>
      </c>
      <c r="E2292" s="503">
        <v>13</v>
      </c>
      <c r="F2292" s="504">
        <v>2024</v>
      </c>
      <c r="G2292" s="541" t="s">
        <v>4989</v>
      </c>
      <c r="H2292" s="505" t="s">
        <v>3810</v>
      </c>
      <c r="I2292" s="506">
        <v>44.34</v>
      </c>
      <c r="J2292" s="506">
        <v>-89.67</v>
      </c>
      <c r="K2292" s="506">
        <v>44.34</v>
      </c>
      <c r="L2292" s="506">
        <v>-89.67</v>
      </c>
      <c r="M2292" s="505">
        <v>52</v>
      </c>
      <c r="N2292" s="292">
        <v>0</v>
      </c>
      <c r="O2292" s="292">
        <v>0</v>
      </c>
    </row>
    <row r="2293" spans="1:15" s="65" customFormat="1" ht="21.9" customHeight="1" x14ac:dyDescent="0.3">
      <c r="A2293" s="235"/>
      <c r="B2293" s="227"/>
      <c r="C2293" s="227"/>
      <c r="D2293" s="498"/>
      <c r="E2293" s="498"/>
      <c r="F2293" s="499"/>
      <c r="G2293" s="534"/>
      <c r="H2293" s="500"/>
      <c r="I2293" s="501"/>
      <c r="J2293" s="501"/>
      <c r="K2293" s="501"/>
      <c r="L2293" s="501"/>
      <c r="M2293" s="500"/>
      <c r="N2293" s="235"/>
      <c r="O2293" s="235"/>
    </row>
    <row r="2294" spans="1:15" s="65" customFormat="1" ht="21.9" customHeight="1" x14ac:dyDescent="0.3">
      <c r="A2294" s="292"/>
      <c r="B2294" s="419"/>
      <c r="C2294" s="419"/>
      <c r="D2294" s="503"/>
      <c r="E2294" s="503"/>
      <c r="F2294" s="504"/>
      <c r="G2294" s="541"/>
      <c r="H2294" s="505"/>
      <c r="I2294" s="506"/>
      <c r="J2294" s="506"/>
      <c r="K2294" s="506"/>
      <c r="L2294" s="506"/>
      <c r="M2294" s="505"/>
      <c r="N2294" s="292"/>
      <c r="O2294" s="292"/>
    </row>
    <row r="2295" spans="1:15" s="65" customFormat="1" ht="21.9" customHeight="1" x14ac:dyDescent="0.3">
      <c r="A2295" s="235"/>
      <c r="B2295" s="227"/>
      <c r="C2295" s="227"/>
      <c r="D2295" s="498"/>
      <c r="E2295" s="498"/>
      <c r="F2295" s="499"/>
      <c r="G2295" s="534"/>
      <c r="H2295" s="500"/>
      <c r="I2295" s="501"/>
      <c r="J2295" s="501"/>
      <c r="K2295" s="501"/>
      <c r="L2295" s="501"/>
      <c r="M2295" s="500"/>
      <c r="N2295" s="235"/>
      <c r="O2295" s="235"/>
    </row>
    <row r="2296" spans="1:15" s="65" customFormat="1" ht="30" customHeight="1" x14ac:dyDescent="0.3">
      <c r="A2296" s="929" t="s">
        <v>390</v>
      </c>
      <c r="B2296" s="944"/>
      <c r="C2296" s="944"/>
      <c r="D2296" s="944"/>
      <c r="E2296" s="944"/>
      <c r="F2296" s="944"/>
      <c r="G2296" s="944"/>
      <c r="H2296" s="944"/>
      <c r="I2296" s="944"/>
      <c r="J2296" s="944"/>
      <c r="K2296" s="944"/>
      <c r="L2296" s="944"/>
      <c r="M2296" s="944"/>
      <c r="N2296" s="944"/>
      <c r="O2296" s="945"/>
    </row>
    <row r="2297" spans="1:15" s="65" customFormat="1" ht="21.9" customHeight="1" x14ac:dyDescent="0.3">
      <c r="A2297" s="238"/>
      <c r="B2297" s="255" t="s">
        <v>909</v>
      </c>
      <c r="C2297" s="255"/>
      <c r="D2297" s="561" t="s">
        <v>911</v>
      </c>
      <c r="E2297" s="561"/>
      <c r="F2297" s="562"/>
      <c r="G2297" s="279" t="s">
        <v>910</v>
      </c>
      <c r="H2297" s="280"/>
      <c r="I2297" s="281" t="s">
        <v>916</v>
      </c>
      <c r="J2297" s="281" t="s">
        <v>916</v>
      </c>
      <c r="K2297" s="281" t="s">
        <v>919</v>
      </c>
      <c r="L2297" s="281" t="s">
        <v>919</v>
      </c>
      <c r="M2297" s="280" t="s">
        <v>952</v>
      </c>
      <c r="N2297" s="364"/>
      <c r="O2297" s="364"/>
    </row>
    <row r="2298" spans="1:15" s="65" customFormat="1" ht="21.9" customHeight="1" x14ac:dyDescent="0.3">
      <c r="A2298" s="235" t="s">
        <v>908</v>
      </c>
      <c r="B2298" s="230" t="s">
        <v>475</v>
      </c>
      <c r="C2298" s="230"/>
      <c r="D2298" s="563" t="s">
        <v>912</v>
      </c>
      <c r="E2298" s="563" t="s">
        <v>913</v>
      </c>
      <c r="F2298" s="564" t="s">
        <v>774</v>
      </c>
      <c r="G2298" s="287" t="s">
        <v>476</v>
      </c>
      <c r="H2298" s="288" t="s">
        <v>4877</v>
      </c>
      <c r="I2298" s="289" t="s">
        <v>917</v>
      </c>
      <c r="J2298" s="289" t="s">
        <v>918</v>
      </c>
      <c r="K2298" s="289" t="s">
        <v>917</v>
      </c>
      <c r="L2298" s="289" t="s">
        <v>918</v>
      </c>
      <c r="M2298" s="288" t="s">
        <v>951</v>
      </c>
      <c r="N2298" s="235" t="s">
        <v>926</v>
      </c>
      <c r="O2298" s="235" t="s">
        <v>927</v>
      </c>
    </row>
    <row r="2299" spans="1:15" s="34" customFormat="1" ht="21.9" customHeight="1" x14ac:dyDescent="0.3">
      <c r="A2299" s="259"/>
      <c r="B2299" s="406"/>
      <c r="C2299" s="406"/>
      <c r="D2299" s="826"/>
      <c r="E2299" s="826"/>
      <c r="F2299" s="827"/>
      <c r="G2299" s="831"/>
      <c r="H2299" s="829"/>
      <c r="I2299" s="830"/>
      <c r="J2299" s="830"/>
      <c r="K2299" s="830"/>
      <c r="L2299" s="830"/>
      <c r="M2299" s="829"/>
      <c r="N2299" s="369"/>
      <c r="O2299" s="369"/>
    </row>
    <row r="2300" spans="1:15" ht="21.9" customHeight="1" x14ac:dyDescent="0.3">
      <c r="A2300" s="238" t="s">
        <v>390</v>
      </c>
      <c r="B2300" s="403">
        <v>1</v>
      </c>
      <c r="C2300" s="403"/>
      <c r="D2300" s="821">
        <v>6</v>
      </c>
      <c r="E2300" s="821">
        <v>9</v>
      </c>
      <c r="F2300" s="822">
        <v>1964</v>
      </c>
      <c r="G2300" s="823" t="s">
        <v>3379</v>
      </c>
      <c r="H2300" s="824" t="s">
        <v>793</v>
      </c>
      <c r="I2300" s="825">
        <v>44.78</v>
      </c>
      <c r="J2300" s="825">
        <v>-88.58</v>
      </c>
      <c r="K2300" s="825">
        <v>44.78</v>
      </c>
      <c r="L2300" s="825">
        <v>-88.58</v>
      </c>
      <c r="M2300" s="824" t="s">
        <v>890</v>
      </c>
      <c r="N2300" s="364">
        <v>0</v>
      </c>
      <c r="O2300" s="364">
        <v>0</v>
      </c>
    </row>
    <row r="2301" spans="1:15" s="34" customFormat="1" ht="21.9" customHeight="1" x14ac:dyDescent="0.3">
      <c r="A2301" s="259" t="s">
        <v>390</v>
      </c>
      <c r="B2301" s="406">
        <v>2</v>
      </c>
      <c r="C2301" s="406"/>
      <c r="D2301" s="826">
        <v>6</v>
      </c>
      <c r="E2301" s="826">
        <v>4</v>
      </c>
      <c r="F2301" s="827">
        <v>1966</v>
      </c>
      <c r="G2301" s="828" t="s">
        <v>2430</v>
      </c>
      <c r="H2301" s="829" t="s">
        <v>793</v>
      </c>
      <c r="I2301" s="830">
        <v>44.78</v>
      </c>
      <c r="J2301" s="830">
        <v>-88.58</v>
      </c>
      <c r="K2301" s="830">
        <v>44.78</v>
      </c>
      <c r="L2301" s="830">
        <v>-88.58</v>
      </c>
      <c r="M2301" s="829" t="s">
        <v>890</v>
      </c>
      <c r="N2301" s="369">
        <v>0</v>
      </c>
      <c r="O2301" s="369">
        <v>0</v>
      </c>
    </row>
    <row r="2302" spans="1:15" ht="21.9" customHeight="1" x14ac:dyDescent="0.3">
      <c r="A2302" s="238" t="s">
        <v>390</v>
      </c>
      <c r="B2302" s="403">
        <v>3</v>
      </c>
      <c r="C2302" s="403"/>
      <c r="D2302" s="821">
        <v>6</v>
      </c>
      <c r="E2302" s="821">
        <v>4</v>
      </c>
      <c r="F2302" s="822">
        <v>1966</v>
      </c>
      <c r="G2302" s="832" t="s">
        <v>2430</v>
      </c>
      <c r="H2302" s="824" t="s">
        <v>3913</v>
      </c>
      <c r="I2302" s="825">
        <v>44.88</v>
      </c>
      <c r="J2302" s="825">
        <v>-88.78</v>
      </c>
      <c r="K2302" s="825">
        <v>44.88</v>
      </c>
      <c r="L2302" s="825">
        <v>-88.78</v>
      </c>
      <c r="M2302" s="824" t="s">
        <v>890</v>
      </c>
      <c r="N2302" s="364">
        <v>0</v>
      </c>
      <c r="O2302" s="364">
        <v>0</v>
      </c>
    </row>
    <row r="2303" spans="1:15" s="34" customFormat="1" ht="21.9" customHeight="1" x14ac:dyDescent="0.3">
      <c r="A2303" s="259" t="s">
        <v>390</v>
      </c>
      <c r="B2303" s="406">
        <v>4</v>
      </c>
      <c r="C2303" s="406"/>
      <c r="D2303" s="826">
        <v>5</v>
      </c>
      <c r="E2303" s="826">
        <v>21</v>
      </c>
      <c r="F2303" s="827">
        <v>1970</v>
      </c>
      <c r="G2303" s="828" t="s">
        <v>2654</v>
      </c>
      <c r="H2303" s="829" t="s">
        <v>793</v>
      </c>
      <c r="I2303" s="830">
        <v>44.78</v>
      </c>
      <c r="J2303" s="830">
        <v>-88.58</v>
      </c>
      <c r="K2303" s="830">
        <v>44.78</v>
      </c>
      <c r="L2303" s="830">
        <v>-88.58</v>
      </c>
      <c r="M2303" s="829" t="s">
        <v>890</v>
      </c>
      <c r="N2303" s="369">
        <v>0</v>
      </c>
      <c r="O2303" s="369">
        <v>0</v>
      </c>
    </row>
    <row r="2304" spans="1:15" ht="21.9" customHeight="1" x14ac:dyDescent="0.3">
      <c r="A2304" s="238" t="s">
        <v>390</v>
      </c>
      <c r="B2304" s="403">
        <v>5</v>
      </c>
      <c r="C2304" s="403"/>
      <c r="D2304" s="821">
        <v>8</v>
      </c>
      <c r="E2304" s="821">
        <v>18</v>
      </c>
      <c r="F2304" s="822">
        <v>1973</v>
      </c>
      <c r="G2304" s="823" t="s">
        <v>2730</v>
      </c>
      <c r="H2304" s="824" t="s">
        <v>3856</v>
      </c>
      <c r="I2304" s="825">
        <v>44.73</v>
      </c>
      <c r="J2304" s="825">
        <v>-88.45</v>
      </c>
      <c r="K2304" s="825">
        <v>44.73</v>
      </c>
      <c r="L2304" s="825">
        <v>-88.45</v>
      </c>
      <c r="M2304" s="824" t="s">
        <v>890</v>
      </c>
      <c r="N2304" s="364">
        <v>0</v>
      </c>
      <c r="O2304" s="364">
        <v>0</v>
      </c>
    </row>
    <row r="2305" spans="1:15" s="34" customFormat="1" ht="21.9" customHeight="1" x14ac:dyDescent="0.3">
      <c r="A2305" s="259" t="s">
        <v>390</v>
      </c>
      <c r="B2305" s="406">
        <v>6</v>
      </c>
      <c r="C2305" s="406"/>
      <c r="D2305" s="826">
        <v>6</v>
      </c>
      <c r="E2305" s="826">
        <v>13</v>
      </c>
      <c r="F2305" s="827">
        <v>1976</v>
      </c>
      <c r="G2305" s="828" t="s">
        <v>2380</v>
      </c>
      <c r="H2305" s="829" t="s">
        <v>3884</v>
      </c>
      <c r="I2305" s="830">
        <v>44.73</v>
      </c>
      <c r="J2305" s="830">
        <v>-89.05</v>
      </c>
      <c r="K2305" s="830">
        <v>44.73</v>
      </c>
      <c r="L2305" s="830">
        <v>-89.05</v>
      </c>
      <c r="M2305" s="829" t="s">
        <v>890</v>
      </c>
      <c r="N2305" s="369">
        <v>0</v>
      </c>
      <c r="O2305" s="369">
        <v>0</v>
      </c>
    </row>
    <row r="2306" spans="1:15" ht="21.9" customHeight="1" x14ac:dyDescent="0.3">
      <c r="A2306" s="238" t="s">
        <v>390</v>
      </c>
      <c r="B2306" s="403">
        <v>7</v>
      </c>
      <c r="C2306" s="403"/>
      <c r="D2306" s="821">
        <v>6</v>
      </c>
      <c r="E2306" s="821">
        <v>14</v>
      </c>
      <c r="F2306" s="822">
        <v>1983</v>
      </c>
      <c r="G2306" s="823" t="s">
        <v>3575</v>
      </c>
      <c r="H2306" s="824" t="s">
        <v>3914</v>
      </c>
      <c r="I2306" s="825">
        <v>44.78</v>
      </c>
      <c r="J2306" s="825">
        <v>-88.63</v>
      </c>
      <c r="K2306" s="825">
        <v>44.78</v>
      </c>
      <c r="L2306" s="825">
        <v>-88.63</v>
      </c>
      <c r="M2306" s="824" t="s">
        <v>890</v>
      </c>
      <c r="N2306" s="364">
        <v>0</v>
      </c>
      <c r="O2306" s="364">
        <v>0</v>
      </c>
    </row>
    <row r="2307" spans="1:15" s="34" customFormat="1" ht="21.9" customHeight="1" x14ac:dyDescent="0.3">
      <c r="A2307" s="259" t="s">
        <v>390</v>
      </c>
      <c r="B2307" s="406">
        <v>8</v>
      </c>
      <c r="C2307" s="406"/>
      <c r="D2307" s="826">
        <v>7</v>
      </c>
      <c r="E2307" s="826">
        <v>3</v>
      </c>
      <c r="F2307" s="827">
        <v>1983</v>
      </c>
      <c r="G2307" s="828" t="s">
        <v>2622</v>
      </c>
      <c r="H2307" s="829" t="s">
        <v>3915</v>
      </c>
      <c r="I2307" s="830">
        <v>44.78</v>
      </c>
      <c r="J2307" s="830">
        <v>-88.78</v>
      </c>
      <c r="K2307" s="830">
        <v>44.78</v>
      </c>
      <c r="L2307" s="830">
        <v>-88.78</v>
      </c>
      <c r="M2307" s="829" t="s">
        <v>890</v>
      </c>
      <c r="N2307" s="369">
        <v>0</v>
      </c>
      <c r="O2307" s="369">
        <v>0</v>
      </c>
    </row>
    <row r="2308" spans="1:15" ht="21.9" customHeight="1" x14ac:dyDescent="0.3">
      <c r="A2308" s="238" t="s">
        <v>390</v>
      </c>
      <c r="B2308" s="403">
        <v>9</v>
      </c>
      <c r="C2308" s="403"/>
      <c r="D2308" s="821">
        <v>7</v>
      </c>
      <c r="E2308" s="821">
        <v>3</v>
      </c>
      <c r="F2308" s="822">
        <v>1983</v>
      </c>
      <c r="G2308" s="823" t="s">
        <v>3433</v>
      </c>
      <c r="H2308" s="824" t="s">
        <v>3916</v>
      </c>
      <c r="I2308" s="825">
        <v>44.88</v>
      </c>
      <c r="J2308" s="825">
        <v>-89.2</v>
      </c>
      <c r="K2308" s="825">
        <v>44.88</v>
      </c>
      <c r="L2308" s="825">
        <v>-89.2</v>
      </c>
      <c r="M2308" s="824" t="s">
        <v>890</v>
      </c>
      <c r="N2308" s="364">
        <v>0</v>
      </c>
      <c r="O2308" s="364">
        <v>0</v>
      </c>
    </row>
    <row r="2309" spans="1:15" s="34" customFormat="1" ht="21.9" customHeight="1" x14ac:dyDescent="0.3">
      <c r="A2309" s="259" t="s">
        <v>390</v>
      </c>
      <c r="B2309" s="406">
        <v>10</v>
      </c>
      <c r="C2309" s="406"/>
      <c r="D2309" s="826">
        <v>7</v>
      </c>
      <c r="E2309" s="826">
        <v>3</v>
      </c>
      <c r="F2309" s="827">
        <v>1983</v>
      </c>
      <c r="G2309" s="828" t="s">
        <v>2447</v>
      </c>
      <c r="H2309" s="829" t="s">
        <v>3860</v>
      </c>
      <c r="I2309" s="830">
        <v>44.87</v>
      </c>
      <c r="J2309" s="830">
        <v>-88.97</v>
      </c>
      <c r="K2309" s="830">
        <v>44.87</v>
      </c>
      <c r="L2309" s="830">
        <v>-88.97</v>
      </c>
      <c r="M2309" s="829" t="s">
        <v>890</v>
      </c>
      <c r="N2309" s="369">
        <v>0</v>
      </c>
      <c r="O2309" s="369">
        <v>0</v>
      </c>
    </row>
    <row r="2310" spans="1:15" ht="21.9" customHeight="1" x14ac:dyDescent="0.3">
      <c r="A2310" s="238" t="s">
        <v>390</v>
      </c>
      <c r="B2310" s="403">
        <v>11</v>
      </c>
      <c r="C2310" s="403"/>
      <c r="D2310" s="821">
        <v>7</v>
      </c>
      <c r="E2310" s="821">
        <v>19</v>
      </c>
      <c r="F2310" s="822">
        <v>1983</v>
      </c>
      <c r="G2310" s="823" t="s">
        <v>2622</v>
      </c>
      <c r="H2310" s="824" t="s">
        <v>3915</v>
      </c>
      <c r="I2310" s="825">
        <v>44.78</v>
      </c>
      <c r="J2310" s="825">
        <v>-88.78</v>
      </c>
      <c r="K2310" s="825">
        <v>44.78</v>
      </c>
      <c r="L2310" s="825">
        <v>-88.78</v>
      </c>
      <c r="M2310" s="824" t="s">
        <v>890</v>
      </c>
      <c r="N2310" s="364">
        <v>0</v>
      </c>
      <c r="O2310" s="364">
        <v>0</v>
      </c>
    </row>
    <row r="2311" spans="1:15" s="34" customFormat="1" ht="21.9" customHeight="1" x14ac:dyDescent="0.3">
      <c r="A2311" s="259" t="s">
        <v>390</v>
      </c>
      <c r="B2311" s="406">
        <v>12</v>
      </c>
      <c r="C2311" s="406"/>
      <c r="D2311" s="826">
        <v>8</v>
      </c>
      <c r="E2311" s="826">
        <v>6</v>
      </c>
      <c r="F2311" s="827">
        <v>1983</v>
      </c>
      <c r="G2311" s="828" t="s">
        <v>3765</v>
      </c>
      <c r="H2311" s="829" t="s">
        <v>3915</v>
      </c>
      <c r="I2311" s="830">
        <v>44.78</v>
      </c>
      <c r="J2311" s="830">
        <v>-88.78</v>
      </c>
      <c r="K2311" s="830">
        <v>44.78</v>
      </c>
      <c r="L2311" s="830">
        <v>-88.78</v>
      </c>
      <c r="M2311" s="829" t="s">
        <v>890</v>
      </c>
      <c r="N2311" s="369">
        <v>0</v>
      </c>
      <c r="O2311" s="369">
        <v>0</v>
      </c>
    </row>
    <row r="2312" spans="1:15" ht="21.9" customHeight="1" x14ac:dyDescent="0.3">
      <c r="A2312" s="238" t="s">
        <v>390</v>
      </c>
      <c r="B2312" s="403">
        <v>13</v>
      </c>
      <c r="C2312" s="403"/>
      <c r="D2312" s="821">
        <v>8</v>
      </c>
      <c r="E2312" s="821">
        <v>29</v>
      </c>
      <c r="F2312" s="822">
        <v>1983</v>
      </c>
      <c r="G2312" s="823" t="s">
        <v>2700</v>
      </c>
      <c r="H2312" s="824" t="s">
        <v>3884</v>
      </c>
      <c r="I2312" s="825">
        <v>44.73</v>
      </c>
      <c r="J2312" s="825">
        <v>-89.05</v>
      </c>
      <c r="K2312" s="825">
        <v>44.73</v>
      </c>
      <c r="L2312" s="825">
        <v>-89.05</v>
      </c>
      <c r="M2312" s="824" t="s">
        <v>890</v>
      </c>
      <c r="N2312" s="364">
        <v>0</v>
      </c>
      <c r="O2312" s="364">
        <v>0</v>
      </c>
    </row>
    <row r="2313" spans="1:15" s="34" customFormat="1" ht="21.9" customHeight="1" x14ac:dyDescent="0.3">
      <c r="A2313" s="259" t="s">
        <v>390</v>
      </c>
      <c r="B2313" s="406">
        <v>14</v>
      </c>
      <c r="C2313" s="406"/>
      <c r="D2313" s="826">
        <v>4</v>
      </c>
      <c r="E2313" s="826">
        <v>27</v>
      </c>
      <c r="F2313" s="827">
        <v>1984</v>
      </c>
      <c r="G2313" s="831" t="s">
        <v>2776</v>
      </c>
      <c r="H2313" s="829" t="s">
        <v>3856</v>
      </c>
      <c r="I2313" s="830">
        <v>44.73</v>
      </c>
      <c r="J2313" s="830">
        <v>-88.45</v>
      </c>
      <c r="K2313" s="830">
        <v>44.73</v>
      </c>
      <c r="L2313" s="830">
        <v>-88.45</v>
      </c>
      <c r="M2313" s="829" t="s">
        <v>890</v>
      </c>
      <c r="N2313" s="369">
        <v>0</v>
      </c>
      <c r="O2313" s="369">
        <v>0</v>
      </c>
    </row>
    <row r="2314" spans="1:15" ht="21.9" customHeight="1" x14ac:dyDescent="0.3">
      <c r="A2314" s="238" t="s">
        <v>390</v>
      </c>
      <c r="B2314" s="403">
        <v>15</v>
      </c>
      <c r="C2314" s="403"/>
      <c r="D2314" s="821">
        <v>6</v>
      </c>
      <c r="E2314" s="821">
        <v>7</v>
      </c>
      <c r="F2314" s="822">
        <v>1984</v>
      </c>
      <c r="G2314" s="823" t="s">
        <v>2679</v>
      </c>
      <c r="H2314" s="824" t="s">
        <v>3917</v>
      </c>
      <c r="I2314" s="825">
        <v>44.92</v>
      </c>
      <c r="J2314" s="825">
        <v>-88.87</v>
      </c>
      <c r="K2314" s="825">
        <v>44.92</v>
      </c>
      <c r="L2314" s="825">
        <v>-88.87</v>
      </c>
      <c r="M2314" s="824" t="s">
        <v>890</v>
      </c>
      <c r="N2314" s="364">
        <v>0</v>
      </c>
      <c r="O2314" s="364">
        <v>0</v>
      </c>
    </row>
    <row r="2315" spans="1:15" s="34" customFormat="1" ht="21.9" customHeight="1" x14ac:dyDescent="0.3">
      <c r="A2315" s="259" t="s">
        <v>390</v>
      </c>
      <c r="B2315" s="406">
        <v>16</v>
      </c>
      <c r="C2315" s="406"/>
      <c r="D2315" s="826">
        <v>7</v>
      </c>
      <c r="E2315" s="826">
        <v>23</v>
      </c>
      <c r="F2315" s="827">
        <v>1984</v>
      </c>
      <c r="G2315" s="828" t="s">
        <v>2664</v>
      </c>
      <c r="H2315" s="829" t="s">
        <v>3918</v>
      </c>
      <c r="I2315" s="830">
        <v>44.88</v>
      </c>
      <c r="J2315" s="830">
        <v>-88.82</v>
      </c>
      <c r="K2315" s="830">
        <v>44.88</v>
      </c>
      <c r="L2315" s="830">
        <v>-88.82</v>
      </c>
      <c r="M2315" s="829" t="s">
        <v>890</v>
      </c>
      <c r="N2315" s="369">
        <v>0</v>
      </c>
      <c r="O2315" s="369">
        <v>0</v>
      </c>
    </row>
    <row r="2316" spans="1:15" ht="21.9" customHeight="1" x14ac:dyDescent="0.3">
      <c r="A2316" s="238" t="s">
        <v>390</v>
      </c>
      <c r="B2316" s="403">
        <v>17</v>
      </c>
      <c r="C2316" s="403"/>
      <c r="D2316" s="821">
        <v>7</v>
      </c>
      <c r="E2316" s="821">
        <v>23</v>
      </c>
      <c r="F2316" s="822">
        <v>1984</v>
      </c>
      <c r="G2316" s="823" t="s">
        <v>2617</v>
      </c>
      <c r="H2316" s="824" t="s">
        <v>3919</v>
      </c>
      <c r="I2316" s="825">
        <v>44.85</v>
      </c>
      <c r="J2316" s="825">
        <v>-88.35</v>
      </c>
      <c r="K2316" s="825">
        <v>44.85</v>
      </c>
      <c r="L2316" s="825">
        <v>-88.35</v>
      </c>
      <c r="M2316" s="824" t="s">
        <v>890</v>
      </c>
      <c r="N2316" s="364">
        <v>0</v>
      </c>
      <c r="O2316" s="364">
        <v>0</v>
      </c>
    </row>
    <row r="2317" spans="1:15" s="34" customFormat="1" ht="21.9" customHeight="1" x14ac:dyDescent="0.3">
      <c r="A2317" s="259" t="s">
        <v>390</v>
      </c>
      <c r="B2317" s="406">
        <v>18</v>
      </c>
      <c r="C2317" s="406"/>
      <c r="D2317" s="826">
        <v>9</v>
      </c>
      <c r="E2317" s="826">
        <v>24</v>
      </c>
      <c r="F2317" s="827">
        <v>1984</v>
      </c>
      <c r="G2317" s="828" t="s">
        <v>2508</v>
      </c>
      <c r="H2317" s="829" t="s">
        <v>3920</v>
      </c>
      <c r="I2317" s="830">
        <v>44.75</v>
      </c>
      <c r="J2317" s="830">
        <v>-88.6</v>
      </c>
      <c r="K2317" s="830">
        <v>44.75</v>
      </c>
      <c r="L2317" s="830">
        <v>-88.6</v>
      </c>
      <c r="M2317" s="829" t="s">
        <v>890</v>
      </c>
      <c r="N2317" s="369">
        <v>0</v>
      </c>
      <c r="O2317" s="369">
        <v>0</v>
      </c>
    </row>
    <row r="2318" spans="1:15" ht="21.9" customHeight="1" x14ac:dyDescent="0.3">
      <c r="A2318" s="238" t="s">
        <v>390</v>
      </c>
      <c r="B2318" s="403">
        <v>19</v>
      </c>
      <c r="C2318" s="403"/>
      <c r="D2318" s="821">
        <v>5</v>
      </c>
      <c r="E2318" s="821">
        <v>27</v>
      </c>
      <c r="F2318" s="822">
        <v>1987</v>
      </c>
      <c r="G2318" s="823" t="s">
        <v>2455</v>
      </c>
      <c r="H2318" s="824" t="s">
        <v>390</v>
      </c>
      <c r="I2318" s="825">
        <v>44.77</v>
      </c>
      <c r="J2318" s="825">
        <v>-88.6</v>
      </c>
      <c r="K2318" s="825">
        <v>44.77</v>
      </c>
      <c r="L2318" s="825">
        <v>-88.6</v>
      </c>
      <c r="M2318" s="824" t="s">
        <v>890</v>
      </c>
      <c r="N2318" s="364">
        <v>0</v>
      </c>
      <c r="O2318" s="364">
        <v>0</v>
      </c>
    </row>
    <row r="2319" spans="1:15" s="34" customFormat="1" ht="21.9" customHeight="1" x14ac:dyDescent="0.3">
      <c r="A2319" s="259" t="s">
        <v>390</v>
      </c>
      <c r="B2319" s="406">
        <v>20</v>
      </c>
      <c r="C2319" s="406"/>
      <c r="D2319" s="826">
        <v>7</v>
      </c>
      <c r="E2319" s="826">
        <v>9</v>
      </c>
      <c r="F2319" s="827">
        <v>1987</v>
      </c>
      <c r="G2319" s="828" t="s">
        <v>964</v>
      </c>
      <c r="H2319" s="829" t="s">
        <v>3859</v>
      </c>
      <c r="I2319" s="830">
        <v>44.83</v>
      </c>
      <c r="J2319" s="830">
        <v>-89.15</v>
      </c>
      <c r="K2319" s="830">
        <v>44.83</v>
      </c>
      <c r="L2319" s="830">
        <v>-89.15</v>
      </c>
      <c r="M2319" s="829" t="s">
        <v>890</v>
      </c>
      <c r="N2319" s="369">
        <v>0</v>
      </c>
      <c r="O2319" s="369">
        <v>0</v>
      </c>
    </row>
    <row r="2320" spans="1:15" ht="21.9" customHeight="1" x14ac:dyDescent="0.3">
      <c r="A2320" s="238" t="s">
        <v>390</v>
      </c>
      <c r="B2320" s="403">
        <v>21</v>
      </c>
      <c r="C2320" s="403"/>
      <c r="D2320" s="821">
        <v>7</v>
      </c>
      <c r="E2320" s="821">
        <v>11</v>
      </c>
      <c r="F2320" s="822">
        <v>1987</v>
      </c>
      <c r="G2320" s="823" t="s">
        <v>2515</v>
      </c>
      <c r="H2320" s="824" t="s">
        <v>392</v>
      </c>
      <c r="I2320" s="825">
        <v>44.93</v>
      </c>
      <c r="J2320" s="825">
        <v>-89.2</v>
      </c>
      <c r="K2320" s="825">
        <v>44.93</v>
      </c>
      <c r="L2320" s="825">
        <v>-89.2</v>
      </c>
      <c r="M2320" s="824">
        <v>70</v>
      </c>
      <c r="N2320" s="364">
        <v>0</v>
      </c>
      <c r="O2320" s="364">
        <v>0</v>
      </c>
    </row>
    <row r="2321" spans="1:15" s="34" customFormat="1" ht="21.9" customHeight="1" x14ac:dyDescent="0.3">
      <c r="A2321" s="259" t="s">
        <v>390</v>
      </c>
      <c r="B2321" s="406">
        <v>22</v>
      </c>
      <c r="C2321" s="406"/>
      <c r="D2321" s="826">
        <v>7</v>
      </c>
      <c r="E2321" s="826">
        <v>11</v>
      </c>
      <c r="F2321" s="827">
        <v>1987</v>
      </c>
      <c r="G2321" s="828" t="s">
        <v>2385</v>
      </c>
      <c r="H2321" s="829" t="s">
        <v>3860</v>
      </c>
      <c r="I2321" s="830">
        <v>44.87</v>
      </c>
      <c r="J2321" s="830">
        <v>-88.97</v>
      </c>
      <c r="K2321" s="830">
        <v>44.87</v>
      </c>
      <c r="L2321" s="830">
        <v>-88.97</v>
      </c>
      <c r="M2321" s="829">
        <v>70</v>
      </c>
      <c r="N2321" s="369">
        <v>0</v>
      </c>
      <c r="O2321" s="369">
        <v>0</v>
      </c>
    </row>
    <row r="2322" spans="1:15" ht="21.9" customHeight="1" x14ac:dyDescent="0.3">
      <c r="A2322" s="238" t="s">
        <v>390</v>
      </c>
      <c r="B2322" s="403">
        <v>23</v>
      </c>
      <c r="C2322" s="403"/>
      <c r="D2322" s="821">
        <v>7</v>
      </c>
      <c r="E2322" s="821">
        <v>11</v>
      </c>
      <c r="F2322" s="822">
        <v>1987</v>
      </c>
      <c r="G2322" s="823" t="s">
        <v>2624</v>
      </c>
      <c r="H2322" s="824" t="s">
        <v>793</v>
      </c>
      <c r="I2322" s="825">
        <v>44.77</v>
      </c>
      <c r="J2322" s="825">
        <v>-88.6</v>
      </c>
      <c r="K2322" s="825">
        <v>44.77</v>
      </c>
      <c r="L2322" s="825">
        <v>-88.6</v>
      </c>
      <c r="M2322" s="824">
        <v>70</v>
      </c>
      <c r="N2322" s="364">
        <v>0</v>
      </c>
      <c r="O2322" s="364">
        <v>0</v>
      </c>
    </row>
    <row r="2323" spans="1:15" s="34" customFormat="1" ht="21.9" customHeight="1" x14ac:dyDescent="0.3">
      <c r="A2323" s="259" t="s">
        <v>390</v>
      </c>
      <c r="B2323" s="406">
        <v>24</v>
      </c>
      <c r="C2323" s="406"/>
      <c r="D2323" s="826">
        <v>7</v>
      </c>
      <c r="E2323" s="826">
        <v>20</v>
      </c>
      <c r="F2323" s="827">
        <v>1987</v>
      </c>
      <c r="G2323" s="828" t="s">
        <v>2769</v>
      </c>
      <c r="H2323" s="829" t="s">
        <v>3921</v>
      </c>
      <c r="I2323" s="830">
        <v>44.95</v>
      </c>
      <c r="J2323" s="830">
        <v>-89.2</v>
      </c>
      <c r="K2323" s="830">
        <v>44.95</v>
      </c>
      <c r="L2323" s="830">
        <v>-89.2</v>
      </c>
      <c r="M2323" s="829" t="s">
        <v>890</v>
      </c>
      <c r="N2323" s="369">
        <v>0</v>
      </c>
      <c r="O2323" s="369">
        <v>0</v>
      </c>
    </row>
    <row r="2324" spans="1:15" ht="21.9" customHeight="1" x14ac:dyDescent="0.3">
      <c r="A2324" s="238" t="s">
        <v>390</v>
      </c>
      <c r="B2324" s="403">
        <v>25</v>
      </c>
      <c r="C2324" s="403"/>
      <c r="D2324" s="821">
        <v>7</v>
      </c>
      <c r="E2324" s="821">
        <v>20</v>
      </c>
      <c r="F2324" s="822">
        <v>1987</v>
      </c>
      <c r="G2324" s="823" t="s">
        <v>3731</v>
      </c>
      <c r="H2324" s="824" t="s">
        <v>3857</v>
      </c>
      <c r="I2324" s="825">
        <v>44.85</v>
      </c>
      <c r="J2324" s="825">
        <v>-88.78</v>
      </c>
      <c r="K2324" s="825">
        <v>44.85</v>
      </c>
      <c r="L2324" s="825">
        <v>-88.78</v>
      </c>
      <c r="M2324" s="824" t="s">
        <v>890</v>
      </c>
      <c r="N2324" s="364">
        <v>0</v>
      </c>
      <c r="O2324" s="364">
        <v>0</v>
      </c>
    </row>
    <row r="2325" spans="1:15" s="34" customFormat="1" ht="21.9" customHeight="1" x14ac:dyDescent="0.3">
      <c r="A2325" s="259" t="s">
        <v>390</v>
      </c>
      <c r="B2325" s="406">
        <v>26</v>
      </c>
      <c r="C2325" s="406"/>
      <c r="D2325" s="826">
        <v>8</v>
      </c>
      <c r="E2325" s="826">
        <v>4</v>
      </c>
      <c r="F2325" s="827">
        <v>1988</v>
      </c>
      <c r="G2325" s="828" t="s">
        <v>3817</v>
      </c>
      <c r="H2325" s="829" t="s">
        <v>390</v>
      </c>
      <c r="I2325" s="830">
        <v>44.77</v>
      </c>
      <c r="J2325" s="830">
        <v>-88.6</v>
      </c>
      <c r="K2325" s="830">
        <v>44.77</v>
      </c>
      <c r="L2325" s="830">
        <v>-88.6</v>
      </c>
      <c r="M2325" s="829">
        <v>52</v>
      </c>
      <c r="N2325" s="369">
        <v>0</v>
      </c>
      <c r="O2325" s="369">
        <v>0</v>
      </c>
    </row>
    <row r="2326" spans="1:15" ht="21.9" customHeight="1" x14ac:dyDescent="0.3">
      <c r="A2326" s="238" t="s">
        <v>390</v>
      </c>
      <c r="B2326" s="403">
        <v>27</v>
      </c>
      <c r="C2326" s="403"/>
      <c r="D2326" s="821">
        <v>8</v>
      </c>
      <c r="E2326" s="821">
        <v>12</v>
      </c>
      <c r="F2326" s="822">
        <v>1988</v>
      </c>
      <c r="G2326" s="823" t="s">
        <v>3784</v>
      </c>
      <c r="H2326" s="824" t="s">
        <v>3922</v>
      </c>
      <c r="I2326" s="825">
        <v>44.93</v>
      </c>
      <c r="J2326" s="825">
        <v>-89.19</v>
      </c>
      <c r="K2326" s="825">
        <v>44.93</v>
      </c>
      <c r="L2326" s="825">
        <v>-89.19</v>
      </c>
      <c r="M2326" s="824" t="s">
        <v>890</v>
      </c>
      <c r="N2326" s="364">
        <v>0</v>
      </c>
      <c r="O2326" s="364">
        <v>0</v>
      </c>
    </row>
    <row r="2327" spans="1:15" s="34" customFormat="1" ht="21.9" customHeight="1" x14ac:dyDescent="0.3">
      <c r="A2327" s="259" t="s">
        <v>390</v>
      </c>
      <c r="B2327" s="406">
        <v>28</v>
      </c>
      <c r="C2327" s="406"/>
      <c r="D2327" s="826">
        <v>9</v>
      </c>
      <c r="E2327" s="826">
        <v>19</v>
      </c>
      <c r="F2327" s="827">
        <v>1988</v>
      </c>
      <c r="G2327" s="831" t="s">
        <v>2400</v>
      </c>
      <c r="H2327" s="829" t="s">
        <v>3860</v>
      </c>
      <c r="I2327" s="830">
        <v>44.87</v>
      </c>
      <c r="J2327" s="830">
        <v>-88.97</v>
      </c>
      <c r="K2327" s="830">
        <v>44.87</v>
      </c>
      <c r="L2327" s="830">
        <v>-88.97</v>
      </c>
      <c r="M2327" s="829" t="s">
        <v>890</v>
      </c>
      <c r="N2327" s="369">
        <v>0</v>
      </c>
      <c r="O2327" s="369">
        <v>0</v>
      </c>
    </row>
    <row r="2328" spans="1:15" ht="21.9" customHeight="1" x14ac:dyDescent="0.3">
      <c r="A2328" s="238" t="s">
        <v>390</v>
      </c>
      <c r="B2328" s="403">
        <v>29</v>
      </c>
      <c r="C2328" s="403"/>
      <c r="D2328" s="821">
        <v>5</v>
      </c>
      <c r="E2328" s="821">
        <v>24</v>
      </c>
      <c r="F2328" s="822">
        <v>1989</v>
      </c>
      <c r="G2328" s="823" t="s">
        <v>3636</v>
      </c>
      <c r="H2328" s="824" t="s">
        <v>3884</v>
      </c>
      <c r="I2328" s="825">
        <v>44.73</v>
      </c>
      <c r="J2328" s="825">
        <v>-89.05</v>
      </c>
      <c r="K2328" s="825">
        <v>44.73</v>
      </c>
      <c r="L2328" s="825">
        <v>-89.05</v>
      </c>
      <c r="M2328" s="824" t="s">
        <v>890</v>
      </c>
      <c r="N2328" s="364">
        <v>0</v>
      </c>
      <c r="O2328" s="364">
        <v>0</v>
      </c>
    </row>
    <row r="2329" spans="1:15" s="34" customFormat="1" ht="21.9" customHeight="1" x14ac:dyDescent="0.3">
      <c r="A2329" s="259" t="s">
        <v>390</v>
      </c>
      <c r="B2329" s="406">
        <v>30</v>
      </c>
      <c r="C2329" s="406"/>
      <c r="D2329" s="826">
        <v>5</v>
      </c>
      <c r="E2329" s="826">
        <v>28</v>
      </c>
      <c r="F2329" s="827">
        <v>1991</v>
      </c>
      <c r="G2329" s="828" t="s">
        <v>2656</v>
      </c>
      <c r="H2329" s="829" t="s">
        <v>3922</v>
      </c>
      <c r="I2329" s="830">
        <v>44.93</v>
      </c>
      <c r="J2329" s="830">
        <v>-89.2</v>
      </c>
      <c r="K2329" s="830">
        <v>44.93</v>
      </c>
      <c r="L2329" s="830">
        <v>-89.2</v>
      </c>
      <c r="M2329" s="829" t="s">
        <v>890</v>
      </c>
      <c r="N2329" s="369">
        <v>0</v>
      </c>
      <c r="O2329" s="369">
        <v>0</v>
      </c>
    </row>
    <row r="2330" spans="1:15" ht="21.9" customHeight="1" x14ac:dyDescent="0.3">
      <c r="A2330" s="238" t="s">
        <v>390</v>
      </c>
      <c r="B2330" s="403">
        <v>31</v>
      </c>
      <c r="C2330" s="403"/>
      <c r="D2330" s="821">
        <v>9</v>
      </c>
      <c r="E2330" s="821">
        <v>9</v>
      </c>
      <c r="F2330" s="822">
        <v>1991</v>
      </c>
      <c r="G2330" s="823" t="s">
        <v>2637</v>
      </c>
      <c r="H2330" s="824" t="s">
        <v>3884</v>
      </c>
      <c r="I2330" s="825">
        <v>44.73</v>
      </c>
      <c r="J2330" s="825">
        <v>-89.05</v>
      </c>
      <c r="K2330" s="825">
        <v>44.73</v>
      </c>
      <c r="L2330" s="825">
        <v>-89.05</v>
      </c>
      <c r="M2330" s="824" t="s">
        <v>890</v>
      </c>
      <c r="N2330" s="364">
        <v>0</v>
      </c>
      <c r="O2330" s="364">
        <v>0</v>
      </c>
    </row>
    <row r="2331" spans="1:15" s="34" customFormat="1" ht="21.9" customHeight="1" x14ac:dyDescent="0.3">
      <c r="A2331" s="259" t="s">
        <v>390</v>
      </c>
      <c r="B2331" s="406">
        <v>32</v>
      </c>
      <c r="C2331" s="406"/>
      <c r="D2331" s="826">
        <v>9</v>
      </c>
      <c r="E2331" s="826">
        <v>9</v>
      </c>
      <c r="F2331" s="827">
        <v>1991</v>
      </c>
      <c r="G2331" s="831" t="s">
        <v>1209</v>
      </c>
      <c r="H2331" s="829" t="s">
        <v>3857</v>
      </c>
      <c r="I2331" s="830">
        <v>44.83</v>
      </c>
      <c r="J2331" s="830">
        <v>-88.78</v>
      </c>
      <c r="K2331" s="830">
        <v>44.83</v>
      </c>
      <c r="L2331" s="830">
        <v>-88.78</v>
      </c>
      <c r="M2331" s="829" t="s">
        <v>890</v>
      </c>
      <c r="N2331" s="369">
        <v>0</v>
      </c>
      <c r="O2331" s="369">
        <v>0</v>
      </c>
    </row>
    <row r="2332" spans="1:15" ht="21.9" customHeight="1" x14ac:dyDescent="0.3">
      <c r="A2332" s="238" t="s">
        <v>390</v>
      </c>
      <c r="B2332" s="403">
        <v>33</v>
      </c>
      <c r="C2332" s="403"/>
      <c r="D2332" s="821">
        <v>9</v>
      </c>
      <c r="E2332" s="821">
        <v>9</v>
      </c>
      <c r="F2332" s="822">
        <v>1991</v>
      </c>
      <c r="G2332" s="832" t="s">
        <v>1195</v>
      </c>
      <c r="H2332" s="824" t="s">
        <v>390</v>
      </c>
      <c r="I2332" s="825">
        <v>44.77</v>
      </c>
      <c r="J2332" s="825">
        <v>-88.6</v>
      </c>
      <c r="K2332" s="825">
        <v>44.77</v>
      </c>
      <c r="L2332" s="825">
        <v>-88.6</v>
      </c>
      <c r="M2332" s="824" t="s">
        <v>890</v>
      </c>
      <c r="N2332" s="364">
        <v>0</v>
      </c>
      <c r="O2332" s="364">
        <v>0</v>
      </c>
    </row>
    <row r="2333" spans="1:15" s="34" customFormat="1" ht="21.9" customHeight="1" x14ac:dyDescent="0.3">
      <c r="A2333" s="259" t="s">
        <v>390</v>
      </c>
      <c r="B2333" s="406">
        <v>34</v>
      </c>
      <c r="C2333" s="406"/>
      <c r="D2333" s="826">
        <v>5</v>
      </c>
      <c r="E2333" s="826">
        <v>16</v>
      </c>
      <c r="F2333" s="827">
        <v>1992</v>
      </c>
      <c r="G2333" s="828" t="s">
        <v>2397</v>
      </c>
      <c r="H2333" s="829" t="s">
        <v>3857</v>
      </c>
      <c r="I2333" s="830">
        <v>44.85</v>
      </c>
      <c r="J2333" s="830">
        <v>-88.78</v>
      </c>
      <c r="K2333" s="830">
        <v>44.85</v>
      </c>
      <c r="L2333" s="830">
        <v>-88.78</v>
      </c>
      <c r="M2333" s="829" t="s">
        <v>890</v>
      </c>
      <c r="N2333" s="369">
        <v>0</v>
      </c>
      <c r="O2333" s="369">
        <v>0</v>
      </c>
    </row>
    <row r="2334" spans="1:15" ht="21.9" customHeight="1" x14ac:dyDescent="0.3">
      <c r="A2334" s="238" t="s">
        <v>390</v>
      </c>
      <c r="B2334" s="403">
        <v>35</v>
      </c>
      <c r="C2334" s="403"/>
      <c r="D2334" s="821">
        <v>5</v>
      </c>
      <c r="E2334" s="821">
        <v>16</v>
      </c>
      <c r="F2334" s="822">
        <v>1992</v>
      </c>
      <c r="G2334" s="823" t="s">
        <v>1193</v>
      </c>
      <c r="H2334" s="824" t="s">
        <v>3876</v>
      </c>
      <c r="I2334" s="825">
        <v>44.68</v>
      </c>
      <c r="J2334" s="825">
        <v>-88.88</v>
      </c>
      <c r="K2334" s="825">
        <v>44.68</v>
      </c>
      <c r="L2334" s="825">
        <v>-88.88</v>
      </c>
      <c r="M2334" s="824" t="s">
        <v>890</v>
      </c>
      <c r="N2334" s="364">
        <v>0</v>
      </c>
      <c r="O2334" s="364">
        <v>0</v>
      </c>
    </row>
    <row r="2335" spans="1:15" s="34" customFormat="1" ht="21.9" customHeight="1" x14ac:dyDescent="0.3">
      <c r="A2335" s="259" t="s">
        <v>390</v>
      </c>
      <c r="B2335" s="406">
        <v>36</v>
      </c>
      <c r="C2335" s="406"/>
      <c r="D2335" s="826">
        <v>5</v>
      </c>
      <c r="E2335" s="826">
        <v>16</v>
      </c>
      <c r="F2335" s="827">
        <v>1992</v>
      </c>
      <c r="G2335" s="828" t="s">
        <v>2621</v>
      </c>
      <c r="H2335" s="829" t="s">
        <v>3923</v>
      </c>
      <c r="I2335" s="830">
        <v>44.92</v>
      </c>
      <c r="J2335" s="830">
        <v>-88.82</v>
      </c>
      <c r="K2335" s="830">
        <v>44.92</v>
      </c>
      <c r="L2335" s="830">
        <v>-88.82</v>
      </c>
      <c r="M2335" s="829" t="s">
        <v>890</v>
      </c>
      <c r="N2335" s="369">
        <v>0</v>
      </c>
      <c r="O2335" s="369">
        <v>0</v>
      </c>
    </row>
    <row r="2336" spans="1:15" ht="21.9" customHeight="1" x14ac:dyDescent="0.3">
      <c r="A2336" s="238" t="s">
        <v>390</v>
      </c>
      <c r="B2336" s="403">
        <v>37</v>
      </c>
      <c r="C2336" s="403"/>
      <c r="D2336" s="821">
        <v>6</v>
      </c>
      <c r="E2336" s="821">
        <v>17</v>
      </c>
      <c r="F2336" s="822">
        <v>1992</v>
      </c>
      <c r="G2336" s="832" t="s">
        <v>1315</v>
      </c>
      <c r="H2336" s="824" t="s">
        <v>3924</v>
      </c>
      <c r="I2336" s="825">
        <v>44.76</v>
      </c>
      <c r="J2336" s="825">
        <v>-88.45</v>
      </c>
      <c r="K2336" s="825">
        <v>44.76</v>
      </c>
      <c r="L2336" s="825">
        <v>-88.45</v>
      </c>
      <c r="M2336" s="824" t="s">
        <v>890</v>
      </c>
      <c r="N2336" s="364">
        <v>0</v>
      </c>
      <c r="O2336" s="364">
        <v>0</v>
      </c>
    </row>
    <row r="2337" spans="1:15" s="34" customFormat="1" ht="21.9" customHeight="1" x14ac:dyDescent="0.3">
      <c r="A2337" s="259" t="s">
        <v>390</v>
      </c>
      <c r="B2337" s="406">
        <v>38</v>
      </c>
      <c r="C2337" s="406"/>
      <c r="D2337" s="826">
        <v>6</v>
      </c>
      <c r="E2337" s="826">
        <v>8</v>
      </c>
      <c r="F2337" s="827">
        <v>1993</v>
      </c>
      <c r="G2337" s="828" t="s">
        <v>2453</v>
      </c>
      <c r="H2337" s="829" t="s">
        <v>390</v>
      </c>
      <c r="I2337" s="830">
        <v>44.77</v>
      </c>
      <c r="J2337" s="830">
        <v>-88.6</v>
      </c>
      <c r="K2337" s="830">
        <v>44.77</v>
      </c>
      <c r="L2337" s="830">
        <v>-88.6</v>
      </c>
      <c r="M2337" s="829" t="s">
        <v>890</v>
      </c>
      <c r="N2337" s="369">
        <v>0</v>
      </c>
      <c r="O2337" s="369">
        <v>0</v>
      </c>
    </row>
    <row r="2338" spans="1:15" ht="21.9" customHeight="1" x14ac:dyDescent="0.3">
      <c r="A2338" s="238" t="s">
        <v>390</v>
      </c>
      <c r="B2338" s="403">
        <v>39</v>
      </c>
      <c r="C2338" s="403"/>
      <c r="D2338" s="821">
        <v>7</v>
      </c>
      <c r="E2338" s="821">
        <v>23</v>
      </c>
      <c r="F2338" s="822">
        <v>1994</v>
      </c>
      <c r="G2338" s="823" t="s">
        <v>3387</v>
      </c>
      <c r="H2338" s="824" t="s">
        <v>3857</v>
      </c>
      <c r="I2338" s="825">
        <v>44.84</v>
      </c>
      <c r="J2338" s="825">
        <v>-88.78</v>
      </c>
      <c r="K2338" s="825">
        <v>44.84</v>
      </c>
      <c r="L2338" s="825">
        <v>-88.78</v>
      </c>
      <c r="M2338" s="824" t="s">
        <v>890</v>
      </c>
      <c r="N2338" s="364">
        <v>0</v>
      </c>
      <c r="O2338" s="364">
        <v>0</v>
      </c>
    </row>
    <row r="2339" spans="1:15" s="34" customFormat="1" ht="21.9" customHeight="1" x14ac:dyDescent="0.3">
      <c r="A2339" s="259" t="s">
        <v>390</v>
      </c>
      <c r="B2339" s="406">
        <v>40</v>
      </c>
      <c r="C2339" s="406"/>
      <c r="D2339" s="826">
        <v>7</v>
      </c>
      <c r="E2339" s="826">
        <v>23</v>
      </c>
      <c r="F2339" s="827">
        <v>1994</v>
      </c>
      <c r="G2339" s="828" t="s">
        <v>1193</v>
      </c>
      <c r="H2339" s="829" t="s">
        <v>390</v>
      </c>
      <c r="I2339" s="830">
        <v>44.77</v>
      </c>
      <c r="J2339" s="830">
        <v>-88.6</v>
      </c>
      <c r="K2339" s="830">
        <v>44.77</v>
      </c>
      <c r="L2339" s="830">
        <v>-88.6</v>
      </c>
      <c r="M2339" s="829" t="s">
        <v>890</v>
      </c>
      <c r="N2339" s="369">
        <v>0</v>
      </c>
      <c r="O2339" s="369">
        <v>0</v>
      </c>
    </row>
    <row r="2340" spans="1:15" ht="21.9" customHeight="1" x14ac:dyDescent="0.3">
      <c r="A2340" s="238" t="s">
        <v>390</v>
      </c>
      <c r="B2340" s="403">
        <v>41</v>
      </c>
      <c r="C2340" s="403"/>
      <c r="D2340" s="821">
        <v>5</v>
      </c>
      <c r="E2340" s="821">
        <v>16</v>
      </c>
      <c r="F2340" s="822">
        <v>1995</v>
      </c>
      <c r="G2340" s="823" t="s">
        <v>2512</v>
      </c>
      <c r="H2340" s="824" t="s">
        <v>3925</v>
      </c>
      <c r="I2340" s="825">
        <v>44.75</v>
      </c>
      <c r="J2340" s="825">
        <v>-88.66</v>
      </c>
      <c r="K2340" s="825">
        <v>44.75</v>
      </c>
      <c r="L2340" s="825">
        <v>-88.66</v>
      </c>
      <c r="M2340" s="824" t="s">
        <v>890</v>
      </c>
      <c r="N2340" s="364">
        <v>0</v>
      </c>
      <c r="O2340" s="364">
        <v>0</v>
      </c>
    </row>
    <row r="2341" spans="1:15" s="34" customFormat="1" ht="21.9" customHeight="1" x14ac:dyDescent="0.3">
      <c r="A2341" s="259" t="s">
        <v>390</v>
      </c>
      <c r="B2341" s="406">
        <v>42</v>
      </c>
      <c r="C2341" s="406"/>
      <c r="D2341" s="826">
        <v>6</v>
      </c>
      <c r="E2341" s="826">
        <v>25</v>
      </c>
      <c r="F2341" s="827">
        <v>1995</v>
      </c>
      <c r="G2341" s="828" t="s">
        <v>2434</v>
      </c>
      <c r="H2341" s="829" t="s">
        <v>3926</v>
      </c>
      <c r="I2341" s="830">
        <v>44.71</v>
      </c>
      <c r="J2341" s="830">
        <v>-88.93</v>
      </c>
      <c r="K2341" s="830">
        <v>44.71</v>
      </c>
      <c r="L2341" s="830">
        <v>-88.93</v>
      </c>
      <c r="M2341" s="829" t="s">
        <v>890</v>
      </c>
      <c r="N2341" s="369">
        <v>0</v>
      </c>
      <c r="O2341" s="369">
        <v>0</v>
      </c>
    </row>
    <row r="2342" spans="1:15" ht="21.9" customHeight="1" x14ac:dyDescent="0.3">
      <c r="A2342" s="238" t="s">
        <v>390</v>
      </c>
      <c r="B2342" s="403">
        <v>43</v>
      </c>
      <c r="C2342" s="403"/>
      <c r="D2342" s="403">
        <v>7</v>
      </c>
      <c r="E2342" s="403">
        <v>31</v>
      </c>
      <c r="F2342" s="403">
        <v>1995</v>
      </c>
      <c r="G2342" s="833" t="s">
        <v>3927</v>
      </c>
      <c r="H2342" s="403" t="s">
        <v>3928</v>
      </c>
      <c r="I2342" s="834">
        <v>44.7</v>
      </c>
      <c r="J2342" s="834">
        <v>-88.69</v>
      </c>
      <c r="K2342" s="834">
        <v>44.7</v>
      </c>
      <c r="L2342" s="834">
        <v>-88.69</v>
      </c>
      <c r="M2342" s="403" t="s">
        <v>890</v>
      </c>
      <c r="N2342" s="364">
        <v>0</v>
      </c>
      <c r="O2342" s="364">
        <v>0</v>
      </c>
    </row>
    <row r="2343" spans="1:15" s="34" customFormat="1" ht="21.9" customHeight="1" x14ac:dyDescent="0.3">
      <c r="A2343" s="259" t="s">
        <v>390</v>
      </c>
      <c r="B2343" s="406">
        <v>44</v>
      </c>
      <c r="C2343" s="406"/>
      <c r="D2343" s="406">
        <v>7</v>
      </c>
      <c r="E2343" s="406">
        <v>31</v>
      </c>
      <c r="F2343" s="406">
        <v>1995</v>
      </c>
      <c r="G2343" s="835" t="s">
        <v>3467</v>
      </c>
      <c r="H2343" s="406" t="s">
        <v>3861</v>
      </c>
      <c r="I2343" s="836">
        <v>44.7</v>
      </c>
      <c r="J2343" s="836">
        <v>-89.01</v>
      </c>
      <c r="K2343" s="836">
        <v>44.7</v>
      </c>
      <c r="L2343" s="836">
        <v>-89.01</v>
      </c>
      <c r="M2343" s="406" t="s">
        <v>890</v>
      </c>
      <c r="N2343" s="369">
        <v>0</v>
      </c>
      <c r="O2343" s="369">
        <v>0</v>
      </c>
    </row>
    <row r="2344" spans="1:15" ht="21.9" customHeight="1" x14ac:dyDescent="0.3">
      <c r="A2344" s="238" t="s">
        <v>390</v>
      </c>
      <c r="B2344" s="403">
        <v>45</v>
      </c>
      <c r="C2344" s="403"/>
      <c r="D2344" s="403">
        <v>7</v>
      </c>
      <c r="E2344" s="403">
        <v>31</v>
      </c>
      <c r="F2344" s="403">
        <v>1995</v>
      </c>
      <c r="G2344" s="833" t="s">
        <v>2371</v>
      </c>
      <c r="H2344" s="403" t="s">
        <v>3929</v>
      </c>
      <c r="I2344" s="834">
        <v>44.71</v>
      </c>
      <c r="J2344" s="834">
        <v>-88.6</v>
      </c>
      <c r="K2344" s="834">
        <v>44.71</v>
      </c>
      <c r="L2344" s="834">
        <v>-88.6</v>
      </c>
      <c r="M2344" s="403">
        <v>52</v>
      </c>
      <c r="N2344" s="364">
        <v>0</v>
      </c>
      <c r="O2344" s="364">
        <v>0</v>
      </c>
    </row>
    <row r="2345" spans="1:15" s="34" customFormat="1" ht="21.9" customHeight="1" x14ac:dyDescent="0.3">
      <c r="A2345" s="259" t="s">
        <v>390</v>
      </c>
      <c r="B2345" s="406">
        <v>46</v>
      </c>
      <c r="C2345" s="406"/>
      <c r="D2345" s="406">
        <v>8</v>
      </c>
      <c r="E2345" s="406">
        <v>11</v>
      </c>
      <c r="F2345" s="406">
        <v>1995</v>
      </c>
      <c r="G2345" s="835" t="s">
        <v>3930</v>
      </c>
      <c r="H2345" s="406" t="s">
        <v>393</v>
      </c>
      <c r="I2345" s="836">
        <v>45</v>
      </c>
      <c r="J2345" s="836">
        <v>-89.03</v>
      </c>
      <c r="K2345" s="836">
        <v>45</v>
      </c>
      <c r="L2345" s="836">
        <v>-89.03</v>
      </c>
      <c r="M2345" s="406" t="s">
        <v>890</v>
      </c>
      <c r="N2345" s="369">
        <v>0</v>
      </c>
      <c r="O2345" s="369">
        <v>0</v>
      </c>
    </row>
    <row r="2346" spans="1:15" ht="21.9" customHeight="1" x14ac:dyDescent="0.3">
      <c r="A2346" s="238" t="s">
        <v>390</v>
      </c>
      <c r="B2346" s="403">
        <v>47</v>
      </c>
      <c r="C2346" s="403"/>
      <c r="D2346" s="403">
        <v>8</v>
      </c>
      <c r="E2346" s="403">
        <v>11</v>
      </c>
      <c r="F2346" s="403">
        <v>1995</v>
      </c>
      <c r="G2346" s="833" t="s">
        <v>3931</v>
      </c>
      <c r="H2346" s="403" t="s">
        <v>391</v>
      </c>
      <c r="I2346" s="834">
        <v>44.71</v>
      </c>
      <c r="J2346" s="834">
        <v>-88.88</v>
      </c>
      <c r="K2346" s="834">
        <v>44.71</v>
      </c>
      <c r="L2346" s="834">
        <v>-88.88</v>
      </c>
      <c r="M2346" s="403" t="s">
        <v>890</v>
      </c>
      <c r="N2346" s="364">
        <v>0</v>
      </c>
      <c r="O2346" s="364">
        <v>0</v>
      </c>
    </row>
    <row r="2347" spans="1:15" s="34" customFormat="1" ht="21.9" customHeight="1" x14ac:dyDescent="0.3">
      <c r="A2347" s="259" t="s">
        <v>390</v>
      </c>
      <c r="B2347" s="406">
        <v>48</v>
      </c>
      <c r="C2347" s="406"/>
      <c r="D2347" s="406">
        <v>8</v>
      </c>
      <c r="E2347" s="406">
        <v>11</v>
      </c>
      <c r="F2347" s="406">
        <v>1995</v>
      </c>
      <c r="G2347" s="835" t="s">
        <v>3932</v>
      </c>
      <c r="H2347" s="406" t="s">
        <v>390</v>
      </c>
      <c r="I2347" s="836">
        <v>44.77</v>
      </c>
      <c r="J2347" s="836">
        <v>-88.6</v>
      </c>
      <c r="K2347" s="836">
        <v>44.77</v>
      </c>
      <c r="L2347" s="836">
        <v>-88.6</v>
      </c>
      <c r="M2347" s="406" t="s">
        <v>890</v>
      </c>
      <c r="N2347" s="369">
        <v>0</v>
      </c>
      <c r="O2347" s="369">
        <v>0</v>
      </c>
    </row>
    <row r="2348" spans="1:15" ht="21.9" customHeight="1" x14ac:dyDescent="0.3">
      <c r="A2348" s="238" t="s">
        <v>390</v>
      </c>
      <c r="B2348" s="403">
        <v>49</v>
      </c>
      <c r="C2348" s="403"/>
      <c r="D2348" s="403">
        <v>8</v>
      </c>
      <c r="E2348" s="403">
        <v>7</v>
      </c>
      <c r="F2348" s="403">
        <v>1996</v>
      </c>
      <c r="G2348" s="833" t="s">
        <v>3771</v>
      </c>
      <c r="H2348" s="403" t="s">
        <v>3865</v>
      </c>
      <c r="I2348" s="834">
        <v>44.82</v>
      </c>
      <c r="J2348" s="834">
        <v>-88.9</v>
      </c>
      <c r="K2348" s="834">
        <v>44.82</v>
      </c>
      <c r="L2348" s="834">
        <v>-88.9</v>
      </c>
      <c r="M2348" s="403" t="s">
        <v>890</v>
      </c>
      <c r="N2348" s="364">
        <v>0</v>
      </c>
      <c r="O2348" s="364">
        <v>0</v>
      </c>
    </row>
    <row r="2349" spans="1:15" s="34" customFormat="1" ht="21.9" customHeight="1" x14ac:dyDescent="0.3">
      <c r="A2349" s="259" t="s">
        <v>390</v>
      </c>
      <c r="B2349" s="406">
        <v>50</v>
      </c>
      <c r="C2349" s="406"/>
      <c r="D2349" s="406">
        <v>8</v>
      </c>
      <c r="E2349" s="406">
        <v>7</v>
      </c>
      <c r="F2349" s="406">
        <v>1996</v>
      </c>
      <c r="G2349" s="835" t="s">
        <v>1081</v>
      </c>
      <c r="H2349" s="406" t="s">
        <v>3856</v>
      </c>
      <c r="I2349" s="836">
        <v>44.73</v>
      </c>
      <c r="J2349" s="836">
        <v>-88.45</v>
      </c>
      <c r="K2349" s="836">
        <v>44.73</v>
      </c>
      <c r="L2349" s="836">
        <v>-88.45</v>
      </c>
      <c r="M2349" s="406" t="s">
        <v>890</v>
      </c>
      <c r="N2349" s="369">
        <v>0</v>
      </c>
      <c r="O2349" s="369">
        <v>0</v>
      </c>
    </row>
    <row r="2350" spans="1:15" ht="21.9" customHeight="1" x14ac:dyDescent="0.3">
      <c r="A2350" s="238" t="s">
        <v>390</v>
      </c>
      <c r="B2350" s="403">
        <v>51</v>
      </c>
      <c r="C2350" s="403"/>
      <c r="D2350" s="403">
        <v>8</v>
      </c>
      <c r="E2350" s="403">
        <v>25</v>
      </c>
      <c r="F2350" s="403">
        <v>1996</v>
      </c>
      <c r="G2350" s="833" t="s">
        <v>2400</v>
      </c>
      <c r="H2350" s="403" t="s">
        <v>3856</v>
      </c>
      <c r="I2350" s="834">
        <v>44.73</v>
      </c>
      <c r="J2350" s="834">
        <v>-88.45</v>
      </c>
      <c r="K2350" s="834">
        <v>44.73</v>
      </c>
      <c r="L2350" s="834">
        <v>-88.45</v>
      </c>
      <c r="M2350" s="403" t="s">
        <v>890</v>
      </c>
      <c r="N2350" s="364">
        <v>0</v>
      </c>
      <c r="O2350" s="364">
        <v>0</v>
      </c>
    </row>
    <row r="2351" spans="1:15" s="34" customFormat="1" ht="21.9" customHeight="1" x14ac:dyDescent="0.3">
      <c r="A2351" s="259" t="s">
        <v>390</v>
      </c>
      <c r="B2351" s="406">
        <v>52</v>
      </c>
      <c r="C2351" s="406"/>
      <c r="D2351" s="406">
        <v>6</v>
      </c>
      <c r="E2351" s="406">
        <v>24</v>
      </c>
      <c r="F2351" s="406">
        <v>1997</v>
      </c>
      <c r="G2351" s="835" t="s">
        <v>3448</v>
      </c>
      <c r="H2351" s="406" t="s">
        <v>3859</v>
      </c>
      <c r="I2351" s="836">
        <v>44.82</v>
      </c>
      <c r="J2351" s="836">
        <v>-89.15</v>
      </c>
      <c r="K2351" s="836">
        <v>44.82</v>
      </c>
      <c r="L2351" s="836">
        <v>-89.15</v>
      </c>
      <c r="M2351" s="406" t="s">
        <v>890</v>
      </c>
      <c r="N2351" s="369">
        <v>0</v>
      </c>
      <c r="O2351" s="369">
        <v>0</v>
      </c>
    </row>
    <row r="2352" spans="1:15" ht="21.9" customHeight="1" x14ac:dyDescent="0.3">
      <c r="A2352" s="238" t="s">
        <v>390</v>
      </c>
      <c r="B2352" s="403">
        <v>53</v>
      </c>
      <c r="C2352" s="403"/>
      <c r="D2352" s="403">
        <v>6</v>
      </c>
      <c r="E2352" s="403">
        <v>24</v>
      </c>
      <c r="F2352" s="403">
        <v>1997</v>
      </c>
      <c r="G2352" s="833" t="s">
        <v>2760</v>
      </c>
      <c r="H2352" s="403" t="s">
        <v>3857</v>
      </c>
      <c r="I2352" s="834">
        <v>44.85</v>
      </c>
      <c r="J2352" s="834">
        <v>-88.78</v>
      </c>
      <c r="K2352" s="834">
        <v>44.85</v>
      </c>
      <c r="L2352" s="834">
        <v>-88.78</v>
      </c>
      <c r="M2352" s="403" t="s">
        <v>890</v>
      </c>
      <c r="N2352" s="364">
        <v>0</v>
      </c>
      <c r="O2352" s="364">
        <v>0</v>
      </c>
    </row>
    <row r="2353" spans="1:15" s="34" customFormat="1" ht="21.9" customHeight="1" x14ac:dyDescent="0.3">
      <c r="A2353" s="259" t="s">
        <v>390</v>
      </c>
      <c r="B2353" s="406">
        <v>54</v>
      </c>
      <c r="C2353" s="406"/>
      <c r="D2353" s="406">
        <v>7</v>
      </c>
      <c r="E2353" s="406">
        <v>2</v>
      </c>
      <c r="F2353" s="406">
        <v>1997</v>
      </c>
      <c r="G2353" s="835" t="s">
        <v>2135</v>
      </c>
      <c r="H2353" s="406" t="s">
        <v>3859</v>
      </c>
      <c r="I2353" s="836">
        <v>44.82</v>
      </c>
      <c r="J2353" s="836">
        <v>-89.15</v>
      </c>
      <c r="K2353" s="836">
        <v>44.82</v>
      </c>
      <c r="L2353" s="836">
        <v>-89.15</v>
      </c>
      <c r="M2353" s="406" t="s">
        <v>890</v>
      </c>
      <c r="N2353" s="369">
        <v>0</v>
      </c>
      <c r="O2353" s="369">
        <v>0</v>
      </c>
    </row>
    <row r="2354" spans="1:15" ht="21.9" customHeight="1" x14ac:dyDescent="0.3">
      <c r="A2354" s="238" t="s">
        <v>390</v>
      </c>
      <c r="B2354" s="403">
        <v>55</v>
      </c>
      <c r="C2354" s="403"/>
      <c r="D2354" s="403">
        <v>7</v>
      </c>
      <c r="E2354" s="403">
        <v>2</v>
      </c>
      <c r="F2354" s="403">
        <v>1997</v>
      </c>
      <c r="G2354" s="837" t="s">
        <v>1007</v>
      </c>
      <c r="H2354" s="403" t="s">
        <v>3884</v>
      </c>
      <c r="I2354" s="834">
        <v>44.73</v>
      </c>
      <c r="J2354" s="834">
        <v>-89.05</v>
      </c>
      <c r="K2354" s="834">
        <v>44.73</v>
      </c>
      <c r="L2354" s="834">
        <v>-89.05</v>
      </c>
      <c r="M2354" s="403" t="s">
        <v>890</v>
      </c>
      <c r="N2354" s="364">
        <v>0</v>
      </c>
      <c r="O2354" s="364">
        <v>0</v>
      </c>
    </row>
    <row r="2355" spans="1:15" s="34" customFormat="1" ht="21.9" customHeight="1" x14ac:dyDescent="0.3">
      <c r="A2355" s="259" t="s">
        <v>390</v>
      </c>
      <c r="B2355" s="406">
        <v>56</v>
      </c>
      <c r="C2355" s="406"/>
      <c r="D2355" s="406">
        <v>7</v>
      </c>
      <c r="E2355" s="406">
        <v>16</v>
      </c>
      <c r="F2355" s="406">
        <v>1997</v>
      </c>
      <c r="G2355" s="838" t="s">
        <v>2455</v>
      </c>
      <c r="H2355" s="406" t="s">
        <v>3933</v>
      </c>
      <c r="I2355" s="836">
        <v>44.88</v>
      </c>
      <c r="J2355" s="836">
        <v>-88.88</v>
      </c>
      <c r="K2355" s="836">
        <v>44.88</v>
      </c>
      <c r="L2355" s="836">
        <v>-88.88</v>
      </c>
      <c r="M2355" s="406">
        <v>61</v>
      </c>
      <c r="N2355" s="369">
        <v>0</v>
      </c>
      <c r="O2355" s="369">
        <v>0</v>
      </c>
    </row>
    <row r="2356" spans="1:15" ht="21.9" customHeight="1" x14ac:dyDescent="0.3">
      <c r="A2356" s="238" t="s">
        <v>390</v>
      </c>
      <c r="B2356" s="403">
        <v>57</v>
      </c>
      <c r="C2356" s="403"/>
      <c r="D2356" s="403">
        <v>7</v>
      </c>
      <c r="E2356" s="403">
        <v>16</v>
      </c>
      <c r="F2356" s="403">
        <v>1997</v>
      </c>
      <c r="G2356" s="837" t="s">
        <v>2455</v>
      </c>
      <c r="H2356" s="403" t="s">
        <v>3859</v>
      </c>
      <c r="I2356" s="834">
        <v>44.82</v>
      </c>
      <c r="J2356" s="834">
        <v>-89.15</v>
      </c>
      <c r="K2356" s="834">
        <v>44.82</v>
      </c>
      <c r="L2356" s="834">
        <v>-89.15</v>
      </c>
      <c r="M2356" s="403" t="s">
        <v>890</v>
      </c>
      <c r="N2356" s="364">
        <v>0</v>
      </c>
      <c r="O2356" s="364">
        <v>1</v>
      </c>
    </row>
    <row r="2357" spans="1:15" s="34" customFormat="1" ht="21.9" customHeight="1" x14ac:dyDescent="0.3">
      <c r="A2357" s="259" t="s">
        <v>390</v>
      </c>
      <c r="B2357" s="406">
        <v>58</v>
      </c>
      <c r="C2357" s="406"/>
      <c r="D2357" s="406">
        <v>9</v>
      </c>
      <c r="E2357" s="406">
        <v>16</v>
      </c>
      <c r="F2357" s="406">
        <v>1997</v>
      </c>
      <c r="G2357" s="838" t="s">
        <v>2453</v>
      </c>
      <c r="H2357" s="406" t="s">
        <v>3923</v>
      </c>
      <c r="I2357" s="836">
        <v>44.92</v>
      </c>
      <c r="J2357" s="836">
        <v>-88.82</v>
      </c>
      <c r="K2357" s="836">
        <v>44.92</v>
      </c>
      <c r="L2357" s="836">
        <v>-88.82</v>
      </c>
      <c r="M2357" s="406" t="s">
        <v>890</v>
      </c>
      <c r="N2357" s="369">
        <v>0</v>
      </c>
      <c r="O2357" s="369">
        <v>0</v>
      </c>
    </row>
    <row r="2358" spans="1:15" ht="21.9" customHeight="1" x14ac:dyDescent="0.3">
      <c r="A2358" s="238" t="s">
        <v>390</v>
      </c>
      <c r="B2358" s="403">
        <v>59</v>
      </c>
      <c r="C2358" s="403"/>
      <c r="D2358" s="403">
        <v>9</v>
      </c>
      <c r="E2358" s="403">
        <v>16</v>
      </c>
      <c r="F2358" s="403">
        <v>1997</v>
      </c>
      <c r="G2358" s="837" t="s">
        <v>2607</v>
      </c>
      <c r="H2358" s="403" t="s">
        <v>390</v>
      </c>
      <c r="I2358" s="834">
        <v>44.77</v>
      </c>
      <c r="J2358" s="834">
        <v>-88.6</v>
      </c>
      <c r="K2358" s="834">
        <v>44.77</v>
      </c>
      <c r="L2358" s="834">
        <v>-88.6</v>
      </c>
      <c r="M2358" s="403" t="s">
        <v>890</v>
      </c>
      <c r="N2358" s="364">
        <v>0</v>
      </c>
      <c r="O2358" s="364">
        <v>0</v>
      </c>
    </row>
    <row r="2359" spans="1:15" s="34" customFormat="1" ht="21.9" customHeight="1" x14ac:dyDescent="0.3">
      <c r="A2359" s="259" t="s">
        <v>390</v>
      </c>
      <c r="B2359" s="406">
        <v>60</v>
      </c>
      <c r="C2359" s="406"/>
      <c r="D2359" s="406">
        <v>6</v>
      </c>
      <c r="E2359" s="406">
        <v>24</v>
      </c>
      <c r="F2359" s="406">
        <v>1998</v>
      </c>
      <c r="G2359" s="835" t="s">
        <v>2473</v>
      </c>
      <c r="H2359" s="406" t="s">
        <v>3934</v>
      </c>
      <c r="I2359" s="836">
        <v>44.72</v>
      </c>
      <c r="J2359" s="836">
        <v>-88.42</v>
      </c>
      <c r="K2359" s="836">
        <v>44.72</v>
      </c>
      <c r="L2359" s="836">
        <v>-88.42</v>
      </c>
      <c r="M2359" s="406">
        <v>60</v>
      </c>
      <c r="N2359" s="369">
        <v>0</v>
      </c>
      <c r="O2359" s="369">
        <v>0</v>
      </c>
    </row>
    <row r="2360" spans="1:15" ht="21.9" customHeight="1" x14ac:dyDescent="0.3">
      <c r="A2360" s="238" t="s">
        <v>390</v>
      </c>
      <c r="B2360" s="403">
        <v>61</v>
      </c>
      <c r="C2360" s="403"/>
      <c r="D2360" s="403">
        <v>6</v>
      </c>
      <c r="E2360" s="403">
        <v>24</v>
      </c>
      <c r="F2360" s="403">
        <v>1998</v>
      </c>
      <c r="G2360" s="833" t="s">
        <v>2473</v>
      </c>
      <c r="H2360" s="403" t="s">
        <v>3935</v>
      </c>
      <c r="I2360" s="834">
        <v>44.62</v>
      </c>
      <c r="J2360" s="834">
        <v>-88.45</v>
      </c>
      <c r="K2360" s="834">
        <v>44.62</v>
      </c>
      <c r="L2360" s="834">
        <v>-88.45</v>
      </c>
      <c r="M2360" s="403">
        <v>61</v>
      </c>
      <c r="N2360" s="364">
        <v>0</v>
      </c>
      <c r="O2360" s="364">
        <v>0</v>
      </c>
    </row>
    <row r="2361" spans="1:15" s="34" customFormat="1" ht="21.9" customHeight="1" x14ac:dyDescent="0.3">
      <c r="A2361" s="259" t="s">
        <v>390</v>
      </c>
      <c r="B2361" s="406">
        <v>62</v>
      </c>
      <c r="C2361" s="406"/>
      <c r="D2361" s="406">
        <v>6</v>
      </c>
      <c r="E2361" s="406">
        <v>24</v>
      </c>
      <c r="F2361" s="406">
        <v>1998</v>
      </c>
      <c r="G2361" s="835" t="s">
        <v>3936</v>
      </c>
      <c r="H2361" s="406" t="s">
        <v>3937</v>
      </c>
      <c r="I2361" s="836">
        <v>44.43</v>
      </c>
      <c r="J2361" s="836">
        <v>-88.33</v>
      </c>
      <c r="K2361" s="836">
        <v>44.43</v>
      </c>
      <c r="L2361" s="836">
        <v>-88.33</v>
      </c>
      <c r="M2361" s="406" t="s">
        <v>890</v>
      </c>
      <c r="N2361" s="369">
        <v>0</v>
      </c>
      <c r="O2361" s="369">
        <v>0</v>
      </c>
    </row>
    <row r="2362" spans="1:15" ht="21.9" customHeight="1" x14ac:dyDescent="0.3">
      <c r="A2362" s="238" t="s">
        <v>390</v>
      </c>
      <c r="B2362" s="403">
        <v>63</v>
      </c>
      <c r="C2362" s="403"/>
      <c r="D2362" s="403">
        <v>6</v>
      </c>
      <c r="E2362" s="403">
        <v>25</v>
      </c>
      <c r="F2362" s="403">
        <v>1998</v>
      </c>
      <c r="G2362" s="833" t="s">
        <v>3938</v>
      </c>
      <c r="H2362" s="403" t="s">
        <v>3859</v>
      </c>
      <c r="I2362" s="834">
        <v>44.82</v>
      </c>
      <c r="J2362" s="834">
        <v>-89.15</v>
      </c>
      <c r="K2362" s="834">
        <v>44.82</v>
      </c>
      <c r="L2362" s="834">
        <v>-89.15</v>
      </c>
      <c r="M2362" s="403">
        <v>52</v>
      </c>
      <c r="N2362" s="364">
        <v>0</v>
      </c>
      <c r="O2362" s="364">
        <v>0</v>
      </c>
    </row>
    <row r="2363" spans="1:15" s="34" customFormat="1" ht="21.9" customHeight="1" x14ac:dyDescent="0.3">
      <c r="A2363" s="259" t="s">
        <v>390</v>
      </c>
      <c r="B2363" s="406">
        <v>64</v>
      </c>
      <c r="C2363" s="406"/>
      <c r="D2363" s="406">
        <v>6</v>
      </c>
      <c r="E2363" s="406">
        <v>25</v>
      </c>
      <c r="F2363" s="406">
        <v>1998</v>
      </c>
      <c r="G2363" s="835" t="s">
        <v>3765</v>
      </c>
      <c r="H2363" s="406" t="s">
        <v>3859</v>
      </c>
      <c r="I2363" s="836">
        <v>44.82</v>
      </c>
      <c r="J2363" s="836">
        <v>-89.15</v>
      </c>
      <c r="K2363" s="836">
        <v>44.82</v>
      </c>
      <c r="L2363" s="836">
        <v>-89.15</v>
      </c>
      <c r="M2363" s="406">
        <v>50</v>
      </c>
      <c r="N2363" s="369">
        <v>0</v>
      </c>
      <c r="O2363" s="369">
        <v>0</v>
      </c>
    </row>
    <row r="2364" spans="1:15" ht="21.9" customHeight="1" x14ac:dyDescent="0.3">
      <c r="A2364" s="238" t="s">
        <v>390</v>
      </c>
      <c r="B2364" s="403">
        <v>65</v>
      </c>
      <c r="C2364" s="403"/>
      <c r="D2364" s="403">
        <v>6</v>
      </c>
      <c r="E2364" s="403">
        <v>25</v>
      </c>
      <c r="F2364" s="403">
        <v>1998</v>
      </c>
      <c r="G2364" s="833" t="s">
        <v>1134</v>
      </c>
      <c r="H2364" s="403" t="s">
        <v>3939</v>
      </c>
      <c r="I2364" s="834">
        <v>44.63</v>
      </c>
      <c r="J2364" s="834">
        <v>-88.25</v>
      </c>
      <c r="K2364" s="834">
        <v>44.63</v>
      </c>
      <c r="L2364" s="834">
        <v>-88.25</v>
      </c>
      <c r="M2364" s="403" t="s">
        <v>890</v>
      </c>
      <c r="N2364" s="364">
        <v>0</v>
      </c>
      <c r="O2364" s="364">
        <v>0</v>
      </c>
    </row>
    <row r="2365" spans="1:15" s="34" customFormat="1" ht="21.9" customHeight="1" x14ac:dyDescent="0.3">
      <c r="A2365" s="259" t="s">
        <v>390</v>
      </c>
      <c r="B2365" s="406">
        <v>66</v>
      </c>
      <c r="C2365" s="406"/>
      <c r="D2365" s="406">
        <v>6</v>
      </c>
      <c r="E2365" s="406">
        <v>6</v>
      </c>
      <c r="F2365" s="406">
        <v>1999</v>
      </c>
      <c r="G2365" s="838" t="s">
        <v>1204</v>
      </c>
      <c r="H2365" s="406" t="s">
        <v>394</v>
      </c>
      <c r="I2365" s="836">
        <v>44.72</v>
      </c>
      <c r="J2365" s="836">
        <v>-88.67</v>
      </c>
      <c r="K2365" s="836">
        <v>44.72</v>
      </c>
      <c r="L2365" s="836">
        <v>-88.67</v>
      </c>
      <c r="M2365" s="406">
        <v>50</v>
      </c>
      <c r="N2365" s="369">
        <v>0</v>
      </c>
      <c r="O2365" s="369">
        <v>0</v>
      </c>
    </row>
    <row r="2366" spans="1:15" ht="21.9" customHeight="1" x14ac:dyDescent="0.3">
      <c r="A2366" s="238" t="s">
        <v>390</v>
      </c>
      <c r="B2366" s="403">
        <v>67</v>
      </c>
      <c r="C2366" s="364"/>
      <c r="D2366" s="839">
        <v>6</v>
      </c>
      <c r="E2366" s="839">
        <v>6</v>
      </c>
      <c r="F2366" s="840">
        <v>1999</v>
      </c>
      <c r="G2366" s="841" t="s">
        <v>1204</v>
      </c>
      <c r="H2366" s="842" t="s">
        <v>3940</v>
      </c>
      <c r="I2366" s="843">
        <v>44.7</v>
      </c>
      <c r="J2366" s="843">
        <v>-88.5</v>
      </c>
      <c r="K2366" s="843">
        <v>44.7</v>
      </c>
      <c r="L2366" s="843">
        <v>-88.5</v>
      </c>
      <c r="M2366" s="842">
        <v>55</v>
      </c>
      <c r="N2366" s="364">
        <v>0</v>
      </c>
      <c r="O2366" s="364">
        <v>0</v>
      </c>
    </row>
    <row r="2367" spans="1:15" s="34" customFormat="1" ht="21.9" customHeight="1" x14ac:dyDescent="0.3">
      <c r="A2367" s="259" t="s">
        <v>390</v>
      </c>
      <c r="B2367" s="408">
        <v>68</v>
      </c>
      <c r="C2367" s="408"/>
      <c r="D2367" s="805">
        <v>6</v>
      </c>
      <c r="E2367" s="805">
        <v>6</v>
      </c>
      <c r="F2367" s="806">
        <v>1999</v>
      </c>
      <c r="G2367" s="357" t="s">
        <v>964</v>
      </c>
      <c r="H2367" s="352" t="s">
        <v>3859</v>
      </c>
      <c r="I2367" s="353">
        <v>44.82</v>
      </c>
      <c r="J2367" s="353">
        <v>-89.15</v>
      </c>
      <c r="K2367" s="353">
        <v>44.82</v>
      </c>
      <c r="L2367" s="353">
        <v>-89.15</v>
      </c>
      <c r="M2367" s="352">
        <v>50</v>
      </c>
      <c r="N2367" s="369">
        <v>0</v>
      </c>
      <c r="O2367" s="369">
        <v>0</v>
      </c>
    </row>
    <row r="2368" spans="1:15" ht="21.9" customHeight="1" x14ac:dyDescent="0.3">
      <c r="A2368" s="238" t="s">
        <v>390</v>
      </c>
      <c r="B2368" s="409">
        <v>69</v>
      </c>
      <c r="C2368" s="409"/>
      <c r="D2368" s="804">
        <v>7</v>
      </c>
      <c r="E2368" s="804">
        <v>5</v>
      </c>
      <c r="F2368" s="489">
        <v>1999</v>
      </c>
      <c r="G2368" s="346" t="s">
        <v>896</v>
      </c>
      <c r="H2368" s="347" t="s">
        <v>3941</v>
      </c>
      <c r="I2368" s="348">
        <v>44.97</v>
      </c>
      <c r="J2368" s="348">
        <v>-89.22</v>
      </c>
      <c r="K2368" s="348">
        <v>44.93</v>
      </c>
      <c r="L2368" s="348">
        <v>-89.2</v>
      </c>
      <c r="M2368" s="347">
        <v>50</v>
      </c>
      <c r="N2368" s="364">
        <v>0</v>
      </c>
      <c r="O2368" s="364">
        <v>0</v>
      </c>
    </row>
    <row r="2369" spans="1:15" s="34" customFormat="1" ht="21.9" customHeight="1" x14ac:dyDescent="0.3">
      <c r="A2369" s="259" t="s">
        <v>390</v>
      </c>
      <c r="B2369" s="408">
        <v>70</v>
      </c>
      <c r="C2369" s="408"/>
      <c r="D2369" s="805">
        <v>7</v>
      </c>
      <c r="E2369" s="805">
        <v>5</v>
      </c>
      <c r="F2369" s="806">
        <v>1999</v>
      </c>
      <c r="G2369" s="357" t="s">
        <v>2607</v>
      </c>
      <c r="H2369" s="352" t="s">
        <v>3857</v>
      </c>
      <c r="I2369" s="353">
        <v>44.85</v>
      </c>
      <c r="J2369" s="353">
        <v>-88.78</v>
      </c>
      <c r="K2369" s="353">
        <v>44.85</v>
      </c>
      <c r="L2369" s="353">
        <v>-88.78</v>
      </c>
      <c r="M2369" s="352">
        <v>50</v>
      </c>
      <c r="N2369" s="369">
        <v>0</v>
      </c>
      <c r="O2369" s="369">
        <v>0</v>
      </c>
    </row>
    <row r="2370" spans="1:15" ht="21.9" customHeight="1" x14ac:dyDescent="0.3">
      <c r="A2370" s="238" t="s">
        <v>390</v>
      </c>
      <c r="B2370" s="409">
        <v>71</v>
      </c>
      <c r="C2370" s="409"/>
      <c r="D2370" s="804">
        <v>7</v>
      </c>
      <c r="E2370" s="804">
        <v>5</v>
      </c>
      <c r="F2370" s="489">
        <v>1999</v>
      </c>
      <c r="G2370" s="354" t="s">
        <v>2843</v>
      </c>
      <c r="H2370" s="347" t="s">
        <v>390</v>
      </c>
      <c r="I2370" s="348">
        <v>44.77</v>
      </c>
      <c r="J2370" s="348">
        <v>-88.6</v>
      </c>
      <c r="K2370" s="348">
        <v>44.77</v>
      </c>
      <c r="L2370" s="348">
        <v>-88.6</v>
      </c>
      <c r="M2370" s="347">
        <v>50</v>
      </c>
      <c r="N2370" s="364">
        <v>0</v>
      </c>
      <c r="O2370" s="364">
        <v>0</v>
      </c>
    </row>
    <row r="2371" spans="1:15" s="34" customFormat="1" ht="21.9" customHeight="1" x14ac:dyDescent="0.3">
      <c r="A2371" s="259" t="s">
        <v>390</v>
      </c>
      <c r="B2371" s="408">
        <v>72</v>
      </c>
      <c r="C2371" s="408"/>
      <c r="D2371" s="805">
        <v>7</v>
      </c>
      <c r="E2371" s="805">
        <v>8</v>
      </c>
      <c r="F2371" s="806">
        <v>1999</v>
      </c>
      <c r="G2371" s="357" t="s">
        <v>3942</v>
      </c>
      <c r="H2371" s="352" t="s">
        <v>3918</v>
      </c>
      <c r="I2371" s="353">
        <v>44.88</v>
      </c>
      <c r="J2371" s="353">
        <v>-88.82</v>
      </c>
      <c r="K2371" s="353">
        <v>44.88</v>
      </c>
      <c r="L2371" s="353">
        <v>-88.82</v>
      </c>
      <c r="M2371" s="352">
        <v>50</v>
      </c>
      <c r="N2371" s="369">
        <v>0</v>
      </c>
      <c r="O2371" s="369">
        <v>0</v>
      </c>
    </row>
    <row r="2372" spans="1:15" ht="21.9" customHeight="1" x14ac:dyDescent="0.3">
      <c r="A2372" s="238" t="s">
        <v>390</v>
      </c>
      <c r="B2372" s="409">
        <v>73</v>
      </c>
      <c r="C2372" s="409"/>
      <c r="D2372" s="804">
        <v>7</v>
      </c>
      <c r="E2372" s="804">
        <v>8</v>
      </c>
      <c r="F2372" s="489">
        <v>1999</v>
      </c>
      <c r="G2372" s="346" t="s">
        <v>3943</v>
      </c>
      <c r="H2372" s="347" t="s">
        <v>390</v>
      </c>
      <c r="I2372" s="348">
        <v>44.77</v>
      </c>
      <c r="J2372" s="348">
        <v>-88.6</v>
      </c>
      <c r="K2372" s="348">
        <v>44.77</v>
      </c>
      <c r="L2372" s="348">
        <v>-88.6</v>
      </c>
      <c r="M2372" s="347">
        <v>50</v>
      </c>
      <c r="N2372" s="364">
        <v>0</v>
      </c>
      <c r="O2372" s="364">
        <v>0</v>
      </c>
    </row>
    <row r="2373" spans="1:15" s="34" customFormat="1" ht="21.9" customHeight="1" x14ac:dyDescent="0.3">
      <c r="A2373" s="259" t="s">
        <v>390</v>
      </c>
      <c r="B2373" s="408">
        <v>74</v>
      </c>
      <c r="C2373" s="408"/>
      <c r="D2373" s="805">
        <v>7</v>
      </c>
      <c r="E2373" s="805">
        <v>30</v>
      </c>
      <c r="F2373" s="806">
        <v>1999</v>
      </c>
      <c r="G2373" s="357" t="s">
        <v>2409</v>
      </c>
      <c r="H2373" s="352" t="s">
        <v>3944</v>
      </c>
      <c r="I2373" s="353">
        <v>44.7</v>
      </c>
      <c r="J2373" s="353">
        <v>-88.68</v>
      </c>
      <c r="K2373" s="353">
        <v>44.7</v>
      </c>
      <c r="L2373" s="353">
        <v>-88.68</v>
      </c>
      <c r="M2373" s="352">
        <v>50</v>
      </c>
      <c r="N2373" s="369">
        <v>0</v>
      </c>
      <c r="O2373" s="369">
        <v>0</v>
      </c>
    </row>
    <row r="2374" spans="1:15" ht="21.9" customHeight="1" x14ac:dyDescent="0.3">
      <c r="A2374" s="238" t="s">
        <v>390</v>
      </c>
      <c r="B2374" s="409">
        <v>75</v>
      </c>
      <c r="C2374" s="409"/>
      <c r="D2374" s="804">
        <v>7</v>
      </c>
      <c r="E2374" s="804">
        <v>8</v>
      </c>
      <c r="F2374" s="489">
        <v>2000</v>
      </c>
      <c r="G2374" s="354" t="s">
        <v>3945</v>
      </c>
      <c r="H2374" s="347" t="s">
        <v>3859</v>
      </c>
      <c r="I2374" s="348">
        <v>44.82</v>
      </c>
      <c r="J2374" s="348">
        <v>-89.15</v>
      </c>
      <c r="K2374" s="348">
        <v>44.82</v>
      </c>
      <c r="L2374" s="348">
        <v>-89.15</v>
      </c>
      <c r="M2374" s="347">
        <v>50</v>
      </c>
      <c r="N2374" s="364">
        <v>0</v>
      </c>
      <c r="O2374" s="364">
        <v>0</v>
      </c>
    </row>
    <row r="2375" spans="1:15" s="34" customFormat="1" ht="21.9" customHeight="1" x14ac:dyDescent="0.3">
      <c r="A2375" s="259" t="s">
        <v>390</v>
      </c>
      <c r="B2375" s="408">
        <v>76</v>
      </c>
      <c r="C2375" s="408"/>
      <c r="D2375" s="805">
        <v>7</v>
      </c>
      <c r="E2375" s="805">
        <v>8</v>
      </c>
      <c r="F2375" s="806">
        <v>2000</v>
      </c>
      <c r="G2375" s="351" t="s">
        <v>968</v>
      </c>
      <c r="H2375" s="352" t="s">
        <v>3884</v>
      </c>
      <c r="I2375" s="353">
        <v>44.73</v>
      </c>
      <c r="J2375" s="353">
        <v>-89.05</v>
      </c>
      <c r="K2375" s="353">
        <v>44.73</v>
      </c>
      <c r="L2375" s="353">
        <v>-89.05</v>
      </c>
      <c r="M2375" s="352">
        <v>50</v>
      </c>
      <c r="N2375" s="369">
        <v>0</v>
      </c>
      <c r="O2375" s="369">
        <v>0</v>
      </c>
    </row>
    <row r="2376" spans="1:15" ht="21.9" customHeight="1" x14ac:dyDescent="0.3">
      <c r="A2376" s="238" t="s">
        <v>390</v>
      </c>
      <c r="B2376" s="409">
        <v>77</v>
      </c>
      <c r="C2376" s="409"/>
      <c r="D2376" s="804">
        <v>6</v>
      </c>
      <c r="E2376" s="804">
        <v>16</v>
      </c>
      <c r="F2376" s="489">
        <v>2001</v>
      </c>
      <c r="G2376" s="346" t="s">
        <v>2398</v>
      </c>
      <c r="H2376" s="347" t="s">
        <v>390</v>
      </c>
      <c r="I2376" s="348">
        <v>44.77</v>
      </c>
      <c r="J2376" s="348">
        <v>-88.6</v>
      </c>
      <c r="K2376" s="348">
        <v>44.77</v>
      </c>
      <c r="L2376" s="348">
        <v>-88.6</v>
      </c>
      <c r="M2376" s="347">
        <v>50</v>
      </c>
      <c r="N2376" s="364">
        <v>0</v>
      </c>
      <c r="O2376" s="364">
        <v>0</v>
      </c>
    </row>
    <row r="2377" spans="1:15" s="34" customFormat="1" ht="21.9" customHeight="1" x14ac:dyDescent="0.3">
      <c r="A2377" s="259" t="s">
        <v>390</v>
      </c>
      <c r="B2377" s="408">
        <v>78</v>
      </c>
      <c r="C2377" s="408"/>
      <c r="D2377" s="805">
        <v>9</v>
      </c>
      <c r="E2377" s="805">
        <v>7</v>
      </c>
      <c r="F2377" s="806">
        <v>2001</v>
      </c>
      <c r="G2377" s="351" t="s">
        <v>2654</v>
      </c>
      <c r="H2377" s="352" t="s">
        <v>3859</v>
      </c>
      <c r="I2377" s="353">
        <v>44.82</v>
      </c>
      <c r="J2377" s="353">
        <v>-89.15</v>
      </c>
      <c r="K2377" s="353">
        <v>44.82</v>
      </c>
      <c r="L2377" s="353">
        <v>-89.15</v>
      </c>
      <c r="M2377" s="352">
        <v>50</v>
      </c>
      <c r="N2377" s="369">
        <v>0</v>
      </c>
      <c r="O2377" s="369">
        <v>0</v>
      </c>
    </row>
    <row r="2378" spans="1:15" ht="21.9" customHeight="1" x14ac:dyDescent="0.3">
      <c r="A2378" s="238" t="s">
        <v>390</v>
      </c>
      <c r="B2378" s="409">
        <v>79</v>
      </c>
      <c r="C2378" s="409"/>
      <c r="D2378" s="804">
        <v>4</v>
      </c>
      <c r="E2378" s="804">
        <v>18</v>
      </c>
      <c r="F2378" s="489">
        <v>2002</v>
      </c>
      <c r="G2378" s="346" t="s">
        <v>1206</v>
      </c>
      <c r="H2378" s="347" t="s">
        <v>3859</v>
      </c>
      <c r="I2378" s="348">
        <v>44.82</v>
      </c>
      <c r="J2378" s="348">
        <v>-89.15</v>
      </c>
      <c r="K2378" s="348">
        <v>44.82</v>
      </c>
      <c r="L2378" s="348">
        <v>-89.15</v>
      </c>
      <c r="M2378" s="347">
        <v>55</v>
      </c>
      <c r="N2378" s="364">
        <v>0</v>
      </c>
      <c r="O2378" s="364">
        <v>0</v>
      </c>
    </row>
    <row r="2379" spans="1:15" s="34" customFormat="1" ht="21.9" customHeight="1" x14ac:dyDescent="0.3">
      <c r="A2379" s="259" t="s">
        <v>390</v>
      </c>
      <c r="B2379" s="408">
        <v>80</v>
      </c>
      <c r="C2379" s="408"/>
      <c r="D2379" s="805">
        <v>4</v>
      </c>
      <c r="E2379" s="805">
        <v>18</v>
      </c>
      <c r="F2379" s="806">
        <v>2002</v>
      </c>
      <c r="G2379" s="351" t="s">
        <v>2850</v>
      </c>
      <c r="H2379" s="352" t="s">
        <v>390</v>
      </c>
      <c r="I2379" s="353">
        <v>44.77</v>
      </c>
      <c r="J2379" s="353">
        <v>-88.6</v>
      </c>
      <c r="K2379" s="353">
        <v>44.77</v>
      </c>
      <c r="L2379" s="353">
        <v>-88.6</v>
      </c>
      <c r="M2379" s="352">
        <v>50</v>
      </c>
      <c r="N2379" s="369">
        <v>0</v>
      </c>
      <c r="O2379" s="369">
        <v>0</v>
      </c>
    </row>
    <row r="2380" spans="1:15" ht="21.9" customHeight="1" x14ac:dyDescent="0.3">
      <c r="A2380" s="238" t="s">
        <v>390</v>
      </c>
      <c r="B2380" s="409">
        <v>81</v>
      </c>
      <c r="C2380" s="409"/>
      <c r="D2380" s="804">
        <v>7</v>
      </c>
      <c r="E2380" s="804">
        <v>30</v>
      </c>
      <c r="F2380" s="489">
        <v>2002</v>
      </c>
      <c r="G2380" s="346" t="s">
        <v>2402</v>
      </c>
      <c r="H2380" s="347" t="s">
        <v>3946</v>
      </c>
      <c r="I2380" s="348">
        <v>44.77</v>
      </c>
      <c r="J2380" s="348">
        <v>-88.68</v>
      </c>
      <c r="K2380" s="348">
        <v>44.77</v>
      </c>
      <c r="L2380" s="348">
        <v>-88.68</v>
      </c>
      <c r="M2380" s="347">
        <v>55</v>
      </c>
      <c r="N2380" s="364">
        <v>0</v>
      </c>
      <c r="O2380" s="364">
        <v>0</v>
      </c>
    </row>
    <row r="2381" spans="1:15" s="34" customFormat="1" ht="21.9" customHeight="1" x14ac:dyDescent="0.3">
      <c r="A2381" s="259" t="s">
        <v>390</v>
      </c>
      <c r="B2381" s="408">
        <v>82</v>
      </c>
      <c r="C2381" s="408"/>
      <c r="D2381" s="805">
        <v>9</v>
      </c>
      <c r="E2381" s="805">
        <v>2</v>
      </c>
      <c r="F2381" s="806">
        <v>2002</v>
      </c>
      <c r="G2381" s="351" t="s">
        <v>2621</v>
      </c>
      <c r="H2381" s="352" t="s">
        <v>3947</v>
      </c>
      <c r="I2381" s="353">
        <v>45</v>
      </c>
      <c r="J2381" s="353">
        <v>-89.22</v>
      </c>
      <c r="K2381" s="353">
        <v>45</v>
      </c>
      <c r="L2381" s="353">
        <v>-89.22</v>
      </c>
      <c r="M2381" s="352">
        <v>52</v>
      </c>
      <c r="N2381" s="369">
        <v>0</v>
      </c>
      <c r="O2381" s="369">
        <v>0</v>
      </c>
    </row>
    <row r="2382" spans="1:15" ht="21.9" customHeight="1" x14ac:dyDescent="0.3">
      <c r="A2382" s="238" t="s">
        <v>390</v>
      </c>
      <c r="B2382" s="409">
        <v>83</v>
      </c>
      <c r="C2382" s="409"/>
      <c r="D2382" s="804">
        <v>8</v>
      </c>
      <c r="E2382" s="804">
        <v>28</v>
      </c>
      <c r="F2382" s="489">
        <v>2003</v>
      </c>
      <c r="G2382" s="346" t="s">
        <v>2365</v>
      </c>
      <c r="H2382" s="347" t="s">
        <v>3948</v>
      </c>
      <c r="I2382" s="348">
        <v>44.77</v>
      </c>
      <c r="J2382" s="348">
        <v>-88.6</v>
      </c>
      <c r="K2382" s="348">
        <v>44.77</v>
      </c>
      <c r="L2382" s="348">
        <v>-88.6</v>
      </c>
      <c r="M2382" s="347">
        <v>57</v>
      </c>
      <c r="N2382" s="364">
        <v>0</v>
      </c>
      <c r="O2382" s="364">
        <v>0</v>
      </c>
    </row>
    <row r="2383" spans="1:15" s="34" customFormat="1" ht="21.9" customHeight="1" x14ac:dyDescent="0.3">
      <c r="A2383" s="259" t="s">
        <v>390</v>
      </c>
      <c r="B2383" s="408">
        <v>84</v>
      </c>
      <c r="C2383" s="408"/>
      <c r="D2383" s="805">
        <v>8</v>
      </c>
      <c r="E2383" s="805">
        <v>28</v>
      </c>
      <c r="F2383" s="806">
        <v>2003</v>
      </c>
      <c r="G2383" s="351" t="s">
        <v>1209</v>
      </c>
      <c r="H2383" s="352" t="s">
        <v>3949</v>
      </c>
      <c r="I2383" s="353">
        <v>44.8</v>
      </c>
      <c r="J2383" s="353">
        <v>-88.27</v>
      </c>
      <c r="K2383" s="353">
        <v>44.8</v>
      </c>
      <c r="L2383" s="353">
        <v>-88.27</v>
      </c>
      <c r="M2383" s="352">
        <v>57</v>
      </c>
      <c r="N2383" s="369">
        <v>0</v>
      </c>
      <c r="O2383" s="369">
        <v>0</v>
      </c>
    </row>
    <row r="2384" spans="1:15" ht="21.9" customHeight="1" x14ac:dyDescent="0.3">
      <c r="A2384" s="238" t="s">
        <v>390</v>
      </c>
      <c r="B2384" s="409">
        <v>85</v>
      </c>
      <c r="C2384" s="409"/>
      <c r="D2384" s="804">
        <v>8</v>
      </c>
      <c r="E2384" s="804">
        <v>1</v>
      </c>
      <c r="F2384" s="489">
        <v>2004</v>
      </c>
      <c r="G2384" s="346" t="s">
        <v>2508</v>
      </c>
      <c r="H2384" s="347" t="s">
        <v>393</v>
      </c>
      <c r="I2384" s="348">
        <v>45</v>
      </c>
      <c r="J2384" s="348">
        <v>-89.03</v>
      </c>
      <c r="K2384" s="348">
        <v>45</v>
      </c>
      <c r="L2384" s="348">
        <v>-89.03</v>
      </c>
      <c r="M2384" s="347">
        <v>50</v>
      </c>
      <c r="N2384" s="364">
        <v>0</v>
      </c>
      <c r="O2384" s="364">
        <v>0</v>
      </c>
    </row>
    <row r="2385" spans="1:15" s="34" customFormat="1" ht="21.9" customHeight="1" x14ac:dyDescent="0.3">
      <c r="A2385" s="259" t="s">
        <v>390</v>
      </c>
      <c r="B2385" s="408">
        <v>86</v>
      </c>
      <c r="C2385" s="408"/>
      <c r="D2385" s="805">
        <v>6</v>
      </c>
      <c r="E2385" s="805">
        <v>5</v>
      </c>
      <c r="F2385" s="806">
        <v>2005</v>
      </c>
      <c r="G2385" s="351" t="s">
        <v>3809</v>
      </c>
      <c r="H2385" s="352" t="s">
        <v>3859</v>
      </c>
      <c r="I2385" s="353">
        <v>44.82</v>
      </c>
      <c r="J2385" s="353">
        <v>-89.15</v>
      </c>
      <c r="K2385" s="353">
        <v>44.82</v>
      </c>
      <c r="L2385" s="353">
        <v>-89.15</v>
      </c>
      <c r="M2385" s="352">
        <v>50</v>
      </c>
      <c r="N2385" s="369">
        <v>0</v>
      </c>
      <c r="O2385" s="369">
        <v>0</v>
      </c>
    </row>
    <row r="2386" spans="1:15" ht="21.9" customHeight="1" x14ac:dyDescent="0.3">
      <c r="A2386" s="238" t="s">
        <v>390</v>
      </c>
      <c r="B2386" s="409">
        <v>87</v>
      </c>
      <c r="C2386" s="409"/>
      <c r="D2386" s="804">
        <v>6</v>
      </c>
      <c r="E2386" s="804">
        <v>5</v>
      </c>
      <c r="F2386" s="489">
        <v>2005</v>
      </c>
      <c r="G2386" s="346" t="s">
        <v>3950</v>
      </c>
      <c r="H2386" s="347" t="s">
        <v>3951</v>
      </c>
      <c r="I2386" s="348">
        <v>44.8</v>
      </c>
      <c r="J2386" s="348">
        <v>-88.48</v>
      </c>
      <c r="K2386" s="348">
        <v>44.8</v>
      </c>
      <c r="L2386" s="348">
        <v>-88.48</v>
      </c>
      <c r="M2386" s="347">
        <v>50</v>
      </c>
      <c r="N2386" s="364">
        <v>0</v>
      </c>
      <c r="O2386" s="364">
        <v>0</v>
      </c>
    </row>
    <row r="2387" spans="1:15" s="34" customFormat="1" ht="21.9" customHeight="1" x14ac:dyDescent="0.3">
      <c r="A2387" s="259" t="s">
        <v>390</v>
      </c>
      <c r="B2387" s="408">
        <v>88</v>
      </c>
      <c r="C2387" s="408"/>
      <c r="D2387" s="805">
        <v>6</v>
      </c>
      <c r="E2387" s="805">
        <v>10</v>
      </c>
      <c r="F2387" s="806">
        <v>2005</v>
      </c>
      <c r="G2387" s="351" t="s">
        <v>3952</v>
      </c>
      <c r="H2387" s="352" t="s">
        <v>3953</v>
      </c>
      <c r="I2387" s="353">
        <v>44.82</v>
      </c>
      <c r="J2387" s="353">
        <v>-89.18</v>
      </c>
      <c r="K2387" s="353">
        <v>44.82</v>
      </c>
      <c r="L2387" s="353">
        <v>-89.12</v>
      </c>
      <c r="M2387" s="352">
        <v>55</v>
      </c>
      <c r="N2387" s="369">
        <v>0</v>
      </c>
      <c r="O2387" s="369">
        <v>0</v>
      </c>
    </row>
    <row r="2388" spans="1:15" ht="21.9" customHeight="1" x14ac:dyDescent="0.3">
      <c r="A2388" s="238" t="s">
        <v>390</v>
      </c>
      <c r="B2388" s="409">
        <v>89</v>
      </c>
      <c r="C2388" s="409"/>
      <c r="D2388" s="804">
        <v>6</v>
      </c>
      <c r="E2388" s="804">
        <v>10</v>
      </c>
      <c r="F2388" s="489">
        <v>2005</v>
      </c>
      <c r="G2388" s="346" t="s">
        <v>2776</v>
      </c>
      <c r="H2388" s="347" t="s">
        <v>390</v>
      </c>
      <c r="I2388" s="348">
        <v>44.77</v>
      </c>
      <c r="J2388" s="348">
        <v>-88.6</v>
      </c>
      <c r="K2388" s="348">
        <v>44.77</v>
      </c>
      <c r="L2388" s="348">
        <v>-88.6</v>
      </c>
      <c r="M2388" s="347">
        <v>50</v>
      </c>
      <c r="N2388" s="364">
        <v>0</v>
      </c>
      <c r="O2388" s="364">
        <v>0</v>
      </c>
    </row>
    <row r="2389" spans="1:15" s="34" customFormat="1" ht="21.9" customHeight="1" x14ac:dyDescent="0.3">
      <c r="A2389" s="259" t="s">
        <v>390</v>
      </c>
      <c r="B2389" s="408">
        <v>90</v>
      </c>
      <c r="C2389" s="408"/>
      <c r="D2389" s="805">
        <v>8</v>
      </c>
      <c r="E2389" s="805">
        <v>9</v>
      </c>
      <c r="F2389" s="806">
        <v>2005</v>
      </c>
      <c r="G2389" s="357" t="s">
        <v>1195</v>
      </c>
      <c r="H2389" s="352" t="s">
        <v>3865</v>
      </c>
      <c r="I2389" s="353">
        <v>44.82</v>
      </c>
      <c r="J2389" s="353">
        <v>-88.9</v>
      </c>
      <c r="K2389" s="353">
        <v>44.82</v>
      </c>
      <c r="L2389" s="353">
        <v>-88.9</v>
      </c>
      <c r="M2389" s="352">
        <v>52</v>
      </c>
      <c r="N2389" s="369">
        <v>0</v>
      </c>
      <c r="O2389" s="369">
        <v>0</v>
      </c>
    </row>
    <row r="2390" spans="1:15" ht="21.9" customHeight="1" x14ac:dyDescent="0.3">
      <c r="A2390" s="238" t="s">
        <v>390</v>
      </c>
      <c r="B2390" s="409">
        <v>91</v>
      </c>
      <c r="C2390" s="409"/>
      <c r="D2390" s="804">
        <v>9</v>
      </c>
      <c r="E2390" s="804">
        <v>13</v>
      </c>
      <c r="F2390" s="489">
        <v>2005</v>
      </c>
      <c r="G2390" s="354" t="s">
        <v>3447</v>
      </c>
      <c r="H2390" s="347" t="s">
        <v>3954</v>
      </c>
      <c r="I2390" s="348">
        <v>44.62</v>
      </c>
      <c r="J2390" s="348">
        <v>-88.48</v>
      </c>
      <c r="K2390" s="348">
        <v>44.62</v>
      </c>
      <c r="L2390" s="348">
        <v>-88.48</v>
      </c>
      <c r="M2390" s="347">
        <v>52</v>
      </c>
      <c r="N2390" s="364">
        <v>0</v>
      </c>
      <c r="O2390" s="364">
        <v>0</v>
      </c>
    </row>
    <row r="2391" spans="1:15" s="34" customFormat="1" ht="21.9" customHeight="1" x14ac:dyDescent="0.3">
      <c r="A2391" s="259" t="s">
        <v>390</v>
      </c>
      <c r="B2391" s="408">
        <v>92</v>
      </c>
      <c r="C2391" s="408"/>
      <c r="D2391" s="805">
        <v>7</v>
      </c>
      <c r="E2391" s="805">
        <v>24</v>
      </c>
      <c r="F2391" s="806">
        <v>2006</v>
      </c>
      <c r="G2391" s="351" t="s">
        <v>1194</v>
      </c>
      <c r="H2391" s="352" t="s">
        <v>390</v>
      </c>
      <c r="I2391" s="353">
        <v>44.77</v>
      </c>
      <c r="J2391" s="353">
        <v>-88.6</v>
      </c>
      <c r="K2391" s="353">
        <v>44.77</v>
      </c>
      <c r="L2391" s="353">
        <v>-88.6</v>
      </c>
      <c r="M2391" s="352">
        <v>50</v>
      </c>
      <c r="N2391" s="369">
        <v>0</v>
      </c>
      <c r="O2391" s="369">
        <v>0</v>
      </c>
    </row>
    <row r="2392" spans="1:15" ht="21.9" customHeight="1" x14ac:dyDescent="0.3">
      <c r="A2392" s="238" t="s">
        <v>390</v>
      </c>
      <c r="B2392" s="409">
        <v>93</v>
      </c>
      <c r="C2392" s="409"/>
      <c r="D2392" s="804">
        <v>7</v>
      </c>
      <c r="E2392" s="804">
        <v>30</v>
      </c>
      <c r="F2392" s="489">
        <v>2006</v>
      </c>
      <c r="G2392" s="346" t="s">
        <v>944</v>
      </c>
      <c r="H2392" s="347" t="s">
        <v>3916</v>
      </c>
      <c r="I2392" s="348">
        <v>44.88</v>
      </c>
      <c r="J2392" s="348">
        <v>-89.2</v>
      </c>
      <c r="K2392" s="348">
        <v>44.88</v>
      </c>
      <c r="L2392" s="348">
        <v>-89.2</v>
      </c>
      <c r="M2392" s="347">
        <v>50</v>
      </c>
      <c r="N2392" s="364">
        <v>0</v>
      </c>
      <c r="O2392" s="364">
        <v>0</v>
      </c>
    </row>
    <row r="2393" spans="1:15" s="34" customFormat="1" ht="21.9" customHeight="1" x14ac:dyDescent="0.3">
      <c r="A2393" s="259" t="s">
        <v>390</v>
      </c>
      <c r="B2393" s="408">
        <v>94</v>
      </c>
      <c r="C2393" s="408"/>
      <c r="D2393" s="805">
        <v>7</v>
      </c>
      <c r="E2393" s="805">
        <v>30</v>
      </c>
      <c r="F2393" s="806">
        <v>2006</v>
      </c>
      <c r="G2393" s="351" t="s">
        <v>3135</v>
      </c>
      <c r="H2393" s="352" t="s">
        <v>3934</v>
      </c>
      <c r="I2393" s="353">
        <v>44.73</v>
      </c>
      <c r="J2393" s="353">
        <v>-88.42</v>
      </c>
      <c r="K2393" s="353">
        <v>44.73</v>
      </c>
      <c r="L2393" s="353">
        <v>-88.42</v>
      </c>
      <c r="M2393" s="352">
        <v>55</v>
      </c>
      <c r="N2393" s="369">
        <v>0</v>
      </c>
      <c r="O2393" s="369">
        <v>0</v>
      </c>
    </row>
    <row r="2394" spans="1:15" ht="21.9" customHeight="1" x14ac:dyDescent="0.3">
      <c r="A2394" s="238" t="s">
        <v>390</v>
      </c>
      <c r="B2394" s="409">
        <v>95</v>
      </c>
      <c r="C2394" s="409"/>
      <c r="D2394" s="804">
        <v>5</v>
      </c>
      <c r="E2394" s="804">
        <v>24</v>
      </c>
      <c r="F2394" s="489">
        <v>2007</v>
      </c>
      <c r="G2394" s="346" t="s">
        <v>3955</v>
      </c>
      <c r="H2394" s="347" t="s">
        <v>3956</v>
      </c>
      <c r="I2394" s="348">
        <v>44.77</v>
      </c>
      <c r="J2394" s="348">
        <v>-88.701800000000006</v>
      </c>
      <c r="K2394" s="348">
        <v>44.77</v>
      </c>
      <c r="L2394" s="348">
        <v>-88.701800000000006</v>
      </c>
      <c r="M2394" s="347">
        <v>52</v>
      </c>
      <c r="N2394" s="364">
        <v>0</v>
      </c>
      <c r="O2394" s="364">
        <v>0</v>
      </c>
    </row>
    <row r="2395" spans="1:15" s="34" customFormat="1" ht="21.9" customHeight="1" x14ac:dyDescent="0.3">
      <c r="A2395" s="259" t="s">
        <v>390</v>
      </c>
      <c r="B2395" s="408">
        <v>96</v>
      </c>
      <c r="C2395" s="408"/>
      <c r="D2395" s="805">
        <v>5</v>
      </c>
      <c r="E2395" s="805">
        <v>24</v>
      </c>
      <c r="F2395" s="806">
        <v>2007</v>
      </c>
      <c r="G2395" s="351" t="s">
        <v>3957</v>
      </c>
      <c r="H2395" s="352" t="s">
        <v>390</v>
      </c>
      <c r="I2395" s="353">
        <v>44.77</v>
      </c>
      <c r="J2395" s="353">
        <v>-88.6</v>
      </c>
      <c r="K2395" s="353">
        <v>44.77</v>
      </c>
      <c r="L2395" s="353">
        <v>-88.6</v>
      </c>
      <c r="M2395" s="352">
        <v>52</v>
      </c>
      <c r="N2395" s="369">
        <v>0</v>
      </c>
      <c r="O2395" s="369">
        <v>0</v>
      </c>
    </row>
    <row r="2396" spans="1:15" ht="21.9" customHeight="1" x14ac:dyDescent="0.3">
      <c r="A2396" s="238" t="s">
        <v>390</v>
      </c>
      <c r="B2396" s="409">
        <v>97</v>
      </c>
      <c r="C2396" s="409"/>
      <c r="D2396" s="804">
        <v>6</v>
      </c>
      <c r="E2396" s="804">
        <v>7</v>
      </c>
      <c r="F2396" s="489">
        <v>2007</v>
      </c>
      <c r="G2396" s="346" t="s">
        <v>3694</v>
      </c>
      <c r="H2396" s="347" t="s">
        <v>393</v>
      </c>
      <c r="I2396" s="348">
        <v>45</v>
      </c>
      <c r="J2396" s="348">
        <v>-89.03</v>
      </c>
      <c r="K2396" s="348">
        <v>45</v>
      </c>
      <c r="L2396" s="348">
        <v>-89.03</v>
      </c>
      <c r="M2396" s="347">
        <v>50</v>
      </c>
      <c r="N2396" s="364">
        <v>0</v>
      </c>
      <c r="O2396" s="364">
        <v>0</v>
      </c>
    </row>
    <row r="2397" spans="1:15" s="34" customFormat="1" ht="21.9" customHeight="1" x14ac:dyDescent="0.3">
      <c r="A2397" s="259" t="s">
        <v>390</v>
      </c>
      <c r="B2397" s="408">
        <v>98</v>
      </c>
      <c r="C2397" s="408"/>
      <c r="D2397" s="805">
        <v>6</v>
      </c>
      <c r="E2397" s="805">
        <v>7</v>
      </c>
      <c r="F2397" s="806">
        <v>2007</v>
      </c>
      <c r="G2397" s="351" t="s">
        <v>2755</v>
      </c>
      <c r="H2397" s="352" t="s">
        <v>3865</v>
      </c>
      <c r="I2397" s="353">
        <v>44.82</v>
      </c>
      <c r="J2397" s="353">
        <v>-88.9</v>
      </c>
      <c r="K2397" s="353">
        <v>44.82</v>
      </c>
      <c r="L2397" s="353">
        <v>-88.9</v>
      </c>
      <c r="M2397" s="352">
        <v>52</v>
      </c>
      <c r="N2397" s="369">
        <v>0</v>
      </c>
      <c r="O2397" s="369">
        <v>0</v>
      </c>
    </row>
    <row r="2398" spans="1:15" ht="21.9" customHeight="1" x14ac:dyDescent="0.3">
      <c r="A2398" s="238" t="s">
        <v>390</v>
      </c>
      <c r="B2398" s="409">
        <v>99</v>
      </c>
      <c r="C2398" s="409"/>
      <c r="D2398" s="804">
        <v>6</v>
      </c>
      <c r="E2398" s="804">
        <v>18</v>
      </c>
      <c r="F2398" s="489">
        <v>2007</v>
      </c>
      <c r="G2398" s="346" t="s">
        <v>1193</v>
      </c>
      <c r="H2398" s="347" t="s">
        <v>3913</v>
      </c>
      <c r="I2398" s="348">
        <v>44.88</v>
      </c>
      <c r="J2398" s="348">
        <v>-88.779200000000003</v>
      </c>
      <c r="K2398" s="348">
        <v>44.88</v>
      </c>
      <c r="L2398" s="348">
        <v>-88.779200000000003</v>
      </c>
      <c r="M2398" s="347">
        <v>52</v>
      </c>
      <c r="N2398" s="364">
        <v>0</v>
      </c>
      <c r="O2398" s="364">
        <v>0</v>
      </c>
    </row>
    <row r="2399" spans="1:15" s="34" customFormat="1" ht="21.9" customHeight="1" x14ac:dyDescent="0.3">
      <c r="A2399" s="259" t="s">
        <v>390</v>
      </c>
      <c r="B2399" s="408">
        <v>100</v>
      </c>
      <c r="C2399" s="408"/>
      <c r="D2399" s="805">
        <v>7</v>
      </c>
      <c r="E2399" s="805">
        <v>10</v>
      </c>
      <c r="F2399" s="806">
        <v>2007</v>
      </c>
      <c r="G2399" s="351" t="s">
        <v>3958</v>
      </c>
      <c r="H2399" s="352" t="s">
        <v>394</v>
      </c>
      <c r="I2399" s="353">
        <v>44.72</v>
      </c>
      <c r="J2399" s="353">
        <v>-88.67</v>
      </c>
      <c r="K2399" s="353">
        <v>44.72</v>
      </c>
      <c r="L2399" s="353">
        <v>-88.67</v>
      </c>
      <c r="M2399" s="352">
        <v>50</v>
      </c>
      <c r="N2399" s="369">
        <v>0</v>
      </c>
      <c r="O2399" s="369">
        <v>0</v>
      </c>
    </row>
    <row r="2400" spans="1:15" ht="21.9" customHeight="1" x14ac:dyDescent="0.3">
      <c r="A2400" s="238" t="s">
        <v>390</v>
      </c>
      <c r="B2400" s="409">
        <v>101</v>
      </c>
      <c r="C2400" s="409"/>
      <c r="D2400" s="804">
        <v>7</v>
      </c>
      <c r="E2400" s="804">
        <v>17</v>
      </c>
      <c r="F2400" s="489">
        <v>2007</v>
      </c>
      <c r="G2400" s="346" t="s">
        <v>3959</v>
      </c>
      <c r="H2400" s="347" t="s">
        <v>3960</v>
      </c>
      <c r="I2400" s="348">
        <v>44.87</v>
      </c>
      <c r="J2400" s="348">
        <v>-89.010800000000003</v>
      </c>
      <c r="K2400" s="348">
        <v>44.87</v>
      </c>
      <c r="L2400" s="348">
        <v>-89.010800000000003</v>
      </c>
      <c r="M2400" s="347">
        <v>50</v>
      </c>
      <c r="N2400" s="364">
        <v>0</v>
      </c>
      <c r="O2400" s="364">
        <v>0</v>
      </c>
    </row>
    <row r="2401" spans="1:15" s="34" customFormat="1" ht="21.9" customHeight="1" x14ac:dyDescent="0.3">
      <c r="A2401" s="259" t="s">
        <v>390</v>
      </c>
      <c r="B2401" s="408">
        <v>102</v>
      </c>
      <c r="C2401" s="408"/>
      <c r="D2401" s="805">
        <v>7</v>
      </c>
      <c r="E2401" s="805">
        <v>17</v>
      </c>
      <c r="F2401" s="806">
        <v>2007</v>
      </c>
      <c r="G2401" s="351" t="s">
        <v>2434</v>
      </c>
      <c r="H2401" s="352" t="s">
        <v>3961</v>
      </c>
      <c r="I2401" s="353">
        <v>44.730200000000004</v>
      </c>
      <c r="J2401" s="353">
        <v>-88.865600000000001</v>
      </c>
      <c r="K2401" s="353">
        <v>44.730200000000004</v>
      </c>
      <c r="L2401" s="353">
        <v>-88.865600000000001</v>
      </c>
      <c r="M2401" s="352">
        <v>56</v>
      </c>
      <c r="N2401" s="369">
        <v>0</v>
      </c>
      <c r="O2401" s="369">
        <v>0</v>
      </c>
    </row>
    <row r="2402" spans="1:15" ht="21.9" customHeight="1" x14ac:dyDescent="0.3">
      <c r="A2402" s="238" t="s">
        <v>390</v>
      </c>
      <c r="B2402" s="409">
        <v>103</v>
      </c>
      <c r="C2402" s="409"/>
      <c r="D2402" s="804">
        <v>8</v>
      </c>
      <c r="E2402" s="804">
        <v>28</v>
      </c>
      <c r="F2402" s="489">
        <v>2007</v>
      </c>
      <c r="G2402" s="346" t="s">
        <v>2525</v>
      </c>
      <c r="H2402" s="347" t="s">
        <v>3922</v>
      </c>
      <c r="I2402" s="348">
        <v>44.93</v>
      </c>
      <c r="J2402" s="348">
        <v>-89.2</v>
      </c>
      <c r="K2402" s="348">
        <v>44.93</v>
      </c>
      <c r="L2402" s="348">
        <v>-89.2</v>
      </c>
      <c r="M2402" s="347">
        <v>52</v>
      </c>
      <c r="N2402" s="364">
        <v>0</v>
      </c>
      <c r="O2402" s="364">
        <v>0</v>
      </c>
    </row>
    <row r="2403" spans="1:15" s="34" customFormat="1" ht="21.9" customHeight="1" x14ac:dyDescent="0.3">
      <c r="A2403" s="259" t="s">
        <v>390</v>
      </c>
      <c r="B2403" s="408">
        <v>104</v>
      </c>
      <c r="C2403" s="408"/>
      <c r="D2403" s="805">
        <v>10</v>
      </c>
      <c r="E2403" s="805">
        <v>5</v>
      </c>
      <c r="F2403" s="806">
        <v>2007</v>
      </c>
      <c r="G2403" s="351" t="s">
        <v>3770</v>
      </c>
      <c r="H2403" s="352" t="s">
        <v>391</v>
      </c>
      <c r="I2403" s="353">
        <v>44.72</v>
      </c>
      <c r="J2403" s="353">
        <v>-88.88</v>
      </c>
      <c r="K2403" s="353">
        <v>44.72</v>
      </c>
      <c r="L2403" s="353">
        <v>-88.88</v>
      </c>
      <c r="M2403" s="352">
        <v>56</v>
      </c>
      <c r="N2403" s="369">
        <v>0</v>
      </c>
      <c r="O2403" s="369">
        <v>0</v>
      </c>
    </row>
    <row r="2404" spans="1:15" ht="21.9" customHeight="1" x14ac:dyDescent="0.3">
      <c r="A2404" s="238" t="s">
        <v>390</v>
      </c>
      <c r="B2404" s="409">
        <v>105</v>
      </c>
      <c r="C2404" s="409"/>
      <c r="D2404" s="804">
        <v>7</v>
      </c>
      <c r="E2404" s="804">
        <v>16</v>
      </c>
      <c r="F2404" s="489">
        <v>2008</v>
      </c>
      <c r="G2404" s="346" t="s">
        <v>2376</v>
      </c>
      <c r="H2404" s="347" t="s">
        <v>3962</v>
      </c>
      <c r="I2404" s="348">
        <v>44.7</v>
      </c>
      <c r="J2404" s="348">
        <v>-89.05</v>
      </c>
      <c r="K2404" s="348">
        <v>44.7</v>
      </c>
      <c r="L2404" s="348">
        <v>-89.05</v>
      </c>
      <c r="M2404" s="347">
        <v>50</v>
      </c>
      <c r="N2404" s="364">
        <v>0</v>
      </c>
      <c r="O2404" s="364">
        <v>0</v>
      </c>
    </row>
    <row r="2405" spans="1:15" s="34" customFormat="1" ht="21.9" customHeight="1" x14ac:dyDescent="0.3">
      <c r="A2405" s="259" t="s">
        <v>390</v>
      </c>
      <c r="B2405" s="408">
        <v>106</v>
      </c>
      <c r="C2405" s="408"/>
      <c r="D2405" s="805">
        <v>7</v>
      </c>
      <c r="E2405" s="805">
        <v>14</v>
      </c>
      <c r="F2405" s="806">
        <v>2010</v>
      </c>
      <c r="G2405" s="351" t="s">
        <v>3958</v>
      </c>
      <c r="H2405" s="352" t="s">
        <v>3963</v>
      </c>
      <c r="I2405" s="353">
        <v>44.81</v>
      </c>
      <c r="J2405" s="353">
        <v>-89.15</v>
      </c>
      <c r="K2405" s="353">
        <v>44.81</v>
      </c>
      <c r="L2405" s="353">
        <v>-89.15</v>
      </c>
      <c r="M2405" s="352">
        <v>52</v>
      </c>
      <c r="N2405" s="369">
        <v>0</v>
      </c>
      <c r="O2405" s="369">
        <v>0</v>
      </c>
    </row>
    <row r="2406" spans="1:15" ht="21.9" customHeight="1" x14ac:dyDescent="0.3">
      <c r="A2406" s="238" t="s">
        <v>390</v>
      </c>
      <c r="B2406" s="409">
        <v>107</v>
      </c>
      <c r="C2406" s="409"/>
      <c r="D2406" s="804">
        <v>7</v>
      </c>
      <c r="E2406" s="804">
        <v>14</v>
      </c>
      <c r="F2406" s="489">
        <v>2010</v>
      </c>
      <c r="G2406" s="346" t="s">
        <v>3429</v>
      </c>
      <c r="H2406" s="347" t="s">
        <v>3964</v>
      </c>
      <c r="I2406" s="348">
        <v>44.89</v>
      </c>
      <c r="J2406" s="348">
        <v>-89</v>
      </c>
      <c r="K2406" s="348">
        <v>44.89</v>
      </c>
      <c r="L2406" s="348">
        <v>-89</v>
      </c>
      <c r="M2406" s="347">
        <v>83</v>
      </c>
      <c r="N2406" s="364">
        <v>0</v>
      </c>
      <c r="O2406" s="364">
        <v>0</v>
      </c>
    </row>
    <row r="2407" spans="1:15" s="34" customFormat="1" ht="21.9" customHeight="1" x14ac:dyDescent="0.3">
      <c r="A2407" s="259" t="s">
        <v>390</v>
      </c>
      <c r="B2407" s="408">
        <v>108</v>
      </c>
      <c r="C2407" s="408"/>
      <c r="D2407" s="805">
        <v>7</v>
      </c>
      <c r="E2407" s="805">
        <v>14</v>
      </c>
      <c r="F2407" s="806">
        <v>2010</v>
      </c>
      <c r="G2407" s="357" t="s">
        <v>2539</v>
      </c>
      <c r="H2407" s="352" t="s">
        <v>3965</v>
      </c>
      <c r="I2407" s="353">
        <v>44.89</v>
      </c>
      <c r="J2407" s="353">
        <v>-88.82</v>
      </c>
      <c r="K2407" s="353">
        <v>44.89</v>
      </c>
      <c r="L2407" s="353">
        <v>-88.82</v>
      </c>
      <c r="M2407" s="352">
        <v>70</v>
      </c>
      <c r="N2407" s="369">
        <v>0</v>
      </c>
      <c r="O2407" s="369">
        <v>0</v>
      </c>
    </row>
    <row r="2408" spans="1:15" ht="21.9" customHeight="1" x14ac:dyDescent="0.3">
      <c r="A2408" s="238" t="s">
        <v>390</v>
      </c>
      <c r="B2408" s="409">
        <v>109</v>
      </c>
      <c r="C2408" s="409"/>
      <c r="D2408" s="804">
        <v>7</v>
      </c>
      <c r="E2408" s="804">
        <v>14</v>
      </c>
      <c r="F2408" s="489">
        <v>2010</v>
      </c>
      <c r="G2408" s="346" t="s">
        <v>2624</v>
      </c>
      <c r="H2408" s="347" t="s">
        <v>1361</v>
      </c>
      <c r="I2408" s="348">
        <v>44.78</v>
      </c>
      <c r="J2408" s="348">
        <v>-88.59</v>
      </c>
      <c r="K2408" s="348">
        <v>44.78</v>
      </c>
      <c r="L2408" s="348">
        <v>-88.59</v>
      </c>
      <c r="M2408" s="347">
        <v>52</v>
      </c>
      <c r="N2408" s="364">
        <v>0</v>
      </c>
      <c r="O2408" s="364">
        <v>0</v>
      </c>
    </row>
    <row r="2409" spans="1:15" s="34" customFormat="1" ht="21.9" customHeight="1" x14ac:dyDescent="0.3">
      <c r="A2409" s="259" t="s">
        <v>390</v>
      </c>
      <c r="B2409" s="408">
        <v>110</v>
      </c>
      <c r="C2409" s="408"/>
      <c r="D2409" s="805">
        <v>7</v>
      </c>
      <c r="E2409" s="805">
        <v>20</v>
      </c>
      <c r="F2409" s="806">
        <v>2010</v>
      </c>
      <c r="G2409" s="351" t="s">
        <v>2778</v>
      </c>
      <c r="H2409" s="352" t="s">
        <v>3905</v>
      </c>
      <c r="I2409" s="353">
        <v>44.93</v>
      </c>
      <c r="J2409" s="353">
        <v>-89.19</v>
      </c>
      <c r="K2409" s="353">
        <v>44.93</v>
      </c>
      <c r="L2409" s="353">
        <v>-89.19</v>
      </c>
      <c r="M2409" s="352">
        <v>78</v>
      </c>
      <c r="N2409" s="369">
        <v>0</v>
      </c>
      <c r="O2409" s="369">
        <v>0</v>
      </c>
    </row>
    <row r="2410" spans="1:15" ht="21.9" customHeight="1" x14ac:dyDescent="0.3">
      <c r="A2410" s="238" t="s">
        <v>390</v>
      </c>
      <c r="B2410" s="409">
        <v>111</v>
      </c>
      <c r="C2410" s="409"/>
      <c r="D2410" s="804">
        <v>7</v>
      </c>
      <c r="E2410" s="804">
        <v>20</v>
      </c>
      <c r="F2410" s="489">
        <v>2010</v>
      </c>
      <c r="G2410" s="346" t="s">
        <v>2755</v>
      </c>
      <c r="H2410" s="347" t="s">
        <v>3963</v>
      </c>
      <c r="I2410" s="348">
        <v>44.81</v>
      </c>
      <c r="J2410" s="348">
        <v>-89.15</v>
      </c>
      <c r="K2410" s="348">
        <v>44.81</v>
      </c>
      <c r="L2410" s="348">
        <v>-89.15</v>
      </c>
      <c r="M2410" s="347">
        <v>78</v>
      </c>
      <c r="N2410" s="364">
        <v>0</v>
      </c>
      <c r="O2410" s="364">
        <v>0</v>
      </c>
    </row>
    <row r="2411" spans="1:15" s="34" customFormat="1" ht="21.9" customHeight="1" x14ac:dyDescent="0.3">
      <c r="A2411" s="259" t="s">
        <v>390</v>
      </c>
      <c r="B2411" s="408">
        <v>112</v>
      </c>
      <c r="C2411" s="408"/>
      <c r="D2411" s="805">
        <v>7</v>
      </c>
      <c r="E2411" s="805">
        <v>20</v>
      </c>
      <c r="F2411" s="806">
        <v>2010</v>
      </c>
      <c r="G2411" s="351" t="s">
        <v>1202</v>
      </c>
      <c r="H2411" s="352" t="s">
        <v>3966</v>
      </c>
      <c r="I2411" s="353">
        <v>44.72</v>
      </c>
      <c r="J2411" s="353">
        <v>-88.67</v>
      </c>
      <c r="K2411" s="353">
        <v>44.72</v>
      </c>
      <c r="L2411" s="353">
        <v>-88.67</v>
      </c>
      <c r="M2411" s="352">
        <v>52</v>
      </c>
      <c r="N2411" s="369">
        <v>0</v>
      </c>
      <c r="O2411" s="369">
        <v>0</v>
      </c>
    </row>
    <row r="2412" spans="1:15" ht="21.9" customHeight="1" x14ac:dyDescent="0.3">
      <c r="A2412" s="238" t="s">
        <v>390</v>
      </c>
      <c r="B2412" s="409">
        <v>113</v>
      </c>
      <c r="C2412" s="409"/>
      <c r="D2412" s="804">
        <v>7</v>
      </c>
      <c r="E2412" s="804">
        <v>27</v>
      </c>
      <c r="F2412" s="489">
        <v>2010</v>
      </c>
      <c r="G2412" s="346" t="s">
        <v>1194</v>
      </c>
      <c r="H2412" s="347" t="s">
        <v>3884</v>
      </c>
      <c r="I2412" s="348">
        <v>44.73</v>
      </c>
      <c r="J2412" s="348">
        <v>-89.05</v>
      </c>
      <c r="K2412" s="348">
        <v>44.73</v>
      </c>
      <c r="L2412" s="348">
        <v>-89.05</v>
      </c>
      <c r="M2412" s="347">
        <v>52</v>
      </c>
      <c r="N2412" s="364">
        <v>0</v>
      </c>
      <c r="O2412" s="364">
        <v>0</v>
      </c>
    </row>
    <row r="2413" spans="1:15" s="34" customFormat="1" ht="21.9" customHeight="1" x14ac:dyDescent="0.3">
      <c r="A2413" s="259" t="s">
        <v>390</v>
      </c>
      <c r="B2413" s="408">
        <v>114</v>
      </c>
      <c r="C2413" s="408"/>
      <c r="D2413" s="805">
        <v>7</v>
      </c>
      <c r="E2413" s="805">
        <v>27</v>
      </c>
      <c r="F2413" s="806">
        <v>2010</v>
      </c>
      <c r="G2413" s="351" t="s">
        <v>2499</v>
      </c>
      <c r="H2413" s="352" t="s">
        <v>3885</v>
      </c>
      <c r="I2413" s="353">
        <v>44.7</v>
      </c>
      <c r="J2413" s="353">
        <v>-89.01</v>
      </c>
      <c r="K2413" s="353">
        <v>44.7</v>
      </c>
      <c r="L2413" s="353">
        <v>-89.01</v>
      </c>
      <c r="M2413" s="352">
        <v>52</v>
      </c>
      <c r="N2413" s="369">
        <v>0</v>
      </c>
      <c r="O2413" s="369">
        <v>0</v>
      </c>
    </row>
    <row r="2414" spans="1:15" ht="21.9" customHeight="1" x14ac:dyDescent="0.3">
      <c r="A2414" s="238" t="s">
        <v>390</v>
      </c>
      <c r="B2414" s="409">
        <v>115</v>
      </c>
      <c r="C2414" s="409"/>
      <c r="D2414" s="804">
        <v>7</v>
      </c>
      <c r="E2414" s="804">
        <v>17</v>
      </c>
      <c r="F2414" s="489">
        <v>2011</v>
      </c>
      <c r="G2414" s="346" t="s">
        <v>2360</v>
      </c>
      <c r="H2414" s="347" t="s">
        <v>3967</v>
      </c>
      <c r="I2414" s="348">
        <v>44.61</v>
      </c>
      <c r="J2414" s="348">
        <v>-88.55</v>
      </c>
      <c r="K2414" s="348">
        <v>44.61</v>
      </c>
      <c r="L2414" s="348">
        <v>-88.55</v>
      </c>
      <c r="M2414" s="347">
        <v>52</v>
      </c>
      <c r="N2414" s="364">
        <v>0</v>
      </c>
      <c r="O2414" s="364">
        <v>0</v>
      </c>
    </row>
    <row r="2415" spans="1:15" s="34" customFormat="1" ht="21.9" customHeight="1" x14ac:dyDescent="0.3">
      <c r="A2415" s="259" t="s">
        <v>390</v>
      </c>
      <c r="B2415" s="408">
        <v>116</v>
      </c>
      <c r="C2415" s="408"/>
      <c r="D2415" s="805">
        <v>7</v>
      </c>
      <c r="E2415" s="805">
        <v>30</v>
      </c>
      <c r="F2415" s="806">
        <v>2011</v>
      </c>
      <c r="G2415" s="351" t="s">
        <v>3968</v>
      </c>
      <c r="H2415" s="352" t="s">
        <v>3969</v>
      </c>
      <c r="I2415" s="353">
        <v>44.8</v>
      </c>
      <c r="J2415" s="353">
        <v>-88.77</v>
      </c>
      <c r="K2415" s="353">
        <v>44.8</v>
      </c>
      <c r="L2415" s="353">
        <v>-88.77</v>
      </c>
      <c r="M2415" s="352">
        <v>56</v>
      </c>
      <c r="N2415" s="369">
        <v>0</v>
      </c>
      <c r="O2415" s="369">
        <v>0</v>
      </c>
    </row>
    <row r="2416" spans="1:15" ht="21.9" customHeight="1" x14ac:dyDescent="0.3">
      <c r="A2416" s="238" t="s">
        <v>390</v>
      </c>
      <c r="B2416" s="409">
        <v>117</v>
      </c>
      <c r="C2416" s="409"/>
      <c r="D2416" s="804">
        <v>8</v>
      </c>
      <c r="E2416" s="804">
        <v>6</v>
      </c>
      <c r="F2416" s="489">
        <v>2011</v>
      </c>
      <c r="G2416" s="346" t="s">
        <v>3970</v>
      </c>
      <c r="H2416" s="347" t="s">
        <v>393</v>
      </c>
      <c r="I2416" s="348">
        <v>45</v>
      </c>
      <c r="J2416" s="348">
        <v>-89.03</v>
      </c>
      <c r="K2416" s="348">
        <v>45</v>
      </c>
      <c r="L2416" s="348">
        <v>-89.03</v>
      </c>
      <c r="M2416" s="347">
        <v>50</v>
      </c>
      <c r="N2416" s="364">
        <v>0</v>
      </c>
      <c r="O2416" s="364">
        <v>0</v>
      </c>
    </row>
    <row r="2417" spans="1:15" s="34" customFormat="1" ht="21.9" customHeight="1" x14ac:dyDescent="0.3">
      <c r="A2417" s="259" t="s">
        <v>390</v>
      </c>
      <c r="B2417" s="408">
        <v>118</v>
      </c>
      <c r="C2417" s="408"/>
      <c r="D2417" s="805">
        <v>8</v>
      </c>
      <c r="E2417" s="805">
        <v>6</v>
      </c>
      <c r="F2417" s="806">
        <v>2011</v>
      </c>
      <c r="G2417" s="351" t="s">
        <v>3735</v>
      </c>
      <c r="H2417" s="352" t="s">
        <v>3971</v>
      </c>
      <c r="I2417" s="353">
        <v>44.86</v>
      </c>
      <c r="J2417" s="353">
        <v>-88.86</v>
      </c>
      <c r="K2417" s="353">
        <v>44.86</v>
      </c>
      <c r="L2417" s="353">
        <v>-88.86</v>
      </c>
      <c r="M2417" s="352">
        <v>50</v>
      </c>
      <c r="N2417" s="369">
        <v>0</v>
      </c>
      <c r="O2417" s="369">
        <v>0</v>
      </c>
    </row>
    <row r="2418" spans="1:15" ht="21.9" customHeight="1" x14ac:dyDescent="0.3">
      <c r="A2418" s="238" t="s">
        <v>390</v>
      </c>
      <c r="B2418" s="409">
        <v>119</v>
      </c>
      <c r="C2418" s="409"/>
      <c r="D2418" s="804">
        <v>8</v>
      </c>
      <c r="E2418" s="804">
        <v>23</v>
      </c>
      <c r="F2418" s="489">
        <v>2011</v>
      </c>
      <c r="G2418" s="346" t="s">
        <v>3972</v>
      </c>
      <c r="H2418" s="347" t="s">
        <v>3973</v>
      </c>
      <c r="I2418" s="348">
        <v>44.84</v>
      </c>
      <c r="J2418" s="348">
        <v>-88.78</v>
      </c>
      <c r="K2418" s="348">
        <v>44.84</v>
      </c>
      <c r="L2418" s="348">
        <v>-88.78</v>
      </c>
      <c r="M2418" s="347">
        <v>50</v>
      </c>
      <c r="N2418" s="364">
        <v>0</v>
      </c>
      <c r="O2418" s="364">
        <v>0</v>
      </c>
    </row>
    <row r="2419" spans="1:15" s="34" customFormat="1" ht="21.9" customHeight="1" x14ac:dyDescent="0.3">
      <c r="A2419" s="259" t="s">
        <v>390</v>
      </c>
      <c r="B2419" s="408">
        <v>120</v>
      </c>
      <c r="C2419" s="408"/>
      <c r="D2419" s="805">
        <v>5</v>
      </c>
      <c r="E2419" s="805">
        <v>28</v>
      </c>
      <c r="F2419" s="806">
        <v>2012</v>
      </c>
      <c r="G2419" s="357" t="s">
        <v>3377</v>
      </c>
      <c r="H2419" s="352" t="s">
        <v>3974</v>
      </c>
      <c r="I2419" s="353">
        <v>44.71</v>
      </c>
      <c r="J2419" s="353">
        <v>-89.01</v>
      </c>
      <c r="K2419" s="353">
        <v>44.71</v>
      </c>
      <c r="L2419" s="353">
        <v>-89.01</v>
      </c>
      <c r="M2419" s="352">
        <v>52</v>
      </c>
      <c r="N2419" s="369">
        <v>0</v>
      </c>
      <c r="O2419" s="369">
        <v>0</v>
      </c>
    </row>
    <row r="2420" spans="1:15" ht="21.9" customHeight="1" x14ac:dyDescent="0.3">
      <c r="A2420" s="238" t="s">
        <v>390</v>
      </c>
      <c r="B2420" s="409">
        <v>121</v>
      </c>
      <c r="C2420" s="409"/>
      <c r="D2420" s="804">
        <v>5</v>
      </c>
      <c r="E2420" s="804">
        <v>28</v>
      </c>
      <c r="F2420" s="489">
        <v>2012</v>
      </c>
      <c r="G2420" s="354" t="s">
        <v>3460</v>
      </c>
      <c r="H2420" s="347" t="s">
        <v>3884</v>
      </c>
      <c r="I2420" s="348">
        <v>44.73</v>
      </c>
      <c r="J2420" s="348">
        <v>-89.05</v>
      </c>
      <c r="K2420" s="348">
        <v>44.73</v>
      </c>
      <c r="L2420" s="348">
        <v>-89.05</v>
      </c>
      <c r="M2420" s="347">
        <v>52</v>
      </c>
      <c r="N2420" s="364">
        <v>0</v>
      </c>
      <c r="O2420" s="364">
        <v>0</v>
      </c>
    </row>
    <row r="2421" spans="1:15" s="34" customFormat="1" ht="21.9" customHeight="1" x14ac:dyDescent="0.3">
      <c r="A2421" s="259" t="s">
        <v>390</v>
      </c>
      <c r="B2421" s="408">
        <v>122</v>
      </c>
      <c r="C2421" s="408"/>
      <c r="D2421" s="805">
        <v>5</v>
      </c>
      <c r="E2421" s="805">
        <v>28</v>
      </c>
      <c r="F2421" s="806">
        <v>2012</v>
      </c>
      <c r="G2421" s="351" t="s">
        <v>3419</v>
      </c>
      <c r="H2421" s="352" t="s">
        <v>3975</v>
      </c>
      <c r="I2421" s="353">
        <v>44.82</v>
      </c>
      <c r="J2421" s="353">
        <v>-88.65</v>
      </c>
      <c r="K2421" s="353">
        <v>44.82</v>
      </c>
      <c r="L2421" s="353">
        <v>-88.65</v>
      </c>
      <c r="M2421" s="352">
        <v>56</v>
      </c>
      <c r="N2421" s="369">
        <v>0</v>
      </c>
      <c r="O2421" s="369">
        <v>0</v>
      </c>
    </row>
    <row r="2422" spans="1:15" ht="21.9" customHeight="1" x14ac:dyDescent="0.3">
      <c r="A2422" s="238" t="s">
        <v>390</v>
      </c>
      <c r="B2422" s="409">
        <v>123</v>
      </c>
      <c r="C2422" s="409"/>
      <c r="D2422" s="804">
        <v>6</v>
      </c>
      <c r="E2422" s="804">
        <v>18</v>
      </c>
      <c r="F2422" s="489">
        <v>2012</v>
      </c>
      <c r="G2422" s="346" t="s">
        <v>2776</v>
      </c>
      <c r="H2422" s="347" t="s">
        <v>3976</v>
      </c>
      <c r="I2422" s="348">
        <v>44.67</v>
      </c>
      <c r="J2422" s="348">
        <v>-88.31</v>
      </c>
      <c r="K2422" s="348">
        <v>44.67</v>
      </c>
      <c r="L2422" s="348">
        <v>-88.31</v>
      </c>
      <c r="M2422" s="347">
        <v>65</v>
      </c>
      <c r="N2422" s="364">
        <v>0</v>
      </c>
      <c r="O2422" s="364">
        <v>0</v>
      </c>
    </row>
    <row r="2423" spans="1:15" s="34" customFormat="1" ht="21.9" customHeight="1" x14ac:dyDescent="0.3">
      <c r="A2423" s="259" t="s">
        <v>390</v>
      </c>
      <c r="B2423" s="408">
        <v>124</v>
      </c>
      <c r="C2423" s="408"/>
      <c r="D2423" s="805">
        <v>5</v>
      </c>
      <c r="E2423" s="805">
        <v>30</v>
      </c>
      <c r="F2423" s="806">
        <v>2013</v>
      </c>
      <c r="G2423" s="351" t="s">
        <v>1312</v>
      </c>
      <c r="H2423" s="352" t="s">
        <v>3977</v>
      </c>
      <c r="I2423" s="353">
        <v>45.03</v>
      </c>
      <c r="J2423" s="353">
        <v>-89.2</v>
      </c>
      <c r="K2423" s="353">
        <v>45.03</v>
      </c>
      <c r="L2423" s="353">
        <v>-89.2</v>
      </c>
      <c r="M2423" s="352">
        <v>52</v>
      </c>
      <c r="N2423" s="369">
        <v>0</v>
      </c>
      <c r="O2423" s="369">
        <v>0</v>
      </c>
    </row>
    <row r="2424" spans="1:15" ht="21.9" customHeight="1" x14ac:dyDescent="0.3">
      <c r="A2424" s="238" t="s">
        <v>390</v>
      </c>
      <c r="B2424" s="409">
        <v>125</v>
      </c>
      <c r="C2424" s="409"/>
      <c r="D2424" s="804">
        <v>5</v>
      </c>
      <c r="E2424" s="804">
        <v>30</v>
      </c>
      <c r="F2424" s="489">
        <v>2013</v>
      </c>
      <c r="G2424" s="354" t="s">
        <v>1193</v>
      </c>
      <c r="H2424" s="347" t="s">
        <v>3884</v>
      </c>
      <c r="I2424" s="348">
        <v>44.73</v>
      </c>
      <c r="J2424" s="348">
        <v>-89.05</v>
      </c>
      <c r="K2424" s="348">
        <v>44.73</v>
      </c>
      <c r="L2424" s="348">
        <v>-89.05</v>
      </c>
      <c r="M2424" s="347">
        <v>52</v>
      </c>
      <c r="N2424" s="364">
        <v>0</v>
      </c>
      <c r="O2424" s="364">
        <v>0</v>
      </c>
    </row>
    <row r="2425" spans="1:15" s="34" customFormat="1" ht="21.9" customHeight="1" x14ac:dyDescent="0.3">
      <c r="A2425" s="259" t="s">
        <v>390</v>
      </c>
      <c r="B2425" s="408">
        <v>126</v>
      </c>
      <c r="C2425" s="408"/>
      <c r="D2425" s="805">
        <v>6</v>
      </c>
      <c r="E2425" s="805">
        <v>27</v>
      </c>
      <c r="F2425" s="806">
        <v>2013</v>
      </c>
      <c r="G2425" s="351" t="s">
        <v>3978</v>
      </c>
      <c r="H2425" s="352" t="s">
        <v>3905</v>
      </c>
      <c r="I2425" s="353">
        <v>44.93</v>
      </c>
      <c r="J2425" s="353">
        <v>-89.19</v>
      </c>
      <c r="K2425" s="353">
        <v>44.93</v>
      </c>
      <c r="L2425" s="353">
        <v>-89.19</v>
      </c>
      <c r="M2425" s="352">
        <v>56</v>
      </c>
      <c r="N2425" s="369">
        <v>0</v>
      </c>
      <c r="O2425" s="369">
        <v>0</v>
      </c>
    </row>
    <row r="2426" spans="1:15" ht="21.9" customHeight="1" x14ac:dyDescent="0.3">
      <c r="A2426" s="238" t="s">
        <v>390</v>
      </c>
      <c r="B2426" s="409">
        <v>127</v>
      </c>
      <c r="C2426" s="409"/>
      <c r="D2426" s="804">
        <v>8</v>
      </c>
      <c r="E2426" s="804">
        <v>21</v>
      </c>
      <c r="F2426" s="489">
        <v>2013</v>
      </c>
      <c r="G2426" s="354" t="s">
        <v>2159</v>
      </c>
      <c r="H2426" s="347" t="s">
        <v>3979</v>
      </c>
      <c r="I2426" s="348">
        <v>44.88</v>
      </c>
      <c r="J2426" s="348">
        <v>-88.84</v>
      </c>
      <c r="K2426" s="348">
        <v>44.85</v>
      </c>
      <c r="L2426" s="348">
        <v>-88.77</v>
      </c>
      <c r="M2426" s="347">
        <v>83</v>
      </c>
      <c r="N2426" s="364">
        <v>0</v>
      </c>
      <c r="O2426" s="364">
        <v>0</v>
      </c>
    </row>
    <row r="2427" spans="1:15" s="34" customFormat="1" ht="21.9" customHeight="1" x14ac:dyDescent="0.3">
      <c r="A2427" s="259" t="s">
        <v>390</v>
      </c>
      <c r="B2427" s="408">
        <v>128</v>
      </c>
      <c r="C2427" s="408"/>
      <c r="D2427" s="805">
        <v>8</v>
      </c>
      <c r="E2427" s="805">
        <v>21</v>
      </c>
      <c r="F2427" s="806">
        <v>2013</v>
      </c>
      <c r="G2427" s="351" t="s">
        <v>2508</v>
      </c>
      <c r="H2427" s="352" t="s">
        <v>3980</v>
      </c>
      <c r="I2427" s="353">
        <v>44.78</v>
      </c>
      <c r="J2427" s="353">
        <v>-88.69</v>
      </c>
      <c r="K2427" s="353">
        <v>44.78</v>
      </c>
      <c r="L2427" s="353">
        <v>-88.69</v>
      </c>
      <c r="M2427" s="352">
        <v>52</v>
      </c>
      <c r="N2427" s="369">
        <v>0</v>
      </c>
      <c r="O2427" s="369">
        <v>0</v>
      </c>
    </row>
    <row r="2428" spans="1:15" ht="21.9" customHeight="1" x14ac:dyDescent="0.3">
      <c r="A2428" s="238" t="s">
        <v>390</v>
      </c>
      <c r="B2428" s="409">
        <v>129</v>
      </c>
      <c r="C2428" s="409"/>
      <c r="D2428" s="804">
        <v>8</v>
      </c>
      <c r="E2428" s="804">
        <v>21</v>
      </c>
      <c r="F2428" s="489">
        <v>2013</v>
      </c>
      <c r="G2428" s="346" t="s">
        <v>3981</v>
      </c>
      <c r="H2428" s="347" t="s">
        <v>1361</v>
      </c>
      <c r="I2428" s="348">
        <v>44.78</v>
      </c>
      <c r="J2428" s="348">
        <v>-88.59</v>
      </c>
      <c r="K2428" s="348">
        <v>44.78</v>
      </c>
      <c r="L2428" s="348">
        <v>-88.59</v>
      </c>
      <c r="M2428" s="347">
        <v>70</v>
      </c>
      <c r="N2428" s="364">
        <v>0</v>
      </c>
      <c r="O2428" s="364">
        <v>0</v>
      </c>
    </row>
    <row r="2429" spans="1:15" s="34" customFormat="1" ht="21.9" customHeight="1" x14ac:dyDescent="0.3">
      <c r="A2429" s="259" t="s">
        <v>390</v>
      </c>
      <c r="B2429" s="408">
        <v>130</v>
      </c>
      <c r="C2429" s="408"/>
      <c r="D2429" s="805">
        <v>8</v>
      </c>
      <c r="E2429" s="805">
        <v>21</v>
      </c>
      <c r="F2429" s="806">
        <v>2013</v>
      </c>
      <c r="G2429" s="351" t="s">
        <v>3431</v>
      </c>
      <c r="H2429" s="352" t="s">
        <v>1361</v>
      </c>
      <c r="I2429" s="353">
        <v>44.78</v>
      </c>
      <c r="J2429" s="353">
        <v>-88.59</v>
      </c>
      <c r="K2429" s="353">
        <v>44.78</v>
      </c>
      <c r="L2429" s="353">
        <v>-88.59</v>
      </c>
      <c r="M2429" s="352">
        <v>61</v>
      </c>
      <c r="N2429" s="369">
        <v>0</v>
      </c>
      <c r="O2429" s="369">
        <v>0</v>
      </c>
    </row>
    <row r="2430" spans="1:15" ht="21.9" customHeight="1" x14ac:dyDescent="0.3">
      <c r="A2430" s="238" t="s">
        <v>390</v>
      </c>
      <c r="B2430" s="409">
        <v>131</v>
      </c>
      <c r="C2430" s="409"/>
      <c r="D2430" s="804">
        <v>8</v>
      </c>
      <c r="E2430" s="804">
        <v>27</v>
      </c>
      <c r="F2430" s="489">
        <v>2013</v>
      </c>
      <c r="G2430" s="346" t="s">
        <v>2527</v>
      </c>
      <c r="H2430" s="347" t="s">
        <v>3872</v>
      </c>
      <c r="I2430" s="348">
        <v>44.67</v>
      </c>
      <c r="J2430" s="348">
        <v>-88.3</v>
      </c>
      <c r="K2430" s="348">
        <v>44.67</v>
      </c>
      <c r="L2430" s="348">
        <v>-88.3</v>
      </c>
      <c r="M2430" s="347">
        <v>52</v>
      </c>
      <c r="N2430" s="364">
        <v>0</v>
      </c>
      <c r="O2430" s="364">
        <v>0</v>
      </c>
    </row>
    <row r="2431" spans="1:15" s="34" customFormat="1" ht="21.9" customHeight="1" x14ac:dyDescent="0.3">
      <c r="A2431" s="259" t="s">
        <v>390</v>
      </c>
      <c r="B2431" s="408">
        <v>132</v>
      </c>
      <c r="C2431" s="408"/>
      <c r="D2431" s="805">
        <v>8</v>
      </c>
      <c r="E2431" s="805">
        <v>29</v>
      </c>
      <c r="F2431" s="806">
        <v>2013</v>
      </c>
      <c r="G2431" s="351" t="s">
        <v>3982</v>
      </c>
      <c r="H2431" s="352" t="s">
        <v>3910</v>
      </c>
      <c r="I2431" s="353">
        <v>44.79</v>
      </c>
      <c r="J2431" s="353">
        <v>-88.44</v>
      </c>
      <c r="K2431" s="353">
        <v>44.79</v>
      </c>
      <c r="L2431" s="353">
        <v>-88.44</v>
      </c>
      <c r="M2431" s="352">
        <v>52</v>
      </c>
      <c r="N2431" s="369">
        <v>0</v>
      </c>
      <c r="O2431" s="369">
        <v>0</v>
      </c>
    </row>
    <row r="2432" spans="1:15" ht="21.9" customHeight="1" x14ac:dyDescent="0.3">
      <c r="A2432" s="238" t="s">
        <v>390</v>
      </c>
      <c r="B2432" s="409">
        <v>133</v>
      </c>
      <c r="C2432" s="409"/>
      <c r="D2432" s="804">
        <v>8</v>
      </c>
      <c r="E2432" s="804">
        <v>29</v>
      </c>
      <c r="F2432" s="489">
        <v>2013</v>
      </c>
      <c r="G2432" s="346" t="s">
        <v>3983</v>
      </c>
      <c r="H2432" s="347" t="s">
        <v>3984</v>
      </c>
      <c r="I2432" s="348">
        <v>44.73</v>
      </c>
      <c r="J2432" s="348">
        <v>-88.34</v>
      </c>
      <c r="K2432" s="348">
        <v>44.73</v>
      </c>
      <c r="L2432" s="348">
        <v>-88.34</v>
      </c>
      <c r="M2432" s="347">
        <v>52</v>
      </c>
      <c r="N2432" s="364">
        <v>0</v>
      </c>
      <c r="O2432" s="364">
        <v>0</v>
      </c>
    </row>
    <row r="2433" spans="1:15" s="34" customFormat="1" ht="21.9" customHeight="1" x14ac:dyDescent="0.3">
      <c r="A2433" s="259" t="s">
        <v>390</v>
      </c>
      <c r="B2433" s="408">
        <v>134</v>
      </c>
      <c r="C2433" s="408"/>
      <c r="D2433" s="805">
        <v>8</v>
      </c>
      <c r="E2433" s="805">
        <v>29</v>
      </c>
      <c r="F2433" s="806">
        <v>2013</v>
      </c>
      <c r="G2433" s="351" t="s">
        <v>3397</v>
      </c>
      <c r="H2433" s="352" t="s">
        <v>3985</v>
      </c>
      <c r="I2433" s="353">
        <v>44.68</v>
      </c>
      <c r="J2433" s="353">
        <v>-88.31</v>
      </c>
      <c r="K2433" s="353">
        <v>44.68</v>
      </c>
      <c r="L2433" s="353">
        <v>-88.31</v>
      </c>
      <c r="M2433" s="352">
        <v>52</v>
      </c>
      <c r="N2433" s="369">
        <v>0</v>
      </c>
      <c r="O2433" s="369">
        <v>0</v>
      </c>
    </row>
    <row r="2434" spans="1:15" ht="21.9" customHeight="1" x14ac:dyDescent="0.3">
      <c r="A2434" s="238" t="s">
        <v>390</v>
      </c>
      <c r="B2434" s="409">
        <v>135</v>
      </c>
      <c r="C2434" s="409"/>
      <c r="D2434" s="804">
        <v>6</v>
      </c>
      <c r="E2434" s="804">
        <v>5</v>
      </c>
      <c r="F2434" s="489">
        <v>2016</v>
      </c>
      <c r="G2434" s="346" t="s">
        <v>3894</v>
      </c>
      <c r="H2434" s="347" t="s">
        <v>3884</v>
      </c>
      <c r="I2434" s="348">
        <v>44.73</v>
      </c>
      <c r="J2434" s="348">
        <v>-89.05</v>
      </c>
      <c r="K2434" s="348">
        <v>44.73</v>
      </c>
      <c r="L2434" s="348">
        <v>-89.05</v>
      </c>
      <c r="M2434" s="347">
        <v>52</v>
      </c>
      <c r="N2434" s="364">
        <v>0</v>
      </c>
      <c r="O2434" s="364">
        <v>0</v>
      </c>
    </row>
    <row r="2435" spans="1:15" s="34" customFormat="1" ht="21.9" customHeight="1" x14ac:dyDescent="0.3">
      <c r="A2435" s="259" t="s">
        <v>390</v>
      </c>
      <c r="B2435" s="408">
        <v>136</v>
      </c>
      <c r="C2435" s="408"/>
      <c r="D2435" s="805">
        <v>6</v>
      </c>
      <c r="E2435" s="805">
        <v>5</v>
      </c>
      <c r="F2435" s="806">
        <v>2016</v>
      </c>
      <c r="G2435" s="351" t="s">
        <v>3986</v>
      </c>
      <c r="H2435" s="352" t="s">
        <v>3987</v>
      </c>
      <c r="I2435" s="353">
        <v>44.62</v>
      </c>
      <c r="J2435" s="353">
        <v>-88.49</v>
      </c>
      <c r="K2435" s="353">
        <v>44.62</v>
      </c>
      <c r="L2435" s="353">
        <v>-88.49</v>
      </c>
      <c r="M2435" s="352">
        <v>52</v>
      </c>
      <c r="N2435" s="369">
        <v>0</v>
      </c>
      <c r="O2435" s="369">
        <v>0</v>
      </c>
    </row>
    <row r="2436" spans="1:15" ht="21.9" customHeight="1" x14ac:dyDescent="0.3">
      <c r="A2436" s="238" t="s">
        <v>390</v>
      </c>
      <c r="B2436" s="409">
        <v>137</v>
      </c>
      <c r="C2436" s="409"/>
      <c r="D2436" s="804">
        <v>6</v>
      </c>
      <c r="E2436" s="804">
        <v>10</v>
      </c>
      <c r="F2436" s="489">
        <v>2016</v>
      </c>
      <c r="G2436" s="346" t="s">
        <v>2508</v>
      </c>
      <c r="H2436" s="347" t="s">
        <v>3973</v>
      </c>
      <c r="I2436" s="348">
        <v>44.84</v>
      </c>
      <c r="J2436" s="348">
        <v>-88.78</v>
      </c>
      <c r="K2436" s="348">
        <v>44.84</v>
      </c>
      <c r="L2436" s="348">
        <v>-88.78</v>
      </c>
      <c r="M2436" s="347">
        <v>60</v>
      </c>
      <c r="N2436" s="364">
        <v>0</v>
      </c>
      <c r="O2436" s="364">
        <v>0</v>
      </c>
    </row>
    <row r="2437" spans="1:15" s="34" customFormat="1" ht="21.9" customHeight="1" x14ac:dyDescent="0.3">
      <c r="A2437" s="259" t="s">
        <v>390</v>
      </c>
      <c r="B2437" s="408">
        <v>138</v>
      </c>
      <c r="C2437" s="408"/>
      <c r="D2437" s="805">
        <v>7</v>
      </c>
      <c r="E2437" s="805">
        <v>21</v>
      </c>
      <c r="F2437" s="806">
        <v>2016</v>
      </c>
      <c r="G2437" s="357" t="s">
        <v>2805</v>
      </c>
      <c r="H2437" s="352" t="s">
        <v>3882</v>
      </c>
      <c r="I2437" s="353">
        <v>44.86</v>
      </c>
      <c r="J2437" s="353">
        <v>-88.96</v>
      </c>
      <c r="K2437" s="353">
        <v>44.86</v>
      </c>
      <c r="L2437" s="353">
        <v>-88.96</v>
      </c>
      <c r="M2437" s="352">
        <v>52</v>
      </c>
      <c r="N2437" s="369">
        <v>0</v>
      </c>
      <c r="O2437" s="369">
        <v>0</v>
      </c>
    </row>
    <row r="2438" spans="1:15" ht="21.9" customHeight="1" x14ac:dyDescent="0.3">
      <c r="A2438" s="238" t="s">
        <v>390</v>
      </c>
      <c r="B2438" s="409">
        <v>139</v>
      </c>
      <c r="C2438" s="409"/>
      <c r="D2438" s="804">
        <v>7</v>
      </c>
      <c r="E2438" s="804">
        <v>27</v>
      </c>
      <c r="F2438" s="489">
        <v>2016</v>
      </c>
      <c r="G2438" s="354" t="s">
        <v>2402</v>
      </c>
      <c r="H2438" s="347" t="s">
        <v>3922</v>
      </c>
      <c r="I2438" s="348">
        <v>44.93</v>
      </c>
      <c r="J2438" s="348">
        <v>-89.2</v>
      </c>
      <c r="K2438" s="348">
        <v>44.93</v>
      </c>
      <c r="L2438" s="348">
        <v>-89.2</v>
      </c>
      <c r="M2438" s="347">
        <v>52</v>
      </c>
      <c r="N2438" s="364">
        <v>0</v>
      </c>
      <c r="O2438" s="364">
        <v>0</v>
      </c>
    </row>
    <row r="2439" spans="1:15" s="34" customFormat="1" ht="21.9" customHeight="1" x14ac:dyDescent="0.3">
      <c r="A2439" s="259" t="s">
        <v>390</v>
      </c>
      <c r="B2439" s="408">
        <v>140</v>
      </c>
      <c r="C2439" s="408"/>
      <c r="D2439" s="805">
        <v>5</v>
      </c>
      <c r="E2439" s="805">
        <v>17</v>
      </c>
      <c r="F2439" s="806">
        <v>2017</v>
      </c>
      <c r="G2439" s="357" t="s">
        <v>2727</v>
      </c>
      <c r="H2439" s="352" t="s">
        <v>3988</v>
      </c>
      <c r="I2439" s="353">
        <v>44.82</v>
      </c>
      <c r="J2439" s="353">
        <v>-88.51</v>
      </c>
      <c r="K2439" s="353">
        <v>44.82</v>
      </c>
      <c r="L2439" s="353">
        <v>-88.51</v>
      </c>
      <c r="M2439" s="352">
        <v>70</v>
      </c>
      <c r="N2439" s="369">
        <v>0</v>
      </c>
      <c r="O2439" s="369">
        <v>0</v>
      </c>
    </row>
    <row r="2440" spans="1:15" ht="21.9" customHeight="1" x14ac:dyDescent="0.3">
      <c r="A2440" s="238" t="s">
        <v>390</v>
      </c>
      <c r="B2440" s="409">
        <v>141</v>
      </c>
      <c r="C2440" s="409"/>
      <c r="D2440" s="804">
        <v>6</v>
      </c>
      <c r="E2440" s="804">
        <v>11</v>
      </c>
      <c r="F2440" s="489">
        <v>2017</v>
      </c>
      <c r="G2440" s="346" t="s">
        <v>2608</v>
      </c>
      <c r="H2440" s="347" t="s">
        <v>3882</v>
      </c>
      <c r="I2440" s="348">
        <v>44.86</v>
      </c>
      <c r="J2440" s="348">
        <v>-88.96</v>
      </c>
      <c r="K2440" s="348">
        <v>44.86</v>
      </c>
      <c r="L2440" s="348">
        <v>-88.96</v>
      </c>
      <c r="M2440" s="347">
        <v>52</v>
      </c>
      <c r="N2440" s="364">
        <v>0</v>
      </c>
      <c r="O2440" s="364">
        <v>0</v>
      </c>
    </row>
    <row r="2441" spans="1:15" s="34" customFormat="1" ht="21.9" customHeight="1" x14ac:dyDescent="0.3">
      <c r="A2441" s="259" t="s">
        <v>390</v>
      </c>
      <c r="B2441" s="408">
        <v>142</v>
      </c>
      <c r="C2441" s="408"/>
      <c r="D2441" s="805">
        <v>6</v>
      </c>
      <c r="E2441" s="805">
        <v>14</v>
      </c>
      <c r="F2441" s="806">
        <v>2017</v>
      </c>
      <c r="G2441" s="351" t="s">
        <v>1194</v>
      </c>
      <c r="H2441" s="352" t="s">
        <v>1361</v>
      </c>
      <c r="I2441" s="353">
        <v>44.78</v>
      </c>
      <c r="J2441" s="353">
        <v>-88.59</v>
      </c>
      <c r="K2441" s="353">
        <v>44.78</v>
      </c>
      <c r="L2441" s="353">
        <v>-88.59</v>
      </c>
      <c r="M2441" s="352">
        <v>52</v>
      </c>
      <c r="N2441" s="369">
        <v>0</v>
      </c>
      <c r="O2441" s="369">
        <v>0</v>
      </c>
    </row>
    <row r="2442" spans="1:15" ht="21.9" customHeight="1" x14ac:dyDescent="0.3">
      <c r="A2442" s="238" t="s">
        <v>390</v>
      </c>
      <c r="B2442" s="409">
        <v>143</v>
      </c>
      <c r="C2442" s="409"/>
      <c r="D2442" s="804">
        <v>7</v>
      </c>
      <c r="E2442" s="804">
        <v>15</v>
      </c>
      <c r="F2442" s="489">
        <v>2017</v>
      </c>
      <c r="G2442" s="354" t="s">
        <v>3621</v>
      </c>
      <c r="H2442" s="347" t="s">
        <v>3989</v>
      </c>
      <c r="I2442" s="348">
        <v>44.72</v>
      </c>
      <c r="J2442" s="348">
        <v>-88.26</v>
      </c>
      <c r="K2442" s="348">
        <v>44.72</v>
      </c>
      <c r="L2442" s="348">
        <v>-88.26</v>
      </c>
      <c r="M2442" s="347">
        <v>52</v>
      </c>
      <c r="N2442" s="364">
        <v>0</v>
      </c>
      <c r="O2442" s="364">
        <v>0</v>
      </c>
    </row>
    <row r="2443" spans="1:15" s="34" customFormat="1" ht="21.9" customHeight="1" x14ac:dyDescent="0.3">
      <c r="A2443" s="259" t="s">
        <v>390</v>
      </c>
      <c r="B2443" s="408">
        <v>144</v>
      </c>
      <c r="C2443" s="408"/>
      <c r="D2443" s="805">
        <v>6</v>
      </c>
      <c r="E2443" s="805">
        <v>17</v>
      </c>
      <c r="F2443" s="806">
        <v>2018</v>
      </c>
      <c r="G2443" s="351" t="s">
        <v>2510</v>
      </c>
      <c r="H2443" s="352" t="s">
        <v>3990</v>
      </c>
      <c r="I2443" s="353">
        <v>44.84</v>
      </c>
      <c r="J2443" s="353">
        <v>-88.98</v>
      </c>
      <c r="K2443" s="353">
        <v>44.84</v>
      </c>
      <c r="L2443" s="353">
        <v>-88.98</v>
      </c>
      <c r="M2443" s="352">
        <v>61</v>
      </c>
      <c r="N2443" s="369">
        <v>0</v>
      </c>
      <c r="O2443" s="369">
        <v>0</v>
      </c>
    </row>
    <row r="2444" spans="1:15" ht="21.9" customHeight="1" x14ac:dyDescent="0.3">
      <c r="A2444" s="238" t="s">
        <v>390</v>
      </c>
      <c r="B2444" s="409">
        <v>145</v>
      </c>
      <c r="C2444" s="409"/>
      <c r="D2444" s="804">
        <v>6</v>
      </c>
      <c r="E2444" s="804">
        <v>17</v>
      </c>
      <c r="F2444" s="489">
        <v>2018</v>
      </c>
      <c r="G2444" s="346" t="s">
        <v>3991</v>
      </c>
      <c r="H2444" s="347" t="s">
        <v>3884</v>
      </c>
      <c r="I2444" s="348">
        <v>44.73</v>
      </c>
      <c r="J2444" s="348">
        <v>-89.05</v>
      </c>
      <c r="K2444" s="348">
        <v>44.73</v>
      </c>
      <c r="L2444" s="348">
        <v>-89.05</v>
      </c>
      <c r="M2444" s="347">
        <v>52</v>
      </c>
      <c r="N2444" s="364">
        <v>0</v>
      </c>
      <c r="O2444" s="364">
        <v>0</v>
      </c>
    </row>
    <row r="2445" spans="1:15" s="34" customFormat="1" ht="21.9" customHeight="1" x14ac:dyDescent="0.3">
      <c r="A2445" s="259" t="s">
        <v>390</v>
      </c>
      <c r="B2445" s="408">
        <v>146</v>
      </c>
      <c r="C2445" s="408"/>
      <c r="D2445" s="805">
        <v>7</v>
      </c>
      <c r="E2445" s="805">
        <v>19</v>
      </c>
      <c r="F2445" s="806">
        <v>2019</v>
      </c>
      <c r="G2445" s="351" t="s">
        <v>2453</v>
      </c>
      <c r="H2445" s="352" t="s">
        <v>3882</v>
      </c>
      <c r="I2445" s="353">
        <v>44.86</v>
      </c>
      <c r="J2445" s="353">
        <v>-88.96</v>
      </c>
      <c r="K2445" s="353">
        <v>44.86</v>
      </c>
      <c r="L2445" s="353">
        <v>-88.96</v>
      </c>
      <c r="M2445" s="352">
        <v>61</v>
      </c>
      <c r="N2445" s="369">
        <v>0</v>
      </c>
      <c r="O2445" s="369">
        <v>0</v>
      </c>
    </row>
    <row r="2446" spans="1:15" ht="21.9" customHeight="1" x14ac:dyDescent="0.3">
      <c r="A2446" s="238" t="s">
        <v>390</v>
      </c>
      <c r="B2446" s="409">
        <v>147</v>
      </c>
      <c r="C2446" s="409"/>
      <c r="D2446" s="804">
        <v>7</v>
      </c>
      <c r="E2446" s="804">
        <v>19</v>
      </c>
      <c r="F2446" s="489">
        <v>2019</v>
      </c>
      <c r="G2446" s="346" t="s">
        <v>2430</v>
      </c>
      <c r="H2446" s="347" t="s">
        <v>3992</v>
      </c>
      <c r="I2446" s="348">
        <v>44.81</v>
      </c>
      <c r="J2446" s="348">
        <v>-88.59</v>
      </c>
      <c r="K2446" s="348">
        <v>44.81</v>
      </c>
      <c r="L2446" s="348">
        <v>-88.59</v>
      </c>
      <c r="M2446" s="347">
        <v>61</v>
      </c>
      <c r="N2446" s="364">
        <v>0</v>
      </c>
      <c r="O2446" s="364">
        <v>0</v>
      </c>
    </row>
    <row r="2447" spans="1:15" s="34" customFormat="1" ht="21.9" customHeight="1" x14ac:dyDescent="0.3">
      <c r="A2447" s="259" t="s">
        <v>390</v>
      </c>
      <c r="B2447" s="408">
        <v>148</v>
      </c>
      <c r="C2447" s="408"/>
      <c r="D2447" s="805">
        <v>7</v>
      </c>
      <c r="E2447" s="805">
        <v>20</v>
      </c>
      <c r="F2447" s="806">
        <v>2019</v>
      </c>
      <c r="G2447" s="351" t="s">
        <v>3993</v>
      </c>
      <c r="H2447" s="352" t="s">
        <v>3963</v>
      </c>
      <c r="I2447" s="353">
        <v>44.81</v>
      </c>
      <c r="J2447" s="353">
        <v>-89.15</v>
      </c>
      <c r="K2447" s="353">
        <v>44.81</v>
      </c>
      <c r="L2447" s="353">
        <v>-89.15</v>
      </c>
      <c r="M2447" s="352">
        <v>56</v>
      </c>
      <c r="N2447" s="369">
        <v>0</v>
      </c>
      <c r="O2447" s="369">
        <v>0</v>
      </c>
    </row>
    <row r="2448" spans="1:15" ht="21.9" customHeight="1" x14ac:dyDescent="0.3">
      <c r="A2448" s="238" t="s">
        <v>390</v>
      </c>
      <c r="B2448" s="409">
        <v>149</v>
      </c>
      <c r="C2448" s="409"/>
      <c r="D2448" s="804">
        <v>7</v>
      </c>
      <c r="E2448" s="804">
        <v>20</v>
      </c>
      <c r="F2448" s="489">
        <v>2019</v>
      </c>
      <c r="G2448" s="346" t="s">
        <v>3994</v>
      </c>
      <c r="H2448" s="347" t="s">
        <v>1361</v>
      </c>
      <c r="I2448" s="348">
        <v>44.78</v>
      </c>
      <c r="J2448" s="348">
        <v>-88.59</v>
      </c>
      <c r="K2448" s="348">
        <v>44.78</v>
      </c>
      <c r="L2448" s="348">
        <v>-88.59</v>
      </c>
      <c r="M2448" s="347">
        <v>56</v>
      </c>
      <c r="N2448" s="364">
        <v>0</v>
      </c>
      <c r="O2448" s="364">
        <v>0</v>
      </c>
    </row>
    <row r="2449" spans="1:15" s="34" customFormat="1" ht="21.9" customHeight="1" x14ac:dyDescent="0.3">
      <c r="A2449" s="259" t="s">
        <v>390</v>
      </c>
      <c r="B2449" s="408">
        <v>150</v>
      </c>
      <c r="C2449" s="408"/>
      <c r="D2449" s="805">
        <v>7</v>
      </c>
      <c r="E2449" s="805">
        <v>20</v>
      </c>
      <c r="F2449" s="806">
        <v>2019</v>
      </c>
      <c r="G2449" s="351" t="s">
        <v>2679</v>
      </c>
      <c r="H2449" s="352" t="s">
        <v>3995</v>
      </c>
      <c r="I2449" s="353">
        <v>44.66</v>
      </c>
      <c r="J2449" s="353">
        <v>-88.3</v>
      </c>
      <c r="K2449" s="353">
        <v>44.66</v>
      </c>
      <c r="L2449" s="353">
        <v>-88.3</v>
      </c>
      <c r="M2449" s="352">
        <v>56</v>
      </c>
      <c r="N2449" s="369">
        <v>0</v>
      </c>
      <c r="O2449" s="369">
        <v>0</v>
      </c>
    </row>
    <row r="2450" spans="1:15" ht="21.9" customHeight="1" x14ac:dyDescent="0.3">
      <c r="A2450" s="238" t="s">
        <v>390</v>
      </c>
      <c r="B2450" s="409">
        <v>151</v>
      </c>
      <c r="C2450" s="409"/>
      <c r="D2450" s="804">
        <v>8</v>
      </c>
      <c r="E2450" s="804">
        <v>5</v>
      </c>
      <c r="F2450" s="489">
        <v>2019</v>
      </c>
      <c r="G2450" s="354" t="s">
        <v>3996</v>
      </c>
      <c r="H2450" s="347" t="s">
        <v>3905</v>
      </c>
      <c r="I2450" s="348">
        <v>44.93</v>
      </c>
      <c r="J2450" s="348">
        <v>-89.19</v>
      </c>
      <c r="K2450" s="348">
        <v>44.93</v>
      </c>
      <c r="L2450" s="348">
        <v>-89.19</v>
      </c>
      <c r="M2450" s="347">
        <v>52</v>
      </c>
      <c r="N2450" s="364">
        <v>0</v>
      </c>
      <c r="O2450" s="364">
        <v>0</v>
      </c>
    </row>
    <row r="2451" spans="1:15" s="34" customFormat="1" ht="21.9" customHeight="1" x14ac:dyDescent="0.3">
      <c r="A2451" s="259" t="s">
        <v>390</v>
      </c>
      <c r="B2451" s="408">
        <v>152</v>
      </c>
      <c r="C2451" s="408"/>
      <c r="D2451" s="805">
        <v>8</v>
      </c>
      <c r="E2451" s="805">
        <v>7</v>
      </c>
      <c r="F2451" s="806">
        <v>2019</v>
      </c>
      <c r="G2451" s="351" t="s">
        <v>3447</v>
      </c>
      <c r="H2451" s="352" t="s">
        <v>3897</v>
      </c>
      <c r="I2451" s="353">
        <v>44.61</v>
      </c>
      <c r="J2451" s="353">
        <v>-88.48</v>
      </c>
      <c r="K2451" s="353">
        <v>44.61</v>
      </c>
      <c r="L2451" s="353">
        <v>-88.48</v>
      </c>
      <c r="M2451" s="352">
        <v>56</v>
      </c>
      <c r="N2451" s="369">
        <v>0</v>
      </c>
      <c r="O2451" s="369">
        <v>0</v>
      </c>
    </row>
    <row r="2452" spans="1:15" ht="21.9" customHeight="1" x14ac:dyDescent="0.3">
      <c r="A2452" s="238" t="s">
        <v>390</v>
      </c>
      <c r="B2452" s="409">
        <v>153</v>
      </c>
      <c r="C2452" s="409"/>
      <c r="D2452" s="804">
        <v>9</v>
      </c>
      <c r="E2452" s="804">
        <v>3</v>
      </c>
      <c r="F2452" s="489">
        <v>2019</v>
      </c>
      <c r="G2452" s="346" t="s">
        <v>2117</v>
      </c>
      <c r="H2452" s="347" t="s">
        <v>3997</v>
      </c>
      <c r="I2452" s="348">
        <v>44.8</v>
      </c>
      <c r="J2452" s="348">
        <v>-88.6</v>
      </c>
      <c r="K2452" s="348">
        <v>44.8</v>
      </c>
      <c r="L2452" s="348">
        <v>-88.6</v>
      </c>
      <c r="M2452" s="347">
        <v>52</v>
      </c>
      <c r="N2452" s="364">
        <v>0</v>
      </c>
      <c r="O2452" s="364">
        <v>0</v>
      </c>
    </row>
    <row r="2453" spans="1:15" s="34" customFormat="1" ht="21.9" customHeight="1" x14ac:dyDescent="0.3">
      <c r="A2453" s="259" t="s">
        <v>390</v>
      </c>
      <c r="B2453" s="408">
        <v>154</v>
      </c>
      <c r="C2453" s="408"/>
      <c r="D2453" s="805">
        <v>7</v>
      </c>
      <c r="E2453" s="805">
        <v>5</v>
      </c>
      <c r="F2453" s="806">
        <v>2020</v>
      </c>
      <c r="G2453" s="351">
        <v>0.58680555555555558</v>
      </c>
      <c r="H2453" s="352" t="s">
        <v>1361</v>
      </c>
      <c r="I2453" s="353">
        <v>44.78</v>
      </c>
      <c r="J2453" s="353">
        <v>-88.59</v>
      </c>
      <c r="K2453" s="353">
        <v>44.78</v>
      </c>
      <c r="L2453" s="353">
        <v>-88.59</v>
      </c>
      <c r="M2453" s="352">
        <v>52</v>
      </c>
      <c r="N2453" s="369">
        <v>0</v>
      </c>
      <c r="O2453" s="369">
        <v>0</v>
      </c>
    </row>
    <row r="2454" spans="1:15" ht="21.9" customHeight="1" x14ac:dyDescent="0.3">
      <c r="A2454" s="238" t="s">
        <v>390</v>
      </c>
      <c r="B2454" s="409">
        <v>155</v>
      </c>
      <c r="C2454" s="409"/>
      <c r="D2454" s="804">
        <v>5</v>
      </c>
      <c r="E2454" s="804">
        <v>25</v>
      </c>
      <c r="F2454" s="489">
        <v>2021</v>
      </c>
      <c r="G2454" s="346">
        <v>0.78611111111111109</v>
      </c>
      <c r="H2454" s="347" t="s">
        <v>3908</v>
      </c>
      <c r="I2454" s="348">
        <v>44.78</v>
      </c>
      <c r="J2454" s="348">
        <v>-88.61</v>
      </c>
      <c r="K2454" s="348">
        <v>44.78</v>
      </c>
      <c r="L2454" s="348">
        <v>-88.61</v>
      </c>
      <c r="M2454" s="347">
        <v>52</v>
      </c>
      <c r="N2454" s="364">
        <v>0</v>
      </c>
      <c r="O2454" s="364">
        <v>0</v>
      </c>
    </row>
    <row r="2455" spans="1:15" s="34" customFormat="1" ht="21.9" customHeight="1" x14ac:dyDescent="0.3">
      <c r="A2455" s="259" t="s">
        <v>390</v>
      </c>
      <c r="B2455" s="408">
        <v>156</v>
      </c>
      <c r="C2455" s="408"/>
      <c r="D2455" s="805">
        <v>7</v>
      </c>
      <c r="E2455" s="805">
        <v>26</v>
      </c>
      <c r="F2455" s="806">
        <v>2021</v>
      </c>
      <c r="G2455" s="357" t="s">
        <v>3842</v>
      </c>
      <c r="H2455" s="352" t="s">
        <v>1361</v>
      </c>
      <c r="I2455" s="353">
        <v>44.78</v>
      </c>
      <c r="J2455" s="353">
        <v>-88.59</v>
      </c>
      <c r="K2455" s="353">
        <v>44.78</v>
      </c>
      <c r="L2455" s="353">
        <v>-88.59</v>
      </c>
      <c r="M2455" s="352">
        <v>61</v>
      </c>
      <c r="N2455" s="369">
        <v>0</v>
      </c>
      <c r="O2455" s="369">
        <v>0</v>
      </c>
    </row>
    <row r="2456" spans="1:15" ht="21.9" customHeight="1" x14ac:dyDescent="0.3">
      <c r="A2456" s="238" t="s">
        <v>390</v>
      </c>
      <c r="B2456" s="409">
        <v>157</v>
      </c>
      <c r="C2456" s="409"/>
      <c r="D2456" s="804">
        <v>7</v>
      </c>
      <c r="E2456" s="804">
        <v>28</v>
      </c>
      <c r="F2456" s="489">
        <v>2021</v>
      </c>
      <c r="G2456" s="354" t="s">
        <v>2872</v>
      </c>
      <c r="H2456" s="347" t="s">
        <v>3998</v>
      </c>
      <c r="I2456" s="348">
        <v>44.87</v>
      </c>
      <c r="J2456" s="348">
        <v>-88.9</v>
      </c>
      <c r="K2456" s="348">
        <v>44.87</v>
      </c>
      <c r="L2456" s="348">
        <v>-88.9</v>
      </c>
      <c r="M2456" s="347">
        <v>56</v>
      </c>
      <c r="N2456" s="364">
        <v>0</v>
      </c>
      <c r="O2456" s="364">
        <v>0</v>
      </c>
    </row>
    <row r="2457" spans="1:15" s="34" customFormat="1" ht="21.9" customHeight="1" x14ac:dyDescent="0.3">
      <c r="A2457" s="259" t="s">
        <v>390</v>
      </c>
      <c r="B2457" s="408">
        <v>158</v>
      </c>
      <c r="C2457" s="408"/>
      <c r="D2457" s="805">
        <v>5</v>
      </c>
      <c r="E2457" s="805">
        <v>19</v>
      </c>
      <c r="F2457" s="806">
        <v>2022</v>
      </c>
      <c r="G2457" s="351" t="s">
        <v>3999</v>
      </c>
      <c r="H2457" s="352" t="s">
        <v>3905</v>
      </c>
      <c r="I2457" s="353">
        <v>44.93</v>
      </c>
      <c r="J2457" s="353">
        <v>-89.19</v>
      </c>
      <c r="K2457" s="353">
        <v>44.93</v>
      </c>
      <c r="L2457" s="353">
        <v>-89.19</v>
      </c>
      <c r="M2457" s="352">
        <v>50</v>
      </c>
      <c r="N2457" s="369">
        <v>0</v>
      </c>
      <c r="O2457" s="369">
        <v>0</v>
      </c>
    </row>
    <row r="2458" spans="1:15" ht="21.9" customHeight="1" x14ac:dyDescent="0.3">
      <c r="A2458" s="238" t="s">
        <v>390</v>
      </c>
      <c r="B2458" s="409">
        <v>159</v>
      </c>
      <c r="C2458" s="409"/>
      <c r="D2458" s="804">
        <v>6</v>
      </c>
      <c r="E2458" s="804">
        <v>15</v>
      </c>
      <c r="F2458" s="489">
        <v>2022</v>
      </c>
      <c r="G2458" s="346" t="s">
        <v>1342</v>
      </c>
      <c r="H2458" s="347" t="s">
        <v>4000</v>
      </c>
      <c r="I2458" s="348">
        <v>44.9</v>
      </c>
      <c r="J2458" s="348">
        <v>-88.91</v>
      </c>
      <c r="K2458" s="348">
        <v>44.9</v>
      </c>
      <c r="L2458" s="348">
        <v>-88.91</v>
      </c>
      <c r="M2458" s="347">
        <v>74</v>
      </c>
      <c r="N2458" s="364">
        <v>0</v>
      </c>
      <c r="O2458" s="364">
        <v>0</v>
      </c>
    </row>
    <row r="2459" spans="1:15" s="34" customFormat="1" ht="21.9" customHeight="1" x14ac:dyDescent="0.3">
      <c r="A2459" s="259" t="s">
        <v>390</v>
      </c>
      <c r="B2459" s="408">
        <v>160</v>
      </c>
      <c r="C2459" s="408"/>
      <c r="D2459" s="805">
        <v>6</v>
      </c>
      <c r="E2459" s="805">
        <v>15</v>
      </c>
      <c r="F2459" s="806">
        <v>2022</v>
      </c>
      <c r="G2459" s="351" t="s">
        <v>4001</v>
      </c>
      <c r="H2459" s="352" t="s">
        <v>4002</v>
      </c>
      <c r="I2459" s="353">
        <v>44.9</v>
      </c>
      <c r="J2459" s="353">
        <v>-88.93</v>
      </c>
      <c r="K2459" s="353">
        <v>44.9</v>
      </c>
      <c r="L2459" s="353">
        <v>-88.93</v>
      </c>
      <c r="M2459" s="352">
        <v>70</v>
      </c>
      <c r="N2459" s="369">
        <v>0</v>
      </c>
      <c r="O2459" s="369">
        <v>0</v>
      </c>
    </row>
    <row r="2460" spans="1:15" ht="21.9" customHeight="1" x14ac:dyDescent="0.3">
      <c r="A2460" s="238" t="s">
        <v>390</v>
      </c>
      <c r="B2460" s="409">
        <v>161</v>
      </c>
      <c r="C2460" s="409"/>
      <c r="D2460" s="804">
        <v>6</v>
      </c>
      <c r="E2460" s="804">
        <v>15</v>
      </c>
      <c r="F2460" s="489">
        <v>2022</v>
      </c>
      <c r="G2460" s="346" t="s">
        <v>4001</v>
      </c>
      <c r="H2460" s="347" t="s">
        <v>4003</v>
      </c>
      <c r="I2460" s="348">
        <v>44.91</v>
      </c>
      <c r="J2460" s="348">
        <v>-88.91</v>
      </c>
      <c r="K2460" s="348">
        <v>44.91</v>
      </c>
      <c r="L2460" s="348">
        <v>-88.91</v>
      </c>
      <c r="M2460" s="347">
        <v>70</v>
      </c>
      <c r="N2460" s="364">
        <v>0</v>
      </c>
      <c r="O2460" s="364">
        <v>0</v>
      </c>
    </row>
    <row r="2461" spans="1:15" s="34" customFormat="1" ht="21.9" customHeight="1" x14ac:dyDescent="0.3">
      <c r="A2461" s="259" t="s">
        <v>390</v>
      </c>
      <c r="B2461" s="408">
        <v>162</v>
      </c>
      <c r="C2461" s="408"/>
      <c r="D2461" s="805">
        <v>6</v>
      </c>
      <c r="E2461" s="805">
        <v>15</v>
      </c>
      <c r="F2461" s="806">
        <v>2022</v>
      </c>
      <c r="G2461" s="351" t="s">
        <v>4001</v>
      </c>
      <c r="H2461" s="352" t="s">
        <v>4004</v>
      </c>
      <c r="I2461" s="353">
        <v>44.92</v>
      </c>
      <c r="J2461" s="353">
        <v>-88.92</v>
      </c>
      <c r="K2461" s="353">
        <v>44.2</v>
      </c>
      <c r="L2461" s="353">
        <v>-88.92</v>
      </c>
      <c r="M2461" s="352">
        <v>74</v>
      </c>
      <c r="N2461" s="369">
        <v>0</v>
      </c>
      <c r="O2461" s="369">
        <v>0</v>
      </c>
    </row>
    <row r="2462" spans="1:15" ht="21.9" customHeight="1" x14ac:dyDescent="0.3">
      <c r="A2462" s="238" t="s">
        <v>390</v>
      </c>
      <c r="B2462" s="409">
        <v>163</v>
      </c>
      <c r="C2462" s="409" t="s">
        <v>920</v>
      </c>
      <c r="D2462" s="804">
        <v>6</v>
      </c>
      <c r="E2462" s="804">
        <v>15</v>
      </c>
      <c r="F2462" s="489">
        <v>2022</v>
      </c>
      <c r="G2462" s="346" t="s">
        <v>4001</v>
      </c>
      <c r="H2462" s="347" t="s">
        <v>4005</v>
      </c>
      <c r="I2462" s="348">
        <v>44.92</v>
      </c>
      <c r="J2462" s="348">
        <v>-88.91</v>
      </c>
      <c r="K2462" s="348">
        <v>44.92</v>
      </c>
      <c r="L2462" s="348">
        <v>-88.91</v>
      </c>
      <c r="M2462" s="347">
        <v>74</v>
      </c>
      <c r="N2462" s="364">
        <v>0</v>
      </c>
      <c r="O2462" s="364">
        <v>0</v>
      </c>
    </row>
    <row r="2463" spans="1:15" s="34" customFormat="1" ht="21.9" customHeight="1" x14ac:dyDescent="0.3">
      <c r="A2463" s="259" t="s">
        <v>390</v>
      </c>
      <c r="B2463" s="408">
        <v>164</v>
      </c>
      <c r="C2463" s="408"/>
      <c r="D2463" s="805">
        <v>6</v>
      </c>
      <c r="E2463" s="805">
        <v>15</v>
      </c>
      <c r="F2463" s="806">
        <v>2022</v>
      </c>
      <c r="G2463" s="351" t="s">
        <v>4001</v>
      </c>
      <c r="H2463" s="352" t="s">
        <v>4006</v>
      </c>
      <c r="I2463" s="353">
        <v>44.92</v>
      </c>
      <c r="J2463" s="353">
        <v>-88.9</v>
      </c>
      <c r="K2463" s="353">
        <v>44.92</v>
      </c>
      <c r="L2463" s="353">
        <v>-88.9</v>
      </c>
      <c r="M2463" s="352">
        <v>74</v>
      </c>
      <c r="N2463" s="369">
        <v>0</v>
      </c>
      <c r="O2463" s="369">
        <v>0</v>
      </c>
    </row>
    <row r="2464" spans="1:15" ht="21.9" customHeight="1" x14ac:dyDescent="0.3">
      <c r="A2464" s="238" t="s">
        <v>390</v>
      </c>
      <c r="B2464" s="409">
        <v>165</v>
      </c>
      <c r="C2464" s="409"/>
      <c r="D2464" s="804">
        <v>6</v>
      </c>
      <c r="E2464" s="804">
        <v>15</v>
      </c>
      <c r="F2464" s="489">
        <v>2022</v>
      </c>
      <c r="G2464" s="346" t="s">
        <v>3529</v>
      </c>
      <c r="H2464" s="347" t="s">
        <v>4007</v>
      </c>
      <c r="I2464" s="348">
        <v>44.94</v>
      </c>
      <c r="J2464" s="348">
        <v>-88.9</v>
      </c>
      <c r="K2464" s="348">
        <v>44.94</v>
      </c>
      <c r="L2464" s="348">
        <v>-88.9</v>
      </c>
      <c r="M2464" s="347">
        <v>74</v>
      </c>
      <c r="N2464" s="364">
        <v>0</v>
      </c>
      <c r="O2464" s="364">
        <v>0</v>
      </c>
    </row>
    <row r="2465" spans="1:15" s="34" customFormat="1" ht="21.9" customHeight="1" x14ac:dyDescent="0.3">
      <c r="A2465" s="259" t="s">
        <v>390</v>
      </c>
      <c r="B2465" s="408">
        <v>166</v>
      </c>
      <c r="C2465" s="408"/>
      <c r="D2465" s="805">
        <v>6</v>
      </c>
      <c r="E2465" s="805">
        <v>15</v>
      </c>
      <c r="F2465" s="806">
        <v>2022</v>
      </c>
      <c r="G2465" s="351" t="s">
        <v>4008</v>
      </c>
      <c r="H2465" s="352" t="s">
        <v>4009</v>
      </c>
      <c r="I2465" s="353">
        <v>44.67</v>
      </c>
      <c r="J2465" s="353">
        <v>-88.36</v>
      </c>
      <c r="K2465" s="353">
        <v>44.67</v>
      </c>
      <c r="L2465" s="353">
        <v>-88.36</v>
      </c>
      <c r="M2465" s="352">
        <v>69</v>
      </c>
      <c r="N2465" s="369">
        <v>0</v>
      </c>
      <c r="O2465" s="369">
        <v>0</v>
      </c>
    </row>
    <row r="2466" spans="1:15" ht="21.9" customHeight="1" x14ac:dyDescent="0.3">
      <c r="A2466" s="238" t="s">
        <v>390</v>
      </c>
      <c r="B2466" s="409">
        <v>167</v>
      </c>
      <c r="C2466" s="409"/>
      <c r="D2466" s="804">
        <v>6</v>
      </c>
      <c r="E2466" s="804">
        <v>1</v>
      </c>
      <c r="F2466" s="489">
        <v>2023</v>
      </c>
      <c r="G2466" s="346" t="s">
        <v>4010</v>
      </c>
      <c r="H2466" s="347" t="s">
        <v>4011</v>
      </c>
      <c r="I2466" s="348">
        <v>44.82</v>
      </c>
      <c r="J2466" s="348">
        <v>-88.5</v>
      </c>
      <c r="K2466" s="348">
        <v>44.82</v>
      </c>
      <c r="L2466" s="348">
        <v>-88.5</v>
      </c>
      <c r="M2466" s="347">
        <v>52</v>
      </c>
      <c r="N2466" s="364">
        <v>0</v>
      </c>
      <c r="O2466" s="364">
        <v>0</v>
      </c>
    </row>
    <row r="2467" spans="1:15" s="65" customFormat="1" ht="21.9" customHeight="1" x14ac:dyDescent="0.3">
      <c r="A2467" s="259" t="s">
        <v>390</v>
      </c>
      <c r="B2467" s="418">
        <v>168</v>
      </c>
      <c r="C2467" s="418"/>
      <c r="D2467" s="807">
        <v>6</v>
      </c>
      <c r="E2467" s="807">
        <v>25</v>
      </c>
      <c r="F2467" s="665">
        <v>2024</v>
      </c>
      <c r="G2467" s="661" t="s">
        <v>4928</v>
      </c>
      <c r="H2467" s="662" t="s">
        <v>4992</v>
      </c>
      <c r="I2467" s="639">
        <v>44.93</v>
      </c>
      <c r="J2467" s="639">
        <v>-88.76</v>
      </c>
      <c r="K2467" s="639">
        <v>44.93</v>
      </c>
      <c r="L2467" s="639">
        <v>-88.76</v>
      </c>
      <c r="M2467" s="662">
        <v>61</v>
      </c>
      <c r="N2467" s="292">
        <v>0</v>
      </c>
      <c r="O2467" s="292">
        <v>0</v>
      </c>
    </row>
    <row r="2468" spans="1:15" s="222" customFormat="1" ht="21.9" customHeight="1" x14ac:dyDescent="0.3">
      <c r="A2468" s="238" t="s">
        <v>390</v>
      </c>
      <c r="B2468" s="229">
        <v>169</v>
      </c>
      <c r="C2468" s="229"/>
      <c r="D2468" s="808">
        <v>6</v>
      </c>
      <c r="E2468" s="808">
        <v>25</v>
      </c>
      <c r="F2468" s="809">
        <v>2024</v>
      </c>
      <c r="G2468" s="659" t="s">
        <v>4993</v>
      </c>
      <c r="H2468" s="660" t="s">
        <v>4994</v>
      </c>
      <c r="I2468" s="636">
        <v>44.74</v>
      </c>
      <c r="J2468" s="636">
        <v>-89.07</v>
      </c>
      <c r="K2468" s="636">
        <v>44.74</v>
      </c>
      <c r="L2468" s="636">
        <v>-89.07</v>
      </c>
      <c r="M2468" s="660">
        <v>61</v>
      </c>
      <c r="N2468" s="852">
        <v>0</v>
      </c>
      <c r="O2468" s="852">
        <v>0</v>
      </c>
    </row>
    <row r="2469" spans="1:15" s="65" customFormat="1" ht="21.9" customHeight="1" x14ac:dyDescent="0.3">
      <c r="A2469" s="259" t="s">
        <v>390</v>
      </c>
      <c r="B2469" s="418">
        <v>170</v>
      </c>
      <c r="C2469" s="418"/>
      <c r="D2469" s="807">
        <v>7</v>
      </c>
      <c r="E2469" s="807">
        <v>13</v>
      </c>
      <c r="F2469" s="665">
        <v>2024</v>
      </c>
      <c r="G2469" s="661" t="s">
        <v>4995</v>
      </c>
      <c r="H2469" s="662" t="s">
        <v>4996</v>
      </c>
      <c r="I2469" s="639">
        <v>44.93</v>
      </c>
      <c r="J2469" s="639">
        <v>-89.21</v>
      </c>
      <c r="K2469" s="639">
        <v>44.93</v>
      </c>
      <c r="L2469" s="639">
        <v>-89.21</v>
      </c>
      <c r="M2469" s="662">
        <v>52</v>
      </c>
      <c r="N2469" s="292">
        <v>0</v>
      </c>
      <c r="O2469" s="292">
        <v>0</v>
      </c>
    </row>
    <row r="2470" spans="1:15" s="222" customFormat="1" ht="21.9" customHeight="1" x14ac:dyDescent="0.3">
      <c r="A2470" s="238" t="s">
        <v>390</v>
      </c>
      <c r="B2470" s="229">
        <v>171</v>
      </c>
      <c r="C2470" s="229"/>
      <c r="D2470" s="808">
        <v>7</v>
      </c>
      <c r="E2470" s="808">
        <v>13</v>
      </c>
      <c r="F2470" s="809">
        <v>2024</v>
      </c>
      <c r="G2470" s="659" t="s">
        <v>4997</v>
      </c>
      <c r="H2470" s="660" t="s">
        <v>4998</v>
      </c>
      <c r="I2470" s="636">
        <v>44.79</v>
      </c>
      <c r="J2470" s="636">
        <v>-88.62</v>
      </c>
      <c r="K2470" s="636">
        <v>44.79</v>
      </c>
      <c r="L2470" s="636">
        <v>-88.62</v>
      </c>
      <c r="M2470" s="660">
        <v>52</v>
      </c>
      <c r="N2470" s="852">
        <v>0</v>
      </c>
      <c r="O2470" s="852">
        <v>0</v>
      </c>
    </row>
    <row r="2471" spans="1:15" s="65" customFormat="1" ht="21.9" customHeight="1" x14ac:dyDescent="0.3">
      <c r="A2471" s="259" t="s">
        <v>390</v>
      </c>
      <c r="B2471" s="418">
        <v>172</v>
      </c>
      <c r="C2471" s="418"/>
      <c r="D2471" s="807">
        <v>8</v>
      </c>
      <c r="E2471" s="807">
        <v>26</v>
      </c>
      <c r="F2471" s="665">
        <v>2024</v>
      </c>
      <c r="G2471" s="661" t="s">
        <v>4999</v>
      </c>
      <c r="H2471" s="662" t="s">
        <v>5000</v>
      </c>
      <c r="I2471" s="639">
        <v>44.89</v>
      </c>
      <c r="J2471" s="639">
        <v>-89.07</v>
      </c>
      <c r="K2471" s="639">
        <v>44.89</v>
      </c>
      <c r="L2471" s="639">
        <v>-89.07</v>
      </c>
      <c r="M2471" s="662">
        <v>52</v>
      </c>
      <c r="N2471" s="292">
        <v>0</v>
      </c>
      <c r="O2471" s="292">
        <v>0</v>
      </c>
    </row>
    <row r="2472" spans="1:15" s="222" customFormat="1" ht="21.9" customHeight="1" x14ac:dyDescent="0.3">
      <c r="A2472" s="235"/>
      <c r="B2472" s="229"/>
      <c r="C2472" s="229"/>
      <c r="D2472" s="808"/>
      <c r="E2472" s="808"/>
      <c r="F2472" s="809"/>
      <c r="G2472" s="659"/>
      <c r="H2472" s="660"/>
      <c r="I2472" s="636"/>
      <c r="J2472" s="636"/>
      <c r="K2472" s="636"/>
      <c r="L2472" s="636"/>
      <c r="M2472" s="660"/>
      <c r="N2472" s="235"/>
      <c r="O2472" s="235"/>
    </row>
    <row r="2473" spans="1:15" s="65" customFormat="1" ht="21.9" customHeight="1" x14ac:dyDescent="0.3">
      <c r="A2473" s="292"/>
      <c r="B2473" s="418"/>
      <c r="C2473" s="418"/>
      <c r="D2473" s="807"/>
      <c r="E2473" s="807"/>
      <c r="F2473" s="665"/>
      <c r="G2473" s="661"/>
      <c r="H2473" s="662"/>
      <c r="I2473" s="639"/>
      <c r="J2473" s="639"/>
      <c r="K2473" s="639"/>
      <c r="L2473" s="639"/>
      <c r="M2473" s="662"/>
      <c r="N2473" s="292"/>
      <c r="O2473" s="292"/>
    </row>
    <row r="2474" spans="1:15" s="222" customFormat="1" ht="30" customHeight="1" x14ac:dyDescent="0.3">
      <c r="A2474" s="929" t="s">
        <v>534</v>
      </c>
      <c r="B2474" s="944"/>
      <c r="C2474" s="944"/>
      <c r="D2474" s="944"/>
      <c r="E2474" s="944"/>
      <c r="F2474" s="944"/>
      <c r="G2474" s="944"/>
      <c r="H2474" s="944"/>
      <c r="I2474" s="944"/>
      <c r="J2474" s="944"/>
      <c r="K2474" s="944"/>
      <c r="L2474" s="944"/>
      <c r="M2474" s="944"/>
      <c r="N2474" s="944"/>
      <c r="O2474" s="945"/>
    </row>
    <row r="2475" spans="1:15" s="222" customFormat="1" ht="21.9" customHeight="1" x14ac:dyDescent="0.3">
      <c r="A2475" s="235"/>
      <c r="B2475" s="229" t="s">
        <v>909</v>
      </c>
      <c r="C2475" s="229"/>
      <c r="D2475" s="808" t="s">
        <v>911</v>
      </c>
      <c r="E2475" s="808"/>
      <c r="F2475" s="809"/>
      <c r="G2475" s="659" t="s">
        <v>910</v>
      </c>
      <c r="H2475" s="660"/>
      <c r="I2475" s="636" t="s">
        <v>916</v>
      </c>
      <c r="J2475" s="636" t="s">
        <v>916</v>
      </c>
      <c r="K2475" s="636" t="s">
        <v>919</v>
      </c>
      <c r="L2475" s="636" t="s">
        <v>919</v>
      </c>
      <c r="M2475" s="660" t="s">
        <v>952</v>
      </c>
      <c r="N2475" s="235"/>
      <c r="O2475" s="235"/>
    </row>
    <row r="2476" spans="1:15" s="222" customFormat="1" ht="21.9" customHeight="1" x14ac:dyDescent="0.3">
      <c r="A2476" s="235" t="s">
        <v>908</v>
      </c>
      <c r="B2476" s="229" t="s">
        <v>475</v>
      </c>
      <c r="C2476" s="229"/>
      <c r="D2476" s="808" t="s">
        <v>912</v>
      </c>
      <c r="E2476" s="808" t="s">
        <v>913</v>
      </c>
      <c r="F2476" s="809" t="s">
        <v>774</v>
      </c>
      <c r="G2476" s="659" t="s">
        <v>476</v>
      </c>
      <c r="H2476" s="660" t="s">
        <v>4877</v>
      </c>
      <c r="I2476" s="636" t="s">
        <v>917</v>
      </c>
      <c r="J2476" s="636" t="s">
        <v>918</v>
      </c>
      <c r="K2476" s="636" t="s">
        <v>917</v>
      </c>
      <c r="L2476" s="636" t="s">
        <v>918</v>
      </c>
      <c r="M2476" s="660" t="s">
        <v>951</v>
      </c>
      <c r="N2476" s="235" t="s">
        <v>926</v>
      </c>
      <c r="O2476" s="235" t="s">
        <v>927</v>
      </c>
    </row>
    <row r="2477" spans="1:15" s="34" customFormat="1" ht="21.9" customHeight="1" x14ac:dyDescent="0.3">
      <c r="A2477" s="259"/>
      <c r="B2477" s="408"/>
      <c r="C2477" s="408"/>
      <c r="D2477" s="805"/>
      <c r="E2477" s="805"/>
      <c r="F2477" s="806"/>
      <c r="G2477" s="351"/>
      <c r="H2477" s="352"/>
      <c r="I2477" s="353"/>
      <c r="J2477" s="353"/>
      <c r="K2477" s="353"/>
      <c r="L2477" s="353"/>
      <c r="M2477" s="352"/>
      <c r="N2477" s="369"/>
      <c r="O2477" s="369"/>
    </row>
    <row r="2478" spans="1:15" ht="21.9" customHeight="1" x14ac:dyDescent="0.3">
      <c r="A2478" s="238" t="s">
        <v>534</v>
      </c>
      <c r="B2478" s="409">
        <v>1</v>
      </c>
      <c r="C2478" s="409"/>
      <c r="D2478" s="804">
        <v>7</v>
      </c>
      <c r="E2478" s="804">
        <v>14</v>
      </c>
      <c r="F2478" s="489">
        <v>1958</v>
      </c>
      <c r="G2478" s="346" t="s">
        <v>1312</v>
      </c>
      <c r="H2478" s="347" t="s">
        <v>4100</v>
      </c>
      <c r="I2478" s="348">
        <v>46.08</v>
      </c>
      <c r="J2478" s="348">
        <v>-89.9</v>
      </c>
      <c r="K2478" s="348">
        <v>46.08</v>
      </c>
      <c r="L2478" s="348">
        <v>-89.9</v>
      </c>
      <c r="M2478" s="347" t="s">
        <v>890</v>
      </c>
      <c r="N2478" s="364">
        <v>0</v>
      </c>
      <c r="O2478" s="364">
        <v>0</v>
      </c>
    </row>
    <row r="2479" spans="1:15" s="34" customFormat="1" ht="21.9" customHeight="1" x14ac:dyDescent="0.3">
      <c r="A2479" s="259" t="s">
        <v>534</v>
      </c>
      <c r="B2479" s="408">
        <v>2</v>
      </c>
      <c r="C2479" s="408"/>
      <c r="D2479" s="805">
        <v>8</v>
      </c>
      <c r="E2479" s="805">
        <v>27</v>
      </c>
      <c r="F2479" s="806">
        <v>1977</v>
      </c>
      <c r="G2479" s="351" t="s">
        <v>2855</v>
      </c>
      <c r="H2479" s="352" t="s">
        <v>4101</v>
      </c>
      <c r="I2479" s="353">
        <v>46.13</v>
      </c>
      <c r="J2479" s="353">
        <v>-89.23</v>
      </c>
      <c r="K2479" s="353">
        <v>46.13</v>
      </c>
      <c r="L2479" s="353">
        <v>-89.23</v>
      </c>
      <c r="M2479" s="352" t="s">
        <v>890</v>
      </c>
      <c r="N2479" s="369">
        <v>0</v>
      </c>
      <c r="O2479" s="369">
        <v>0</v>
      </c>
    </row>
    <row r="2480" spans="1:15" ht="21.9" customHeight="1" x14ac:dyDescent="0.3">
      <c r="A2480" s="238" t="s">
        <v>534</v>
      </c>
      <c r="B2480" s="409">
        <v>3</v>
      </c>
      <c r="C2480" s="409"/>
      <c r="D2480" s="804">
        <v>7</v>
      </c>
      <c r="E2480" s="804">
        <v>18</v>
      </c>
      <c r="F2480" s="489">
        <v>1978</v>
      </c>
      <c r="G2480" s="346" t="s">
        <v>998</v>
      </c>
      <c r="H2480" s="347" t="s">
        <v>401</v>
      </c>
      <c r="I2480" s="348">
        <v>46.07</v>
      </c>
      <c r="J2480" s="348">
        <v>-89.08</v>
      </c>
      <c r="K2480" s="348">
        <v>46.07</v>
      </c>
      <c r="L2480" s="348">
        <v>-89.08</v>
      </c>
      <c r="M2480" s="347" t="s">
        <v>890</v>
      </c>
      <c r="N2480" s="364">
        <v>0</v>
      </c>
      <c r="O2480" s="364">
        <v>0</v>
      </c>
    </row>
    <row r="2481" spans="1:15" s="34" customFormat="1" ht="21.9" customHeight="1" x14ac:dyDescent="0.3">
      <c r="A2481" s="259" t="s">
        <v>534</v>
      </c>
      <c r="B2481" s="408">
        <v>4</v>
      </c>
      <c r="C2481" s="408"/>
      <c r="D2481" s="805">
        <v>6</v>
      </c>
      <c r="E2481" s="805">
        <v>13</v>
      </c>
      <c r="F2481" s="806">
        <v>1980</v>
      </c>
      <c r="G2481" s="351" t="s">
        <v>2730</v>
      </c>
      <c r="H2481" s="352" t="s">
        <v>402</v>
      </c>
      <c r="I2481" s="353">
        <v>45.92</v>
      </c>
      <c r="J2481" s="353">
        <v>-89.25</v>
      </c>
      <c r="K2481" s="353">
        <v>45.92</v>
      </c>
      <c r="L2481" s="353">
        <v>-89.25</v>
      </c>
      <c r="M2481" s="352" t="s">
        <v>890</v>
      </c>
      <c r="N2481" s="369">
        <v>0</v>
      </c>
      <c r="O2481" s="369">
        <v>0</v>
      </c>
    </row>
    <row r="2482" spans="1:15" ht="21.9" customHeight="1" x14ac:dyDescent="0.3">
      <c r="A2482" s="238" t="s">
        <v>534</v>
      </c>
      <c r="B2482" s="409">
        <v>5</v>
      </c>
      <c r="C2482" s="409"/>
      <c r="D2482" s="804">
        <v>7</v>
      </c>
      <c r="E2482" s="804">
        <v>7</v>
      </c>
      <c r="F2482" s="489">
        <v>1980</v>
      </c>
      <c r="G2482" s="346" t="s">
        <v>3621</v>
      </c>
      <c r="H2482" s="347" t="s">
        <v>4021</v>
      </c>
      <c r="I2482" s="348">
        <v>46.12</v>
      </c>
      <c r="J2482" s="348">
        <v>-89.63</v>
      </c>
      <c r="K2482" s="348">
        <v>46.12</v>
      </c>
      <c r="L2482" s="348">
        <v>-89.63</v>
      </c>
      <c r="M2482" s="347" t="s">
        <v>890</v>
      </c>
      <c r="N2482" s="364">
        <v>0</v>
      </c>
      <c r="O2482" s="364">
        <v>0</v>
      </c>
    </row>
    <row r="2483" spans="1:15" s="34" customFormat="1" ht="21.9" customHeight="1" x14ac:dyDescent="0.3">
      <c r="A2483" s="259" t="s">
        <v>534</v>
      </c>
      <c r="B2483" s="408">
        <v>6</v>
      </c>
      <c r="C2483" s="408"/>
      <c r="D2483" s="805">
        <v>7</v>
      </c>
      <c r="E2483" s="805">
        <v>7</v>
      </c>
      <c r="F2483" s="806">
        <v>1980</v>
      </c>
      <c r="G2483" s="351" t="s">
        <v>3621</v>
      </c>
      <c r="H2483" s="352" t="s">
        <v>4102</v>
      </c>
      <c r="I2483" s="353">
        <v>45.92</v>
      </c>
      <c r="J2483" s="353">
        <v>-89.48</v>
      </c>
      <c r="K2483" s="353">
        <v>45.92</v>
      </c>
      <c r="L2483" s="353">
        <v>-89.48</v>
      </c>
      <c r="M2483" s="352" t="s">
        <v>890</v>
      </c>
      <c r="N2483" s="369">
        <v>0</v>
      </c>
      <c r="O2483" s="369">
        <v>0</v>
      </c>
    </row>
    <row r="2484" spans="1:15" ht="21.9" customHeight="1" x14ac:dyDescent="0.3">
      <c r="A2484" s="238" t="s">
        <v>534</v>
      </c>
      <c r="B2484" s="409">
        <v>7</v>
      </c>
      <c r="C2484" s="409"/>
      <c r="D2484" s="804">
        <v>6</v>
      </c>
      <c r="E2484" s="804">
        <v>13</v>
      </c>
      <c r="F2484" s="489">
        <v>1981</v>
      </c>
      <c r="G2484" s="346" t="s">
        <v>3781</v>
      </c>
      <c r="H2484" s="347" t="s">
        <v>4013</v>
      </c>
      <c r="I2484" s="348">
        <v>46</v>
      </c>
      <c r="J2484" s="348">
        <v>-89.53</v>
      </c>
      <c r="K2484" s="348">
        <v>46</v>
      </c>
      <c r="L2484" s="348">
        <v>-89.53</v>
      </c>
      <c r="M2484" s="347" t="s">
        <v>890</v>
      </c>
      <c r="N2484" s="364">
        <v>0</v>
      </c>
      <c r="O2484" s="364">
        <v>0</v>
      </c>
    </row>
    <row r="2485" spans="1:15" s="34" customFormat="1" ht="21.9" customHeight="1" x14ac:dyDescent="0.3">
      <c r="A2485" s="259" t="s">
        <v>534</v>
      </c>
      <c r="B2485" s="408">
        <v>8</v>
      </c>
      <c r="C2485" s="408"/>
      <c r="D2485" s="805">
        <v>6</v>
      </c>
      <c r="E2485" s="805">
        <v>14</v>
      </c>
      <c r="F2485" s="806">
        <v>1981</v>
      </c>
      <c r="G2485" s="351" t="s">
        <v>1276</v>
      </c>
      <c r="H2485" s="352" t="s">
        <v>402</v>
      </c>
      <c r="I2485" s="353">
        <v>45.92</v>
      </c>
      <c r="J2485" s="353">
        <v>-89.25</v>
      </c>
      <c r="K2485" s="353">
        <v>45.92</v>
      </c>
      <c r="L2485" s="353">
        <v>-89.25</v>
      </c>
      <c r="M2485" s="352">
        <v>60</v>
      </c>
      <c r="N2485" s="369">
        <v>0</v>
      </c>
      <c r="O2485" s="369">
        <v>0</v>
      </c>
    </row>
    <row r="2486" spans="1:15" ht="21.9" customHeight="1" x14ac:dyDescent="0.3">
      <c r="A2486" s="238" t="s">
        <v>534</v>
      </c>
      <c r="B2486" s="409">
        <v>9</v>
      </c>
      <c r="C2486" s="409"/>
      <c r="D2486" s="804">
        <v>9</v>
      </c>
      <c r="E2486" s="804">
        <v>6</v>
      </c>
      <c r="F2486" s="489">
        <v>1983</v>
      </c>
      <c r="G2486" s="346" t="s">
        <v>2635</v>
      </c>
      <c r="H2486" s="347" t="s">
        <v>402</v>
      </c>
      <c r="I2486" s="348">
        <v>45.92</v>
      </c>
      <c r="J2486" s="348">
        <v>-89.25</v>
      </c>
      <c r="K2486" s="348">
        <v>45.92</v>
      </c>
      <c r="L2486" s="348">
        <v>-89.25</v>
      </c>
      <c r="M2486" s="347">
        <v>78</v>
      </c>
      <c r="N2486" s="364">
        <v>0</v>
      </c>
      <c r="O2486" s="364">
        <v>0</v>
      </c>
    </row>
    <row r="2487" spans="1:15" s="34" customFormat="1" ht="21.9" customHeight="1" x14ac:dyDescent="0.3">
      <c r="A2487" s="259" t="s">
        <v>534</v>
      </c>
      <c r="B2487" s="408">
        <v>10</v>
      </c>
      <c r="C2487" s="408"/>
      <c r="D2487" s="805">
        <v>6</v>
      </c>
      <c r="E2487" s="805">
        <v>26</v>
      </c>
      <c r="F2487" s="806">
        <v>1984</v>
      </c>
      <c r="G2487" s="357" t="s">
        <v>2455</v>
      </c>
      <c r="H2487" s="352" t="s">
        <v>4021</v>
      </c>
      <c r="I2487" s="353">
        <v>46.12</v>
      </c>
      <c r="J2487" s="353">
        <v>-89.63</v>
      </c>
      <c r="K2487" s="353">
        <v>46.12</v>
      </c>
      <c r="L2487" s="353">
        <v>-89.63</v>
      </c>
      <c r="M2487" s="352" t="s">
        <v>890</v>
      </c>
      <c r="N2487" s="369">
        <v>0</v>
      </c>
      <c r="O2487" s="369">
        <v>0</v>
      </c>
    </row>
    <row r="2488" spans="1:15" ht="21.9" customHeight="1" x14ac:dyDescent="0.3">
      <c r="A2488" s="238" t="s">
        <v>534</v>
      </c>
      <c r="B2488" s="409">
        <v>11</v>
      </c>
      <c r="C2488" s="409"/>
      <c r="D2488" s="804">
        <v>6</v>
      </c>
      <c r="E2488" s="804">
        <v>8</v>
      </c>
      <c r="F2488" s="489">
        <v>1985</v>
      </c>
      <c r="G2488" s="346" t="s">
        <v>2448</v>
      </c>
      <c r="H2488" s="347" t="s">
        <v>4016</v>
      </c>
      <c r="I2488" s="348">
        <v>46.05</v>
      </c>
      <c r="J2488" s="348">
        <v>-89.57</v>
      </c>
      <c r="K2488" s="348">
        <v>46.05</v>
      </c>
      <c r="L2488" s="348">
        <v>-89.57</v>
      </c>
      <c r="M2488" s="347" t="s">
        <v>890</v>
      </c>
      <c r="N2488" s="364">
        <v>0</v>
      </c>
      <c r="O2488" s="364">
        <v>0</v>
      </c>
    </row>
    <row r="2489" spans="1:15" s="34" customFormat="1" ht="21.9" customHeight="1" x14ac:dyDescent="0.3">
      <c r="A2489" s="259" t="s">
        <v>534</v>
      </c>
      <c r="B2489" s="408">
        <v>12</v>
      </c>
      <c r="C2489" s="408"/>
      <c r="D2489" s="805">
        <v>6</v>
      </c>
      <c r="E2489" s="805">
        <v>8</v>
      </c>
      <c r="F2489" s="806">
        <v>1985</v>
      </c>
      <c r="G2489" s="351" t="s">
        <v>3981</v>
      </c>
      <c r="H2489" s="352" t="s">
        <v>4103</v>
      </c>
      <c r="I2489" s="353">
        <v>46.13</v>
      </c>
      <c r="J2489" s="353">
        <v>-89.23</v>
      </c>
      <c r="K2489" s="353">
        <v>46.13</v>
      </c>
      <c r="L2489" s="353">
        <v>-89.23</v>
      </c>
      <c r="M2489" s="352" t="s">
        <v>890</v>
      </c>
      <c r="N2489" s="369">
        <v>0</v>
      </c>
      <c r="O2489" s="369">
        <v>0</v>
      </c>
    </row>
    <row r="2490" spans="1:15" ht="21.9" customHeight="1" x14ac:dyDescent="0.3">
      <c r="A2490" s="238" t="s">
        <v>534</v>
      </c>
      <c r="B2490" s="409">
        <v>13</v>
      </c>
      <c r="C2490" s="409"/>
      <c r="D2490" s="804">
        <v>7</v>
      </c>
      <c r="E2490" s="804">
        <v>9</v>
      </c>
      <c r="F2490" s="489">
        <v>1985</v>
      </c>
      <c r="G2490" s="346" t="s">
        <v>2389</v>
      </c>
      <c r="H2490" s="347" t="s">
        <v>4021</v>
      </c>
      <c r="I2490" s="348">
        <v>46.12</v>
      </c>
      <c r="J2490" s="348">
        <v>-89.63</v>
      </c>
      <c r="K2490" s="348">
        <v>46.12</v>
      </c>
      <c r="L2490" s="348">
        <v>-89.63</v>
      </c>
      <c r="M2490" s="347" t="s">
        <v>890</v>
      </c>
      <c r="N2490" s="364">
        <v>0</v>
      </c>
      <c r="O2490" s="364">
        <v>0</v>
      </c>
    </row>
    <row r="2491" spans="1:15" s="34" customFormat="1" ht="21.9" customHeight="1" x14ac:dyDescent="0.3">
      <c r="A2491" s="259" t="s">
        <v>534</v>
      </c>
      <c r="B2491" s="408">
        <v>14</v>
      </c>
      <c r="C2491" s="408"/>
      <c r="D2491" s="805">
        <v>7</v>
      </c>
      <c r="E2491" s="805">
        <v>20</v>
      </c>
      <c r="F2491" s="806">
        <v>1987</v>
      </c>
      <c r="G2491" s="357" t="s">
        <v>3784</v>
      </c>
      <c r="H2491" s="352" t="s">
        <v>402</v>
      </c>
      <c r="I2491" s="353">
        <v>45.92</v>
      </c>
      <c r="J2491" s="353">
        <v>-89.25</v>
      </c>
      <c r="K2491" s="353">
        <v>45.92</v>
      </c>
      <c r="L2491" s="353">
        <v>-89.25</v>
      </c>
      <c r="M2491" s="352" t="s">
        <v>890</v>
      </c>
      <c r="N2491" s="369">
        <v>0</v>
      </c>
      <c r="O2491" s="369">
        <v>0</v>
      </c>
    </row>
    <row r="2492" spans="1:15" ht="21.9" customHeight="1" x14ac:dyDescent="0.3">
      <c r="A2492" s="238" t="s">
        <v>534</v>
      </c>
      <c r="B2492" s="409">
        <v>15</v>
      </c>
      <c r="C2492" s="409"/>
      <c r="D2492" s="804">
        <v>5</v>
      </c>
      <c r="E2492" s="804">
        <v>12</v>
      </c>
      <c r="F2492" s="489">
        <v>1988</v>
      </c>
      <c r="G2492" s="354" t="s">
        <v>2448</v>
      </c>
      <c r="H2492" s="347" t="s">
        <v>4043</v>
      </c>
      <c r="I2492" s="348">
        <v>45.97</v>
      </c>
      <c r="J2492" s="348">
        <v>-89.88</v>
      </c>
      <c r="K2492" s="348">
        <v>45.97</v>
      </c>
      <c r="L2492" s="348">
        <v>-89.88</v>
      </c>
      <c r="M2492" s="347" t="s">
        <v>890</v>
      </c>
      <c r="N2492" s="364">
        <v>0</v>
      </c>
      <c r="O2492" s="364">
        <v>0</v>
      </c>
    </row>
    <row r="2493" spans="1:15" s="34" customFormat="1" ht="21.9" customHeight="1" x14ac:dyDescent="0.3">
      <c r="A2493" s="259" t="s">
        <v>534</v>
      </c>
      <c r="B2493" s="408">
        <v>16</v>
      </c>
      <c r="C2493" s="408"/>
      <c r="D2493" s="805">
        <v>7</v>
      </c>
      <c r="E2493" s="805">
        <v>15</v>
      </c>
      <c r="F2493" s="806">
        <v>1988</v>
      </c>
      <c r="G2493" s="351" t="s">
        <v>1023</v>
      </c>
      <c r="H2493" s="352" t="s">
        <v>4023</v>
      </c>
      <c r="I2493" s="353">
        <v>45.93</v>
      </c>
      <c r="J2493" s="353">
        <v>-89.53</v>
      </c>
      <c r="K2493" s="353">
        <v>45.93</v>
      </c>
      <c r="L2493" s="353">
        <v>-89.53</v>
      </c>
      <c r="M2493" s="352" t="s">
        <v>890</v>
      </c>
      <c r="N2493" s="369">
        <v>0</v>
      </c>
      <c r="O2493" s="369">
        <v>0</v>
      </c>
    </row>
    <row r="2494" spans="1:15" ht="21.9" customHeight="1" x14ac:dyDescent="0.3">
      <c r="A2494" s="238" t="s">
        <v>534</v>
      </c>
      <c r="B2494" s="409">
        <v>17</v>
      </c>
      <c r="C2494" s="409"/>
      <c r="D2494" s="804">
        <v>5</v>
      </c>
      <c r="E2494" s="804">
        <v>23</v>
      </c>
      <c r="F2494" s="489">
        <v>1989</v>
      </c>
      <c r="G2494" s="346" t="s">
        <v>3382</v>
      </c>
      <c r="H2494" s="348" t="s">
        <v>4021</v>
      </c>
      <c r="I2494" s="348">
        <v>46.11</v>
      </c>
      <c r="J2494" s="348">
        <v>-89.63</v>
      </c>
      <c r="K2494" s="348">
        <v>46.11</v>
      </c>
      <c r="L2494" s="348">
        <v>-89.63</v>
      </c>
      <c r="M2494" s="347" t="s">
        <v>890</v>
      </c>
      <c r="N2494" s="364">
        <v>0</v>
      </c>
      <c r="O2494" s="364">
        <v>0</v>
      </c>
    </row>
    <row r="2495" spans="1:15" s="34" customFormat="1" ht="21.9" customHeight="1" x14ac:dyDescent="0.3">
      <c r="A2495" s="259" t="s">
        <v>534</v>
      </c>
      <c r="B2495" s="408">
        <v>18</v>
      </c>
      <c r="C2495" s="408"/>
      <c r="D2495" s="805">
        <v>5</v>
      </c>
      <c r="E2495" s="805">
        <v>12</v>
      </c>
      <c r="F2495" s="806">
        <v>1989</v>
      </c>
      <c r="G2495" s="357" t="s">
        <v>2448</v>
      </c>
      <c r="H2495" s="353" t="s">
        <v>4043</v>
      </c>
      <c r="I2495" s="353">
        <v>45.97</v>
      </c>
      <c r="J2495" s="353">
        <v>-89.88</v>
      </c>
      <c r="K2495" s="353">
        <v>45.97</v>
      </c>
      <c r="L2495" s="353">
        <v>-89.88</v>
      </c>
      <c r="M2495" s="352" t="s">
        <v>890</v>
      </c>
      <c r="N2495" s="369">
        <v>0</v>
      </c>
      <c r="O2495" s="369">
        <v>0</v>
      </c>
    </row>
    <row r="2496" spans="1:15" ht="21.9" customHeight="1" x14ac:dyDescent="0.3">
      <c r="A2496" s="238" t="s">
        <v>534</v>
      </c>
      <c r="B2496" s="409">
        <v>19</v>
      </c>
      <c r="C2496" s="409"/>
      <c r="D2496" s="804">
        <v>7</v>
      </c>
      <c r="E2496" s="804">
        <v>15</v>
      </c>
      <c r="F2496" s="489">
        <v>1989</v>
      </c>
      <c r="G2496" s="346" t="s">
        <v>1023</v>
      </c>
      <c r="H2496" s="348" t="s">
        <v>4104</v>
      </c>
      <c r="I2496" s="348">
        <v>45.93</v>
      </c>
      <c r="J2496" s="348">
        <v>-89.53</v>
      </c>
      <c r="K2496" s="348">
        <v>45.93</v>
      </c>
      <c r="L2496" s="348">
        <v>-89.53</v>
      </c>
      <c r="M2496" s="347" t="s">
        <v>890</v>
      </c>
      <c r="N2496" s="364">
        <v>0</v>
      </c>
      <c r="O2496" s="364">
        <v>1</v>
      </c>
    </row>
    <row r="2497" spans="1:15" s="34" customFormat="1" ht="21.9" customHeight="1" x14ac:dyDescent="0.3">
      <c r="A2497" s="259" t="s">
        <v>534</v>
      </c>
      <c r="B2497" s="408">
        <v>20</v>
      </c>
      <c r="C2497" s="408"/>
      <c r="D2497" s="805">
        <v>9</v>
      </c>
      <c r="E2497" s="805">
        <v>13</v>
      </c>
      <c r="F2497" s="806">
        <v>1990</v>
      </c>
      <c r="G2497" s="357" t="s">
        <v>2626</v>
      </c>
      <c r="H2497" s="353" t="s">
        <v>4043</v>
      </c>
      <c r="I2497" s="353">
        <v>45.97</v>
      </c>
      <c r="J2497" s="353">
        <v>-89.88</v>
      </c>
      <c r="K2497" s="353">
        <v>45.97</v>
      </c>
      <c r="L2497" s="353">
        <v>-89.88</v>
      </c>
      <c r="M2497" s="352" t="s">
        <v>890</v>
      </c>
      <c r="N2497" s="369">
        <v>0</v>
      </c>
      <c r="O2497" s="369">
        <v>0</v>
      </c>
    </row>
    <row r="2498" spans="1:15" ht="21.9" customHeight="1" x14ac:dyDescent="0.3">
      <c r="A2498" s="238" t="s">
        <v>534</v>
      </c>
      <c r="B2498" s="409">
        <v>21</v>
      </c>
      <c r="C2498" s="409"/>
      <c r="D2498" s="804">
        <v>9</v>
      </c>
      <c r="E2498" s="804">
        <v>13</v>
      </c>
      <c r="F2498" s="489">
        <v>1990</v>
      </c>
      <c r="G2498" s="346" t="s">
        <v>4105</v>
      </c>
      <c r="H2498" s="348" t="s">
        <v>4102</v>
      </c>
      <c r="I2498" s="348">
        <v>45.92</v>
      </c>
      <c r="J2498" s="348">
        <v>-89.48</v>
      </c>
      <c r="K2498" s="348">
        <v>45.92</v>
      </c>
      <c r="L2498" s="348">
        <v>-89.48</v>
      </c>
      <c r="M2498" s="347" t="s">
        <v>890</v>
      </c>
      <c r="N2498" s="364">
        <v>0</v>
      </c>
      <c r="O2498" s="364">
        <v>0</v>
      </c>
    </row>
    <row r="2499" spans="1:15" s="34" customFormat="1" ht="21.9" customHeight="1" x14ac:dyDescent="0.3">
      <c r="A2499" s="259" t="s">
        <v>534</v>
      </c>
      <c r="B2499" s="408">
        <v>22</v>
      </c>
      <c r="C2499" s="408"/>
      <c r="D2499" s="805">
        <v>6</v>
      </c>
      <c r="E2499" s="805">
        <v>29</v>
      </c>
      <c r="F2499" s="806">
        <v>1991</v>
      </c>
      <c r="G2499" s="351" t="s">
        <v>985</v>
      </c>
      <c r="H2499" s="353" t="s">
        <v>4021</v>
      </c>
      <c r="I2499" s="353">
        <v>46.12</v>
      </c>
      <c r="J2499" s="353">
        <v>-89.63</v>
      </c>
      <c r="K2499" s="353">
        <v>46.12</v>
      </c>
      <c r="L2499" s="353">
        <v>-89.63</v>
      </c>
      <c r="M2499" s="352" t="s">
        <v>890</v>
      </c>
      <c r="N2499" s="369">
        <v>0</v>
      </c>
      <c r="O2499" s="369">
        <v>0</v>
      </c>
    </row>
    <row r="2500" spans="1:15" ht="21.9" customHeight="1" x14ac:dyDescent="0.3">
      <c r="A2500" s="238" t="s">
        <v>534</v>
      </c>
      <c r="B2500" s="364">
        <v>23</v>
      </c>
      <c r="C2500" s="364"/>
      <c r="D2500" s="364">
        <v>7</v>
      </c>
      <c r="E2500" s="364">
        <v>8</v>
      </c>
      <c r="F2500" s="364">
        <v>1992</v>
      </c>
      <c r="G2500" s="363" t="s">
        <v>2455</v>
      </c>
      <c r="H2500" s="364" t="s">
        <v>4106</v>
      </c>
      <c r="I2500" s="365">
        <v>45.95</v>
      </c>
      <c r="J2500" s="365">
        <v>-89.25</v>
      </c>
      <c r="K2500" s="365">
        <v>45.95</v>
      </c>
      <c r="L2500" s="365">
        <v>-89.25</v>
      </c>
      <c r="M2500" s="364" t="s">
        <v>890</v>
      </c>
      <c r="N2500" s="364">
        <v>0</v>
      </c>
      <c r="O2500" s="364">
        <v>0</v>
      </c>
    </row>
    <row r="2501" spans="1:15" s="34" customFormat="1" ht="21.9" customHeight="1" x14ac:dyDescent="0.3">
      <c r="A2501" s="259" t="s">
        <v>534</v>
      </c>
      <c r="B2501" s="369">
        <v>24</v>
      </c>
      <c r="C2501" s="369"/>
      <c r="D2501" s="369">
        <v>9</v>
      </c>
      <c r="E2501" s="369">
        <v>13</v>
      </c>
      <c r="F2501" s="369">
        <v>1993</v>
      </c>
      <c r="G2501" s="368" t="s">
        <v>3291</v>
      </c>
      <c r="H2501" s="369" t="s">
        <v>4043</v>
      </c>
      <c r="I2501" s="370">
        <v>45.96</v>
      </c>
      <c r="J2501" s="370">
        <v>-89.88</v>
      </c>
      <c r="K2501" s="370">
        <v>45.96</v>
      </c>
      <c r="L2501" s="370">
        <v>-89.88</v>
      </c>
      <c r="M2501" s="369" t="s">
        <v>890</v>
      </c>
      <c r="N2501" s="369">
        <v>0</v>
      </c>
      <c r="O2501" s="369">
        <v>0</v>
      </c>
    </row>
    <row r="2502" spans="1:15" ht="21.9" customHeight="1" x14ac:dyDescent="0.3">
      <c r="A2502" s="238" t="s">
        <v>534</v>
      </c>
      <c r="B2502" s="364">
        <v>25</v>
      </c>
      <c r="C2502" s="364"/>
      <c r="D2502" s="364">
        <v>9</v>
      </c>
      <c r="E2502" s="364">
        <v>13</v>
      </c>
      <c r="F2502" s="364">
        <v>1993</v>
      </c>
      <c r="G2502" s="363" t="s">
        <v>3291</v>
      </c>
      <c r="H2502" s="364" t="s">
        <v>1377</v>
      </c>
      <c r="I2502" s="365">
        <v>45.91</v>
      </c>
      <c r="J2502" s="365">
        <v>-89.65</v>
      </c>
      <c r="K2502" s="365">
        <v>45.91</v>
      </c>
      <c r="L2502" s="365">
        <v>-89.65</v>
      </c>
      <c r="M2502" s="364">
        <v>57</v>
      </c>
      <c r="N2502" s="364">
        <v>0</v>
      </c>
      <c r="O2502" s="364">
        <v>0</v>
      </c>
    </row>
    <row r="2503" spans="1:15" s="34" customFormat="1" ht="21.9" customHeight="1" x14ac:dyDescent="0.3">
      <c r="A2503" s="259" t="s">
        <v>534</v>
      </c>
      <c r="B2503" s="369">
        <v>26</v>
      </c>
      <c r="C2503" s="369"/>
      <c r="D2503" s="369">
        <v>5</v>
      </c>
      <c r="E2503" s="369">
        <v>30</v>
      </c>
      <c r="F2503" s="369">
        <v>1994</v>
      </c>
      <c r="G2503" s="368" t="s">
        <v>2622</v>
      </c>
      <c r="H2503" s="369" t="s">
        <v>4107</v>
      </c>
      <c r="I2503" s="370">
        <v>45.99</v>
      </c>
      <c r="J2503" s="370">
        <v>-89.67</v>
      </c>
      <c r="K2503" s="370">
        <v>45.99</v>
      </c>
      <c r="L2503" s="370">
        <v>-89.67</v>
      </c>
      <c r="M2503" s="369" t="s">
        <v>890</v>
      </c>
      <c r="N2503" s="369">
        <v>0</v>
      </c>
      <c r="O2503" s="369">
        <v>0</v>
      </c>
    </row>
    <row r="2504" spans="1:15" ht="21.9" customHeight="1" x14ac:dyDescent="0.3">
      <c r="A2504" s="238" t="s">
        <v>534</v>
      </c>
      <c r="B2504" s="364">
        <v>27</v>
      </c>
      <c r="C2504" s="364"/>
      <c r="D2504" s="364">
        <v>6</v>
      </c>
      <c r="E2504" s="364">
        <v>17</v>
      </c>
      <c r="F2504" s="364">
        <v>1994</v>
      </c>
      <c r="G2504" s="363" t="s">
        <v>1212</v>
      </c>
      <c r="H2504" s="364" t="s">
        <v>4043</v>
      </c>
      <c r="I2504" s="365">
        <v>45.97</v>
      </c>
      <c r="J2504" s="365">
        <v>-89.88</v>
      </c>
      <c r="K2504" s="365">
        <v>45.97</v>
      </c>
      <c r="L2504" s="365">
        <v>-89.88</v>
      </c>
      <c r="M2504" s="364" t="s">
        <v>890</v>
      </c>
      <c r="N2504" s="364">
        <v>0</v>
      </c>
      <c r="O2504" s="364">
        <v>0</v>
      </c>
    </row>
    <row r="2505" spans="1:15" s="34" customFormat="1" ht="21.9" customHeight="1" x14ac:dyDescent="0.3">
      <c r="A2505" s="259" t="s">
        <v>534</v>
      </c>
      <c r="B2505" s="369">
        <v>28</v>
      </c>
      <c r="C2505" s="369"/>
      <c r="D2505" s="369">
        <v>7</v>
      </c>
      <c r="E2505" s="369">
        <v>12</v>
      </c>
      <c r="F2505" s="369">
        <v>1995</v>
      </c>
      <c r="G2505" s="368" t="s">
        <v>955</v>
      </c>
      <c r="H2505" s="369" t="s">
        <v>401</v>
      </c>
      <c r="I2505" s="370">
        <v>46.07</v>
      </c>
      <c r="J2505" s="370">
        <v>-89.08</v>
      </c>
      <c r="K2505" s="370">
        <v>46.07</v>
      </c>
      <c r="L2505" s="370">
        <v>-89.08</v>
      </c>
      <c r="M2505" s="369" t="s">
        <v>890</v>
      </c>
      <c r="N2505" s="369">
        <v>0</v>
      </c>
      <c r="O2505" s="369">
        <v>0</v>
      </c>
    </row>
    <row r="2506" spans="1:15" ht="21.9" customHeight="1" x14ac:dyDescent="0.3">
      <c r="A2506" s="238" t="s">
        <v>534</v>
      </c>
      <c r="B2506" s="364">
        <v>29</v>
      </c>
      <c r="C2506" s="364"/>
      <c r="D2506" s="364">
        <v>7</v>
      </c>
      <c r="E2506" s="364">
        <v>12</v>
      </c>
      <c r="F2506" s="364">
        <v>1995</v>
      </c>
      <c r="G2506" s="363" t="s">
        <v>955</v>
      </c>
      <c r="H2506" s="364" t="s">
        <v>403</v>
      </c>
      <c r="I2506" s="365">
        <v>45.92</v>
      </c>
      <c r="J2506" s="365">
        <v>-89.48</v>
      </c>
      <c r="K2506" s="365">
        <v>45.92</v>
      </c>
      <c r="L2506" s="365">
        <v>-89.48</v>
      </c>
      <c r="M2506" s="364" t="s">
        <v>890</v>
      </c>
      <c r="N2506" s="364">
        <v>0</v>
      </c>
      <c r="O2506" s="364">
        <v>0</v>
      </c>
    </row>
    <row r="2507" spans="1:15" s="34" customFormat="1" ht="21.9" customHeight="1" x14ac:dyDescent="0.3">
      <c r="A2507" s="259" t="s">
        <v>534</v>
      </c>
      <c r="B2507" s="369">
        <v>30</v>
      </c>
      <c r="C2507" s="369"/>
      <c r="D2507" s="369">
        <v>7</v>
      </c>
      <c r="E2507" s="369">
        <v>13</v>
      </c>
      <c r="F2507" s="369">
        <v>1995</v>
      </c>
      <c r="G2507" s="368" t="s">
        <v>1107</v>
      </c>
      <c r="H2507" s="369" t="s">
        <v>1377</v>
      </c>
      <c r="I2507" s="370">
        <v>45.91</v>
      </c>
      <c r="J2507" s="370">
        <v>-89.65</v>
      </c>
      <c r="K2507" s="370">
        <v>45.91</v>
      </c>
      <c r="L2507" s="370">
        <v>-89.65</v>
      </c>
      <c r="M2507" s="369">
        <v>52</v>
      </c>
      <c r="N2507" s="369">
        <v>0</v>
      </c>
      <c r="O2507" s="369">
        <v>0</v>
      </c>
    </row>
    <row r="2508" spans="1:15" ht="21.9" customHeight="1" x14ac:dyDescent="0.3">
      <c r="A2508" s="238" t="s">
        <v>534</v>
      </c>
      <c r="B2508" s="364">
        <v>31</v>
      </c>
      <c r="C2508" s="364"/>
      <c r="D2508" s="364">
        <v>7</v>
      </c>
      <c r="E2508" s="364">
        <v>14</v>
      </c>
      <c r="F2508" s="364">
        <v>1995</v>
      </c>
      <c r="G2508" s="363" t="s">
        <v>4108</v>
      </c>
      <c r="H2508" s="364" t="s">
        <v>4049</v>
      </c>
      <c r="I2508" s="365">
        <v>46.16</v>
      </c>
      <c r="J2508" s="365">
        <v>-89.23</v>
      </c>
      <c r="K2508" s="365">
        <v>46.16</v>
      </c>
      <c r="L2508" s="365">
        <v>-89.23</v>
      </c>
      <c r="M2508" s="364" t="s">
        <v>890</v>
      </c>
      <c r="N2508" s="364">
        <v>0</v>
      </c>
      <c r="O2508" s="364">
        <v>0</v>
      </c>
    </row>
    <row r="2509" spans="1:15" s="34" customFormat="1" ht="21.9" customHeight="1" x14ac:dyDescent="0.3">
      <c r="A2509" s="259" t="s">
        <v>534</v>
      </c>
      <c r="B2509" s="369">
        <v>32</v>
      </c>
      <c r="C2509" s="369"/>
      <c r="D2509" s="369">
        <v>7</v>
      </c>
      <c r="E2509" s="369">
        <v>14</v>
      </c>
      <c r="F2509" s="369">
        <v>1995</v>
      </c>
      <c r="G2509" s="368" t="s">
        <v>4108</v>
      </c>
      <c r="H2509" s="369" t="s">
        <v>4013</v>
      </c>
      <c r="I2509" s="370">
        <v>46</v>
      </c>
      <c r="J2509" s="370">
        <v>-89.53</v>
      </c>
      <c r="K2509" s="370">
        <v>46</v>
      </c>
      <c r="L2509" s="370">
        <v>-89.53</v>
      </c>
      <c r="M2509" s="369" t="s">
        <v>890</v>
      </c>
      <c r="N2509" s="369">
        <v>0</v>
      </c>
      <c r="O2509" s="369">
        <v>0</v>
      </c>
    </row>
    <row r="2510" spans="1:15" ht="21.9" customHeight="1" x14ac:dyDescent="0.3">
      <c r="A2510" s="238" t="s">
        <v>534</v>
      </c>
      <c r="B2510" s="364">
        <v>33</v>
      </c>
      <c r="C2510" s="364"/>
      <c r="D2510" s="364">
        <v>7</v>
      </c>
      <c r="E2510" s="364">
        <v>14</v>
      </c>
      <c r="F2510" s="364">
        <v>1995</v>
      </c>
      <c r="G2510" s="363" t="s">
        <v>2400</v>
      </c>
      <c r="H2510" s="364" t="s">
        <v>4109</v>
      </c>
      <c r="I2510" s="365">
        <v>46.07</v>
      </c>
      <c r="J2510" s="365">
        <v>-89.25</v>
      </c>
      <c r="K2510" s="365">
        <v>46.07</v>
      </c>
      <c r="L2510" s="365">
        <v>-89.25</v>
      </c>
      <c r="M2510" s="364" t="s">
        <v>890</v>
      </c>
      <c r="N2510" s="364">
        <v>0</v>
      </c>
      <c r="O2510" s="364">
        <v>0</v>
      </c>
    </row>
    <row r="2511" spans="1:15" s="34" customFormat="1" ht="21.9" customHeight="1" x14ac:dyDescent="0.3">
      <c r="A2511" s="259" t="s">
        <v>534</v>
      </c>
      <c r="B2511" s="369">
        <v>34</v>
      </c>
      <c r="C2511" s="369"/>
      <c r="D2511" s="369">
        <v>9</v>
      </c>
      <c r="E2511" s="369">
        <v>16</v>
      </c>
      <c r="F2511" s="369">
        <v>1995</v>
      </c>
      <c r="G2511" s="368" t="s">
        <v>1000</v>
      </c>
      <c r="H2511" s="369" t="s">
        <v>401</v>
      </c>
      <c r="I2511" s="370">
        <v>46.07</v>
      </c>
      <c r="J2511" s="370">
        <v>-89.08</v>
      </c>
      <c r="K2511" s="370">
        <v>46.07</v>
      </c>
      <c r="L2511" s="370">
        <v>-89.08</v>
      </c>
      <c r="M2511" s="369" t="s">
        <v>890</v>
      </c>
      <c r="N2511" s="369">
        <v>0</v>
      </c>
      <c r="O2511" s="369">
        <v>0</v>
      </c>
    </row>
    <row r="2512" spans="1:15" ht="21.9" customHeight="1" x14ac:dyDescent="0.3">
      <c r="A2512" s="238" t="s">
        <v>534</v>
      </c>
      <c r="B2512" s="364">
        <v>35</v>
      </c>
      <c r="C2512" s="364"/>
      <c r="D2512" s="364">
        <v>5</v>
      </c>
      <c r="E2512" s="364">
        <v>19</v>
      </c>
      <c r="F2512" s="364">
        <v>1996</v>
      </c>
      <c r="G2512" s="363" t="s">
        <v>3296</v>
      </c>
      <c r="H2512" s="364" t="s">
        <v>4110</v>
      </c>
      <c r="I2512" s="365">
        <v>46.1</v>
      </c>
      <c r="J2512" s="365">
        <v>-89.25</v>
      </c>
      <c r="K2512" s="365">
        <v>46.1</v>
      </c>
      <c r="L2512" s="365">
        <v>-89.25</v>
      </c>
      <c r="M2512" s="364" t="s">
        <v>890</v>
      </c>
      <c r="N2512" s="364">
        <v>0</v>
      </c>
      <c r="O2512" s="364">
        <v>0</v>
      </c>
    </row>
    <row r="2513" spans="1:15" s="34" customFormat="1" ht="21.9" customHeight="1" x14ac:dyDescent="0.3">
      <c r="A2513" s="259" t="s">
        <v>534</v>
      </c>
      <c r="B2513" s="369">
        <v>36</v>
      </c>
      <c r="C2513" s="369"/>
      <c r="D2513" s="369">
        <v>5</v>
      </c>
      <c r="E2513" s="369">
        <v>19</v>
      </c>
      <c r="F2513" s="369">
        <v>1996</v>
      </c>
      <c r="G2513" s="368" t="s">
        <v>933</v>
      </c>
      <c r="H2513" s="369" t="s">
        <v>4021</v>
      </c>
      <c r="I2513" s="370">
        <v>46.12</v>
      </c>
      <c r="J2513" s="370">
        <v>-89.63</v>
      </c>
      <c r="K2513" s="370">
        <v>46.12</v>
      </c>
      <c r="L2513" s="370">
        <v>-89.63</v>
      </c>
      <c r="M2513" s="369" t="s">
        <v>890</v>
      </c>
      <c r="N2513" s="369">
        <v>0</v>
      </c>
      <c r="O2513" s="369">
        <v>0</v>
      </c>
    </row>
    <row r="2514" spans="1:15" ht="21.9" customHeight="1" x14ac:dyDescent="0.3">
      <c r="A2514" s="238" t="s">
        <v>534</v>
      </c>
      <c r="B2514" s="364">
        <v>37</v>
      </c>
      <c r="C2514" s="364"/>
      <c r="D2514" s="364">
        <v>8</v>
      </c>
      <c r="E2514" s="364">
        <v>7</v>
      </c>
      <c r="F2514" s="364">
        <v>1996</v>
      </c>
      <c r="G2514" s="363" t="s">
        <v>4111</v>
      </c>
      <c r="H2514" s="364" t="s">
        <v>4043</v>
      </c>
      <c r="I2514" s="365">
        <v>45.97</v>
      </c>
      <c r="J2514" s="365">
        <v>-89.88</v>
      </c>
      <c r="K2514" s="365">
        <v>45.97</v>
      </c>
      <c r="L2514" s="365">
        <v>-89.88</v>
      </c>
      <c r="M2514" s="364" t="s">
        <v>890</v>
      </c>
      <c r="N2514" s="364">
        <v>0</v>
      </c>
      <c r="O2514" s="364">
        <v>0</v>
      </c>
    </row>
    <row r="2515" spans="1:15" s="34" customFormat="1" ht="21.9" customHeight="1" x14ac:dyDescent="0.3">
      <c r="A2515" s="259" t="s">
        <v>534</v>
      </c>
      <c r="B2515" s="369">
        <v>38</v>
      </c>
      <c r="C2515" s="369"/>
      <c r="D2515" s="369">
        <v>8</v>
      </c>
      <c r="E2515" s="369">
        <v>7</v>
      </c>
      <c r="F2515" s="369">
        <v>1996</v>
      </c>
      <c r="G2515" s="368" t="s">
        <v>2683</v>
      </c>
      <c r="H2515" s="369" t="s">
        <v>4112</v>
      </c>
      <c r="I2515" s="370">
        <v>46.05</v>
      </c>
      <c r="J2515" s="370">
        <v>-89.05</v>
      </c>
      <c r="K2515" s="370">
        <v>46.05</v>
      </c>
      <c r="L2515" s="370">
        <v>-89.05</v>
      </c>
      <c r="M2515" s="369" t="s">
        <v>890</v>
      </c>
      <c r="N2515" s="369">
        <v>0</v>
      </c>
      <c r="O2515" s="369">
        <v>0</v>
      </c>
    </row>
    <row r="2516" spans="1:15" ht="21.9" customHeight="1" x14ac:dyDescent="0.3">
      <c r="A2516" s="238" t="s">
        <v>534</v>
      </c>
      <c r="B2516" s="364">
        <v>39</v>
      </c>
      <c r="C2516" s="364"/>
      <c r="D2516" s="364">
        <v>8</v>
      </c>
      <c r="E2516" s="364">
        <v>22</v>
      </c>
      <c r="F2516" s="364">
        <v>1996</v>
      </c>
      <c r="G2516" s="363" t="s">
        <v>1081</v>
      </c>
      <c r="H2516" s="364" t="s">
        <v>402</v>
      </c>
      <c r="I2516" s="365">
        <v>45.92</v>
      </c>
      <c r="J2516" s="365">
        <v>-89.25</v>
      </c>
      <c r="K2516" s="365">
        <v>45.92</v>
      </c>
      <c r="L2516" s="365">
        <v>-89.25</v>
      </c>
      <c r="M2516" s="364" t="s">
        <v>890</v>
      </c>
      <c r="N2516" s="364">
        <v>0</v>
      </c>
      <c r="O2516" s="364">
        <v>0</v>
      </c>
    </row>
    <row r="2517" spans="1:15" s="34" customFormat="1" ht="21.9" customHeight="1" x14ac:dyDescent="0.3">
      <c r="A2517" s="259" t="s">
        <v>534</v>
      </c>
      <c r="B2517" s="369">
        <v>40</v>
      </c>
      <c r="C2517" s="369"/>
      <c r="D2517" s="369">
        <v>6</v>
      </c>
      <c r="E2517" s="369">
        <v>28</v>
      </c>
      <c r="F2517" s="369">
        <v>1997</v>
      </c>
      <c r="G2517" s="368" t="s">
        <v>1198</v>
      </c>
      <c r="H2517" s="369" t="s">
        <v>4113</v>
      </c>
      <c r="I2517" s="370">
        <v>46.02</v>
      </c>
      <c r="J2517" s="370">
        <v>-89.57</v>
      </c>
      <c r="K2517" s="370">
        <v>46.02</v>
      </c>
      <c r="L2517" s="370">
        <v>-89.57</v>
      </c>
      <c r="M2517" s="369" t="s">
        <v>890</v>
      </c>
      <c r="N2517" s="369">
        <v>0</v>
      </c>
      <c r="O2517" s="369">
        <v>0</v>
      </c>
    </row>
    <row r="2518" spans="1:15" ht="21.9" customHeight="1" x14ac:dyDescent="0.3">
      <c r="A2518" s="238" t="s">
        <v>534</v>
      </c>
      <c r="B2518" s="364">
        <v>41</v>
      </c>
      <c r="C2518" s="364"/>
      <c r="D2518" s="364">
        <v>7</v>
      </c>
      <c r="E2518" s="364">
        <v>13</v>
      </c>
      <c r="F2518" s="364">
        <v>1997</v>
      </c>
      <c r="G2518" s="363" t="s">
        <v>3606</v>
      </c>
      <c r="H2518" s="364" t="s">
        <v>4043</v>
      </c>
      <c r="I2518" s="365">
        <v>45.97</v>
      </c>
      <c r="J2518" s="365">
        <v>-89.88</v>
      </c>
      <c r="K2518" s="365">
        <v>45.97</v>
      </c>
      <c r="L2518" s="365">
        <v>-89.88</v>
      </c>
      <c r="M2518" s="364" t="s">
        <v>890</v>
      </c>
      <c r="N2518" s="364">
        <v>0</v>
      </c>
      <c r="O2518" s="364">
        <v>0</v>
      </c>
    </row>
    <row r="2519" spans="1:15" s="34" customFormat="1" ht="21.9" customHeight="1" x14ac:dyDescent="0.3">
      <c r="A2519" s="259" t="s">
        <v>534</v>
      </c>
      <c r="B2519" s="369">
        <v>42</v>
      </c>
      <c r="C2519" s="369"/>
      <c r="D2519" s="369">
        <v>7</v>
      </c>
      <c r="E2519" s="369">
        <v>16</v>
      </c>
      <c r="F2519" s="369">
        <v>1997</v>
      </c>
      <c r="G2519" s="368" t="s">
        <v>4114</v>
      </c>
      <c r="H2519" s="369" t="s">
        <v>403</v>
      </c>
      <c r="I2519" s="370">
        <v>45.92</v>
      </c>
      <c r="J2519" s="370">
        <v>-89.48</v>
      </c>
      <c r="K2519" s="370">
        <v>45.92</v>
      </c>
      <c r="L2519" s="370">
        <v>-89.48</v>
      </c>
      <c r="M2519" s="369" t="s">
        <v>890</v>
      </c>
      <c r="N2519" s="369">
        <v>0</v>
      </c>
      <c r="O2519" s="369">
        <v>0</v>
      </c>
    </row>
    <row r="2520" spans="1:15" ht="21.9" customHeight="1" x14ac:dyDescent="0.3">
      <c r="A2520" s="238" t="s">
        <v>534</v>
      </c>
      <c r="B2520" s="364">
        <v>43</v>
      </c>
      <c r="C2520" s="364"/>
      <c r="D2520" s="364">
        <v>7</v>
      </c>
      <c r="E2520" s="364">
        <v>16</v>
      </c>
      <c r="F2520" s="364">
        <v>1997</v>
      </c>
      <c r="G2520" s="363" t="s">
        <v>2769</v>
      </c>
      <c r="H2520" s="364" t="s">
        <v>4043</v>
      </c>
      <c r="I2520" s="365">
        <v>45.97</v>
      </c>
      <c r="J2520" s="365">
        <v>-89.88</v>
      </c>
      <c r="K2520" s="365">
        <v>45.97</v>
      </c>
      <c r="L2520" s="365">
        <v>-89.88</v>
      </c>
      <c r="M2520" s="364" t="s">
        <v>890</v>
      </c>
      <c r="N2520" s="364">
        <v>0</v>
      </c>
      <c r="O2520" s="364">
        <v>0</v>
      </c>
    </row>
    <row r="2521" spans="1:15" s="34" customFormat="1" ht="21.9" customHeight="1" x14ac:dyDescent="0.3">
      <c r="A2521" s="259" t="s">
        <v>534</v>
      </c>
      <c r="B2521" s="369">
        <v>44</v>
      </c>
      <c r="C2521" s="369"/>
      <c r="D2521" s="369">
        <v>8</v>
      </c>
      <c r="E2521" s="369">
        <v>15</v>
      </c>
      <c r="F2521" s="369">
        <v>1997</v>
      </c>
      <c r="G2521" s="368" t="s">
        <v>3402</v>
      </c>
      <c r="H2521" s="369" t="s">
        <v>4021</v>
      </c>
      <c r="I2521" s="370">
        <v>46.12</v>
      </c>
      <c r="J2521" s="370">
        <v>-89.63</v>
      </c>
      <c r="K2521" s="370">
        <v>46.12</v>
      </c>
      <c r="L2521" s="370">
        <v>-89.63</v>
      </c>
      <c r="M2521" s="369" t="s">
        <v>890</v>
      </c>
      <c r="N2521" s="369">
        <v>0</v>
      </c>
      <c r="O2521" s="369">
        <v>0</v>
      </c>
    </row>
    <row r="2522" spans="1:15" ht="21.9" customHeight="1" x14ac:dyDescent="0.3">
      <c r="A2522" s="238" t="s">
        <v>534</v>
      </c>
      <c r="B2522" s="364">
        <v>45</v>
      </c>
      <c r="C2522" s="364"/>
      <c r="D2522" s="364">
        <v>8</v>
      </c>
      <c r="E2522" s="364">
        <v>15</v>
      </c>
      <c r="F2522" s="364">
        <v>1997</v>
      </c>
      <c r="G2522" s="363" t="s">
        <v>2453</v>
      </c>
      <c r="H2522" s="364" t="s">
        <v>4029</v>
      </c>
      <c r="I2522" s="365">
        <v>46.03</v>
      </c>
      <c r="J2522" s="365">
        <v>-89.47</v>
      </c>
      <c r="K2522" s="365">
        <v>46.03</v>
      </c>
      <c r="L2522" s="365">
        <v>-89.47</v>
      </c>
      <c r="M2522" s="364" t="s">
        <v>890</v>
      </c>
      <c r="N2522" s="364">
        <v>0</v>
      </c>
      <c r="O2522" s="364">
        <v>0</v>
      </c>
    </row>
    <row r="2523" spans="1:15" s="34" customFormat="1" ht="21.9" customHeight="1" x14ac:dyDescent="0.3">
      <c r="A2523" s="259" t="s">
        <v>534</v>
      </c>
      <c r="B2523" s="369">
        <v>46</v>
      </c>
      <c r="C2523" s="369"/>
      <c r="D2523" s="369">
        <v>9</v>
      </c>
      <c r="E2523" s="369">
        <v>18</v>
      </c>
      <c r="F2523" s="369">
        <v>1997</v>
      </c>
      <c r="G2523" s="368" t="s">
        <v>3372</v>
      </c>
      <c r="H2523" s="369" t="s">
        <v>4049</v>
      </c>
      <c r="I2523" s="370">
        <v>46.13</v>
      </c>
      <c r="J2523" s="370">
        <v>-89.23</v>
      </c>
      <c r="K2523" s="370">
        <v>46.13</v>
      </c>
      <c r="L2523" s="370">
        <v>-89.23</v>
      </c>
      <c r="M2523" s="369" t="s">
        <v>890</v>
      </c>
      <c r="N2523" s="369">
        <v>0</v>
      </c>
      <c r="O2523" s="369">
        <v>0</v>
      </c>
    </row>
    <row r="2524" spans="1:15" ht="21.9" customHeight="1" x14ac:dyDescent="0.3">
      <c r="A2524" s="238" t="s">
        <v>534</v>
      </c>
      <c r="B2524" s="364">
        <v>47</v>
      </c>
      <c r="C2524" s="364"/>
      <c r="D2524" s="364">
        <v>9</v>
      </c>
      <c r="E2524" s="364">
        <v>18</v>
      </c>
      <c r="F2524" s="364">
        <v>1997</v>
      </c>
      <c r="G2524" s="363" t="s">
        <v>3788</v>
      </c>
      <c r="H2524" s="364" t="s">
        <v>4115</v>
      </c>
      <c r="I2524" s="365">
        <v>46.1</v>
      </c>
      <c r="J2524" s="365">
        <v>-89.08</v>
      </c>
      <c r="K2524" s="365">
        <v>46.1</v>
      </c>
      <c r="L2524" s="365">
        <v>-89.08</v>
      </c>
      <c r="M2524" s="364" t="s">
        <v>890</v>
      </c>
      <c r="N2524" s="364">
        <v>0</v>
      </c>
      <c r="O2524" s="364">
        <v>0</v>
      </c>
    </row>
    <row r="2525" spans="1:15" s="34" customFormat="1" ht="21.9" customHeight="1" x14ac:dyDescent="0.3">
      <c r="A2525" s="259" t="s">
        <v>534</v>
      </c>
      <c r="B2525" s="369">
        <v>48</v>
      </c>
      <c r="C2525" s="369"/>
      <c r="D2525" s="369">
        <v>7</v>
      </c>
      <c r="E2525" s="369">
        <v>14</v>
      </c>
      <c r="F2525" s="369">
        <v>1998</v>
      </c>
      <c r="G2525" s="368" t="s">
        <v>3202</v>
      </c>
      <c r="H2525" s="369" t="s">
        <v>402</v>
      </c>
      <c r="I2525" s="370">
        <v>45.92</v>
      </c>
      <c r="J2525" s="370">
        <v>-89.25</v>
      </c>
      <c r="K2525" s="370">
        <v>45.92</v>
      </c>
      <c r="L2525" s="370">
        <v>-89.25</v>
      </c>
      <c r="M2525" s="369" t="s">
        <v>890</v>
      </c>
      <c r="N2525" s="369">
        <v>0</v>
      </c>
      <c r="O2525" s="369">
        <v>0</v>
      </c>
    </row>
    <row r="2526" spans="1:15" ht="21.9" customHeight="1" x14ac:dyDescent="0.3">
      <c r="A2526" s="238" t="s">
        <v>534</v>
      </c>
      <c r="B2526" s="364">
        <v>49</v>
      </c>
      <c r="C2526" s="364"/>
      <c r="D2526" s="364">
        <v>6</v>
      </c>
      <c r="E2526" s="364">
        <v>5</v>
      </c>
      <c r="F2526" s="364">
        <v>1999</v>
      </c>
      <c r="G2526" s="363" t="s">
        <v>2647</v>
      </c>
      <c r="H2526" s="364" t="s">
        <v>1381</v>
      </c>
      <c r="I2526" s="365">
        <v>46.22</v>
      </c>
      <c r="J2526" s="365">
        <v>-89.9</v>
      </c>
      <c r="K2526" s="365">
        <v>46.22</v>
      </c>
      <c r="L2526" s="365">
        <v>-89.9</v>
      </c>
      <c r="M2526" s="364">
        <v>60</v>
      </c>
      <c r="N2526" s="364">
        <v>0</v>
      </c>
      <c r="O2526" s="364">
        <v>0</v>
      </c>
    </row>
    <row r="2527" spans="1:15" s="34" customFormat="1" ht="21.9" customHeight="1" x14ac:dyDescent="0.3">
      <c r="A2527" s="259" t="s">
        <v>534</v>
      </c>
      <c r="B2527" s="369">
        <v>50</v>
      </c>
      <c r="C2527" s="369"/>
      <c r="D2527" s="369">
        <v>6</v>
      </c>
      <c r="E2527" s="369">
        <v>5</v>
      </c>
      <c r="F2527" s="369">
        <v>1999</v>
      </c>
      <c r="G2527" s="368" t="s">
        <v>969</v>
      </c>
      <c r="H2527" s="369" t="s">
        <v>402</v>
      </c>
      <c r="I2527" s="370">
        <v>45.92</v>
      </c>
      <c r="J2527" s="370">
        <v>-89.25</v>
      </c>
      <c r="K2527" s="370">
        <v>45.92</v>
      </c>
      <c r="L2527" s="370">
        <v>-89.25</v>
      </c>
      <c r="M2527" s="369">
        <v>70</v>
      </c>
      <c r="N2527" s="369">
        <v>0</v>
      </c>
      <c r="O2527" s="369">
        <v>0</v>
      </c>
    </row>
    <row r="2528" spans="1:15" ht="21.9" customHeight="1" x14ac:dyDescent="0.3">
      <c r="A2528" s="238" t="s">
        <v>534</v>
      </c>
      <c r="B2528" s="364">
        <v>51</v>
      </c>
      <c r="C2528" s="364"/>
      <c r="D2528" s="364">
        <v>7</v>
      </c>
      <c r="E2528" s="364">
        <v>5</v>
      </c>
      <c r="F2528" s="364">
        <v>1999</v>
      </c>
      <c r="G2528" s="363" t="s">
        <v>2709</v>
      </c>
      <c r="H2528" s="364" t="s">
        <v>4043</v>
      </c>
      <c r="I2528" s="365">
        <v>45.97</v>
      </c>
      <c r="J2528" s="365">
        <v>-89.88</v>
      </c>
      <c r="K2528" s="365">
        <v>45.97</v>
      </c>
      <c r="L2528" s="365">
        <v>-89.88</v>
      </c>
      <c r="M2528" s="364">
        <v>50</v>
      </c>
      <c r="N2528" s="364">
        <v>0</v>
      </c>
      <c r="O2528" s="364">
        <v>0</v>
      </c>
    </row>
    <row r="2529" spans="1:15" s="34" customFormat="1" ht="21.9" customHeight="1" x14ac:dyDescent="0.3">
      <c r="A2529" s="259" t="s">
        <v>534</v>
      </c>
      <c r="B2529" s="369">
        <v>52</v>
      </c>
      <c r="C2529" s="369"/>
      <c r="D2529" s="369">
        <v>7</v>
      </c>
      <c r="E2529" s="369">
        <v>5</v>
      </c>
      <c r="F2529" s="369">
        <v>1999</v>
      </c>
      <c r="G2529" s="368" t="s">
        <v>2611</v>
      </c>
      <c r="H2529" s="369" t="s">
        <v>403</v>
      </c>
      <c r="I2529" s="370">
        <v>45.92</v>
      </c>
      <c r="J2529" s="370">
        <v>-89.48</v>
      </c>
      <c r="K2529" s="370">
        <v>45.92</v>
      </c>
      <c r="L2529" s="370">
        <v>-89.48</v>
      </c>
      <c r="M2529" s="369">
        <v>50</v>
      </c>
      <c r="N2529" s="369">
        <v>0</v>
      </c>
      <c r="O2529" s="369">
        <v>0</v>
      </c>
    </row>
    <row r="2530" spans="1:15" ht="21.9" customHeight="1" x14ac:dyDescent="0.3">
      <c r="A2530" s="238" t="s">
        <v>534</v>
      </c>
      <c r="B2530" s="364">
        <v>53</v>
      </c>
      <c r="C2530" s="364"/>
      <c r="D2530" s="364">
        <v>7</v>
      </c>
      <c r="E2530" s="364">
        <v>23</v>
      </c>
      <c r="F2530" s="364">
        <v>1999</v>
      </c>
      <c r="G2530" s="363" t="s">
        <v>973</v>
      </c>
      <c r="H2530" s="364" t="s">
        <v>4020</v>
      </c>
      <c r="I2530" s="365">
        <v>46.13</v>
      </c>
      <c r="J2530" s="365">
        <v>-89.88</v>
      </c>
      <c r="K2530" s="365">
        <v>46.13</v>
      </c>
      <c r="L2530" s="365">
        <v>-89.88</v>
      </c>
      <c r="M2530" s="364">
        <v>50</v>
      </c>
      <c r="N2530" s="364">
        <v>0</v>
      </c>
      <c r="O2530" s="364">
        <v>0</v>
      </c>
    </row>
    <row r="2531" spans="1:15" s="34" customFormat="1" ht="21.9" customHeight="1" x14ac:dyDescent="0.3">
      <c r="A2531" s="259" t="s">
        <v>534</v>
      </c>
      <c r="B2531" s="369">
        <v>54</v>
      </c>
      <c r="C2531" s="369"/>
      <c r="D2531" s="369">
        <v>7</v>
      </c>
      <c r="E2531" s="369">
        <v>23</v>
      </c>
      <c r="F2531" s="369">
        <v>1999</v>
      </c>
      <c r="G2531" s="368" t="s">
        <v>983</v>
      </c>
      <c r="H2531" s="369" t="s">
        <v>4116</v>
      </c>
      <c r="I2531" s="370">
        <v>46.07</v>
      </c>
      <c r="J2531" s="370">
        <v>-89.7</v>
      </c>
      <c r="K2531" s="370">
        <v>46.07</v>
      </c>
      <c r="L2531" s="370">
        <v>-89.7</v>
      </c>
      <c r="M2531" s="369">
        <v>50</v>
      </c>
      <c r="N2531" s="369">
        <v>0</v>
      </c>
      <c r="O2531" s="369">
        <v>0</v>
      </c>
    </row>
    <row r="2532" spans="1:15" ht="21.9" customHeight="1" x14ac:dyDescent="0.3">
      <c r="A2532" s="238" t="s">
        <v>534</v>
      </c>
      <c r="B2532" s="364">
        <v>55</v>
      </c>
      <c r="C2532" s="364"/>
      <c r="D2532" s="364">
        <v>7</v>
      </c>
      <c r="E2532" s="364">
        <v>23</v>
      </c>
      <c r="F2532" s="364">
        <v>1999</v>
      </c>
      <c r="G2532" s="363" t="s">
        <v>1196</v>
      </c>
      <c r="H2532" s="364" t="s">
        <v>4021</v>
      </c>
      <c r="I2532" s="365">
        <v>46.12</v>
      </c>
      <c r="J2532" s="365">
        <v>-89.63</v>
      </c>
      <c r="K2532" s="365">
        <v>46.12</v>
      </c>
      <c r="L2532" s="365">
        <v>-89.63</v>
      </c>
      <c r="M2532" s="364">
        <v>50</v>
      </c>
      <c r="N2532" s="364">
        <v>0</v>
      </c>
      <c r="O2532" s="364">
        <v>0</v>
      </c>
    </row>
    <row r="2533" spans="1:15" s="34" customFormat="1" ht="21.9" customHeight="1" x14ac:dyDescent="0.3">
      <c r="A2533" s="259" t="s">
        <v>534</v>
      </c>
      <c r="B2533" s="369">
        <v>56</v>
      </c>
      <c r="C2533" s="369"/>
      <c r="D2533" s="369">
        <v>7</v>
      </c>
      <c r="E2533" s="369">
        <v>23</v>
      </c>
      <c r="F2533" s="369">
        <v>1999</v>
      </c>
      <c r="G2533" s="368" t="s">
        <v>2218</v>
      </c>
      <c r="H2533" s="369" t="s">
        <v>4049</v>
      </c>
      <c r="I2533" s="370">
        <v>46.13</v>
      </c>
      <c r="J2533" s="370">
        <v>-89.23</v>
      </c>
      <c r="K2533" s="370">
        <v>46.13</v>
      </c>
      <c r="L2533" s="370">
        <v>-89.23</v>
      </c>
      <c r="M2533" s="369">
        <v>50</v>
      </c>
      <c r="N2533" s="369">
        <v>0</v>
      </c>
      <c r="O2533" s="369">
        <v>0</v>
      </c>
    </row>
    <row r="2534" spans="1:15" ht="21.9" customHeight="1" x14ac:dyDescent="0.3">
      <c r="A2534" s="238" t="s">
        <v>534</v>
      </c>
      <c r="B2534" s="364">
        <v>57</v>
      </c>
      <c r="C2534" s="364"/>
      <c r="D2534" s="364">
        <v>7</v>
      </c>
      <c r="E2534" s="364">
        <v>29</v>
      </c>
      <c r="F2534" s="364">
        <v>1999</v>
      </c>
      <c r="G2534" s="363" t="s">
        <v>999</v>
      </c>
      <c r="H2534" s="364" t="s">
        <v>4117</v>
      </c>
      <c r="I2534" s="365">
        <v>46.02</v>
      </c>
      <c r="J2534" s="365">
        <v>-89.53</v>
      </c>
      <c r="K2534" s="365">
        <v>46.02</v>
      </c>
      <c r="L2534" s="365">
        <v>-89.53</v>
      </c>
      <c r="M2534" s="364">
        <v>50</v>
      </c>
      <c r="N2534" s="364">
        <v>0</v>
      </c>
      <c r="O2534" s="364">
        <v>0</v>
      </c>
    </row>
    <row r="2535" spans="1:15" s="34" customFormat="1" ht="21.9" customHeight="1" x14ac:dyDescent="0.3">
      <c r="A2535" s="259" t="s">
        <v>534</v>
      </c>
      <c r="B2535" s="369">
        <v>58</v>
      </c>
      <c r="C2535" s="369"/>
      <c r="D2535" s="369">
        <v>7</v>
      </c>
      <c r="E2535" s="369">
        <v>30</v>
      </c>
      <c r="F2535" s="369">
        <v>1999</v>
      </c>
      <c r="G2535" s="368" t="s">
        <v>3433</v>
      </c>
      <c r="H2535" s="369" t="s">
        <v>4118</v>
      </c>
      <c r="I2535" s="370">
        <v>46.13</v>
      </c>
      <c r="J2535" s="370">
        <v>-89.5</v>
      </c>
      <c r="K2535" s="370">
        <v>46.13</v>
      </c>
      <c r="L2535" s="370">
        <v>-89.5</v>
      </c>
      <c r="M2535" s="369">
        <v>58</v>
      </c>
      <c r="N2535" s="369">
        <v>0</v>
      </c>
      <c r="O2535" s="369">
        <v>0</v>
      </c>
    </row>
    <row r="2536" spans="1:15" ht="21.9" customHeight="1" x14ac:dyDescent="0.3">
      <c r="A2536" s="238" t="s">
        <v>534</v>
      </c>
      <c r="B2536" s="364">
        <v>59</v>
      </c>
      <c r="C2536" s="364"/>
      <c r="D2536" s="364">
        <v>6</v>
      </c>
      <c r="E2536" s="364">
        <v>10</v>
      </c>
      <c r="F2536" s="364">
        <v>2000</v>
      </c>
      <c r="G2536" s="363" t="s">
        <v>2621</v>
      </c>
      <c r="H2536" s="364" t="s">
        <v>4021</v>
      </c>
      <c r="I2536" s="365">
        <v>46.12</v>
      </c>
      <c r="J2536" s="365">
        <v>-89.63</v>
      </c>
      <c r="K2536" s="365">
        <v>46.12</v>
      </c>
      <c r="L2536" s="365">
        <v>-89.63</v>
      </c>
      <c r="M2536" s="364">
        <v>50</v>
      </c>
      <c r="N2536" s="364">
        <v>0</v>
      </c>
      <c r="O2536" s="364">
        <v>0</v>
      </c>
    </row>
    <row r="2537" spans="1:15" s="34" customFormat="1" ht="21.9" customHeight="1" x14ac:dyDescent="0.3">
      <c r="A2537" s="259" t="s">
        <v>534</v>
      </c>
      <c r="B2537" s="369">
        <v>60</v>
      </c>
      <c r="C2537" s="369"/>
      <c r="D2537" s="369">
        <v>8</v>
      </c>
      <c r="E2537" s="369">
        <v>14</v>
      </c>
      <c r="F2537" s="369">
        <v>2000</v>
      </c>
      <c r="G2537" s="368" t="s">
        <v>3621</v>
      </c>
      <c r="H2537" s="369" t="s">
        <v>4043</v>
      </c>
      <c r="I2537" s="370">
        <v>45.97</v>
      </c>
      <c r="J2537" s="370">
        <v>-89.88</v>
      </c>
      <c r="K2537" s="370">
        <v>45.97</v>
      </c>
      <c r="L2537" s="370">
        <v>-89.88</v>
      </c>
      <c r="M2537" s="369">
        <v>50</v>
      </c>
      <c r="N2537" s="369">
        <v>0</v>
      </c>
      <c r="O2537" s="369">
        <v>0</v>
      </c>
    </row>
    <row r="2538" spans="1:15" ht="21.9" customHeight="1" x14ac:dyDescent="0.3">
      <c r="A2538" s="238" t="s">
        <v>534</v>
      </c>
      <c r="B2538" s="364">
        <v>61</v>
      </c>
      <c r="C2538" s="364"/>
      <c r="D2538" s="364">
        <v>8</v>
      </c>
      <c r="E2538" s="364">
        <v>14</v>
      </c>
      <c r="F2538" s="364">
        <v>2000</v>
      </c>
      <c r="G2538" s="363" t="s">
        <v>2850</v>
      </c>
      <c r="H2538" s="364" t="s">
        <v>1377</v>
      </c>
      <c r="I2538" s="365">
        <v>45.92</v>
      </c>
      <c r="J2538" s="365">
        <v>-89.65</v>
      </c>
      <c r="K2538" s="365">
        <v>45.92</v>
      </c>
      <c r="L2538" s="365">
        <v>-89.65</v>
      </c>
      <c r="M2538" s="364">
        <v>50</v>
      </c>
      <c r="N2538" s="364">
        <v>0</v>
      </c>
      <c r="O2538" s="364">
        <v>0</v>
      </c>
    </row>
    <row r="2539" spans="1:15" s="34" customFormat="1" ht="21.9" customHeight="1" x14ac:dyDescent="0.3">
      <c r="A2539" s="259" t="s">
        <v>534</v>
      </c>
      <c r="B2539" s="369">
        <v>62</v>
      </c>
      <c r="C2539" s="369"/>
      <c r="D2539" s="369">
        <v>4</v>
      </c>
      <c r="E2539" s="369">
        <v>23</v>
      </c>
      <c r="F2539" s="369">
        <v>2001</v>
      </c>
      <c r="G2539" s="368" t="s">
        <v>2666</v>
      </c>
      <c r="H2539" s="369" t="s">
        <v>402</v>
      </c>
      <c r="I2539" s="370">
        <v>45.92</v>
      </c>
      <c r="J2539" s="370">
        <v>-89.25</v>
      </c>
      <c r="K2539" s="370">
        <v>45.92</v>
      </c>
      <c r="L2539" s="370">
        <v>-89.25</v>
      </c>
      <c r="M2539" s="369">
        <v>50</v>
      </c>
      <c r="N2539" s="369">
        <v>0</v>
      </c>
      <c r="O2539" s="369">
        <v>0</v>
      </c>
    </row>
    <row r="2540" spans="1:15" ht="21.9" customHeight="1" x14ac:dyDescent="0.3">
      <c r="A2540" s="238" t="s">
        <v>534</v>
      </c>
      <c r="B2540" s="364">
        <v>63</v>
      </c>
      <c r="C2540" s="364"/>
      <c r="D2540" s="364">
        <v>5</v>
      </c>
      <c r="E2540" s="364">
        <v>1</v>
      </c>
      <c r="F2540" s="364">
        <v>2001</v>
      </c>
      <c r="G2540" s="363" t="s">
        <v>2735</v>
      </c>
      <c r="H2540" s="364" t="s">
        <v>403</v>
      </c>
      <c r="I2540" s="365">
        <v>45.92</v>
      </c>
      <c r="J2540" s="365">
        <v>-89.48</v>
      </c>
      <c r="K2540" s="365">
        <v>45.92</v>
      </c>
      <c r="L2540" s="365">
        <v>-89.48</v>
      </c>
      <c r="M2540" s="364">
        <v>55</v>
      </c>
      <c r="N2540" s="364">
        <v>0</v>
      </c>
      <c r="O2540" s="364">
        <v>0</v>
      </c>
    </row>
    <row r="2541" spans="1:15" s="34" customFormat="1" ht="21.9" customHeight="1" x14ac:dyDescent="0.3">
      <c r="A2541" s="259" t="s">
        <v>534</v>
      </c>
      <c r="B2541" s="369">
        <v>64</v>
      </c>
      <c r="C2541" s="369"/>
      <c r="D2541" s="369">
        <v>8</v>
      </c>
      <c r="E2541" s="369">
        <v>12</v>
      </c>
      <c r="F2541" s="369">
        <v>2001</v>
      </c>
      <c r="G2541" s="368" t="s">
        <v>1315</v>
      </c>
      <c r="H2541" s="369" t="s">
        <v>4043</v>
      </c>
      <c r="I2541" s="370">
        <v>45.97</v>
      </c>
      <c r="J2541" s="370">
        <v>-89.88</v>
      </c>
      <c r="K2541" s="370">
        <v>45.97</v>
      </c>
      <c r="L2541" s="370">
        <v>-89.88</v>
      </c>
      <c r="M2541" s="369">
        <v>50</v>
      </c>
      <c r="N2541" s="369">
        <v>0</v>
      </c>
      <c r="O2541" s="369">
        <v>0</v>
      </c>
    </row>
    <row r="2542" spans="1:15" ht="21.9" customHeight="1" x14ac:dyDescent="0.3">
      <c r="A2542" s="238" t="s">
        <v>534</v>
      </c>
      <c r="B2542" s="364">
        <v>65</v>
      </c>
      <c r="C2542" s="364"/>
      <c r="D2542" s="364">
        <v>8</v>
      </c>
      <c r="E2542" s="364">
        <v>12</v>
      </c>
      <c r="F2542" s="364">
        <v>2001</v>
      </c>
      <c r="G2542" s="363" t="s">
        <v>2617</v>
      </c>
      <c r="H2542" s="364" t="s">
        <v>4119</v>
      </c>
      <c r="I2542" s="365">
        <v>45.97</v>
      </c>
      <c r="J2542" s="365">
        <v>-89.72</v>
      </c>
      <c r="K2542" s="365">
        <v>45.97</v>
      </c>
      <c r="L2542" s="365">
        <v>-89.72</v>
      </c>
      <c r="M2542" s="364">
        <v>50</v>
      </c>
      <c r="N2542" s="364">
        <v>0</v>
      </c>
      <c r="O2542" s="364">
        <v>0</v>
      </c>
    </row>
    <row r="2543" spans="1:15" s="34" customFormat="1" ht="21.9" customHeight="1" x14ac:dyDescent="0.3">
      <c r="A2543" s="259" t="s">
        <v>534</v>
      </c>
      <c r="B2543" s="369">
        <v>66</v>
      </c>
      <c r="C2543" s="369"/>
      <c r="D2543" s="369">
        <v>8</v>
      </c>
      <c r="E2543" s="369">
        <v>12</v>
      </c>
      <c r="F2543" s="369">
        <v>2001</v>
      </c>
      <c r="G2543" s="368" t="s">
        <v>4120</v>
      </c>
      <c r="H2543" s="369" t="s">
        <v>1377</v>
      </c>
      <c r="I2543" s="370">
        <v>45.92</v>
      </c>
      <c r="J2543" s="370">
        <v>-89.65</v>
      </c>
      <c r="K2543" s="370">
        <v>45.92</v>
      </c>
      <c r="L2543" s="370">
        <v>-89.65</v>
      </c>
      <c r="M2543" s="369">
        <v>50</v>
      </c>
      <c r="N2543" s="369">
        <v>0</v>
      </c>
      <c r="O2543" s="369">
        <v>0</v>
      </c>
    </row>
    <row r="2544" spans="1:15" ht="21.9" customHeight="1" x14ac:dyDescent="0.3">
      <c r="A2544" s="238" t="s">
        <v>534</v>
      </c>
      <c r="B2544" s="364">
        <v>67</v>
      </c>
      <c r="C2544" s="364"/>
      <c r="D2544" s="364">
        <v>6</v>
      </c>
      <c r="E2544" s="364">
        <v>25</v>
      </c>
      <c r="F2544" s="364">
        <v>2002</v>
      </c>
      <c r="G2544" s="363" t="s">
        <v>2735</v>
      </c>
      <c r="H2544" s="364" t="s">
        <v>4121</v>
      </c>
      <c r="I2544" s="365">
        <v>45.92</v>
      </c>
      <c r="J2544" s="365">
        <v>-89.25</v>
      </c>
      <c r="K2544" s="365">
        <v>46.05</v>
      </c>
      <c r="L2544" s="365">
        <v>-89.25</v>
      </c>
      <c r="M2544" s="364">
        <v>50</v>
      </c>
      <c r="N2544" s="364">
        <v>0</v>
      </c>
      <c r="O2544" s="364">
        <v>0</v>
      </c>
    </row>
    <row r="2545" spans="1:15" s="34" customFormat="1" ht="21.9" customHeight="1" x14ac:dyDescent="0.3">
      <c r="A2545" s="259" t="s">
        <v>534</v>
      </c>
      <c r="B2545" s="369">
        <v>68</v>
      </c>
      <c r="C2545" s="369"/>
      <c r="D2545" s="369">
        <v>7</v>
      </c>
      <c r="E2545" s="369">
        <v>17</v>
      </c>
      <c r="F2545" s="369">
        <v>2002</v>
      </c>
      <c r="G2545" s="368" t="s">
        <v>2397</v>
      </c>
      <c r="H2545" s="369" t="s">
        <v>4122</v>
      </c>
      <c r="I2545" s="370">
        <v>46.13</v>
      </c>
      <c r="J2545" s="370">
        <v>-89.45</v>
      </c>
      <c r="K2545" s="370">
        <v>46.13</v>
      </c>
      <c r="L2545" s="370">
        <v>-89.45</v>
      </c>
      <c r="M2545" s="369">
        <v>60</v>
      </c>
      <c r="N2545" s="369">
        <v>0</v>
      </c>
      <c r="O2545" s="369">
        <v>0</v>
      </c>
    </row>
    <row r="2546" spans="1:15" ht="21.9" customHeight="1" x14ac:dyDescent="0.3">
      <c r="A2546" s="238" t="s">
        <v>534</v>
      </c>
      <c r="B2546" s="364">
        <v>69</v>
      </c>
      <c r="C2546" s="364"/>
      <c r="D2546" s="364">
        <v>7</v>
      </c>
      <c r="E2546" s="364">
        <v>21</v>
      </c>
      <c r="F2546" s="364">
        <v>2002</v>
      </c>
      <c r="G2546" s="363" t="s">
        <v>933</v>
      </c>
      <c r="H2546" s="364" t="s">
        <v>402</v>
      </c>
      <c r="I2546" s="365">
        <v>45.92</v>
      </c>
      <c r="J2546" s="365">
        <v>-89.25</v>
      </c>
      <c r="K2546" s="365">
        <v>45.92</v>
      </c>
      <c r="L2546" s="365">
        <v>-89.25</v>
      </c>
      <c r="M2546" s="364">
        <v>50</v>
      </c>
      <c r="N2546" s="364">
        <v>0</v>
      </c>
      <c r="O2546" s="364">
        <v>0</v>
      </c>
    </row>
    <row r="2547" spans="1:15" s="34" customFormat="1" ht="21.9" customHeight="1" x14ac:dyDescent="0.3">
      <c r="A2547" s="259" t="s">
        <v>534</v>
      </c>
      <c r="B2547" s="369">
        <v>70</v>
      </c>
      <c r="C2547" s="369"/>
      <c r="D2547" s="369">
        <v>7</v>
      </c>
      <c r="E2547" s="369">
        <v>21</v>
      </c>
      <c r="F2547" s="369">
        <v>2002</v>
      </c>
      <c r="G2547" s="368" t="s">
        <v>933</v>
      </c>
      <c r="H2547" s="369" t="s">
        <v>4043</v>
      </c>
      <c r="I2547" s="370">
        <v>45.97</v>
      </c>
      <c r="J2547" s="370">
        <v>-89.88</v>
      </c>
      <c r="K2547" s="370">
        <v>45.97</v>
      </c>
      <c r="L2547" s="370">
        <v>-89.88</v>
      </c>
      <c r="M2547" s="369">
        <v>50</v>
      </c>
      <c r="N2547" s="369">
        <v>0</v>
      </c>
      <c r="O2547" s="369">
        <v>0</v>
      </c>
    </row>
    <row r="2548" spans="1:15" ht="21.9" customHeight="1" x14ac:dyDescent="0.3">
      <c r="A2548" s="238" t="s">
        <v>534</v>
      </c>
      <c r="B2548" s="364">
        <v>71</v>
      </c>
      <c r="C2548" s="364"/>
      <c r="D2548" s="364">
        <v>7</v>
      </c>
      <c r="E2548" s="364">
        <v>21</v>
      </c>
      <c r="F2548" s="364">
        <v>2002</v>
      </c>
      <c r="G2548" s="363" t="s">
        <v>3476</v>
      </c>
      <c r="H2548" s="364" t="s">
        <v>4123</v>
      </c>
      <c r="I2548" s="365">
        <v>45.92</v>
      </c>
      <c r="J2548" s="365">
        <v>-89.25</v>
      </c>
      <c r="K2548" s="365">
        <v>46.07</v>
      </c>
      <c r="L2548" s="365">
        <v>-89.08</v>
      </c>
      <c r="M2548" s="364">
        <v>50</v>
      </c>
      <c r="N2548" s="364">
        <v>0</v>
      </c>
      <c r="O2548" s="364">
        <v>0</v>
      </c>
    </row>
    <row r="2549" spans="1:15" s="34" customFormat="1" ht="21.9" customHeight="1" x14ac:dyDescent="0.3">
      <c r="A2549" s="259" t="s">
        <v>534</v>
      </c>
      <c r="B2549" s="369">
        <v>72</v>
      </c>
      <c r="C2549" s="369"/>
      <c r="D2549" s="369">
        <v>7</v>
      </c>
      <c r="E2549" s="369">
        <v>27</v>
      </c>
      <c r="F2549" s="369">
        <v>2002</v>
      </c>
      <c r="G2549" s="368" t="s">
        <v>2365</v>
      </c>
      <c r="H2549" s="369" t="s">
        <v>403</v>
      </c>
      <c r="I2549" s="370">
        <v>45.92</v>
      </c>
      <c r="J2549" s="370">
        <v>-89.48</v>
      </c>
      <c r="K2549" s="370">
        <v>45.92</v>
      </c>
      <c r="L2549" s="370">
        <v>-89.48</v>
      </c>
      <c r="M2549" s="369">
        <v>50</v>
      </c>
      <c r="N2549" s="369">
        <v>0</v>
      </c>
      <c r="O2549" s="369">
        <v>0</v>
      </c>
    </row>
    <row r="2550" spans="1:15" ht="21.9" customHeight="1" x14ac:dyDescent="0.3">
      <c r="A2550" s="238" t="s">
        <v>534</v>
      </c>
      <c r="B2550" s="364">
        <v>73</v>
      </c>
      <c r="C2550" s="364"/>
      <c r="D2550" s="364">
        <v>8</v>
      </c>
      <c r="E2550" s="364">
        <v>1</v>
      </c>
      <c r="F2550" s="364">
        <v>2002</v>
      </c>
      <c r="G2550" s="363" t="s">
        <v>4124</v>
      </c>
      <c r="H2550" s="364" t="s">
        <v>4043</v>
      </c>
      <c r="I2550" s="365">
        <v>45.97</v>
      </c>
      <c r="J2550" s="365">
        <v>-89.88</v>
      </c>
      <c r="K2550" s="365">
        <v>45.97</v>
      </c>
      <c r="L2550" s="365">
        <v>-89.88</v>
      </c>
      <c r="M2550" s="364">
        <v>50</v>
      </c>
      <c r="N2550" s="364">
        <v>0</v>
      </c>
      <c r="O2550" s="364">
        <v>0</v>
      </c>
    </row>
    <row r="2551" spans="1:15" s="34" customFormat="1" ht="21.9" customHeight="1" x14ac:dyDescent="0.3">
      <c r="A2551" s="259" t="s">
        <v>534</v>
      </c>
      <c r="B2551" s="369">
        <v>74</v>
      </c>
      <c r="C2551" s="369"/>
      <c r="D2551" s="369">
        <v>8</v>
      </c>
      <c r="E2551" s="369">
        <v>1</v>
      </c>
      <c r="F2551" s="369">
        <v>2002</v>
      </c>
      <c r="G2551" s="368" t="s">
        <v>4124</v>
      </c>
      <c r="H2551" s="369" t="s">
        <v>4020</v>
      </c>
      <c r="I2551" s="370">
        <v>46.13</v>
      </c>
      <c r="J2551" s="370">
        <v>-89.88</v>
      </c>
      <c r="K2551" s="370">
        <v>46.13</v>
      </c>
      <c r="L2551" s="370">
        <v>-89.88</v>
      </c>
      <c r="M2551" s="369">
        <v>50</v>
      </c>
      <c r="N2551" s="369">
        <v>0</v>
      </c>
      <c r="O2551" s="369">
        <v>0</v>
      </c>
    </row>
    <row r="2552" spans="1:15" ht="21.9" customHeight="1" x14ac:dyDescent="0.3">
      <c r="A2552" s="238" t="s">
        <v>534</v>
      </c>
      <c r="B2552" s="364">
        <v>75</v>
      </c>
      <c r="C2552" s="364"/>
      <c r="D2552" s="364">
        <v>7</v>
      </c>
      <c r="E2552" s="364">
        <v>20</v>
      </c>
      <c r="F2552" s="364">
        <v>2003</v>
      </c>
      <c r="G2552" s="363" t="s">
        <v>2398</v>
      </c>
      <c r="H2552" s="364" t="s">
        <v>4021</v>
      </c>
      <c r="I2552" s="365">
        <v>46.12</v>
      </c>
      <c r="J2552" s="365">
        <v>-89.63</v>
      </c>
      <c r="K2552" s="365">
        <v>46.12</v>
      </c>
      <c r="L2552" s="365">
        <v>-89.63</v>
      </c>
      <c r="M2552" s="364">
        <v>50</v>
      </c>
      <c r="N2552" s="364">
        <v>0</v>
      </c>
      <c r="O2552" s="364">
        <v>0</v>
      </c>
    </row>
    <row r="2553" spans="1:15" s="34" customFormat="1" ht="21.9" customHeight="1" x14ac:dyDescent="0.3">
      <c r="A2553" s="259" t="s">
        <v>534</v>
      </c>
      <c r="B2553" s="369">
        <v>76</v>
      </c>
      <c r="C2553" s="369"/>
      <c r="D2553" s="369">
        <v>7</v>
      </c>
      <c r="E2553" s="369">
        <v>20</v>
      </c>
      <c r="F2553" s="369">
        <v>2003</v>
      </c>
      <c r="G2553" s="368" t="s">
        <v>2647</v>
      </c>
      <c r="H2553" s="369" t="s">
        <v>4039</v>
      </c>
      <c r="I2553" s="370">
        <v>46.05</v>
      </c>
      <c r="J2553" s="370">
        <v>-89.25</v>
      </c>
      <c r="K2553" s="370">
        <v>46.05</v>
      </c>
      <c r="L2553" s="370">
        <v>-89.25</v>
      </c>
      <c r="M2553" s="369">
        <v>50</v>
      </c>
      <c r="N2553" s="369">
        <v>0</v>
      </c>
      <c r="O2553" s="369">
        <v>0</v>
      </c>
    </row>
    <row r="2554" spans="1:15" ht="21.9" customHeight="1" x14ac:dyDescent="0.3">
      <c r="A2554" s="238" t="s">
        <v>534</v>
      </c>
      <c r="B2554" s="364">
        <v>77</v>
      </c>
      <c r="C2554" s="364"/>
      <c r="D2554" s="364">
        <v>7</v>
      </c>
      <c r="E2554" s="364">
        <v>20</v>
      </c>
      <c r="F2554" s="364">
        <v>2003</v>
      </c>
      <c r="G2554" s="363" t="s">
        <v>4125</v>
      </c>
      <c r="H2554" s="364" t="s">
        <v>402</v>
      </c>
      <c r="I2554" s="365">
        <v>45.92</v>
      </c>
      <c r="J2554" s="365">
        <v>-89.25</v>
      </c>
      <c r="K2554" s="365">
        <v>45.92</v>
      </c>
      <c r="L2554" s="365">
        <v>-89.25</v>
      </c>
      <c r="M2554" s="364">
        <v>50</v>
      </c>
      <c r="N2554" s="364">
        <v>0</v>
      </c>
      <c r="O2554" s="364">
        <v>0</v>
      </c>
    </row>
    <row r="2555" spans="1:15" s="34" customFormat="1" ht="21.9" customHeight="1" x14ac:dyDescent="0.3">
      <c r="A2555" s="259" t="s">
        <v>534</v>
      </c>
      <c r="B2555" s="369">
        <v>78</v>
      </c>
      <c r="C2555" s="369"/>
      <c r="D2555" s="369">
        <v>8</v>
      </c>
      <c r="E2555" s="369">
        <v>26</v>
      </c>
      <c r="F2555" s="369">
        <v>2003</v>
      </c>
      <c r="G2555" s="368" t="s">
        <v>4126</v>
      </c>
      <c r="H2555" s="369" t="s">
        <v>4127</v>
      </c>
      <c r="I2555" s="370">
        <v>46.13</v>
      </c>
      <c r="J2555" s="370">
        <v>-89.23</v>
      </c>
      <c r="K2555" s="370">
        <v>46.05</v>
      </c>
      <c r="L2555" s="370">
        <v>-89.25</v>
      </c>
      <c r="M2555" s="369">
        <v>50</v>
      </c>
      <c r="N2555" s="369">
        <v>0</v>
      </c>
      <c r="O2555" s="369">
        <v>0</v>
      </c>
    </row>
    <row r="2556" spans="1:15" ht="21.9" customHeight="1" x14ac:dyDescent="0.3">
      <c r="A2556" s="238" t="s">
        <v>534</v>
      </c>
      <c r="B2556" s="364">
        <v>79</v>
      </c>
      <c r="C2556" s="364"/>
      <c r="D2556" s="364">
        <v>4</v>
      </c>
      <c r="E2556" s="364">
        <v>18</v>
      </c>
      <c r="F2556" s="364">
        <v>2004</v>
      </c>
      <c r="G2556" s="363" t="s">
        <v>3265</v>
      </c>
      <c r="H2556" s="364" t="s">
        <v>4128</v>
      </c>
      <c r="I2556" s="365">
        <v>45.92</v>
      </c>
      <c r="J2556" s="365">
        <v>-89.25</v>
      </c>
      <c r="K2556" s="365">
        <v>45.92</v>
      </c>
      <c r="L2556" s="365">
        <v>-89.18</v>
      </c>
      <c r="M2556" s="364">
        <v>65</v>
      </c>
      <c r="N2556" s="364">
        <v>0</v>
      </c>
      <c r="O2556" s="364">
        <v>0</v>
      </c>
    </row>
    <row r="2557" spans="1:15" s="34" customFormat="1" ht="21.9" customHeight="1" x14ac:dyDescent="0.3">
      <c r="A2557" s="259" t="s">
        <v>534</v>
      </c>
      <c r="B2557" s="369">
        <v>80</v>
      </c>
      <c r="C2557" s="369"/>
      <c r="D2557" s="369">
        <v>6</v>
      </c>
      <c r="E2557" s="369">
        <v>5</v>
      </c>
      <c r="F2557" s="369">
        <v>2005</v>
      </c>
      <c r="G2557" s="368" t="s">
        <v>4129</v>
      </c>
      <c r="H2557" s="369" t="s">
        <v>4130</v>
      </c>
      <c r="I2557" s="370">
        <v>46.13</v>
      </c>
      <c r="J2557" s="370">
        <v>-89.88</v>
      </c>
      <c r="K2557" s="370">
        <v>46.21</v>
      </c>
      <c r="L2557" s="370">
        <v>-89.9</v>
      </c>
      <c r="M2557" s="369">
        <v>50</v>
      </c>
      <c r="N2557" s="369">
        <v>0</v>
      </c>
      <c r="O2557" s="369">
        <v>0</v>
      </c>
    </row>
    <row r="2558" spans="1:15" ht="21.9" customHeight="1" x14ac:dyDescent="0.3">
      <c r="A2558" s="238" t="s">
        <v>534</v>
      </c>
      <c r="B2558" s="364">
        <v>81</v>
      </c>
      <c r="C2558" s="364"/>
      <c r="D2558" s="364">
        <v>6</v>
      </c>
      <c r="E2558" s="364">
        <v>11</v>
      </c>
      <c r="F2558" s="364">
        <v>2005</v>
      </c>
      <c r="G2558" s="363" t="s">
        <v>2458</v>
      </c>
      <c r="H2558" s="364" t="s">
        <v>4043</v>
      </c>
      <c r="I2558" s="365">
        <v>45.97</v>
      </c>
      <c r="J2558" s="365">
        <v>-89.88</v>
      </c>
      <c r="K2558" s="365">
        <v>45.97</v>
      </c>
      <c r="L2558" s="365">
        <v>-89.88</v>
      </c>
      <c r="M2558" s="364">
        <v>50</v>
      </c>
      <c r="N2558" s="364">
        <v>0</v>
      </c>
      <c r="O2558" s="364">
        <v>0</v>
      </c>
    </row>
    <row r="2559" spans="1:15" s="34" customFormat="1" ht="21.9" customHeight="1" x14ac:dyDescent="0.3">
      <c r="A2559" s="259" t="s">
        <v>534</v>
      </c>
      <c r="B2559" s="369">
        <v>82</v>
      </c>
      <c r="C2559" s="369"/>
      <c r="D2559" s="369">
        <v>6</v>
      </c>
      <c r="E2559" s="369">
        <v>11</v>
      </c>
      <c r="F2559" s="369">
        <v>2005</v>
      </c>
      <c r="G2559" s="368" t="s">
        <v>3582</v>
      </c>
      <c r="H2559" s="369" t="s">
        <v>1381</v>
      </c>
      <c r="I2559" s="370">
        <v>46.22</v>
      </c>
      <c r="J2559" s="370">
        <v>-89.9</v>
      </c>
      <c r="K2559" s="370">
        <v>46.22</v>
      </c>
      <c r="L2559" s="370">
        <v>-89.9</v>
      </c>
      <c r="M2559" s="369">
        <v>50</v>
      </c>
      <c r="N2559" s="369">
        <v>0</v>
      </c>
      <c r="O2559" s="369">
        <v>0</v>
      </c>
    </row>
    <row r="2560" spans="1:15" ht="21.9" customHeight="1" x14ac:dyDescent="0.3">
      <c r="A2560" s="238" t="s">
        <v>534</v>
      </c>
      <c r="B2560" s="364">
        <v>83</v>
      </c>
      <c r="C2560" s="364"/>
      <c r="D2560" s="364">
        <v>6</v>
      </c>
      <c r="E2560" s="364">
        <v>11</v>
      </c>
      <c r="F2560" s="364">
        <v>2005</v>
      </c>
      <c r="G2560" s="363" t="s">
        <v>2520</v>
      </c>
      <c r="H2560" s="364" t="s">
        <v>4021</v>
      </c>
      <c r="I2560" s="365">
        <v>46.12</v>
      </c>
      <c r="J2560" s="365">
        <v>-89.63</v>
      </c>
      <c r="K2560" s="365">
        <v>46.12</v>
      </c>
      <c r="L2560" s="365">
        <v>-89.63</v>
      </c>
      <c r="M2560" s="364">
        <v>50</v>
      </c>
      <c r="N2560" s="364">
        <v>0</v>
      </c>
      <c r="O2560" s="364">
        <v>0</v>
      </c>
    </row>
    <row r="2561" spans="1:15" s="34" customFormat="1" ht="21.9" customHeight="1" x14ac:dyDescent="0.3">
      <c r="A2561" s="259" t="s">
        <v>534</v>
      </c>
      <c r="B2561" s="369">
        <v>84</v>
      </c>
      <c r="C2561" s="369"/>
      <c r="D2561" s="369">
        <v>6</v>
      </c>
      <c r="E2561" s="369">
        <v>11</v>
      </c>
      <c r="F2561" s="369">
        <v>2005</v>
      </c>
      <c r="G2561" s="368" t="s">
        <v>3759</v>
      </c>
      <c r="H2561" s="369" t="s">
        <v>1377</v>
      </c>
      <c r="I2561" s="370">
        <v>45.92</v>
      </c>
      <c r="J2561" s="370">
        <v>-89.65</v>
      </c>
      <c r="K2561" s="370">
        <v>45.92</v>
      </c>
      <c r="L2561" s="370">
        <v>-89.65</v>
      </c>
      <c r="M2561" s="369">
        <v>50</v>
      </c>
      <c r="N2561" s="369">
        <v>0</v>
      </c>
      <c r="O2561" s="369">
        <v>0</v>
      </c>
    </row>
    <row r="2562" spans="1:15" ht="21.9" customHeight="1" x14ac:dyDescent="0.3">
      <c r="A2562" s="238" t="s">
        <v>534</v>
      </c>
      <c r="B2562" s="364">
        <v>85</v>
      </c>
      <c r="C2562" s="364"/>
      <c r="D2562" s="364">
        <v>6</v>
      </c>
      <c r="E2562" s="364">
        <v>27</v>
      </c>
      <c r="F2562" s="364">
        <v>2005</v>
      </c>
      <c r="G2562" s="363" t="s">
        <v>1194</v>
      </c>
      <c r="H2562" s="364" t="s">
        <v>4020</v>
      </c>
      <c r="I2562" s="365">
        <v>46.13</v>
      </c>
      <c r="J2562" s="365">
        <v>-89.88</v>
      </c>
      <c r="K2562" s="365">
        <v>46.13</v>
      </c>
      <c r="L2562" s="365">
        <v>-89.88</v>
      </c>
      <c r="M2562" s="364">
        <v>61</v>
      </c>
      <c r="N2562" s="364">
        <v>0</v>
      </c>
      <c r="O2562" s="364">
        <v>0</v>
      </c>
    </row>
    <row r="2563" spans="1:15" s="34" customFormat="1" ht="21.9" customHeight="1" x14ac:dyDescent="0.3">
      <c r="A2563" s="259" t="s">
        <v>534</v>
      </c>
      <c r="B2563" s="369">
        <v>86</v>
      </c>
      <c r="C2563" s="369"/>
      <c r="D2563" s="369">
        <v>6</v>
      </c>
      <c r="E2563" s="369">
        <v>27</v>
      </c>
      <c r="F2563" s="369">
        <v>2005</v>
      </c>
      <c r="G2563" s="368" t="s">
        <v>2455</v>
      </c>
      <c r="H2563" s="369" t="s">
        <v>4131</v>
      </c>
      <c r="I2563" s="370">
        <v>45.92</v>
      </c>
      <c r="J2563" s="370">
        <v>-89.65</v>
      </c>
      <c r="K2563" s="370">
        <v>46.12</v>
      </c>
      <c r="L2563" s="370">
        <v>-89.63</v>
      </c>
      <c r="M2563" s="369">
        <v>50</v>
      </c>
      <c r="N2563" s="369">
        <v>0</v>
      </c>
      <c r="O2563" s="369">
        <v>0</v>
      </c>
    </row>
    <row r="2564" spans="1:15" ht="21.9" customHeight="1" x14ac:dyDescent="0.3">
      <c r="A2564" s="238" t="s">
        <v>534</v>
      </c>
      <c r="B2564" s="364">
        <v>87</v>
      </c>
      <c r="C2564" s="364"/>
      <c r="D2564" s="364">
        <v>6</v>
      </c>
      <c r="E2564" s="364">
        <v>27</v>
      </c>
      <c r="F2564" s="364">
        <v>2005</v>
      </c>
      <c r="G2564" s="363" t="s">
        <v>2635</v>
      </c>
      <c r="H2564" s="364" t="s">
        <v>4101</v>
      </c>
      <c r="I2564" s="365">
        <v>46.12</v>
      </c>
      <c r="J2564" s="365">
        <v>-89.23</v>
      </c>
      <c r="K2564" s="365">
        <v>46.12</v>
      </c>
      <c r="L2564" s="365">
        <v>-89.23</v>
      </c>
      <c r="M2564" s="364">
        <v>50</v>
      </c>
      <c r="N2564" s="364">
        <v>0</v>
      </c>
      <c r="O2564" s="364">
        <v>0</v>
      </c>
    </row>
    <row r="2565" spans="1:15" s="34" customFormat="1" ht="21.9" customHeight="1" x14ac:dyDescent="0.3">
      <c r="A2565" s="259" t="s">
        <v>534</v>
      </c>
      <c r="B2565" s="369">
        <v>88</v>
      </c>
      <c r="C2565" s="369"/>
      <c r="D2565" s="369">
        <v>8</v>
      </c>
      <c r="E2565" s="369">
        <v>9</v>
      </c>
      <c r="F2565" s="369">
        <v>2005</v>
      </c>
      <c r="G2565" s="368" t="s">
        <v>2563</v>
      </c>
      <c r="H2565" s="369" t="s">
        <v>4020</v>
      </c>
      <c r="I2565" s="370">
        <v>46.13</v>
      </c>
      <c r="J2565" s="370">
        <v>-89.88</v>
      </c>
      <c r="K2565" s="370">
        <v>46.13</v>
      </c>
      <c r="L2565" s="370">
        <v>-89.88</v>
      </c>
      <c r="M2565" s="369">
        <v>50</v>
      </c>
      <c r="N2565" s="369">
        <v>0</v>
      </c>
      <c r="O2565" s="369">
        <v>0</v>
      </c>
    </row>
    <row r="2566" spans="1:15" ht="21.9" customHeight="1" x14ac:dyDescent="0.3">
      <c r="A2566" s="238" t="s">
        <v>534</v>
      </c>
      <c r="B2566" s="364">
        <v>89</v>
      </c>
      <c r="C2566" s="364"/>
      <c r="D2566" s="364">
        <v>7</v>
      </c>
      <c r="E2566" s="364">
        <v>3</v>
      </c>
      <c r="F2566" s="364">
        <v>2006</v>
      </c>
      <c r="G2566" s="363" t="s">
        <v>4132</v>
      </c>
      <c r="H2566" s="364" t="s">
        <v>4039</v>
      </c>
      <c r="I2566" s="365">
        <v>46.05</v>
      </c>
      <c r="J2566" s="365">
        <v>-89.25</v>
      </c>
      <c r="K2566" s="365">
        <v>46.05</v>
      </c>
      <c r="L2566" s="365">
        <v>-89.25</v>
      </c>
      <c r="M2566" s="364">
        <v>50</v>
      </c>
      <c r="N2566" s="364">
        <v>0</v>
      </c>
      <c r="O2566" s="364">
        <v>0</v>
      </c>
    </row>
    <row r="2567" spans="1:15" s="34" customFormat="1" ht="21.9" customHeight="1" x14ac:dyDescent="0.3">
      <c r="A2567" s="259" t="s">
        <v>534</v>
      </c>
      <c r="B2567" s="369">
        <v>90</v>
      </c>
      <c r="C2567" s="369"/>
      <c r="D2567" s="369">
        <v>5</v>
      </c>
      <c r="E2567" s="369">
        <v>14</v>
      </c>
      <c r="F2567" s="369">
        <v>2007</v>
      </c>
      <c r="G2567" s="368" t="s">
        <v>2369</v>
      </c>
      <c r="H2567" s="369" t="s">
        <v>401</v>
      </c>
      <c r="I2567" s="370">
        <v>46.07</v>
      </c>
      <c r="J2567" s="370">
        <v>-89.08</v>
      </c>
      <c r="K2567" s="370">
        <v>46.07</v>
      </c>
      <c r="L2567" s="370">
        <v>-89.08</v>
      </c>
      <c r="M2567" s="369">
        <v>56</v>
      </c>
      <c r="N2567" s="369">
        <v>0</v>
      </c>
      <c r="O2567" s="369">
        <v>0</v>
      </c>
    </row>
    <row r="2568" spans="1:15" ht="21.9" customHeight="1" x14ac:dyDescent="0.3">
      <c r="A2568" s="238" t="s">
        <v>534</v>
      </c>
      <c r="B2568" s="364">
        <v>91</v>
      </c>
      <c r="C2568" s="364"/>
      <c r="D2568" s="364">
        <v>5</v>
      </c>
      <c r="E2568" s="364">
        <v>24</v>
      </c>
      <c r="F2568" s="364">
        <v>2007</v>
      </c>
      <c r="G2568" s="363" t="s">
        <v>1194</v>
      </c>
      <c r="H2568" s="364" t="s">
        <v>402</v>
      </c>
      <c r="I2568" s="365">
        <v>45.92</v>
      </c>
      <c r="J2568" s="365">
        <v>-89.25</v>
      </c>
      <c r="K2568" s="365">
        <v>45.92</v>
      </c>
      <c r="L2568" s="365">
        <v>-89.25</v>
      </c>
      <c r="M2568" s="364">
        <v>56</v>
      </c>
      <c r="N2568" s="364">
        <v>0</v>
      </c>
      <c r="O2568" s="364">
        <v>0</v>
      </c>
    </row>
    <row r="2569" spans="1:15" s="34" customFormat="1" ht="21.9" customHeight="1" x14ac:dyDescent="0.3">
      <c r="A2569" s="259" t="s">
        <v>534</v>
      </c>
      <c r="B2569" s="369">
        <v>92</v>
      </c>
      <c r="C2569" s="369"/>
      <c r="D2569" s="369">
        <v>6</v>
      </c>
      <c r="E2569" s="369">
        <v>20</v>
      </c>
      <c r="F2569" s="369">
        <v>2007</v>
      </c>
      <c r="G2569" s="368" t="s">
        <v>1331</v>
      </c>
      <c r="H2569" s="369" t="s">
        <v>402</v>
      </c>
      <c r="I2569" s="370">
        <v>45.92</v>
      </c>
      <c r="J2569" s="370">
        <v>-89.25</v>
      </c>
      <c r="K2569" s="370">
        <v>45.92</v>
      </c>
      <c r="L2569" s="370">
        <v>-89.25</v>
      </c>
      <c r="M2569" s="369">
        <v>52</v>
      </c>
      <c r="N2569" s="369">
        <v>0</v>
      </c>
      <c r="O2569" s="369">
        <v>0</v>
      </c>
    </row>
    <row r="2570" spans="1:15" ht="21.9" customHeight="1" x14ac:dyDescent="0.3">
      <c r="A2570" s="238" t="s">
        <v>534</v>
      </c>
      <c r="B2570" s="364">
        <v>93</v>
      </c>
      <c r="C2570" s="364"/>
      <c r="D2570" s="364">
        <v>7</v>
      </c>
      <c r="E2570" s="364">
        <v>26</v>
      </c>
      <c r="F2570" s="364">
        <v>2007</v>
      </c>
      <c r="G2570" s="363" t="s">
        <v>3959</v>
      </c>
      <c r="H2570" s="364" t="s">
        <v>4102</v>
      </c>
      <c r="I2570" s="365">
        <v>45.92</v>
      </c>
      <c r="J2570" s="365">
        <v>-89.48</v>
      </c>
      <c r="K2570" s="365">
        <v>45.92</v>
      </c>
      <c r="L2570" s="365">
        <v>-89.48</v>
      </c>
      <c r="M2570" s="364">
        <v>70</v>
      </c>
      <c r="N2570" s="364">
        <v>0</v>
      </c>
      <c r="O2570" s="364">
        <v>0</v>
      </c>
    </row>
    <row r="2571" spans="1:15" s="34" customFormat="1" ht="21.9" customHeight="1" x14ac:dyDescent="0.3">
      <c r="A2571" s="259" t="s">
        <v>534</v>
      </c>
      <c r="B2571" s="369">
        <v>94</v>
      </c>
      <c r="C2571" s="369"/>
      <c r="D2571" s="369">
        <v>8</v>
      </c>
      <c r="E2571" s="369">
        <v>9</v>
      </c>
      <c r="F2571" s="369">
        <v>2007</v>
      </c>
      <c r="G2571" s="368" t="s">
        <v>3382</v>
      </c>
      <c r="H2571" s="369" t="s">
        <v>4043</v>
      </c>
      <c r="I2571" s="370">
        <v>45.97</v>
      </c>
      <c r="J2571" s="370">
        <v>-89.88</v>
      </c>
      <c r="K2571" s="370">
        <v>45.97</v>
      </c>
      <c r="L2571" s="370">
        <v>-89.88</v>
      </c>
      <c r="M2571" s="369">
        <v>56</v>
      </c>
      <c r="N2571" s="369">
        <v>0</v>
      </c>
      <c r="O2571" s="369">
        <v>0</v>
      </c>
    </row>
    <row r="2572" spans="1:15" ht="21.9" customHeight="1" x14ac:dyDescent="0.3">
      <c r="A2572" s="238" t="s">
        <v>534</v>
      </c>
      <c r="B2572" s="364">
        <v>95</v>
      </c>
      <c r="C2572" s="364"/>
      <c r="D2572" s="364">
        <v>9</v>
      </c>
      <c r="E2572" s="364">
        <v>21</v>
      </c>
      <c r="F2572" s="364">
        <v>2007</v>
      </c>
      <c r="G2572" s="363" t="s">
        <v>3675</v>
      </c>
      <c r="H2572" s="364" t="s">
        <v>4029</v>
      </c>
      <c r="I2572" s="365">
        <v>46.03</v>
      </c>
      <c r="J2572" s="365">
        <v>-89.47</v>
      </c>
      <c r="K2572" s="365">
        <v>46.03</v>
      </c>
      <c r="L2572" s="365">
        <v>-89.47</v>
      </c>
      <c r="M2572" s="364">
        <v>56</v>
      </c>
      <c r="N2572" s="364">
        <v>0</v>
      </c>
      <c r="O2572" s="364">
        <v>0</v>
      </c>
    </row>
    <row r="2573" spans="1:15" s="34" customFormat="1" ht="21.9" customHeight="1" x14ac:dyDescent="0.3">
      <c r="A2573" s="259" t="s">
        <v>534</v>
      </c>
      <c r="B2573" s="369">
        <v>96</v>
      </c>
      <c r="C2573" s="369"/>
      <c r="D2573" s="369">
        <v>9</v>
      </c>
      <c r="E2573" s="369">
        <v>21</v>
      </c>
      <c r="F2573" s="369">
        <v>2007</v>
      </c>
      <c r="G2573" s="368" t="s">
        <v>2435</v>
      </c>
      <c r="H2573" s="369" t="s">
        <v>4133</v>
      </c>
      <c r="I2573" s="370">
        <v>46.15</v>
      </c>
      <c r="J2573" s="370">
        <v>-89.2</v>
      </c>
      <c r="K2573" s="370">
        <v>46.15</v>
      </c>
      <c r="L2573" s="370">
        <v>-89.2</v>
      </c>
      <c r="M2573" s="369">
        <v>56</v>
      </c>
      <c r="N2573" s="369">
        <v>0</v>
      </c>
      <c r="O2573" s="369">
        <v>0</v>
      </c>
    </row>
    <row r="2574" spans="1:15" ht="21.9" customHeight="1" x14ac:dyDescent="0.3">
      <c r="A2574" s="238" t="s">
        <v>534</v>
      </c>
      <c r="B2574" s="364">
        <v>97</v>
      </c>
      <c r="C2574" s="364"/>
      <c r="D2574" s="364">
        <v>7</v>
      </c>
      <c r="E2574" s="364">
        <v>11</v>
      </c>
      <c r="F2574" s="364">
        <v>2008</v>
      </c>
      <c r="G2574" s="363" t="s">
        <v>2648</v>
      </c>
      <c r="H2574" s="364" t="s">
        <v>4134</v>
      </c>
      <c r="I2574" s="365">
        <v>46.2</v>
      </c>
      <c r="J2574" s="365">
        <v>-89.77</v>
      </c>
      <c r="K2574" s="365">
        <v>46.2</v>
      </c>
      <c r="L2574" s="365">
        <v>-89.77</v>
      </c>
      <c r="M2574" s="364">
        <v>70</v>
      </c>
      <c r="N2574" s="364">
        <v>0</v>
      </c>
      <c r="O2574" s="364">
        <v>0</v>
      </c>
    </row>
    <row r="2575" spans="1:15" s="34" customFormat="1" ht="21.9" customHeight="1" x14ac:dyDescent="0.3">
      <c r="A2575" s="259" t="s">
        <v>534</v>
      </c>
      <c r="B2575" s="369">
        <v>98</v>
      </c>
      <c r="C2575" s="369"/>
      <c r="D2575" s="369">
        <v>7</v>
      </c>
      <c r="E2575" s="369">
        <v>11</v>
      </c>
      <c r="F2575" s="369">
        <v>2008</v>
      </c>
      <c r="G2575" s="368" t="s">
        <v>3372</v>
      </c>
      <c r="H2575" s="369" t="s">
        <v>4135</v>
      </c>
      <c r="I2575" s="370">
        <v>45.93</v>
      </c>
      <c r="J2575" s="370">
        <v>-89.78</v>
      </c>
      <c r="K2575" s="370">
        <v>45.93</v>
      </c>
      <c r="L2575" s="370">
        <v>-89.78</v>
      </c>
      <c r="M2575" s="369">
        <v>50</v>
      </c>
      <c r="N2575" s="369">
        <v>0</v>
      </c>
      <c r="O2575" s="369">
        <v>0</v>
      </c>
    </row>
    <row r="2576" spans="1:15" ht="21.9" customHeight="1" x14ac:dyDescent="0.3">
      <c r="A2576" s="238" t="s">
        <v>534</v>
      </c>
      <c r="B2576" s="364">
        <v>99</v>
      </c>
      <c r="C2576" s="364"/>
      <c r="D2576" s="364">
        <v>7</v>
      </c>
      <c r="E2576" s="364">
        <v>11</v>
      </c>
      <c r="F2576" s="364">
        <v>2008</v>
      </c>
      <c r="G2576" s="363" t="s">
        <v>4136</v>
      </c>
      <c r="H2576" s="364" t="s">
        <v>4137</v>
      </c>
      <c r="I2576" s="365">
        <v>45.93</v>
      </c>
      <c r="J2576" s="365">
        <v>-89.73</v>
      </c>
      <c r="K2576" s="365">
        <v>45.93</v>
      </c>
      <c r="L2576" s="365">
        <v>-89.73</v>
      </c>
      <c r="M2576" s="364">
        <v>52</v>
      </c>
      <c r="N2576" s="364">
        <v>0</v>
      </c>
      <c r="O2576" s="364">
        <v>0</v>
      </c>
    </row>
    <row r="2577" spans="1:15" s="34" customFormat="1" ht="21.9" customHeight="1" x14ac:dyDescent="0.3">
      <c r="A2577" s="259" t="s">
        <v>534</v>
      </c>
      <c r="B2577" s="369">
        <v>100</v>
      </c>
      <c r="C2577" s="369"/>
      <c r="D2577" s="369">
        <v>7</v>
      </c>
      <c r="E2577" s="369">
        <v>11</v>
      </c>
      <c r="F2577" s="369">
        <v>2008</v>
      </c>
      <c r="G2577" s="368" t="s">
        <v>4138</v>
      </c>
      <c r="H2577" s="369" t="s">
        <v>4092</v>
      </c>
      <c r="I2577" s="370">
        <v>46.21</v>
      </c>
      <c r="J2577" s="370">
        <v>-89.9</v>
      </c>
      <c r="K2577" s="370">
        <v>46.21</v>
      </c>
      <c r="L2577" s="370">
        <v>-89.9</v>
      </c>
      <c r="M2577" s="369">
        <v>60</v>
      </c>
      <c r="N2577" s="369">
        <v>0</v>
      </c>
      <c r="O2577" s="369">
        <v>0</v>
      </c>
    </row>
    <row r="2578" spans="1:15" ht="21.9" customHeight="1" x14ac:dyDescent="0.3">
      <c r="A2578" s="238" t="s">
        <v>534</v>
      </c>
      <c r="B2578" s="364">
        <v>101</v>
      </c>
      <c r="C2578" s="364"/>
      <c r="D2578" s="364">
        <v>7</v>
      </c>
      <c r="E2578" s="364">
        <v>11</v>
      </c>
      <c r="F2578" s="364">
        <v>2010</v>
      </c>
      <c r="G2578" s="363" t="s">
        <v>3618</v>
      </c>
      <c r="H2578" s="364" t="s">
        <v>4094</v>
      </c>
      <c r="I2578" s="365">
        <v>45.91</v>
      </c>
      <c r="J2578" s="365">
        <v>-89.65</v>
      </c>
      <c r="K2578" s="365">
        <v>45.91</v>
      </c>
      <c r="L2578" s="365">
        <v>-89.65</v>
      </c>
      <c r="M2578" s="364">
        <v>52</v>
      </c>
      <c r="N2578" s="364">
        <v>0</v>
      </c>
      <c r="O2578" s="364">
        <v>0</v>
      </c>
    </row>
    <row r="2579" spans="1:15" s="34" customFormat="1" ht="21.9" customHeight="1" x14ac:dyDescent="0.3">
      <c r="A2579" s="259" t="s">
        <v>534</v>
      </c>
      <c r="B2579" s="369">
        <v>102</v>
      </c>
      <c r="C2579" s="369"/>
      <c r="D2579" s="369">
        <v>7</v>
      </c>
      <c r="E2579" s="369">
        <v>11</v>
      </c>
      <c r="F2579" s="369">
        <v>2010</v>
      </c>
      <c r="G2579" s="368" t="s">
        <v>2383</v>
      </c>
      <c r="H2579" s="369" t="s">
        <v>4139</v>
      </c>
      <c r="I2579" s="370">
        <v>45.97</v>
      </c>
      <c r="J2579" s="370">
        <v>-89.39</v>
      </c>
      <c r="K2579" s="370">
        <v>45.97</v>
      </c>
      <c r="L2579" s="370">
        <v>-89.39</v>
      </c>
      <c r="M2579" s="369">
        <v>52</v>
      </c>
      <c r="N2579" s="369">
        <v>0</v>
      </c>
      <c r="O2579" s="369">
        <v>0</v>
      </c>
    </row>
    <row r="2580" spans="1:15" ht="21.9" customHeight="1" x14ac:dyDescent="0.3">
      <c r="A2580" s="238" t="s">
        <v>534</v>
      </c>
      <c r="B2580" s="364">
        <v>103</v>
      </c>
      <c r="C2580" s="364"/>
      <c r="D2580" s="364">
        <v>7</v>
      </c>
      <c r="E2580" s="364">
        <v>27</v>
      </c>
      <c r="F2580" s="364">
        <v>2010</v>
      </c>
      <c r="G2580" s="363" t="s">
        <v>2622</v>
      </c>
      <c r="H2580" s="364" t="s">
        <v>4020</v>
      </c>
      <c r="I2580" s="365">
        <v>46.13</v>
      </c>
      <c r="J2580" s="365">
        <v>-89.88</v>
      </c>
      <c r="K2580" s="365">
        <v>46.13</v>
      </c>
      <c r="L2580" s="365">
        <v>-89.88</v>
      </c>
      <c r="M2580" s="364">
        <v>61</v>
      </c>
      <c r="N2580" s="364">
        <v>0</v>
      </c>
      <c r="O2580" s="364">
        <v>0</v>
      </c>
    </row>
    <row r="2581" spans="1:15" s="34" customFormat="1" ht="21.9" customHeight="1" x14ac:dyDescent="0.3">
      <c r="A2581" s="259" t="s">
        <v>534</v>
      </c>
      <c r="B2581" s="369">
        <v>104</v>
      </c>
      <c r="C2581" s="369"/>
      <c r="D2581" s="369">
        <v>7</v>
      </c>
      <c r="E2581" s="369">
        <v>27</v>
      </c>
      <c r="F2581" s="369">
        <v>2010</v>
      </c>
      <c r="G2581" s="368" t="s">
        <v>4140</v>
      </c>
      <c r="H2581" s="369" t="s">
        <v>4141</v>
      </c>
      <c r="I2581" s="370">
        <v>46.01</v>
      </c>
      <c r="J2581" s="370">
        <v>-89.37</v>
      </c>
      <c r="K2581" s="370">
        <v>45.99</v>
      </c>
      <c r="L2581" s="370">
        <v>-89.22</v>
      </c>
      <c r="M2581" s="369">
        <v>83</v>
      </c>
      <c r="N2581" s="369">
        <v>0</v>
      </c>
      <c r="O2581" s="369">
        <v>0</v>
      </c>
    </row>
    <row r="2582" spans="1:15" ht="21.9" customHeight="1" x14ac:dyDescent="0.3">
      <c r="A2582" s="238" t="s">
        <v>534</v>
      </c>
      <c r="B2582" s="364">
        <v>105</v>
      </c>
      <c r="C2582" s="364"/>
      <c r="D2582" s="364">
        <v>8</v>
      </c>
      <c r="E2582" s="364">
        <v>13</v>
      </c>
      <c r="F2582" s="364">
        <v>2010</v>
      </c>
      <c r="G2582" s="363" t="s">
        <v>2401</v>
      </c>
      <c r="H2582" s="364" t="s">
        <v>4057</v>
      </c>
      <c r="I2582" s="365">
        <v>45.96</v>
      </c>
      <c r="J2582" s="365">
        <v>-89.88</v>
      </c>
      <c r="K2582" s="365">
        <v>45.96</v>
      </c>
      <c r="L2582" s="365">
        <v>-89.88</v>
      </c>
      <c r="M2582" s="364">
        <v>52</v>
      </c>
      <c r="N2582" s="364">
        <v>0</v>
      </c>
      <c r="O2582" s="364">
        <v>0</v>
      </c>
    </row>
    <row r="2583" spans="1:15" s="34" customFormat="1" ht="21.9" customHeight="1" x14ac:dyDescent="0.3">
      <c r="A2583" s="259" t="s">
        <v>534</v>
      </c>
      <c r="B2583" s="369">
        <v>106</v>
      </c>
      <c r="C2583" s="369"/>
      <c r="D2583" s="369">
        <v>7</v>
      </c>
      <c r="E2583" s="369">
        <v>17</v>
      </c>
      <c r="F2583" s="369">
        <v>2011</v>
      </c>
      <c r="G2583" s="368" t="s">
        <v>2512</v>
      </c>
      <c r="H2583" s="369" t="s">
        <v>4080</v>
      </c>
      <c r="I2583" s="370">
        <v>45.91</v>
      </c>
      <c r="J2583" s="370">
        <v>-89.48</v>
      </c>
      <c r="K2583" s="370">
        <v>45.91</v>
      </c>
      <c r="L2583" s="370">
        <v>-89.48</v>
      </c>
      <c r="M2583" s="369">
        <v>52</v>
      </c>
      <c r="N2583" s="369">
        <v>0</v>
      </c>
      <c r="O2583" s="369">
        <v>0</v>
      </c>
    </row>
    <row r="2584" spans="1:15" ht="21.9" customHeight="1" x14ac:dyDescent="0.3">
      <c r="A2584" s="238" t="s">
        <v>534</v>
      </c>
      <c r="B2584" s="364">
        <v>107</v>
      </c>
      <c r="C2584" s="364"/>
      <c r="D2584" s="364">
        <v>7</v>
      </c>
      <c r="E2584" s="364">
        <v>30</v>
      </c>
      <c r="F2584" s="364">
        <v>2011</v>
      </c>
      <c r="G2584" s="363" t="s">
        <v>4142</v>
      </c>
      <c r="H2584" s="364" t="s">
        <v>4143</v>
      </c>
      <c r="I2584" s="365">
        <v>45.92</v>
      </c>
      <c r="J2584" s="365">
        <v>-89.65</v>
      </c>
      <c r="K2584" s="365">
        <v>45.92</v>
      </c>
      <c r="L2584" s="365">
        <v>-89.65</v>
      </c>
      <c r="M2584" s="364">
        <v>50</v>
      </c>
      <c r="N2584" s="364">
        <v>0</v>
      </c>
      <c r="O2584" s="364">
        <v>0</v>
      </c>
    </row>
    <row r="2585" spans="1:15" s="34" customFormat="1" ht="21.9" customHeight="1" x14ac:dyDescent="0.3">
      <c r="A2585" s="259" t="s">
        <v>534</v>
      </c>
      <c r="B2585" s="369">
        <v>108</v>
      </c>
      <c r="C2585" s="369"/>
      <c r="D2585" s="369">
        <v>7</v>
      </c>
      <c r="E2585" s="369">
        <v>30</v>
      </c>
      <c r="F2585" s="369">
        <v>2011</v>
      </c>
      <c r="G2585" s="368" t="s">
        <v>3817</v>
      </c>
      <c r="H2585" s="369" t="s">
        <v>4144</v>
      </c>
      <c r="I2585" s="370">
        <v>45.91</v>
      </c>
      <c r="J2585" s="370">
        <v>-89.3</v>
      </c>
      <c r="K2585" s="370">
        <v>45.91</v>
      </c>
      <c r="L2585" s="370">
        <v>-89.3</v>
      </c>
      <c r="M2585" s="369">
        <v>52</v>
      </c>
      <c r="N2585" s="369">
        <v>0</v>
      </c>
      <c r="O2585" s="369">
        <v>0</v>
      </c>
    </row>
    <row r="2586" spans="1:15" ht="21.9" customHeight="1" x14ac:dyDescent="0.3">
      <c r="A2586" s="238" t="s">
        <v>534</v>
      </c>
      <c r="B2586" s="364">
        <v>109</v>
      </c>
      <c r="C2586" s="364"/>
      <c r="D2586" s="364">
        <v>8</v>
      </c>
      <c r="E2586" s="364">
        <v>19</v>
      </c>
      <c r="F2586" s="364">
        <v>2011</v>
      </c>
      <c r="G2586" s="363" t="s">
        <v>4145</v>
      </c>
      <c r="H2586" s="364" t="s">
        <v>4078</v>
      </c>
      <c r="I2586" s="365">
        <v>46.04</v>
      </c>
      <c r="J2586" s="365">
        <v>-89.25</v>
      </c>
      <c r="K2586" s="365">
        <v>46.04</v>
      </c>
      <c r="L2586" s="365">
        <v>-89.25</v>
      </c>
      <c r="M2586" s="364">
        <v>52</v>
      </c>
      <c r="N2586" s="364">
        <v>0</v>
      </c>
      <c r="O2586" s="364">
        <v>0</v>
      </c>
    </row>
    <row r="2587" spans="1:15" s="34" customFormat="1" ht="21.9" customHeight="1" x14ac:dyDescent="0.3">
      <c r="A2587" s="259" t="s">
        <v>534</v>
      </c>
      <c r="B2587" s="369">
        <v>110</v>
      </c>
      <c r="C2587" s="369"/>
      <c r="D2587" s="369">
        <v>5</v>
      </c>
      <c r="E2587" s="369">
        <v>24</v>
      </c>
      <c r="F2587" s="369">
        <v>2012</v>
      </c>
      <c r="G2587" s="368" t="s">
        <v>4146</v>
      </c>
      <c r="H2587" s="369" t="s">
        <v>4057</v>
      </c>
      <c r="I2587" s="370">
        <v>45.96</v>
      </c>
      <c r="J2587" s="370">
        <v>-89.88</v>
      </c>
      <c r="K2587" s="370">
        <v>45.96</v>
      </c>
      <c r="L2587" s="370">
        <v>-89.88</v>
      </c>
      <c r="M2587" s="369">
        <v>52</v>
      </c>
      <c r="N2587" s="369">
        <v>0</v>
      </c>
      <c r="O2587" s="369">
        <v>0</v>
      </c>
    </row>
    <row r="2588" spans="1:15" ht="21.9" customHeight="1" x14ac:dyDescent="0.3">
      <c r="A2588" s="238" t="s">
        <v>534</v>
      </c>
      <c r="B2588" s="364">
        <v>111</v>
      </c>
      <c r="C2588" s="364"/>
      <c r="D2588" s="364">
        <v>5</v>
      </c>
      <c r="E2588" s="364">
        <v>24</v>
      </c>
      <c r="F2588" s="364">
        <v>2012</v>
      </c>
      <c r="G2588" s="363" t="s">
        <v>2400</v>
      </c>
      <c r="H2588" s="364" t="s">
        <v>4014</v>
      </c>
      <c r="I2588" s="365">
        <v>46.25</v>
      </c>
      <c r="J2588" s="365">
        <v>-89.73</v>
      </c>
      <c r="K2588" s="365">
        <v>46.25</v>
      </c>
      <c r="L2588" s="365">
        <v>-89.73</v>
      </c>
      <c r="M2588" s="364">
        <v>60</v>
      </c>
      <c r="N2588" s="364">
        <v>0</v>
      </c>
      <c r="O2588" s="364">
        <v>0</v>
      </c>
    </row>
    <row r="2589" spans="1:15" s="34" customFormat="1" ht="21.9" customHeight="1" x14ac:dyDescent="0.3">
      <c r="A2589" s="259" t="s">
        <v>534</v>
      </c>
      <c r="B2589" s="369">
        <v>112</v>
      </c>
      <c r="C2589" s="369"/>
      <c r="D2589" s="369">
        <v>7</v>
      </c>
      <c r="E2589" s="369">
        <v>2</v>
      </c>
      <c r="F2589" s="369">
        <v>2012</v>
      </c>
      <c r="G2589" s="368" t="s">
        <v>3788</v>
      </c>
      <c r="H2589" s="369" t="s">
        <v>4147</v>
      </c>
      <c r="I2589" s="370">
        <v>46</v>
      </c>
      <c r="J2589" s="370">
        <v>-89.83</v>
      </c>
      <c r="K2589" s="370">
        <v>46</v>
      </c>
      <c r="L2589" s="370">
        <v>-89.83</v>
      </c>
      <c r="M2589" s="369">
        <v>65</v>
      </c>
      <c r="N2589" s="369">
        <v>0</v>
      </c>
      <c r="O2589" s="369">
        <v>0</v>
      </c>
    </row>
    <row r="2590" spans="1:15" ht="21.9" customHeight="1" x14ac:dyDescent="0.3">
      <c r="A2590" s="238" t="s">
        <v>534</v>
      </c>
      <c r="B2590" s="364">
        <v>113</v>
      </c>
      <c r="C2590" s="364"/>
      <c r="D2590" s="364">
        <v>5</v>
      </c>
      <c r="E2590" s="364">
        <v>30</v>
      </c>
      <c r="F2590" s="364">
        <v>2013</v>
      </c>
      <c r="G2590" s="363" t="s">
        <v>2386</v>
      </c>
      <c r="H2590" s="364" t="s">
        <v>4148</v>
      </c>
      <c r="I2590" s="365">
        <v>45.91</v>
      </c>
      <c r="J2590" s="365">
        <v>-89.24</v>
      </c>
      <c r="K2590" s="365">
        <v>45.91</v>
      </c>
      <c r="L2590" s="365">
        <v>-89.24</v>
      </c>
      <c r="M2590" s="364">
        <v>56</v>
      </c>
      <c r="N2590" s="364">
        <v>0</v>
      </c>
      <c r="O2590" s="364">
        <v>0</v>
      </c>
    </row>
    <row r="2591" spans="1:15" s="34" customFormat="1" ht="21.9" customHeight="1" x14ac:dyDescent="0.3">
      <c r="A2591" s="259" t="s">
        <v>534</v>
      </c>
      <c r="B2591" s="369">
        <v>114</v>
      </c>
      <c r="C2591" s="369"/>
      <c r="D2591" s="369">
        <v>7</v>
      </c>
      <c r="E2591" s="369">
        <v>6</v>
      </c>
      <c r="F2591" s="369">
        <v>2014</v>
      </c>
      <c r="G2591" s="368" t="s">
        <v>3743</v>
      </c>
      <c r="H2591" s="369" t="s">
        <v>4057</v>
      </c>
      <c r="I2591" s="370">
        <v>45.96</v>
      </c>
      <c r="J2591" s="370">
        <v>-89.88</v>
      </c>
      <c r="K2591" s="370">
        <v>45.96</v>
      </c>
      <c r="L2591" s="370">
        <v>-89.88</v>
      </c>
      <c r="M2591" s="369">
        <v>56</v>
      </c>
      <c r="N2591" s="369">
        <v>0</v>
      </c>
      <c r="O2591" s="369">
        <v>0</v>
      </c>
    </row>
    <row r="2592" spans="1:15" ht="21.9" customHeight="1" x14ac:dyDescent="0.3">
      <c r="A2592" s="238" t="s">
        <v>534</v>
      </c>
      <c r="B2592" s="364">
        <v>115</v>
      </c>
      <c r="C2592" s="364"/>
      <c r="D2592" s="364">
        <v>6</v>
      </c>
      <c r="E2592" s="364">
        <v>22</v>
      </c>
      <c r="F2592" s="364">
        <v>2015</v>
      </c>
      <c r="G2592" s="363" t="s">
        <v>1193</v>
      </c>
      <c r="H2592" s="364" t="s">
        <v>4149</v>
      </c>
      <c r="I2592" s="365">
        <v>46.09</v>
      </c>
      <c r="J2592" s="365">
        <v>-89.21</v>
      </c>
      <c r="K2592" s="365">
        <v>46.09</v>
      </c>
      <c r="L2592" s="365">
        <v>-89.21</v>
      </c>
      <c r="M2592" s="364">
        <v>52</v>
      </c>
      <c r="N2592" s="364">
        <v>0</v>
      </c>
      <c r="O2592" s="364">
        <v>0</v>
      </c>
    </row>
    <row r="2593" spans="1:15" s="34" customFormat="1" ht="21.9" customHeight="1" x14ac:dyDescent="0.3">
      <c r="A2593" s="259" t="s">
        <v>534</v>
      </c>
      <c r="B2593" s="369">
        <v>116</v>
      </c>
      <c r="C2593" s="369"/>
      <c r="D2593" s="369">
        <v>5</v>
      </c>
      <c r="E2593" s="369">
        <v>6</v>
      </c>
      <c r="F2593" s="369">
        <v>2016</v>
      </c>
      <c r="G2593" s="368" t="s">
        <v>1348</v>
      </c>
      <c r="H2593" s="369" t="s">
        <v>4150</v>
      </c>
      <c r="I2593" s="370">
        <v>46.12</v>
      </c>
      <c r="J2593" s="370">
        <v>-89.88</v>
      </c>
      <c r="K2593" s="370">
        <v>46.12</v>
      </c>
      <c r="L2593" s="370">
        <v>-89.88</v>
      </c>
      <c r="M2593" s="369">
        <v>59</v>
      </c>
      <c r="N2593" s="369">
        <v>0</v>
      </c>
      <c r="O2593" s="369">
        <v>0</v>
      </c>
    </row>
    <row r="2594" spans="1:15" ht="21.9" customHeight="1" x14ac:dyDescent="0.3">
      <c r="A2594" s="238" t="s">
        <v>534</v>
      </c>
      <c r="B2594" s="364">
        <v>117</v>
      </c>
      <c r="C2594" s="364"/>
      <c r="D2594" s="364">
        <v>5</v>
      </c>
      <c r="E2594" s="364">
        <v>24</v>
      </c>
      <c r="F2594" s="364">
        <v>2016</v>
      </c>
      <c r="G2594" s="363" t="s">
        <v>2632</v>
      </c>
      <c r="H2594" s="364" t="s">
        <v>4092</v>
      </c>
      <c r="I2594" s="365">
        <v>46.21</v>
      </c>
      <c r="J2594" s="365">
        <v>-89.9</v>
      </c>
      <c r="K2594" s="365">
        <v>46.21</v>
      </c>
      <c r="L2594" s="365">
        <v>-89.9</v>
      </c>
      <c r="M2594" s="364">
        <v>52</v>
      </c>
      <c r="N2594" s="364">
        <v>0</v>
      </c>
      <c r="O2594" s="364">
        <v>0</v>
      </c>
    </row>
    <row r="2595" spans="1:15" s="34" customFormat="1" ht="21.9" customHeight="1" x14ac:dyDescent="0.3">
      <c r="A2595" s="259" t="s">
        <v>534</v>
      </c>
      <c r="B2595" s="369">
        <v>118</v>
      </c>
      <c r="C2595" s="369"/>
      <c r="D2595" s="369">
        <v>5</v>
      </c>
      <c r="E2595" s="369">
        <v>24</v>
      </c>
      <c r="F2595" s="369">
        <v>2016</v>
      </c>
      <c r="G2595" s="368" t="s">
        <v>2760</v>
      </c>
      <c r="H2595" s="369" t="s">
        <v>4067</v>
      </c>
      <c r="I2595" s="370">
        <v>46.11</v>
      </c>
      <c r="J2595" s="370">
        <v>-89.63</v>
      </c>
      <c r="K2595" s="370">
        <v>46.11</v>
      </c>
      <c r="L2595" s="370">
        <v>-89.63</v>
      </c>
      <c r="M2595" s="369">
        <v>52</v>
      </c>
      <c r="N2595" s="369">
        <v>0</v>
      </c>
      <c r="O2595" s="369">
        <v>0</v>
      </c>
    </row>
    <row r="2596" spans="1:15" ht="21.9" customHeight="1" x14ac:dyDescent="0.3">
      <c r="A2596" s="238" t="s">
        <v>534</v>
      </c>
      <c r="B2596" s="364">
        <v>119</v>
      </c>
      <c r="C2596" s="364"/>
      <c r="D2596" s="364">
        <v>6</v>
      </c>
      <c r="E2596" s="364">
        <v>10</v>
      </c>
      <c r="F2596" s="364">
        <v>2016</v>
      </c>
      <c r="G2596" s="363" t="s">
        <v>2386</v>
      </c>
      <c r="H2596" s="364" t="s">
        <v>4020</v>
      </c>
      <c r="I2596" s="365">
        <v>46.13</v>
      </c>
      <c r="J2596" s="365">
        <v>-89.88</v>
      </c>
      <c r="K2596" s="365">
        <v>46.13</v>
      </c>
      <c r="L2596" s="365">
        <v>-89.88</v>
      </c>
      <c r="M2596" s="364">
        <v>52</v>
      </c>
      <c r="N2596" s="364">
        <v>0</v>
      </c>
      <c r="O2596" s="364">
        <v>0</v>
      </c>
    </row>
    <row r="2597" spans="1:15" s="34" customFormat="1" ht="21.9" customHeight="1" x14ac:dyDescent="0.3">
      <c r="A2597" s="259" t="s">
        <v>534</v>
      </c>
      <c r="B2597" s="369">
        <v>120</v>
      </c>
      <c r="C2597" s="369"/>
      <c r="D2597" s="369">
        <v>6</v>
      </c>
      <c r="E2597" s="369">
        <v>10</v>
      </c>
      <c r="F2597" s="369">
        <v>2016</v>
      </c>
      <c r="G2597" s="368" t="s">
        <v>2610</v>
      </c>
      <c r="H2597" s="369" t="s">
        <v>4094</v>
      </c>
      <c r="I2597" s="370">
        <v>45.91</v>
      </c>
      <c r="J2597" s="370">
        <v>-89.65</v>
      </c>
      <c r="K2597" s="370">
        <v>45.91</v>
      </c>
      <c r="L2597" s="370">
        <v>-89.65</v>
      </c>
      <c r="M2597" s="369">
        <v>52</v>
      </c>
      <c r="N2597" s="369">
        <v>0</v>
      </c>
      <c r="O2597" s="369">
        <v>0</v>
      </c>
    </row>
    <row r="2598" spans="1:15" ht="21.9" customHeight="1" x14ac:dyDescent="0.3">
      <c r="A2598" s="238" t="s">
        <v>534</v>
      </c>
      <c r="B2598" s="364">
        <v>121</v>
      </c>
      <c r="C2598" s="364"/>
      <c r="D2598" s="364">
        <v>6</v>
      </c>
      <c r="E2598" s="364">
        <v>25</v>
      </c>
      <c r="F2598" s="364">
        <v>2016</v>
      </c>
      <c r="G2598" s="363" t="s">
        <v>2455</v>
      </c>
      <c r="H2598" s="364" t="s">
        <v>4151</v>
      </c>
      <c r="I2598" s="365">
        <v>46.23</v>
      </c>
      <c r="J2598" s="365">
        <v>-89.81</v>
      </c>
      <c r="K2598" s="365">
        <v>46.23</v>
      </c>
      <c r="L2598" s="365">
        <v>-89.81</v>
      </c>
      <c r="M2598" s="364">
        <v>52</v>
      </c>
      <c r="N2598" s="364">
        <v>0</v>
      </c>
      <c r="O2598" s="364">
        <v>0</v>
      </c>
    </row>
    <row r="2599" spans="1:15" s="34" customFormat="1" ht="21.9" customHeight="1" x14ac:dyDescent="0.3">
      <c r="A2599" s="259" t="s">
        <v>534</v>
      </c>
      <c r="B2599" s="369">
        <v>122</v>
      </c>
      <c r="C2599" s="369"/>
      <c r="D2599" s="369">
        <v>6</v>
      </c>
      <c r="E2599" s="369">
        <v>25</v>
      </c>
      <c r="F2599" s="369">
        <v>2016</v>
      </c>
      <c r="G2599" s="368" t="s">
        <v>1205</v>
      </c>
      <c r="H2599" s="369" t="s">
        <v>4014</v>
      </c>
      <c r="I2599" s="370">
        <v>46.25</v>
      </c>
      <c r="J2599" s="370">
        <v>-89.73</v>
      </c>
      <c r="K2599" s="370">
        <v>46.25</v>
      </c>
      <c r="L2599" s="370">
        <v>-89.73</v>
      </c>
      <c r="M2599" s="369">
        <v>52</v>
      </c>
      <c r="N2599" s="369">
        <v>0</v>
      </c>
      <c r="O2599" s="369">
        <v>0</v>
      </c>
    </row>
    <row r="2600" spans="1:15" ht="21.9" customHeight="1" x14ac:dyDescent="0.3">
      <c r="A2600" s="238" t="s">
        <v>534</v>
      </c>
      <c r="B2600" s="364">
        <v>123</v>
      </c>
      <c r="C2600" s="364"/>
      <c r="D2600" s="364">
        <v>7</v>
      </c>
      <c r="E2600" s="364">
        <v>21</v>
      </c>
      <c r="F2600" s="364">
        <v>2016</v>
      </c>
      <c r="G2600" s="363" t="s">
        <v>4152</v>
      </c>
      <c r="H2600" s="364" t="s">
        <v>4153</v>
      </c>
      <c r="I2600" s="365">
        <v>46.21</v>
      </c>
      <c r="J2600" s="365">
        <v>-89.7</v>
      </c>
      <c r="K2600" s="365">
        <v>46.21</v>
      </c>
      <c r="L2600" s="365">
        <v>-89.7</v>
      </c>
      <c r="M2600" s="364">
        <v>65</v>
      </c>
      <c r="N2600" s="364">
        <v>0</v>
      </c>
      <c r="O2600" s="364">
        <v>0</v>
      </c>
    </row>
    <row r="2601" spans="1:15" s="34" customFormat="1" ht="21.9" customHeight="1" x14ac:dyDescent="0.3">
      <c r="A2601" s="259" t="s">
        <v>534</v>
      </c>
      <c r="B2601" s="369">
        <v>124</v>
      </c>
      <c r="C2601" s="369"/>
      <c r="D2601" s="369">
        <v>7</v>
      </c>
      <c r="E2601" s="369">
        <v>21</v>
      </c>
      <c r="F2601" s="369">
        <v>2016</v>
      </c>
      <c r="G2601" s="368" t="s">
        <v>1091</v>
      </c>
      <c r="H2601" s="369" t="s">
        <v>4067</v>
      </c>
      <c r="I2601" s="370">
        <v>46.11</v>
      </c>
      <c r="J2601" s="370">
        <v>-89.63</v>
      </c>
      <c r="K2601" s="370">
        <v>46.11</v>
      </c>
      <c r="L2601" s="370">
        <v>-89.63</v>
      </c>
      <c r="M2601" s="369">
        <v>56</v>
      </c>
      <c r="N2601" s="369">
        <v>0</v>
      </c>
      <c r="O2601" s="369">
        <v>0</v>
      </c>
    </row>
    <row r="2602" spans="1:15" ht="21.9" customHeight="1" x14ac:dyDescent="0.3">
      <c r="A2602" s="238" t="s">
        <v>534</v>
      </c>
      <c r="B2602" s="364">
        <v>125</v>
      </c>
      <c r="C2602" s="364"/>
      <c r="D2602" s="364">
        <v>7</v>
      </c>
      <c r="E2602" s="364">
        <v>21</v>
      </c>
      <c r="F2602" s="364">
        <v>2016</v>
      </c>
      <c r="G2602" s="363" t="s">
        <v>944</v>
      </c>
      <c r="H2602" s="364" t="s">
        <v>4154</v>
      </c>
      <c r="I2602" s="365">
        <v>46.07</v>
      </c>
      <c r="J2602" s="365">
        <v>-89.11</v>
      </c>
      <c r="K2602" s="365">
        <v>46.07</v>
      </c>
      <c r="L2602" s="365">
        <v>-89.11</v>
      </c>
      <c r="M2602" s="364">
        <v>52</v>
      </c>
      <c r="N2602" s="364">
        <v>0</v>
      </c>
      <c r="O2602" s="364">
        <v>0</v>
      </c>
    </row>
    <row r="2603" spans="1:15" s="34" customFormat="1" ht="21.9" customHeight="1" x14ac:dyDescent="0.3">
      <c r="A2603" s="259" t="s">
        <v>534</v>
      </c>
      <c r="B2603" s="369">
        <v>126</v>
      </c>
      <c r="C2603" s="369"/>
      <c r="D2603" s="369">
        <v>9</v>
      </c>
      <c r="E2603" s="369">
        <v>21</v>
      </c>
      <c r="F2603" s="369">
        <v>2016</v>
      </c>
      <c r="G2603" s="368" t="s">
        <v>2855</v>
      </c>
      <c r="H2603" s="369" t="s">
        <v>4021</v>
      </c>
      <c r="I2603" s="370">
        <v>46.12</v>
      </c>
      <c r="J2603" s="370">
        <v>89.63</v>
      </c>
      <c r="K2603" s="370">
        <v>46.12</v>
      </c>
      <c r="L2603" s="370">
        <v>89.63</v>
      </c>
      <c r="M2603" s="369">
        <v>50</v>
      </c>
      <c r="N2603" s="369">
        <v>0</v>
      </c>
      <c r="O2603" s="369">
        <v>0</v>
      </c>
    </row>
    <row r="2604" spans="1:15" ht="21.9" customHeight="1" x14ac:dyDescent="0.3">
      <c r="A2604" s="238" t="s">
        <v>534</v>
      </c>
      <c r="B2604" s="364">
        <v>127</v>
      </c>
      <c r="C2604" s="364"/>
      <c r="D2604" s="364">
        <v>4</v>
      </c>
      <c r="E2604" s="364">
        <v>9</v>
      </c>
      <c r="F2604" s="364">
        <v>2017</v>
      </c>
      <c r="G2604" s="363" t="s">
        <v>4075</v>
      </c>
      <c r="H2604" s="364" t="s">
        <v>4057</v>
      </c>
      <c r="I2604" s="365">
        <v>45.96</v>
      </c>
      <c r="J2604" s="365">
        <v>-89.88</v>
      </c>
      <c r="K2604" s="365">
        <v>45.96</v>
      </c>
      <c r="L2604" s="365">
        <v>-89.88</v>
      </c>
      <c r="M2604" s="364">
        <v>61</v>
      </c>
      <c r="N2604" s="364">
        <v>0</v>
      </c>
      <c r="O2604" s="364">
        <v>0</v>
      </c>
    </row>
    <row r="2605" spans="1:15" s="34" customFormat="1" ht="21.9" customHeight="1" x14ac:dyDescent="0.3">
      <c r="A2605" s="259" t="s">
        <v>534</v>
      </c>
      <c r="B2605" s="369">
        <v>128</v>
      </c>
      <c r="C2605" s="369"/>
      <c r="D2605" s="369">
        <v>4</v>
      </c>
      <c r="E2605" s="369">
        <v>9</v>
      </c>
      <c r="F2605" s="369">
        <v>2017</v>
      </c>
      <c r="G2605" s="368" t="s">
        <v>3482</v>
      </c>
      <c r="H2605" s="369" t="s">
        <v>4094</v>
      </c>
      <c r="I2605" s="370">
        <v>45.91</v>
      </c>
      <c r="J2605" s="370">
        <v>-89.65</v>
      </c>
      <c r="K2605" s="370">
        <v>45.91</v>
      </c>
      <c r="L2605" s="370">
        <v>-89.65</v>
      </c>
      <c r="M2605" s="369">
        <v>65</v>
      </c>
      <c r="N2605" s="369">
        <v>0</v>
      </c>
      <c r="O2605" s="369">
        <v>0</v>
      </c>
    </row>
    <row r="2606" spans="1:15" ht="21.9" customHeight="1" x14ac:dyDescent="0.3">
      <c r="A2606" s="238" t="s">
        <v>534</v>
      </c>
      <c r="B2606" s="364">
        <v>129</v>
      </c>
      <c r="C2606" s="364"/>
      <c r="D2606" s="364">
        <v>5</v>
      </c>
      <c r="E2606" s="364">
        <v>17</v>
      </c>
      <c r="F2606" s="364">
        <v>2017</v>
      </c>
      <c r="G2606" s="363" t="s">
        <v>4155</v>
      </c>
      <c r="H2606" s="364" t="s">
        <v>4156</v>
      </c>
      <c r="I2606" s="365">
        <v>46.12</v>
      </c>
      <c r="J2606" s="365">
        <v>-89.64</v>
      </c>
      <c r="K2606" s="365">
        <v>46.12</v>
      </c>
      <c r="L2606" s="365">
        <v>-89.64</v>
      </c>
      <c r="M2606" s="364">
        <v>65</v>
      </c>
      <c r="N2606" s="364">
        <v>0</v>
      </c>
      <c r="O2606" s="364">
        <v>0</v>
      </c>
    </row>
    <row r="2607" spans="1:15" s="34" customFormat="1" ht="21.9" customHeight="1" x14ac:dyDescent="0.3">
      <c r="A2607" s="259" t="s">
        <v>534</v>
      </c>
      <c r="B2607" s="369">
        <v>130</v>
      </c>
      <c r="C2607" s="369"/>
      <c r="D2607" s="369">
        <v>5</v>
      </c>
      <c r="E2607" s="369">
        <v>17</v>
      </c>
      <c r="F2607" s="369">
        <v>2017</v>
      </c>
      <c r="G2607" s="368" t="s">
        <v>4155</v>
      </c>
      <c r="H2607" s="369" t="s">
        <v>4071</v>
      </c>
      <c r="I2607" s="370">
        <v>46.14</v>
      </c>
      <c r="J2607" s="370">
        <v>-89.63</v>
      </c>
      <c r="K2607" s="370">
        <v>46.14</v>
      </c>
      <c r="L2607" s="370">
        <v>-89.63</v>
      </c>
      <c r="M2607" s="369">
        <v>52</v>
      </c>
      <c r="N2607" s="369">
        <v>0</v>
      </c>
      <c r="O2607" s="369">
        <v>0</v>
      </c>
    </row>
    <row r="2608" spans="1:15" ht="21.9" customHeight="1" x14ac:dyDescent="0.3">
      <c r="A2608" s="238" t="s">
        <v>534</v>
      </c>
      <c r="B2608" s="364">
        <v>131</v>
      </c>
      <c r="C2608" s="364"/>
      <c r="D2608" s="364">
        <v>6</v>
      </c>
      <c r="E2608" s="364">
        <v>11</v>
      </c>
      <c r="F2608" s="364">
        <v>2017</v>
      </c>
      <c r="G2608" s="363" t="s">
        <v>4157</v>
      </c>
      <c r="H2608" s="364" t="s">
        <v>4158</v>
      </c>
      <c r="I2608" s="365">
        <v>45.99</v>
      </c>
      <c r="J2608" s="365">
        <v>-89.53</v>
      </c>
      <c r="K2608" s="365">
        <v>45.99</v>
      </c>
      <c r="L2608" s="365">
        <v>-89.53</v>
      </c>
      <c r="M2608" s="364">
        <v>52</v>
      </c>
      <c r="N2608" s="364">
        <v>0</v>
      </c>
      <c r="O2608" s="364">
        <v>0</v>
      </c>
    </row>
    <row r="2609" spans="1:15" s="34" customFormat="1" ht="21.9" customHeight="1" x14ac:dyDescent="0.3">
      <c r="A2609" s="259" t="s">
        <v>534</v>
      </c>
      <c r="B2609" s="369">
        <v>132</v>
      </c>
      <c r="C2609" s="369"/>
      <c r="D2609" s="369">
        <v>9</v>
      </c>
      <c r="E2609" s="369">
        <v>22</v>
      </c>
      <c r="F2609" s="369">
        <v>2017</v>
      </c>
      <c r="G2609" s="368" t="s">
        <v>4159</v>
      </c>
      <c r="H2609" s="369" t="s">
        <v>4094</v>
      </c>
      <c r="I2609" s="370">
        <v>45.91</v>
      </c>
      <c r="J2609" s="370">
        <v>-89.65</v>
      </c>
      <c r="K2609" s="370">
        <v>45.91</v>
      </c>
      <c r="L2609" s="370">
        <v>-89.65</v>
      </c>
      <c r="M2609" s="369">
        <v>52</v>
      </c>
      <c r="N2609" s="369">
        <v>0</v>
      </c>
      <c r="O2609" s="369">
        <v>0</v>
      </c>
    </row>
    <row r="2610" spans="1:15" ht="21.9" customHeight="1" x14ac:dyDescent="0.3">
      <c r="A2610" s="238" t="s">
        <v>534</v>
      </c>
      <c r="B2610" s="364">
        <v>133</v>
      </c>
      <c r="C2610" s="364"/>
      <c r="D2610" s="364">
        <v>6</v>
      </c>
      <c r="E2610" s="364">
        <v>17</v>
      </c>
      <c r="F2610" s="364">
        <v>2018</v>
      </c>
      <c r="G2610" s="363" t="s">
        <v>2486</v>
      </c>
      <c r="H2610" s="364" t="s">
        <v>4160</v>
      </c>
      <c r="I2610" s="365">
        <v>46.06</v>
      </c>
      <c r="J2610" s="365">
        <v>-89.08</v>
      </c>
      <c r="K2610" s="365">
        <v>46.06</v>
      </c>
      <c r="L2610" s="365">
        <v>-89.05</v>
      </c>
      <c r="M2610" s="364">
        <v>52</v>
      </c>
      <c r="N2610" s="364">
        <v>0</v>
      </c>
      <c r="O2610" s="364">
        <v>0</v>
      </c>
    </row>
    <row r="2611" spans="1:15" s="34" customFormat="1" ht="21.9" customHeight="1" x14ac:dyDescent="0.3">
      <c r="A2611" s="259" t="s">
        <v>534</v>
      </c>
      <c r="B2611" s="369">
        <v>134</v>
      </c>
      <c r="C2611" s="369"/>
      <c r="D2611" s="369">
        <v>6</v>
      </c>
      <c r="E2611" s="369">
        <v>17</v>
      </c>
      <c r="F2611" s="369">
        <v>2018</v>
      </c>
      <c r="G2611" s="368" t="s">
        <v>2486</v>
      </c>
      <c r="H2611" s="369" t="s">
        <v>4161</v>
      </c>
      <c r="I2611" s="370">
        <v>46.16</v>
      </c>
      <c r="J2611" s="370">
        <v>-89.23</v>
      </c>
      <c r="K2611" s="370">
        <v>46.16</v>
      </c>
      <c r="L2611" s="370">
        <v>-89.23</v>
      </c>
      <c r="M2611" s="369">
        <v>52</v>
      </c>
      <c r="N2611" s="369">
        <v>0</v>
      </c>
      <c r="O2611" s="369">
        <v>0</v>
      </c>
    </row>
    <row r="2612" spans="1:15" ht="21.9" customHeight="1" x14ac:dyDescent="0.3">
      <c r="A2612" s="238" t="s">
        <v>534</v>
      </c>
      <c r="B2612" s="364">
        <v>135</v>
      </c>
      <c r="C2612" s="364"/>
      <c r="D2612" s="364">
        <v>9</v>
      </c>
      <c r="E2612" s="364">
        <v>24</v>
      </c>
      <c r="F2612" s="364">
        <v>2019</v>
      </c>
      <c r="G2612" s="363" t="s">
        <v>2416</v>
      </c>
      <c r="H2612" s="364" t="s">
        <v>4087</v>
      </c>
      <c r="I2612" s="365">
        <v>45.97</v>
      </c>
      <c r="J2612" s="365">
        <v>-89.89</v>
      </c>
      <c r="K2612" s="365">
        <v>45.97</v>
      </c>
      <c r="L2612" s="365">
        <v>-89.89</v>
      </c>
      <c r="M2612" s="364">
        <v>52</v>
      </c>
      <c r="N2612" s="364">
        <v>0</v>
      </c>
      <c r="O2612" s="364">
        <v>0</v>
      </c>
    </row>
    <row r="2613" spans="1:15" s="34" customFormat="1" ht="21.9" customHeight="1" x14ac:dyDescent="0.3">
      <c r="A2613" s="259" t="s">
        <v>534</v>
      </c>
      <c r="B2613" s="369">
        <v>136</v>
      </c>
      <c r="C2613" s="369"/>
      <c r="D2613" s="369">
        <v>9</v>
      </c>
      <c r="E2613" s="369">
        <v>24</v>
      </c>
      <c r="F2613" s="369">
        <v>2019</v>
      </c>
      <c r="G2613" s="368" t="s">
        <v>2673</v>
      </c>
      <c r="H2613" s="369" t="s">
        <v>4162</v>
      </c>
      <c r="I2613" s="370">
        <v>45.98</v>
      </c>
      <c r="J2613" s="370">
        <v>-89.25</v>
      </c>
      <c r="K2613" s="370">
        <v>45.98</v>
      </c>
      <c r="L2613" s="370">
        <v>-89.25</v>
      </c>
      <c r="M2613" s="369">
        <v>52</v>
      </c>
      <c r="N2613" s="369">
        <v>0</v>
      </c>
      <c r="O2613" s="369">
        <v>0</v>
      </c>
    </row>
    <row r="2614" spans="1:15" ht="21.9" customHeight="1" x14ac:dyDescent="0.3">
      <c r="A2614" s="238" t="s">
        <v>534</v>
      </c>
      <c r="B2614" s="364">
        <v>137</v>
      </c>
      <c r="C2614" s="364"/>
      <c r="D2614" s="364">
        <v>7</v>
      </c>
      <c r="E2614" s="364">
        <v>8</v>
      </c>
      <c r="F2614" s="364">
        <v>2020</v>
      </c>
      <c r="G2614" s="363">
        <v>0.89583333333333337</v>
      </c>
      <c r="H2614" s="364" t="s">
        <v>4014</v>
      </c>
      <c r="I2614" s="365">
        <v>46.25</v>
      </c>
      <c r="J2614" s="365">
        <v>-89.73</v>
      </c>
      <c r="K2614" s="365">
        <v>46.25</v>
      </c>
      <c r="L2614" s="365">
        <v>-89.73</v>
      </c>
      <c r="M2614" s="364">
        <v>52</v>
      </c>
      <c r="N2614" s="364">
        <v>0</v>
      </c>
      <c r="O2614" s="364">
        <v>0</v>
      </c>
    </row>
    <row r="2615" spans="1:15" s="34" customFormat="1" ht="21.9" customHeight="1" x14ac:dyDescent="0.3">
      <c r="A2615" s="259" t="s">
        <v>534</v>
      </c>
      <c r="B2615" s="369">
        <v>138</v>
      </c>
      <c r="C2615" s="369"/>
      <c r="D2615" s="369">
        <v>7</v>
      </c>
      <c r="E2615" s="369">
        <v>8</v>
      </c>
      <c r="F2615" s="369">
        <v>2020</v>
      </c>
      <c r="G2615" s="368">
        <v>0.8979166666666667</v>
      </c>
      <c r="H2615" s="369" t="s">
        <v>4057</v>
      </c>
      <c r="I2615" s="370">
        <v>45.96</v>
      </c>
      <c r="J2615" s="370">
        <v>-89.88</v>
      </c>
      <c r="K2615" s="370">
        <v>45.96</v>
      </c>
      <c r="L2615" s="370">
        <v>-89.88</v>
      </c>
      <c r="M2615" s="369">
        <v>52</v>
      </c>
      <c r="N2615" s="369">
        <v>0</v>
      </c>
      <c r="O2615" s="369">
        <v>0</v>
      </c>
    </row>
    <row r="2616" spans="1:15" ht="21.9" customHeight="1" x14ac:dyDescent="0.3">
      <c r="A2616" s="238" t="s">
        <v>534</v>
      </c>
      <c r="B2616" s="364">
        <v>139</v>
      </c>
      <c r="C2616" s="364"/>
      <c r="D2616" s="364">
        <v>7</v>
      </c>
      <c r="E2616" s="364">
        <v>18</v>
      </c>
      <c r="F2616" s="364">
        <v>2020</v>
      </c>
      <c r="G2616" s="363">
        <v>0.97013888888888899</v>
      </c>
      <c r="H2616" s="364" t="s">
        <v>4057</v>
      </c>
      <c r="I2616" s="365">
        <v>45.96</v>
      </c>
      <c r="J2616" s="365">
        <v>-89.88</v>
      </c>
      <c r="K2616" s="365">
        <v>45.96</v>
      </c>
      <c r="L2616" s="365">
        <v>-89.88</v>
      </c>
      <c r="M2616" s="364">
        <v>52</v>
      </c>
      <c r="N2616" s="364">
        <v>0</v>
      </c>
      <c r="O2616" s="364">
        <v>0</v>
      </c>
    </row>
    <row r="2617" spans="1:15" s="34" customFormat="1" ht="21.9" customHeight="1" x14ac:dyDescent="0.3">
      <c r="A2617" s="259" t="s">
        <v>534</v>
      </c>
      <c r="B2617" s="369">
        <v>140</v>
      </c>
      <c r="C2617" s="369"/>
      <c r="D2617" s="369">
        <v>7</v>
      </c>
      <c r="E2617" s="369">
        <v>19</v>
      </c>
      <c r="F2617" s="369">
        <v>2020</v>
      </c>
      <c r="G2617" s="368" t="s">
        <v>4163</v>
      </c>
      <c r="H2617" s="369" t="s">
        <v>4160</v>
      </c>
      <c r="I2617" s="370">
        <v>46.06</v>
      </c>
      <c r="J2617" s="370">
        <v>-89.08</v>
      </c>
      <c r="K2617" s="370">
        <v>46.06</v>
      </c>
      <c r="L2617" s="370">
        <v>-89.08</v>
      </c>
      <c r="M2617" s="369">
        <v>52</v>
      </c>
      <c r="N2617" s="369">
        <v>0</v>
      </c>
      <c r="O2617" s="369">
        <v>0</v>
      </c>
    </row>
    <row r="2618" spans="1:15" ht="21.9" customHeight="1" x14ac:dyDescent="0.3">
      <c r="A2618" s="238" t="s">
        <v>534</v>
      </c>
      <c r="B2618" s="364">
        <v>141</v>
      </c>
      <c r="C2618" s="364"/>
      <c r="D2618" s="364">
        <v>8</v>
      </c>
      <c r="E2618" s="364">
        <v>9</v>
      </c>
      <c r="F2618" s="364">
        <v>2020</v>
      </c>
      <c r="G2618" s="363">
        <v>0.79861111111111116</v>
      </c>
      <c r="H2618" s="364" t="s">
        <v>4164</v>
      </c>
      <c r="I2618" s="365">
        <v>46.14</v>
      </c>
      <c r="J2618" s="365">
        <v>-89.2</v>
      </c>
      <c r="K2618" s="365">
        <v>46.14</v>
      </c>
      <c r="L2618" s="365">
        <v>-89.2</v>
      </c>
      <c r="M2618" s="364">
        <v>61</v>
      </c>
      <c r="N2618" s="364">
        <v>0</v>
      </c>
      <c r="O2618" s="364">
        <v>0</v>
      </c>
    </row>
    <row r="2619" spans="1:15" s="34" customFormat="1" ht="21.9" customHeight="1" x14ac:dyDescent="0.3">
      <c r="A2619" s="259" t="s">
        <v>534</v>
      </c>
      <c r="B2619" s="369">
        <v>142</v>
      </c>
      <c r="C2619" s="369"/>
      <c r="D2619" s="369">
        <v>9</v>
      </c>
      <c r="E2619" s="369">
        <v>23</v>
      </c>
      <c r="F2619" s="369">
        <v>2020</v>
      </c>
      <c r="G2619" s="368">
        <v>0.87083333333333324</v>
      </c>
      <c r="H2619" s="369" t="s">
        <v>4165</v>
      </c>
      <c r="I2619" s="370">
        <v>46.17</v>
      </c>
      <c r="J2619" s="370">
        <v>-89.6</v>
      </c>
      <c r="K2619" s="370">
        <v>46.17</v>
      </c>
      <c r="L2619" s="370">
        <v>-89.6</v>
      </c>
      <c r="M2619" s="369">
        <v>52</v>
      </c>
      <c r="N2619" s="369">
        <v>0</v>
      </c>
      <c r="O2619" s="369">
        <v>0</v>
      </c>
    </row>
    <row r="2620" spans="1:15" ht="21.9" customHeight="1" x14ac:dyDescent="0.3">
      <c r="A2620" s="238" t="s">
        <v>534</v>
      </c>
      <c r="B2620" s="364">
        <v>143</v>
      </c>
      <c r="C2620" s="364"/>
      <c r="D2620" s="364">
        <v>9</v>
      </c>
      <c r="E2620" s="364">
        <v>23</v>
      </c>
      <c r="F2620" s="364">
        <v>2020</v>
      </c>
      <c r="G2620" s="363">
        <v>0.87569444444444444</v>
      </c>
      <c r="H2620" s="364" t="s">
        <v>4166</v>
      </c>
      <c r="I2620" s="365">
        <v>46.17</v>
      </c>
      <c r="J2620" s="365">
        <v>-89.51</v>
      </c>
      <c r="K2620" s="365">
        <v>46.17</v>
      </c>
      <c r="L2620" s="365">
        <v>-89.51</v>
      </c>
      <c r="M2620" s="364">
        <v>52</v>
      </c>
      <c r="N2620" s="364">
        <v>0</v>
      </c>
      <c r="O2620" s="364">
        <v>0</v>
      </c>
    </row>
    <row r="2621" spans="1:15" s="219" customFormat="1" ht="21.9" customHeight="1" x14ac:dyDescent="0.3">
      <c r="A2621" s="292" t="s">
        <v>534</v>
      </c>
      <c r="B2621" s="292">
        <v>144</v>
      </c>
      <c r="C2621" s="292"/>
      <c r="D2621" s="292">
        <v>9</v>
      </c>
      <c r="E2621" s="292">
        <v>25</v>
      </c>
      <c r="F2621" s="292">
        <v>2020</v>
      </c>
      <c r="G2621" s="494">
        <v>0.84027777777777779</v>
      </c>
      <c r="H2621" s="292" t="s">
        <v>4014</v>
      </c>
      <c r="I2621" s="495">
        <v>46.25</v>
      </c>
      <c r="J2621" s="495">
        <v>-89.73</v>
      </c>
      <c r="K2621" s="495">
        <v>46.25</v>
      </c>
      <c r="L2621" s="495">
        <v>-89.73</v>
      </c>
      <c r="M2621" s="292">
        <v>61</v>
      </c>
      <c r="N2621" s="292">
        <v>0</v>
      </c>
      <c r="O2621" s="292">
        <v>0</v>
      </c>
    </row>
    <row r="2622" spans="1:15" ht="21.9" customHeight="1" x14ac:dyDescent="0.3">
      <c r="A2622" s="238" t="s">
        <v>534</v>
      </c>
      <c r="B2622" s="364">
        <v>145</v>
      </c>
      <c r="C2622" s="364"/>
      <c r="D2622" s="364">
        <v>6</v>
      </c>
      <c r="E2622" s="364">
        <v>8</v>
      </c>
      <c r="F2622" s="364">
        <v>2021</v>
      </c>
      <c r="G2622" s="363">
        <v>0.68611111111111101</v>
      </c>
      <c r="H2622" s="364" t="s">
        <v>4167</v>
      </c>
      <c r="I2622" s="365">
        <v>46.03</v>
      </c>
      <c r="J2622" s="365">
        <v>-89.04</v>
      </c>
      <c r="K2622" s="365">
        <v>46.03</v>
      </c>
      <c r="L2622" s="365">
        <v>-89.04</v>
      </c>
      <c r="M2622" s="364">
        <v>52</v>
      </c>
      <c r="N2622" s="364">
        <v>0</v>
      </c>
      <c r="O2622" s="364">
        <v>0</v>
      </c>
    </row>
    <row r="2623" spans="1:15" s="34" customFormat="1" ht="21.9" customHeight="1" x14ac:dyDescent="0.3">
      <c r="A2623" s="259" t="s">
        <v>534</v>
      </c>
      <c r="B2623" s="369">
        <v>146</v>
      </c>
      <c r="C2623" s="369"/>
      <c r="D2623" s="369">
        <v>6</v>
      </c>
      <c r="E2623" s="369">
        <v>10</v>
      </c>
      <c r="F2623" s="369">
        <v>2021</v>
      </c>
      <c r="G2623" s="368">
        <v>0.60069444444444442</v>
      </c>
      <c r="H2623" s="369" t="s">
        <v>4067</v>
      </c>
      <c r="I2623" s="370">
        <v>46.11</v>
      </c>
      <c r="J2623" s="370">
        <v>-89.63</v>
      </c>
      <c r="K2623" s="370">
        <v>46.11</v>
      </c>
      <c r="L2623" s="370">
        <v>-89.63</v>
      </c>
      <c r="M2623" s="369">
        <v>52</v>
      </c>
      <c r="N2623" s="369">
        <v>0</v>
      </c>
      <c r="O2623" s="369">
        <v>0</v>
      </c>
    </row>
    <row r="2624" spans="1:15" ht="21.9" customHeight="1" x14ac:dyDescent="0.3">
      <c r="A2624" s="238" t="s">
        <v>534</v>
      </c>
      <c r="B2624" s="364">
        <v>147</v>
      </c>
      <c r="C2624" s="364"/>
      <c r="D2624" s="364">
        <v>6</v>
      </c>
      <c r="E2624" s="364">
        <v>10</v>
      </c>
      <c r="F2624" s="364">
        <v>2021</v>
      </c>
      <c r="G2624" s="363">
        <v>0.62361111111111112</v>
      </c>
      <c r="H2624" s="364" t="s">
        <v>4013</v>
      </c>
      <c r="I2624" s="365">
        <v>46</v>
      </c>
      <c r="J2624" s="365">
        <v>-89.53</v>
      </c>
      <c r="K2624" s="365">
        <v>46</v>
      </c>
      <c r="L2624" s="365">
        <v>-89.53</v>
      </c>
      <c r="M2624" s="364">
        <v>52</v>
      </c>
      <c r="N2624" s="364">
        <v>0</v>
      </c>
      <c r="O2624" s="364">
        <v>0</v>
      </c>
    </row>
    <row r="2625" spans="1:15" s="34" customFormat="1" ht="21.9" customHeight="1" x14ac:dyDescent="0.3">
      <c r="A2625" s="259" t="s">
        <v>534</v>
      </c>
      <c r="B2625" s="369">
        <v>148</v>
      </c>
      <c r="C2625" s="369" t="s">
        <v>920</v>
      </c>
      <c r="D2625" s="369">
        <v>6</v>
      </c>
      <c r="E2625" s="369">
        <v>10</v>
      </c>
      <c r="F2625" s="369">
        <v>2021</v>
      </c>
      <c r="G2625" s="368">
        <v>0.63750000000000007</v>
      </c>
      <c r="H2625" s="369" t="s">
        <v>4080</v>
      </c>
      <c r="I2625" s="370">
        <v>45.91</v>
      </c>
      <c r="J2625" s="370">
        <v>-89.48</v>
      </c>
      <c r="K2625" s="370">
        <v>45.91</v>
      </c>
      <c r="L2625" s="370">
        <v>-89.48</v>
      </c>
      <c r="M2625" s="369">
        <v>52</v>
      </c>
      <c r="N2625" s="369">
        <v>0</v>
      </c>
      <c r="O2625" s="369">
        <v>0</v>
      </c>
    </row>
    <row r="2626" spans="1:15" ht="21.9" customHeight="1" x14ac:dyDescent="0.3">
      <c r="A2626" s="238" t="s">
        <v>534</v>
      </c>
      <c r="B2626" s="364">
        <v>149</v>
      </c>
      <c r="C2626" s="364"/>
      <c r="D2626" s="364">
        <v>7</v>
      </c>
      <c r="E2626" s="364">
        <v>26</v>
      </c>
      <c r="F2626" s="364">
        <v>2021</v>
      </c>
      <c r="G2626" s="363" t="s">
        <v>4168</v>
      </c>
      <c r="H2626" s="364" t="s">
        <v>4080</v>
      </c>
      <c r="I2626" s="365">
        <v>45.91</v>
      </c>
      <c r="J2626" s="365">
        <v>-89.48</v>
      </c>
      <c r="K2626" s="365">
        <v>45.91</v>
      </c>
      <c r="L2626" s="365">
        <v>-89.48</v>
      </c>
      <c r="M2626" s="364">
        <v>56</v>
      </c>
      <c r="N2626" s="364">
        <v>0</v>
      </c>
      <c r="O2626" s="364">
        <v>0</v>
      </c>
    </row>
    <row r="2627" spans="1:15" s="34" customFormat="1" ht="21.9" customHeight="1" x14ac:dyDescent="0.3">
      <c r="A2627" s="259" t="s">
        <v>534</v>
      </c>
      <c r="B2627" s="369">
        <v>150</v>
      </c>
      <c r="C2627" s="369"/>
      <c r="D2627" s="369">
        <v>7</v>
      </c>
      <c r="E2627" s="369">
        <v>26</v>
      </c>
      <c r="F2627" s="369">
        <v>2021</v>
      </c>
      <c r="G2627" s="368" t="s">
        <v>4169</v>
      </c>
      <c r="H2627" s="369" t="s">
        <v>4078</v>
      </c>
      <c r="I2627" s="370">
        <v>46.04</v>
      </c>
      <c r="J2627" s="370">
        <v>-89.25</v>
      </c>
      <c r="K2627" s="370">
        <v>46.04</v>
      </c>
      <c r="L2627" s="370">
        <v>-89.25</v>
      </c>
      <c r="M2627" s="369">
        <v>56</v>
      </c>
      <c r="N2627" s="369">
        <v>0</v>
      </c>
      <c r="O2627" s="369">
        <v>0</v>
      </c>
    </row>
    <row r="2628" spans="1:15" ht="21.9" customHeight="1" x14ac:dyDescent="0.3">
      <c r="A2628" s="238" t="s">
        <v>534</v>
      </c>
      <c r="B2628" s="364">
        <v>151</v>
      </c>
      <c r="C2628" s="364"/>
      <c r="D2628" s="364">
        <v>7</v>
      </c>
      <c r="E2628" s="364">
        <v>26</v>
      </c>
      <c r="F2628" s="364">
        <v>2021</v>
      </c>
      <c r="G2628" s="363" t="s">
        <v>4170</v>
      </c>
      <c r="H2628" s="364" t="s">
        <v>4171</v>
      </c>
      <c r="I2628" s="365">
        <v>45.94</v>
      </c>
      <c r="J2628" s="365">
        <v>-89.21</v>
      </c>
      <c r="K2628" s="365">
        <v>45.94</v>
      </c>
      <c r="L2628" s="365">
        <v>-89.21</v>
      </c>
      <c r="M2628" s="364">
        <v>52</v>
      </c>
      <c r="N2628" s="364">
        <v>0</v>
      </c>
      <c r="O2628" s="364">
        <v>0</v>
      </c>
    </row>
    <row r="2629" spans="1:15" s="34" customFormat="1" ht="21.9" customHeight="1" x14ac:dyDescent="0.3">
      <c r="A2629" s="259" t="s">
        <v>534</v>
      </c>
      <c r="B2629" s="369">
        <v>152</v>
      </c>
      <c r="C2629" s="369"/>
      <c r="D2629" s="369">
        <v>5</v>
      </c>
      <c r="E2629" s="369">
        <v>12</v>
      </c>
      <c r="F2629" s="369">
        <v>2022</v>
      </c>
      <c r="G2629" s="368" t="s">
        <v>4172</v>
      </c>
      <c r="H2629" s="369" t="s">
        <v>4173</v>
      </c>
      <c r="I2629" s="370">
        <v>45.92</v>
      </c>
      <c r="J2629" s="370">
        <v>-89.49</v>
      </c>
      <c r="K2629" s="370">
        <v>45.92</v>
      </c>
      <c r="L2629" s="370">
        <v>-89.49</v>
      </c>
      <c r="M2629" s="369">
        <v>52</v>
      </c>
      <c r="N2629" s="369">
        <v>0</v>
      </c>
      <c r="O2629" s="369">
        <v>0</v>
      </c>
    </row>
    <row r="2630" spans="1:15" ht="21.9" customHeight="1" x14ac:dyDescent="0.3">
      <c r="A2630" s="238" t="s">
        <v>534</v>
      </c>
      <c r="B2630" s="364">
        <v>153</v>
      </c>
      <c r="C2630" s="364"/>
      <c r="D2630" s="364">
        <v>5</v>
      </c>
      <c r="E2630" s="364">
        <v>12</v>
      </c>
      <c r="F2630" s="364">
        <v>2022</v>
      </c>
      <c r="G2630" s="363" t="s">
        <v>4090</v>
      </c>
      <c r="H2630" s="364" t="s">
        <v>4174</v>
      </c>
      <c r="I2630" s="365">
        <v>45.92</v>
      </c>
      <c r="J2630" s="365">
        <v>-89.19</v>
      </c>
      <c r="K2630" s="365">
        <v>45.92</v>
      </c>
      <c r="L2630" s="365">
        <v>-89.19</v>
      </c>
      <c r="M2630" s="364">
        <v>52</v>
      </c>
      <c r="N2630" s="364">
        <v>0</v>
      </c>
      <c r="O2630" s="364">
        <v>0</v>
      </c>
    </row>
    <row r="2631" spans="1:15" s="34" customFormat="1" ht="21.9" customHeight="1" x14ac:dyDescent="0.3">
      <c r="A2631" s="259" t="s">
        <v>534</v>
      </c>
      <c r="B2631" s="369">
        <v>154</v>
      </c>
      <c r="C2631" s="369"/>
      <c r="D2631" s="369">
        <v>5</v>
      </c>
      <c r="E2631" s="369">
        <v>12</v>
      </c>
      <c r="F2631" s="369">
        <v>2022</v>
      </c>
      <c r="G2631" s="368" t="s">
        <v>2951</v>
      </c>
      <c r="H2631" s="369" t="s">
        <v>4078</v>
      </c>
      <c r="I2631" s="370">
        <v>46.04</v>
      </c>
      <c r="J2631" s="370">
        <v>-89.25</v>
      </c>
      <c r="K2631" s="370">
        <v>46.04</v>
      </c>
      <c r="L2631" s="370">
        <v>-89.25</v>
      </c>
      <c r="M2631" s="369">
        <v>52</v>
      </c>
      <c r="N2631" s="369">
        <v>0</v>
      </c>
      <c r="O2631" s="369">
        <v>0</v>
      </c>
    </row>
    <row r="2632" spans="1:15" ht="21.9" customHeight="1" x14ac:dyDescent="0.3">
      <c r="A2632" s="238" t="s">
        <v>534</v>
      </c>
      <c r="B2632" s="364">
        <v>155</v>
      </c>
      <c r="C2632" s="364"/>
      <c r="D2632" s="364">
        <v>5</v>
      </c>
      <c r="E2632" s="364">
        <v>18</v>
      </c>
      <c r="F2632" s="364">
        <v>2022</v>
      </c>
      <c r="G2632" s="363" t="s">
        <v>1850</v>
      </c>
      <c r="H2632" s="364" t="s">
        <v>4057</v>
      </c>
      <c r="I2632" s="365">
        <v>45.96</v>
      </c>
      <c r="J2632" s="365">
        <v>-89.88</v>
      </c>
      <c r="K2632" s="365">
        <v>45.96</v>
      </c>
      <c r="L2632" s="365">
        <v>-89.88</v>
      </c>
      <c r="M2632" s="364">
        <v>52</v>
      </c>
      <c r="N2632" s="364">
        <v>0</v>
      </c>
      <c r="O2632" s="364">
        <v>0</v>
      </c>
    </row>
    <row r="2633" spans="1:15" s="34" customFormat="1" ht="21.9" customHeight="1" x14ac:dyDescent="0.3">
      <c r="A2633" s="259" t="s">
        <v>534</v>
      </c>
      <c r="B2633" s="369">
        <v>156</v>
      </c>
      <c r="C2633" s="369"/>
      <c r="D2633" s="369">
        <v>5</v>
      </c>
      <c r="E2633" s="369">
        <v>18</v>
      </c>
      <c r="F2633" s="369">
        <v>2022</v>
      </c>
      <c r="G2633" s="368" t="s">
        <v>4175</v>
      </c>
      <c r="H2633" s="369" t="s">
        <v>4066</v>
      </c>
      <c r="I2633" s="370">
        <v>45.92</v>
      </c>
      <c r="J2633" s="370">
        <v>-89.66</v>
      </c>
      <c r="K2633" s="370">
        <v>45.92</v>
      </c>
      <c r="L2633" s="370">
        <v>-89.66</v>
      </c>
      <c r="M2633" s="369">
        <v>52</v>
      </c>
      <c r="N2633" s="369">
        <v>0</v>
      </c>
      <c r="O2633" s="369">
        <v>0</v>
      </c>
    </row>
    <row r="2634" spans="1:15" ht="21.9" customHeight="1" x14ac:dyDescent="0.3">
      <c r="A2634" s="238" t="s">
        <v>534</v>
      </c>
      <c r="B2634" s="364">
        <v>157</v>
      </c>
      <c r="C2634" s="364"/>
      <c r="D2634" s="364">
        <v>5</v>
      </c>
      <c r="E2634" s="364">
        <v>18</v>
      </c>
      <c r="F2634" s="364">
        <v>2022</v>
      </c>
      <c r="G2634" s="363" t="s">
        <v>4176</v>
      </c>
      <c r="H2634" s="364" t="s">
        <v>4177</v>
      </c>
      <c r="I2634" s="365">
        <v>46.04</v>
      </c>
      <c r="J2634" s="365">
        <v>-89.47</v>
      </c>
      <c r="K2634" s="365">
        <v>46.04</v>
      </c>
      <c r="L2634" s="365">
        <v>-89.47</v>
      </c>
      <c r="M2634" s="364">
        <v>52</v>
      </c>
      <c r="N2634" s="364">
        <v>0</v>
      </c>
      <c r="O2634" s="364">
        <v>0</v>
      </c>
    </row>
    <row r="2635" spans="1:15" s="34" customFormat="1" ht="21.9" customHeight="1" x14ac:dyDescent="0.3">
      <c r="A2635" s="259" t="s">
        <v>534</v>
      </c>
      <c r="B2635" s="369">
        <v>158</v>
      </c>
      <c r="C2635" s="369"/>
      <c r="D2635" s="369">
        <v>7</v>
      </c>
      <c r="E2635" s="369">
        <v>27</v>
      </c>
      <c r="F2635" s="369">
        <v>2023</v>
      </c>
      <c r="G2635" s="368" t="s">
        <v>4178</v>
      </c>
      <c r="H2635" s="369" t="s">
        <v>4179</v>
      </c>
      <c r="I2635" s="370">
        <v>46.19</v>
      </c>
      <c r="J2635" s="370">
        <v>-89.44</v>
      </c>
      <c r="K2635" s="370">
        <v>46.19</v>
      </c>
      <c r="L2635" s="370">
        <v>-89.44</v>
      </c>
      <c r="M2635" s="369">
        <v>61</v>
      </c>
      <c r="N2635" s="369">
        <v>0</v>
      </c>
      <c r="O2635" s="369">
        <v>0</v>
      </c>
    </row>
    <row r="2636" spans="1:15" s="65" customFormat="1" ht="21.9" customHeight="1" x14ac:dyDescent="0.3">
      <c r="A2636" s="238" t="s">
        <v>534</v>
      </c>
      <c r="B2636" s="852">
        <v>159</v>
      </c>
      <c r="C2636" s="852"/>
      <c r="D2636" s="852">
        <v>6</v>
      </c>
      <c r="E2636" s="852">
        <v>5</v>
      </c>
      <c r="F2636" s="852">
        <v>2024</v>
      </c>
      <c r="G2636" s="496" t="s">
        <v>1360</v>
      </c>
      <c r="H2636" s="852" t="s">
        <v>5008</v>
      </c>
      <c r="I2636" s="497">
        <v>45.92</v>
      </c>
      <c r="J2636" s="497">
        <v>-89.67</v>
      </c>
      <c r="K2636" s="497">
        <v>45.92</v>
      </c>
      <c r="L2636" s="497">
        <v>-89.67</v>
      </c>
      <c r="M2636" s="852">
        <v>52</v>
      </c>
      <c r="N2636" s="852">
        <v>0</v>
      </c>
      <c r="O2636" s="852">
        <v>0</v>
      </c>
    </row>
    <row r="2637" spans="1:15" s="65" customFormat="1" ht="21.9" customHeight="1" x14ac:dyDescent="0.3">
      <c r="A2637" s="259" t="s">
        <v>534</v>
      </c>
      <c r="B2637" s="292">
        <v>160</v>
      </c>
      <c r="C2637" s="292"/>
      <c r="D2637" s="292">
        <v>8</v>
      </c>
      <c r="E2637" s="292">
        <v>26</v>
      </c>
      <c r="F2637" s="292">
        <v>2024</v>
      </c>
      <c r="G2637" s="494" t="s">
        <v>5009</v>
      </c>
      <c r="H2637" s="292" t="s">
        <v>5010</v>
      </c>
      <c r="I2637" s="495">
        <v>46.23</v>
      </c>
      <c r="J2637" s="495">
        <v>-89.88</v>
      </c>
      <c r="K2637" s="495">
        <v>46.23</v>
      </c>
      <c r="L2637" s="495">
        <v>-89.88</v>
      </c>
      <c r="M2637" s="292">
        <v>52</v>
      </c>
      <c r="N2637" s="292">
        <v>0</v>
      </c>
      <c r="O2637" s="292">
        <v>0</v>
      </c>
    </row>
    <row r="2638" spans="1:15" s="65" customFormat="1" ht="21.9" customHeight="1" x14ac:dyDescent="0.3">
      <c r="A2638" s="238" t="s">
        <v>534</v>
      </c>
      <c r="B2638" s="852">
        <v>161</v>
      </c>
      <c r="C2638" s="852"/>
      <c r="D2638" s="852">
        <v>8</v>
      </c>
      <c r="E2638" s="852">
        <v>26</v>
      </c>
      <c r="F2638" s="852">
        <v>2024</v>
      </c>
      <c r="G2638" s="496" t="s">
        <v>5011</v>
      </c>
      <c r="H2638" s="852" t="s">
        <v>5012</v>
      </c>
      <c r="I2638" s="497">
        <v>45.91</v>
      </c>
      <c r="J2638" s="497">
        <v>-89.49</v>
      </c>
      <c r="K2638" s="497">
        <v>45.91</v>
      </c>
      <c r="L2638" s="497">
        <v>-89.49</v>
      </c>
      <c r="M2638" s="852">
        <v>52</v>
      </c>
      <c r="N2638" s="852">
        <v>0</v>
      </c>
      <c r="O2638" s="852">
        <v>0</v>
      </c>
    </row>
    <row r="2639" spans="1:15" s="65" customFormat="1" ht="21.9" customHeight="1" x14ac:dyDescent="0.3">
      <c r="A2639" s="259" t="s">
        <v>534</v>
      </c>
      <c r="B2639" s="292">
        <v>162</v>
      </c>
      <c r="C2639" s="292"/>
      <c r="D2639" s="292">
        <v>8</v>
      </c>
      <c r="E2639" s="292">
        <v>26</v>
      </c>
      <c r="F2639" s="292">
        <v>2024</v>
      </c>
      <c r="G2639" s="494" t="s">
        <v>5013</v>
      </c>
      <c r="H2639" s="292" t="s">
        <v>5014</v>
      </c>
      <c r="I2639" s="495">
        <v>46.05</v>
      </c>
      <c r="J2639" s="495">
        <v>-89.26</v>
      </c>
      <c r="K2639" s="495">
        <v>46.05</v>
      </c>
      <c r="L2639" s="495">
        <v>-89.26</v>
      </c>
      <c r="M2639" s="292">
        <v>52</v>
      </c>
      <c r="N2639" s="292">
        <v>0</v>
      </c>
      <c r="O2639" s="292">
        <v>0</v>
      </c>
    </row>
    <row r="2640" spans="1:15" s="65" customFormat="1" ht="21.9" customHeight="1" x14ac:dyDescent="0.3">
      <c r="A2640" s="852"/>
      <c r="B2640" s="852"/>
      <c r="C2640" s="852"/>
      <c r="D2640" s="852"/>
      <c r="E2640" s="852"/>
      <c r="F2640" s="852"/>
      <c r="G2640" s="496"/>
      <c r="H2640" s="852"/>
      <c r="I2640" s="497"/>
      <c r="J2640" s="497"/>
      <c r="K2640" s="497"/>
      <c r="L2640" s="497"/>
      <c r="M2640" s="852"/>
      <c r="N2640" s="852"/>
      <c r="O2640" s="852"/>
    </row>
    <row r="2641" spans="1:15" s="65" customFormat="1" ht="21.9" customHeight="1" x14ac:dyDescent="0.3">
      <c r="A2641" s="292"/>
      <c r="B2641" s="292"/>
      <c r="C2641" s="292"/>
      <c r="D2641" s="292"/>
      <c r="E2641" s="292"/>
      <c r="F2641" s="292"/>
      <c r="G2641" s="494"/>
      <c r="H2641" s="292"/>
      <c r="I2641" s="495"/>
      <c r="J2641" s="495"/>
      <c r="K2641" s="495"/>
      <c r="L2641" s="495"/>
      <c r="M2641" s="292"/>
      <c r="N2641" s="292"/>
      <c r="O2641" s="292"/>
    </row>
    <row r="2642" spans="1:15" s="65" customFormat="1" ht="21.9" customHeight="1" x14ac:dyDescent="0.3">
      <c r="A2642" s="235"/>
      <c r="B2642" s="235"/>
      <c r="C2642" s="235"/>
      <c r="D2642" s="235"/>
      <c r="E2642" s="235"/>
      <c r="F2642" s="235"/>
      <c r="G2642" s="496"/>
      <c r="H2642" s="235"/>
      <c r="I2642" s="497"/>
      <c r="J2642" s="497"/>
      <c r="K2642" s="497"/>
      <c r="L2642" s="497"/>
      <c r="M2642" s="235"/>
      <c r="N2642" s="235"/>
      <c r="O2642" s="235"/>
    </row>
    <row r="2643" spans="1:15" s="65" customFormat="1" ht="30" customHeight="1" x14ac:dyDescent="0.3">
      <c r="A2643" s="929" t="s">
        <v>414</v>
      </c>
      <c r="B2643" s="944"/>
      <c r="C2643" s="944"/>
      <c r="D2643" s="944"/>
      <c r="E2643" s="944"/>
      <c r="F2643" s="944"/>
      <c r="G2643" s="944"/>
      <c r="H2643" s="944"/>
      <c r="I2643" s="944"/>
      <c r="J2643" s="944"/>
      <c r="K2643" s="944"/>
      <c r="L2643" s="944"/>
      <c r="M2643" s="944"/>
      <c r="N2643" s="944"/>
      <c r="O2643" s="945"/>
    </row>
    <row r="2644" spans="1:15" s="65" customFormat="1" ht="21.9" customHeight="1" x14ac:dyDescent="0.3">
      <c r="A2644" s="235"/>
      <c r="B2644" s="229" t="s">
        <v>909</v>
      </c>
      <c r="C2644" s="229"/>
      <c r="D2644" s="808" t="s">
        <v>911</v>
      </c>
      <c r="E2644" s="808"/>
      <c r="F2644" s="809"/>
      <c r="G2644" s="659" t="s">
        <v>910</v>
      </c>
      <c r="H2644" s="660"/>
      <c r="I2644" s="636" t="s">
        <v>916</v>
      </c>
      <c r="J2644" s="636" t="s">
        <v>916</v>
      </c>
      <c r="K2644" s="636" t="s">
        <v>919</v>
      </c>
      <c r="L2644" s="636" t="s">
        <v>919</v>
      </c>
      <c r="M2644" s="660" t="s">
        <v>952</v>
      </c>
      <c r="N2644" s="235"/>
      <c r="O2644" s="235"/>
    </row>
    <row r="2645" spans="1:15" s="65" customFormat="1" ht="21.9" customHeight="1" x14ac:dyDescent="0.3">
      <c r="A2645" s="235" t="s">
        <v>908</v>
      </c>
      <c r="B2645" s="229" t="s">
        <v>475</v>
      </c>
      <c r="C2645" s="229"/>
      <c r="D2645" s="808" t="s">
        <v>912</v>
      </c>
      <c r="E2645" s="808" t="s">
        <v>913</v>
      </c>
      <c r="F2645" s="809" t="s">
        <v>774</v>
      </c>
      <c r="G2645" s="659" t="s">
        <v>476</v>
      </c>
      <c r="H2645" s="660" t="s">
        <v>4877</v>
      </c>
      <c r="I2645" s="636" t="s">
        <v>917</v>
      </c>
      <c r="J2645" s="636" t="s">
        <v>918</v>
      </c>
      <c r="K2645" s="636" t="s">
        <v>917</v>
      </c>
      <c r="L2645" s="636" t="s">
        <v>918</v>
      </c>
      <c r="M2645" s="660" t="s">
        <v>951</v>
      </c>
      <c r="N2645" s="235" t="s">
        <v>926</v>
      </c>
      <c r="O2645" s="235" t="s">
        <v>927</v>
      </c>
    </row>
    <row r="2646" spans="1:15" s="65" customFormat="1" ht="21.9" customHeight="1" x14ac:dyDescent="0.3">
      <c r="A2646" s="292"/>
      <c r="B2646" s="292"/>
      <c r="C2646" s="292"/>
      <c r="D2646" s="292"/>
      <c r="E2646" s="292"/>
      <c r="F2646" s="292"/>
      <c r="G2646" s="494"/>
      <c r="H2646" s="292"/>
      <c r="I2646" s="495"/>
      <c r="J2646" s="495"/>
      <c r="K2646" s="495"/>
      <c r="L2646" s="495"/>
      <c r="M2646" s="292"/>
      <c r="N2646" s="292"/>
      <c r="O2646" s="292"/>
    </row>
    <row r="2647" spans="1:15" s="34" customFormat="1" ht="21.9" customHeight="1" x14ac:dyDescent="0.3">
      <c r="A2647" s="238" t="s">
        <v>414</v>
      </c>
      <c r="B2647" s="364">
        <v>1</v>
      </c>
      <c r="C2647" s="364"/>
      <c r="D2647" s="364">
        <v>8</v>
      </c>
      <c r="E2647" s="364">
        <v>6</v>
      </c>
      <c r="F2647" s="364">
        <v>1968</v>
      </c>
      <c r="G2647" s="363" t="s">
        <v>2624</v>
      </c>
      <c r="H2647" s="364" t="s">
        <v>4262</v>
      </c>
      <c r="I2647" s="365">
        <v>44.38</v>
      </c>
      <c r="J2647" s="365">
        <v>-89.08</v>
      </c>
      <c r="K2647" s="365">
        <v>44.38</v>
      </c>
      <c r="L2647" s="365">
        <v>-89.08</v>
      </c>
      <c r="M2647" s="364" t="s">
        <v>890</v>
      </c>
      <c r="N2647" s="364">
        <v>0</v>
      </c>
      <c r="O2647" s="364">
        <v>0</v>
      </c>
    </row>
    <row r="2648" spans="1:15" s="34" customFormat="1" ht="21.9" customHeight="1" x14ac:dyDescent="0.3">
      <c r="A2648" s="259" t="s">
        <v>414</v>
      </c>
      <c r="B2648" s="369">
        <v>2</v>
      </c>
      <c r="C2648" s="369"/>
      <c r="D2648" s="369">
        <v>6</v>
      </c>
      <c r="E2648" s="369">
        <v>17</v>
      </c>
      <c r="F2648" s="369">
        <v>1970</v>
      </c>
      <c r="G2648" s="368" t="s">
        <v>2707</v>
      </c>
      <c r="H2648" s="369" t="s">
        <v>4263</v>
      </c>
      <c r="I2648" s="370">
        <v>44.5</v>
      </c>
      <c r="J2648" s="370">
        <v>-89.08</v>
      </c>
      <c r="K2648" s="370">
        <v>44.5</v>
      </c>
      <c r="L2648" s="370">
        <v>-89.08</v>
      </c>
      <c r="M2648" s="369" t="s">
        <v>890</v>
      </c>
      <c r="N2648" s="369">
        <v>0</v>
      </c>
      <c r="O2648" s="369">
        <v>0</v>
      </c>
    </row>
    <row r="2649" spans="1:15" s="34" customFormat="1" ht="21.9" customHeight="1" x14ac:dyDescent="0.3">
      <c r="A2649" s="238" t="s">
        <v>414</v>
      </c>
      <c r="B2649" s="364">
        <v>3</v>
      </c>
      <c r="C2649" s="364"/>
      <c r="D2649" s="364">
        <v>7</v>
      </c>
      <c r="E2649" s="364">
        <v>17</v>
      </c>
      <c r="F2649" s="364">
        <v>1970</v>
      </c>
      <c r="G2649" s="363" t="s">
        <v>1209</v>
      </c>
      <c r="H2649" s="364" t="s">
        <v>4263</v>
      </c>
      <c r="I2649" s="365">
        <v>44.5</v>
      </c>
      <c r="J2649" s="365">
        <v>-89.08</v>
      </c>
      <c r="K2649" s="365">
        <v>44.5</v>
      </c>
      <c r="L2649" s="365">
        <v>-89.08</v>
      </c>
      <c r="M2649" s="364" t="s">
        <v>890</v>
      </c>
      <c r="N2649" s="364">
        <v>0</v>
      </c>
      <c r="O2649" s="364">
        <v>0</v>
      </c>
    </row>
    <row r="2650" spans="1:15" s="34" customFormat="1" ht="21.9" customHeight="1" x14ac:dyDescent="0.3">
      <c r="A2650" s="259" t="s">
        <v>414</v>
      </c>
      <c r="B2650" s="369">
        <v>4</v>
      </c>
      <c r="C2650" s="369"/>
      <c r="D2650" s="369">
        <v>8</v>
      </c>
      <c r="E2650" s="369">
        <v>16</v>
      </c>
      <c r="F2650" s="369">
        <v>1972</v>
      </c>
      <c r="G2650" s="368" t="s">
        <v>1193</v>
      </c>
      <c r="H2650" s="369" t="s">
        <v>4191</v>
      </c>
      <c r="I2650" s="370">
        <v>44.62</v>
      </c>
      <c r="J2650" s="370">
        <v>-88.75</v>
      </c>
      <c r="K2650" s="370">
        <v>44.62</v>
      </c>
      <c r="L2650" s="370">
        <v>-88.75</v>
      </c>
      <c r="M2650" s="369" t="s">
        <v>890</v>
      </c>
      <c r="N2650" s="369">
        <v>0</v>
      </c>
      <c r="O2650" s="369">
        <v>0</v>
      </c>
    </row>
    <row r="2651" spans="1:15" s="34" customFormat="1" ht="21.9" customHeight="1" x14ac:dyDescent="0.3">
      <c r="A2651" s="238" t="s">
        <v>414</v>
      </c>
      <c r="B2651" s="364">
        <v>5</v>
      </c>
      <c r="C2651" s="364"/>
      <c r="D2651" s="364">
        <v>5</v>
      </c>
      <c r="E2651" s="364">
        <v>30</v>
      </c>
      <c r="F2651" s="364">
        <v>1980</v>
      </c>
      <c r="G2651" s="363" t="s">
        <v>2776</v>
      </c>
      <c r="H2651" s="364" t="s">
        <v>3391</v>
      </c>
      <c r="I2651" s="365">
        <v>44.38</v>
      </c>
      <c r="J2651" s="365">
        <v>-88.75</v>
      </c>
      <c r="K2651" s="365">
        <v>44.38</v>
      </c>
      <c r="L2651" s="365">
        <v>-88.75</v>
      </c>
      <c r="M2651" s="364" t="s">
        <v>890</v>
      </c>
      <c r="N2651" s="364">
        <v>0</v>
      </c>
      <c r="O2651" s="364">
        <v>0</v>
      </c>
    </row>
    <row r="2652" spans="1:15" s="34" customFormat="1" ht="21.9" customHeight="1" x14ac:dyDescent="0.3">
      <c r="A2652" s="259" t="s">
        <v>414</v>
      </c>
      <c r="B2652" s="369">
        <v>6</v>
      </c>
      <c r="C2652" s="369"/>
      <c r="D2652" s="369">
        <v>6</v>
      </c>
      <c r="E2652" s="369">
        <v>14</v>
      </c>
      <c r="F2652" s="369">
        <v>1980</v>
      </c>
      <c r="G2652" s="368" t="s">
        <v>3817</v>
      </c>
      <c r="H2652" s="369" t="s">
        <v>4264</v>
      </c>
      <c r="I2652" s="370">
        <v>44.43</v>
      </c>
      <c r="J2652" s="370">
        <v>-88.67</v>
      </c>
      <c r="K2652" s="370">
        <v>44.43</v>
      </c>
      <c r="L2652" s="370">
        <v>-88.67</v>
      </c>
      <c r="M2652" s="369" t="s">
        <v>890</v>
      </c>
      <c r="N2652" s="369">
        <v>0</v>
      </c>
      <c r="O2652" s="369">
        <v>0</v>
      </c>
    </row>
    <row r="2653" spans="1:15" s="34" customFormat="1" ht="21.9" customHeight="1" x14ac:dyDescent="0.3">
      <c r="A2653" s="238" t="s">
        <v>414</v>
      </c>
      <c r="B2653" s="364">
        <v>7</v>
      </c>
      <c r="C2653" s="364"/>
      <c r="D2653" s="364">
        <v>7</v>
      </c>
      <c r="E2653" s="364">
        <v>4</v>
      </c>
      <c r="F2653" s="364">
        <v>1980</v>
      </c>
      <c r="G2653" s="363" t="s">
        <v>2644</v>
      </c>
      <c r="H2653" s="364" t="s">
        <v>4265</v>
      </c>
      <c r="I2653" s="365">
        <v>44.32</v>
      </c>
      <c r="J2653" s="365">
        <v>-88.85</v>
      </c>
      <c r="K2653" s="365">
        <v>44.32</v>
      </c>
      <c r="L2653" s="365">
        <v>-88.85</v>
      </c>
      <c r="M2653" s="364" t="s">
        <v>890</v>
      </c>
      <c r="N2653" s="364">
        <v>0</v>
      </c>
      <c r="O2653" s="364">
        <v>0</v>
      </c>
    </row>
    <row r="2654" spans="1:15" s="34" customFormat="1" ht="21.9" customHeight="1" x14ac:dyDescent="0.3">
      <c r="A2654" s="259" t="s">
        <v>414</v>
      </c>
      <c r="B2654" s="369">
        <v>8</v>
      </c>
      <c r="C2654" s="369"/>
      <c r="D2654" s="369">
        <v>7</v>
      </c>
      <c r="E2654" s="369">
        <v>5</v>
      </c>
      <c r="F2654" s="369">
        <v>1980</v>
      </c>
      <c r="G2654" s="368" t="s">
        <v>1108</v>
      </c>
      <c r="H2654" s="369" t="s">
        <v>4266</v>
      </c>
      <c r="I2654" s="370">
        <v>44.45</v>
      </c>
      <c r="J2654" s="370">
        <v>-88.73</v>
      </c>
      <c r="K2654" s="370">
        <v>44.45</v>
      </c>
      <c r="L2654" s="370">
        <v>-88.73</v>
      </c>
      <c r="M2654" s="369" t="s">
        <v>890</v>
      </c>
      <c r="N2654" s="369">
        <v>0</v>
      </c>
      <c r="O2654" s="369">
        <v>0</v>
      </c>
    </row>
    <row r="2655" spans="1:15" s="34" customFormat="1" ht="21.9" customHeight="1" x14ac:dyDescent="0.3">
      <c r="A2655" s="238" t="s">
        <v>414</v>
      </c>
      <c r="B2655" s="364">
        <v>9</v>
      </c>
      <c r="C2655" s="364"/>
      <c r="D2655" s="364">
        <v>7</v>
      </c>
      <c r="E2655" s="364">
        <v>20</v>
      </c>
      <c r="F2655" s="364">
        <v>1980</v>
      </c>
      <c r="G2655" s="363" t="s">
        <v>1108</v>
      </c>
      <c r="H2655" s="364" t="s">
        <v>4267</v>
      </c>
      <c r="I2655" s="365">
        <v>44.32</v>
      </c>
      <c r="J2655" s="365">
        <v>-88.93</v>
      </c>
      <c r="K2655" s="365">
        <v>44.32</v>
      </c>
      <c r="L2655" s="365">
        <v>-88.93</v>
      </c>
      <c r="M2655" s="364">
        <v>61</v>
      </c>
      <c r="N2655" s="364">
        <v>0</v>
      </c>
      <c r="O2655" s="364">
        <v>0</v>
      </c>
    </row>
    <row r="2656" spans="1:15" s="34" customFormat="1" ht="21.9" customHeight="1" x14ac:dyDescent="0.3">
      <c r="A2656" s="259" t="s">
        <v>414</v>
      </c>
      <c r="B2656" s="369">
        <v>10</v>
      </c>
      <c r="C2656" s="369"/>
      <c r="D2656" s="369">
        <v>7</v>
      </c>
      <c r="E2656" s="369">
        <v>20</v>
      </c>
      <c r="F2656" s="369">
        <v>1980</v>
      </c>
      <c r="G2656" s="368" t="s">
        <v>1108</v>
      </c>
      <c r="H2656" s="369" t="s">
        <v>3391</v>
      </c>
      <c r="I2656" s="370">
        <v>44.38</v>
      </c>
      <c r="J2656" s="370">
        <v>-88.75</v>
      </c>
      <c r="K2656" s="370">
        <v>44.38</v>
      </c>
      <c r="L2656" s="370">
        <v>-88.75</v>
      </c>
      <c r="M2656" s="369">
        <v>61</v>
      </c>
      <c r="N2656" s="369">
        <v>0</v>
      </c>
      <c r="O2656" s="369">
        <v>0</v>
      </c>
    </row>
    <row r="2657" spans="1:15" s="34" customFormat="1" ht="21.9" customHeight="1" x14ac:dyDescent="0.3">
      <c r="A2657" s="238" t="s">
        <v>414</v>
      </c>
      <c r="B2657" s="364">
        <v>11</v>
      </c>
      <c r="C2657" s="364"/>
      <c r="D2657" s="364">
        <v>3</v>
      </c>
      <c r="E2657" s="364">
        <v>31</v>
      </c>
      <c r="F2657" s="364">
        <v>1981</v>
      </c>
      <c r="G2657" s="363" t="s">
        <v>2486</v>
      </c>
      <c r="H2657" s="364" t="s">
        <v>4182</v>
      </c>
      <c r="I2657" s="365">
        <v>44.62</v>
      </c>
      <c r="J2657" s="365">
        <v>-89</v>
      </c>
      <c r="K2657" s="365">
        <v>44.62</v>
      </c>
      <c r="L2657" s="365">
        <v>-89</v>
      </c>
      <c r="M2657" s="364" t="s">
        <v>890</v>
      </c>
      <c r="N2657" s="364">
        <v>0</v>
      </c>
      <c r="O2657" s="364">
        <v>0</v>
      </c>
    </row>
    <row r="2658" spans="1:15" s="34" customFormat="1" ht="21.9" customHeight="1" x14ac:dyDescent="0.3">
      <c r="A2658" s="259" t="s">
        <v>414</v>
      </c>
      <c r="B2658" s="369">
        <v>12</v>
      </c>
      <c r="C2658" s="369"/>
      <c r="D2658" s="369">
        <v>7</v>
      </c>
      <c r="E2658" s="369">
        <v>3</v>
      </c>
      <c r="F2658" s="369">
        <v>1983</v>
      </c>
      <c r="G2658" s="368" t="s">
        <v>2650</v>
      </c>
      <c r="H2658" s="369" t="s">
        <v>4268</v>
      </c>
      <c r="I2658" s="370">
        <v>44.37</v>
      </c>
      <c r="J2658" s="370">
        <v>-88.95</v>
      </c>
      <c r="K2658" s="370">
        <v>44.37</v>
      </c>
      <c r="L2658" s="370">
        <v>-88.95</v>
      </c>
      <c r="M2658" s="369" t="s">
        <v>890</v>
      </c>
      <c r="N2658" s="369">
        <v>0</v>
      </c>
      <c r="O2658" s="369">
        <v>0</v>
      </c>
    </row>
    <row r="2659" spans="1:15" s="34" customFormat="1" ht="21.9" customHeight="1" x14ac:dyDescent="0.3">
      <c r="A2659" s="238" t="s">
        <v>414</v>
      </c>
      <c r="B2659" s="364">
        <v>13</v>
      </c>
      <c r="C2659" s="364"/>
      <c r="D2659" s="364">
        <v>7</v>
      </c>
      <c r="E2659" s="364">
        <v>3</v>
      </c>
      <c r="F2659" s="364">
        <v>1983</v>
      </c>
      <c r="G2659" s="363" t="s">
        <v>1205</v>
      </c>
      <c r="H2659" s="364" t="s">
        <v>414</v>
      </c>
      <c r="I2659" s="365">
        <v>44.35</v>
      </c>
      <c r="J2659" s="365">
        <v>-89.07</v>
      </c>
      <c r="K2659" s="365">
        <v>44.35</v>
      </c>
      <c r="L2659" s="365">
        <v>-89.07</v>
      </c>
      <c r="M2659" s="364" t="s">
        <v>890</v>
      </c>
      <c r="N2659" s="364">
        <v>0</v>
      </c>
      <c r="O2659" s="364">
        <v>0</v>
      </c>
    </row>
    <row r="2660" spans="1:15" s="34" customFormat="1" ht="21.9" customHeight="1" x14ac:dyDescent="0.3">
      <c r="A2660" s="259" t="s">
        <v>414</v>
      </c>
      <c r="B2660" s="369">
        <v>14</v>
      </c>
      <c r="C2660" s="369"/>
      <c r="D2660" s="369">
        <v>7</v>
      </c>
      <c r="E2660" s="369">
        <v>19</v>
      </c>
      <c r="F2660" s="369">
        <v>1983</v>
      </c>
      <c r="G2660" s="368" t="s">
        <v>2369</v>
      </c>
      <c r="H2660" s="369" t="s">
        <v>414</v>
      </c>
      <c r="I2660" s="370">
        <v>44.35</v>
      </c>
      <c r="J2660" s="370">
        <v>-89.07</v>
      </c>
      <c r="K2660" s="370">
        <v>44.35</v>
      </c>
      <c r="L2660" s="370">
        <v>-89.07</v>
      </c>
      <c r="M2660" s="369" t="s">
        <v>890</v>
      </c>
      <c r="N2660" s="369">
        <v>0</v>
      </c>
      <c r="O2660" s="369">
        <v>0</v>
      </c>
    </row>
    <row r="2661" spans="1:15" s="34" customFormat="1" ht="21.9" customHeight="1" x14ac:dyDescent="0.3">
      <c r="A2661" s="238" t="s">
        <v>414</v>
      </c>
      <c r="B2661" s="364">
        <v>15</v>
      </c>
      <c r="C2661" s="364"/>
      <c r="D2661" s="364">
        <v>4</v>
      </c>
      <c r="E2661" s="364">
        <v>27</v>
      </c>
      <c r="F2661" s="364">
        <v>1984</v>
      </c>
      <c r="G2661" s="363" t="s">
        <v>2389</v>
      </c>
      <c r="H2661" s="364" t="s">
        <v>4269</v>
      </c>
      <c r="I2661" s="365">
        <v>44.63</v>
      </c>
      <c r="J2661" s="365">
        <v>-88.83</v>
      </c>
      <c r="K2661" s="365">
        <v>44.63</v>
      </c>
      <c r="L2661" s="365">
        <v>-88.83</v>
      </c>
      <c r="M2661" s="364" t="s">
        <v>890</v>
      </c>
      <c r="N2661" s="364">
        <v>0</v>
      </c>
      <c r="O2661" s="364">
        <v>0</v>
      </c>
    </row>
    <row r="2662" spans="1:15" s="34" customFormat="1" ht="21.9" customHeight="1" x14ac:dyDescent="0.3">
      <c r="A2662" s="259" t="s">
        <v>414</v>
      </c>
      <c r="B2662" s="369">
        <v>16</v>
      </c>
      <c r="C2662" s="369"/>
      <c r="D2662" s="369">
        <v>6</v>
      </c>
      <c r="E2662" s="369">
        <v>7</v>
      </c>
      <c r="F2662" s="369">
        <v>1984</v>
      </c>
      <c r="G2662" s="368" t="s">
        <v>1092</v>
      </c>
      <c r="H2662" s="369" t="s">
        <v>4270</v>
      </c>
      <c r="I2662" s="370">
        <v>44.45</v>
      </c>
      <c r="J2662" s="370">
        <v>-88.97</v>
      </c>
      <c r="K2662" s="370">
        <v>44.45</v>
      </c>
      <c r="L2662" s="370">
        <v>-88.97</v>
      </c>
      <c r="M2662" s="369" t="s">
        <v>890</v>
      </c>
      <c r="N2662" s="369">
        <v>0</v>
      </c>
      <c r="O2662" s="369">
        <v>0</v>
      </c>
    </row>
    <row r="2663" spans="1:15" s="34" customFormat="1" ht="21.9" customHeight="1" x14ac:dyDescent="0.3">
      <c r="A2663" s="238" t="s">
        <v>414</v>
      </c>
      <c r="B2663" s="364">
        <v>17</v>
      </c>
      <c r="C2663" s="364"/>
      <c r="D2663" s="364">
        <v>6</v>
      </c>
      <c r="E2663" s="364">
        <v>7</v>
      </c>
      <c r="F2663" s="364">
        <v>1984</v>
      </c>
      <c r="G2663" s="363" t="s">
        <v>4271</v>
      </c>
      <c r="H2663" s="364" t="s">
        <v>4180</v>
      </c>
      <c r="I2663" s="365">
        <v>44.47</v>
      </c>
      <c r="J2663" s="365">
        <v>-88.92</v>
      </c>
      <c r="K2663" s="365">
        <v>44.47</v>
      </c>
      <c r="L2663" s="365">
        <v>-88.92</v>
      </c>
      <c r="M2663" s="364">
        <v>52</v>
      </c>
      <c r="N2663" s="364">
        <v>0</v>
      </c>
      <c r="O2663" s="364">
        <v>0</v>
      </c>
    </row>
    <row r="2664" spans="1:15" s="34" customFormat="1" ht="21.9" customHeight="1" x14ac:dyDescent="0.3">
      <c r="A2664" s="259" t="s">
        <v>414</v>
      </c>
      <c r="B2664" s="369">
        <v>18</v>
      </c>
      <c r="C2664" s="369"/>
      <c r="D2664" s="369">
        <v>8</v>
      </c>
      <c r="E2664" s="369">
        <v>12</v>
      </c>
      <c r="F2664" s="369">
        <v>1985</v>
      </c>
      <c r="G2664" s="368" t="s">
        <v>2843</v>
      </c>
      <c r="H2664" s="369" t="s">
        <v>1395</v>
      </c>
      <c r="I2664" s="370">
        <v>44.44</v>
      </c>
      <c r="J2664" s="370">
        <v>-88.91</v>
      </c>
      <c r="K2664" s="370">
        <v>44.44</v>
      </c>
      <c r="L2664" s="370">
        <v>-88.91</v>
      </c>
      <c r="M2664" s="369" t="s">
        <v>890</v>
      </c>
      <c r="N2664" s="369">
        <v>0</v>
      </c>
      <c r="O2664" s="369">
        <v>0</v>
      </c>
    </row>
    <row r="2665" spans="1:15" s="34" customFormat="1" ht="21.9" customHeight="1" x14ac:dyDescent="0.3">
      <c r="A2665" s="238" t="s">
        <v>414</v>
      </c>
      <c r="B2665" s="364">
        <v>19</v>
      </c>
      <c r="C2665" s="364"/>
      <c r="D2665" s="364">
        <v>8</v>
      </c>
      <c r="E2665" s="364">
        <v>12</v>
      </c>
      <c r="F2665" s="364">
        <v>1985</v>
      </c>
      <c r="G2665" s="363" t="s">
        <v>2843</v>
      </c>
      <c r="H2665" s="364" t="s">
        <v>4272</v>
      </c>
      <c r="I2665" s="365">
        <v>44.35</v>
      </c>
      <c r="J2665" s="365">
        <v>-89.12</v>
      </c>
      <c r="K2665" s="365">
        <v>44.35</v>
      </c>
      <c r="L2665" s="365">
        <v>-89.12</v>
      </c>
      <c r="M2665" s="364" t="s">
        <v>890</v>
      </c>
      <c r="N2665" s="364">
        <v>0</v>
      </c>
      <c r="O2665" s="364">
        <v>0</v>
      </c>
    </row>
    <row r="2666" spans="1:15" s="34" customFormat="1" ht="21.9" customHeight="1" x14ac:dyDescent="0.3">
      <c r="A2666" s="259" t="s">
        <v>414</v>
      </c>
      <c r="B2666" s="369">
        <v>20</v>
      </c>
      <c r="C2666" s="369"/>
      <c r="D2666" s="369">
        <v>8</v>
      </c>
      <c r="E2666" s="369">
        <v>12</v>
      </c>
      <c r="F2666" s="369">
        <v>1985</v>
      </c>
      <c r="G2666" s="368" t="s">
        <v>2447</v>
      </c>
      <c r="H2666" s="369" t="s">
        <v>4273</v>
      </c>
      <c r="I2666" s="370">
        <v>44.37</v>
      </c>
      <c r="J2666" s="370">
        <v>-89.02</v>
      </c>
      <c r="K2666" s="370">
        <v>44.37</v>
      </c>
      <c r="L2666" s="370">
        <v>-89.02</v>
      </c>
      <c r="M2666" s="369" t="s">
        <v>890</v>
      </c>
      <c r="N2666" s="369">
        <v>0</v>
      </c>
      <c r="O2666" s="369">
        <v>0</v>
      </c>
    </row>
    <row r="2667" spans="1:15" s="34" customFormat="1" ht="21.9" customHeight="1" x14ac:dyDescent="0.3">
      <c r="A2667" s="238" t="s">
        <v>414</v>
      </c>
      <c r="B2667" s="364">
        <v>21</v>
      </c>
      <c r="C2667" s="364"/>
      <c r="D2667" s="364">
        <v>7</v>
      </c>
      <c r="E2667" s="364">
        <v>15</v>
      </c>
      <c r="F2667" s="364">
        <v>1986</v>
      </c>
      <c r="G2667" s="363" t="s">
        <v>2652</v>
      </c>
      <c r="H2667" s="364" t="s">
        <v>4191</v>
      </c>
      <c r="I2667" s="365">
        <v>44.62</v>
      </c>
      <c r="J2667" s="365">
        <v>-88.75</v>
      </c>
      <c r="K2667" s="365">
        <v>44.62</v>
      </c>
      <c r="L2667" s="365">
        <v>-88.75</v>
      </c>
      <c r="M2667" s="364" t="s">
        <v>890</v>
      </c>
      <c r="N2667" s="364">
        <v>0</v>
      </c>
      <c r="O2667" s="364">
        <v>0</v>
      </c>
    </row>
    <row r="2668" spans="1:15" s="34" customFormat="1" ht="21.9" customHeight="1" x14ac:dyDescent="0.3">
      <c r="A2668" s="259" t="s">
        <v>414</v>
      </c>
      <c r="B2668" s="369">
        <v>22</v>
      </c>
      <c r="C2668" s="369"/>
      <c r="D2668" s="369">
        <v>8</v>
      </c>
      <c r="E2668" s="369">
        <v>1</v>
      </c>
      <c r="F2668" s="369">
        <v>1986</v>
      </c>
      <c r="G2668" s="368" t="s">
        <v>2637</v>
      </c>
      <c r="H2668" s="369" t="s">
        <v>415</v>
      </c>
      <c r="I2668" s="370">
        <v>44.67</v>
      </c>
      <c r="J2668" s="370">
        <v>-88.88</v>
      </c>
      <c r="K2668" s="370">
        <v>44.67</v>
      </c>
      <c r="L2668" s="370">
        <v>-88.88</v>
      </c>
      <c r="M2668" s="369" t="s">
        <v>890</v>
      </c>
      <c r="N2668" s="369">
        <v>0</v>
      </c>
      <c r="O2668" s="369">
        <v>0</v>
      </c>
    </row>
    <row r="2669" spans="1:15" s="34" customFormat="1" ht="21.9" customHeight="1" x14ac:dyDescent="0.3">
      <c r="A2669" s="238" t="s">
        <v>414</v>
      </c>
      <c r="B2669" s="364">
        <v>23</v>
      </c>
      <c r="C2669" s="364"/>
      <c r="D2669" s="364">
        <v>5</v>
      </c>
      <c r="E2669" s="364">
        <v>27</v>
      </c>
      <c r="F2669" s="364">
        <v>1987</v>
      </c>
      <c r="G2669" s="363" t="s">
        <v>2389</v>
      </c>
      <c r="H2669" s="364" t="s">
        <v>4191</v>
      </c>
      <c r="I2669" s="365">
        <v>44.62</v>
      </c>
      <c r="J2669" s="365">
        <v>-88.75</v>
      </c>
      <c r="K2669" s="365">
        <v>44.62</v>
      </c>
      <c r="L2669" s="365">
        <v>-88.75</v>
      </c>
      <c r="M2669" s="364" t="s">
        <v>890</v>
      </c>
      <c r="N2669" s="364">
        <v>0</v>
      </c>
      <c r="O2669" s="364">
        <v>0</v>
      </c>
    </row>
    <row r="2670" spans="1:15" s="34" customFormat="1" ht="21.9" customHeight="1" x14ac:dyDescent="0.3">
      <c r="A2670" s="259" t="s">
        <v>414</v>
      </c>
      <c r="B2670" s="369">
        <v>24</v>
      </c>
      <c r="C2670" s="369"/>
      <c r="D2670" s="369">
        <v>7</v>
      </c>
      <c r="E2670" s="369">
        <v>20</v>
      </c>
      <c r="F2670" s="369">
        <v>1987</v>
      </c>
      <c r="G2670" s="368" t="s">
        <v>2376</v>
      </c>
      <c r="H2670" s="369" t="s">
        <v>4191</v>
      </c>
      <c r="I2670" s="370">
        <v>44.62</v>
      </c>
      <c r="J2670" s="370">
        <v>-88.75</v>
      </c>
      <c r="K2670" s="370">
        <v>44.62</v>
      </c>
      <c r="L2670" s="370">
        <v>-88.75</v>
      </c>
      <c r="M2670" s="369" t="s">
        <v>890</v>
      </c>
      <c r="N2670" s="369">
        <v>0</v>
      </c>
      <c r="O2670" s="369">
        <v>0</v>
      </c>
    </row>
    <row r="2671" spans="1:15" s="34" customFormat="1" ht="21.9" customHeight="1" x14ac:dyDescent="0.3">
      <c r="A2671" s="238" t="s">
        <v>414</v>
      </c>
      <c r="B2671" s="364">
        <v>25</v>
      </c>
      <c r="C2671" s="364"/>
      <c r="D2671" s="364">
        <v>7</v>
      </c>
      <c r="E2671" s="364">
        <v>20</v>
      </c>
      <c r="F2671" s="364">
        <v>1987</v>
      </c>
      <c r="G2671" s="363" t="s">
        <v>2772</v>
      </c>
      <c r="H2671" s="364" t="s">
        <v>4274</v>
      </c>
      <c r="I2671" s="365">
        <v>44.32</v>
      </c>
      <c r="J2671" s="365">
        <v>-88.93</v>
      </c>
      <c r="K2671" s="365">
        <v>44.32</v>
      </c>
      <c r="L2671" s="365">
        <v>-88.93</v>
      </c>
      <c r="M2671" s="364" t="s">
        <v>890</v>
      </c>
      <c r="N2671" s="364">
        <v>0</v>
      </c>
      <c r="O2671" s="364">
        <v>0</v>
      </c>
    </row>
    <row r="2672" spans="1:15" s="34" customFormat="1" ht="21.9" customHeight="1" x14ac:dyDescent="0.3">
      <c r="A2672" s="259" t="s">
        <v>414</v>
      </c>
      <c r="B2672" s="369">
        <v>26</v>
      </c>
      <c r="C2672" s="369"/>
      <c r="D2672" s="369">
        <v>5</v>
      </c>
      <c r="E2672" s="369">
        <v>8</v>
      </c>
      <c r="F2672" s="369">
        <v>1988</v>
      </c>
      <c r="G2672" s="368" t="s">
        <v>2425</v>
      </c>
      <c r="H2672" s="369" t="s">
        <v>4275</v>
      </c>
      <c r="I2672" s="370">
        <v>44.25</v>
      </c>
      <c r="J2672" s="370">
        <v>-89.05</v>
      </c>
      <c r="K2672" s="370">
        <v>44.25</v>
      </c>
      <c r="L2672" s="370">
        <v>-89.05</v>
      </c>
      <c r="M2672" s="369" t="s">
        <v>890</v>
      </c>
      <c r="N2672" s="369">
        <v>0</v>
      </c>
      <c r="O2672" s="369">
        <v>0</v>
      </c>
    </row>
    <row r="2673" spans="1:15" s="34" customFormat="1" ht="21.9" customHeight="1" x14ac:dyDescent="0.3">
      <c r="A2673" s="238" t="s">
        <v>414</v>
      </c>
      <c r="B2673" s="364">
        <v>27</v>
      </c>
      <c r="C2673" s="364"/>
      <c r="D2673" s="364">
        <v>5</v>
      </c>
      <c r="E2673" s="364">
        <v>8</v>
      </c>
      <c r="F2673" s="364">
        <v>1988</v>
      </c>
      <c r="G2673" s="363" t="s">
        <v>1348</v>
      </c>
      <c r="H2673" s="364" t="s">
        <v>414</v>
      </c>
      <c r="I2673" s="365">
        <v>44.35</v>
      </c>
      <c r="J2673" s="365">
        <v>-89.07</v>
      </c>
      <c r="K2673" s="365">
        <v>44.35</v>
      </c>
      <c r="L2673" s="365">
        <v>-89.07</v>
      </c>
      <c r="M2673" s="364" t="s">
        <v>890</v>
      </c>
      <c r="N2673" s="364">
        <v>0</v>
      </c>
      <c r="O2673" s="364">
        <v>0</v>
      </c>
    </row>
    <row r="2674" spans="1:15" s="34" customFormat="1" ht="21.9" customHeight="1" x14ac:dyDescent="0.3">
      <c r="A2674" s="259" t="s">
        <v>414</v>
      </c>
      <c r="B2674" s="369">
        <v>28</v>
      </c>
      <c r="C2674" s="369"/>
      <c r="D2674" s="369">
        <v>5</v>
      </c>
      <c r="E2674" s="369">
        <v>8</v>
      </c>
      <c r="F2674" s="369">
        <v>1988</v>
      </c>
      <c r="G2674" s="368" t="s">
        <v>2398</v>
      </c>
      <c r="H2674" s="369" t="s">
        <v>4190</v>
      </c>
      <c r="I2674" s="370">
        <v>44.45</v>
      </c>
      <c r="J2674" s="370">
        <v>-89.03</v>
      </c>
      <c r="K2674" s="370">
        <v>44.45</v>
      </c>
      <c r="L2674" s="370">
        <v>-89.03</v>
      </c>
      <c r="M2674" s="369" t="s">
        <v>890</v>
      </c>
      <c r="N2674" s="369">
        <v>0</v>
      </c>
      <c r="O2674" s="369">
        <v>0</v>
      </c>
    </row>
    <row r="2675" spans="1:15" s="34" customFormat="1" ht="21.9" customHeight="1" x14ac:dyDescent="0.3">
      <c r="A2675" s="238" t="s">
        <v>414</v>
      </c>
      <c r="B2675" s="364">
        <v>29</v>
      </c>
      <c r="C2675" s="364"/>
      <c r="D2675" s="364">
        <v>5</v>
      </c>
      <c r="E2675" s="364">
        <v>8</v>
      </c>
      <c r="F2675" s="364">
        <v>1988</v>
      </c>
      <c r="G2675" s="363" t="s">
        <v>2398</v>
      </c>
      <c r="H2675" s="364" t="s">
        <v>4276</v>
      </c>
      <c r="I2675" s="365">
        <v>44.47</v>
      </c>
      <c r="J2675" s="365">
        <v>-89.13</v>
      </c>
      <c r="K2675" s="365">
        <v>44.47</v>
      </c>
      <c r="L2675" s="365">
        <v>-89.13</v>
      </c>
      <c r="M2675" s="364" t="s">
        <v>890</v>
      </c>
      <c r="N2675" s="364">
        <v>0</v>
      </c>
      <c r="O2675" s="364">
        <v>0</v>
      </c>
    </row>
    <row r="2676" spans="1:15" s="34" customFormat="1" ht="21.9" customHeight="1" x14ac:dyDescent="0.3">
      <c r="A2676" s="259" t="s">
        <v>414</v>
      </c>
      <c r="B2676" s="369">
        <v>30</v>
      </c>
      <c r="C2676" s="369"/>
      <c r="D2676" s="369">
        <v>7</v>
      </c>
      <c r="E2676" s="369">
        <v>9</v>
      </c>
      <c r="F2676" s="369">
        <v>1988</v>
      </c>
      <c r="G2676" s="368" t="s">
        <v>2624</v>
      </c>
      <c r="H2676" s="369" t="s">
        <v>4180</v>
      </c>
      <c r="I2676" s="370">
        <v>44.47</v>
      </c>
      <c r="J2676" s="370">
        <v>-88.92</v>
      </c>
      <c r="K2676" s="370">
        <v>44.47</v>
      </c>
      <c r="L2676" s="370">
        <v>-88.92</v>
      </c>
      <c r="M2676" s="369" t="s">
        <v>890</v>
      </c>
      <c r="N2676" s="369">
        <v>0</v>
      </c>
      <c r="O2676" s="369">
        <v>0</v>
      </c>
    </row>
    <row r="2677" spans="1:15" s="34" customFormat="1" ht="21.9" customHeight="1" x14ac:dyDescent="0.3">
      <c r="A2677" s="238" t="s">
        <v>414</v>
      </c>
      <c r="B2677" s="364">
        <v>31</v>
      </c>
      <c r="C2677" s="364"/>
      <c r="D2677" s="364">
        <v>5</v>
      </c>
      <c r="E2677" s="364">
        <v>24</v>
      </c>
      <c r="F2677" s="364">
        <v>1989</v>
      </c>
      <c r="G2677" s="363" t="s">
        <v>2369</v>
      </c>
      <c r="H2677" s="364" t="s">
        <v>4191</v>
      </c>
      <c r="I2677" s="365">
        <v>44.62</v>
      </c>
      <c r="J2677" s="365">
        <v>-88.75</v>
      </c>
      <c r="K2677" s="365">
        <v>44.62</v>
      </c>
      <c r="L2677" s="365">
        <v>-88.75</v>
      </c>
      <c r="M2677" s="364" t="s">
        <v>890</v>
      </c>
      <c r="N2677" s="364">
        <v>0</v>
      </c>
      <c r="O2677" s="364">
        <v>0</v>
      </c>
    </row>
    <row r="2678" spans="1:15" s="34" customFormat="1" ht="21.9" customHeight="1" x14ac:dyDescent="0.3">
      <c r="A2678" s="259" t="s">
        <v>414</v>
      </c>
      <c r="B2678" s="369">
        <v>32</v>
      </c>
      <c r="C2678" s="369"/>
      <c r="D2678" s="369">
        <v>5</v>
      </c>
      <c r="E2678" s="369">
        <v>24</v>
      </c>
      <c r="F2678" s="369">
        <v>1989</v>
      </c>
      <c r="G2678" s="368" t="s">
        <v>2737</v>
      </c>
      <c r="H2678" s="369" t="s">
        <v>414</v>
      </c>
      <c r="I2678" s="370">
        <v>44.35</v>
      </c>
      <c r="J2678" s="370">
        <v>-89.07</v>
      </c>
      <c r="K2678" s="370">
        <v>44.35</v>
      </c>
      <c r="L2678" s="370">
        <v>-89.07</v>
      </c>
      <c r="M2678" s="369">
        <v>52</v>
      </c>
      <c r="N2678" s="369">
        <v>0</v>
      </c>
      <c r="O2678" s="369">
        <v>0</v>
      </c>
    </row>
    <row r="2679" spans="1:15" s="34" customFormat="1" ht="21.9" customHeight="1" x14ac:dyDescent="0.3">
      <c r="A2679" s="238" t="s">
        <v>414</v>
      </c>
      <c r="B2679" s="364">
        <v>33</v>
      </c>
      <c r="C2679" s="364"/>
      <c r="D2679" s="364">
        <v>8</v>
      </c>
      <c r="E2679" s="364">
        <v>25</v>
      </c>
      <c r="F2679" s="364">
        <v>1992</v>
      </c>
      <c r="G2679" s="363" t="s">
        <v>1193</v>
      </c>
      <c r="H2679" s="364" t="s">
        <v>4190</v>
      </c>
      <c r="I2679" s="365">
        <v>44.45</v>
      </c>
      <c r="J2679" s="365">
        <v>-89.03</v>
      </c>
      <c r="K2679" s="365">
        <v>44.45</v>
      </c>
      <c r="L2679" s="365">
        <v>-89.03</v>
      </c>
      <c r="M2679" s="364" t="s">
        <v>890</v>
      </c>
      <c r="N2679" s="364">
        <v>0</v>
      </c>
      <c r="O2679" s="364">
        <v>0</v>
      </c>
    </row>
    <row r="2680" spans="1:15" s="34" customFormat="1" ht="21.9" customHeight="1" x14ac:dyDescent="0.3">
      <c r="A2680" s="259" t="s">
        <v>414</v>
      </c>
      <c r="B2680" s="369">
        <v>34</v>
      </c>
      <c r="C2680" s="369"/>
      <c r="D2680" s="369">
        <v>8</v>
      </c>
      <c r="E2680" s="369">
        <v>25</v>
      </c>
      <c r="F2680" s="369">
        <v>1992</v>
      </c>
      <c r="G2680" s="368" t="s">
        <v>2365</v>
      </c>
      <c r="H2680" s="369" t="s">
        <v>4191</v>
      </c>
      <c r="I2680" s="370">
        <v>44.62</v>
      </c>
      <c r="J2680" s="370">
        <v>-88.75</v>
      </c>
      <c r="K2680" s="370">
        <v>44.62</v>
      </c>
      <c r="L2680" s="370">
        <v>-88.75</v>
      </c>
      <c r="M2680" s="369" t="s">
        <v>890</v>
      </c>
      <c r="N2680" s="369">
        <v>0</v>
      </c>
      <c r="O2680" s="369">
        <v>0</v>
      </c>
    </row>
    <row r="2681" spans="1:15" s="34" customFormat="1" ht="21.9" customHeight="1" x14ac:dyDescent="0.3">
      <c r="A2681" s="238" t="s">
        <v>414</v>
      </c>
      <c r="B2681" s="364">
        <v>35</v>
      </c>
      <c r="C2681" s="364"/>
      <c r="D2681" s="364">
        <v>8</v>
      </c>
      <c r="E2681" s="364">
        <v>9</v>
      </c>
      <c r="F2681" s="364">
        <v>1993</v>
      </c>
      <c r="G2681" s="363" t="s">
        <v>3202</v>
      </c>
      <c r="H2681" s="364" t="s">
        <v>415</v>
      </c>
      <c r="I2681" s="365">
        <v>44.66</v>
      </c>
      <c r="J2681" s="365">
        <v>-88.88</v>
      </c>
      <c r="K2681" s="365">
        <v>44.66</v>
      </c>
      <c r="L2681" s="365">
        <v>-88.88</v>
      </c>
      <c r="M2681" s="364" t="s">
        <v>890</v>
      </c>
      <c r="N2681" s="364">
        <v>0</v>
      </c>
      <c r="O2681" s="364">
        <v>0</v>
      </c>
    </row>
    <row r="2682" spans="1:15" s="34" customFormat="1" ht="21.9" customHeight="1" x14ac:dyDescent="0.3">
      <c r="A2682" s="259" t="s">
        <v>414</v>
      </c>
      <c r="B2682" s="369">
        <v>36</v>
      </c>
      <c r="C2682" s="369"/>
      <c r="D2682" s="369">
        <v>7</v>
      </c>
      <c r="E2682" s="369">
        <v>23</v>
      </c>
      <c r="F2682" s="369">
        <v>1994</v>
      </c>
      <c r="G2682" s="368" t="s">
        <v>1193</v>
      </c>
      <c r="H2682" s="369" t="s">
        <v>4277</v>
      </c>
      <c r="I2682" s="370">
        <v>44.32</v>
      </c>
      <c r="J2682" s="370">
        <v>-89.06</v>
      </c>
      <c r="K2682" s="370">
        <v>44.32</v>
      </c>
      <c r="L2682" s="370">
        <v>-89.06</v>
      </c>
      <c r="M2682" s="369" t="s">
        <v>890</v>
      </c>
      <c r="N2682" s="369">
        <v>0</v>
      </c>
      <c r="O2682" s="369">
        <v>0</v>
      </c>
    </row>
    <row r="2683" spans="1:15" s="34" customFormat="1" ht="21.9" customHeight="1" x14ac:dyDescent="0.3">
      <c r="A2683" s="238" t="s">
        <v>414</v>
      </c>
      <c r="B2683" s="364">
        <v>37</v>
      </c>
      <c r="C2683" s="364"/>
      <c r="D2683" s="364">
        <v>7</v>
      </c>
      <c r="E2683" s="364">
        <v>31</v>
      </c>
      <c r="F2683" s="364">
        <v>1995</v>
      </c>
      <c r="G2683" s="363" t="s">
        <v>2419</v>
      </c>
      <c r="H2683" s="364" t="s">
        <v>4278</v>
      </c>
      <c r="I2683" s="365">
        <v>44.31</v>
      </c>
      <c r="J2683" s="365">
        <v>-89.06</v>
      </c>
      <c r="K2683" s="365">
        <v>44.31</v>
      </c>
      <c r="L2683" s="365">
        <v>-89.06</v>
      </c>
      <c r="M2683" s="364" t="s">
        <v>890</v>
      </c>
      <c r="N2683" s="364">
        <v>0</v>
      </c>
      <c r="O2683" s="364">
        <v>0</v>
      </c>
    </row>
    <row r="2684" spans="1:15" s="34" customFormat="1" ht="21.9" customHeight="1" x14ac:dyDescent="0.3">
      <c r="A2684" s="259" t="s">
        <v>414</v>
      </c>
      <c r="B2684" s="369">
        <v>38</v>
      </c>
      <c r="C2684" s="369"/>
      <c r="D2684" s="369">
        <v>7</v>
      </c>
      <c r="E2684" s="369">
        <v>31</v>
      </c>
      <c r="F2684" s="369">
        <v>1995</v>
      </c>
      <c r="G2684" s="368" t="s">
        <v>2362</v>
      </c>
      <c r="H2684" s="369" t="s">
        <v>4191</v>
      </c>
      <c r="I2684" s="370">
        <v>44.61</v>
      </c>
      <c r="J2684" s="370">
        <v>-88.75</v>
      </c>
      <c r="K2684" s="370">
        <v>44.61</v>
      </c>
      <c r="L2684" s="370">
        <v>-88.75</v>
      </c>
      <c r="M2684" s="369" t="s">
        <v>890</v>
      </c>
      <c r="N2684" s="369">
        <v>0</v>
      </c>
      <c r="O2684" s="369">
        <v>0</v>
      </c>
    </row>
    <row r="2685" spans="1:15" s="34" customFormat="1" ht="21.9" customHeight="1" x14ac:dyDescent="0.3">
      <c r="A2685" s="238" t="s">
        <v>414</v>
      </c>
      <c r="B2685" s="364">
        <v>39</v>
      </c>
      <c r="C2685" s="364"/>
      <c r="D2685" s="364">
        <v>7</v>
      </c>
      <c r="E2685" s="364">
        <v>31</v>
      </c>
      <c r="F2685" s="364">
        <v>1995</v>
      </c>
      <c r="G2685" s="363" t="s">
        <v>3675</v>
      </c>
      <c r="H2685" s="364" t="s">
        <v>4279</v>
      </c>
      <c r="I2685" s="365">
        <v>44.66</v>
      </c>
      <c r="J2685" s="365">
        <v>-88.69</v>
      </c>
      <c r="K2685" s="365">
        <v>44.66</v>
      </c>
      <c r="L2685" s="365">
        <v>-88.69</v>
      </c>
      <c r="M2685" s="364" t="s">
        <v>890</v>
      </c>
      <c r="N2685" s="364">
        <v>0</v>
      </c>
      <c r="O2685" s="364">
        <v>0</v>
      </c>
    </row>
    <row r="2686" spans="1:15" s="34" customFormat="1" ht="21.9" customHeight="1" x14ac:dyDescent="0.3">
      <c r="A2686" s="259" t="s">
        <v>414</v>
      </c>
      <c r="B2686" s="369">
        <v>40</v>
      </c>
      <c r="C2686" s="369"/>
      <c r="D2686" s="369">
        <v>8</v>
      </c>
      <c r="E2686" s="369">
        <v>9</v>
      </c>
      <c r="F2686" s="369">
        <v>1995</v>
      </c>
      <c r="G2686" s="368" t="s">
        <v>1081</v>
      </c>
      <c r="H2686" s="369" t="s">
        <v>414</v>
      </c>
      <c r="I2686" s="370">
        <v>44.34</v>
      </c>
      <c r="J2686" s="370">
        <v>-89.06</v>
      </c>
      <c r="K2686" s="370">
        <v>44.34</v>
      </c>
      <c r="L2686" s="370">
        <v>-89.06</v>
      </c>
      <c r="M2686" s="369" t="s">
        <v>890</v>
      </c>
      <c r="N2686" s="369">
        <v>0</v>
      </c>
      <c r="O2686" s="369">
        <v>0</v>
      </c>
    </row>
    <row r="2687" spans="1:15" s="34" customFormat="1" ht="21.9" customHeight="1" x14ac:dyDescent="0.3">
      <c r="A2687" s="238" t="s">
        <v>414</v>
      </c>
      <c r="B2687" s="364">
        <v>41</v>
      </c>
      <c r="C2687" s="364"/>
      <c r="D2687" s="364">
        <v>8</v>
      </c>
      <c r="E2687" s="364">
        <v>11</v>
      </c>
      <c r="F2687" s="364">
        <v>1995</v>
      </c>
      <c r="G2687" s="363" t="s">
        <v>4157</v>
      </c>
      <c r="H2687" s="364" t="s">
        <v>4191</v>
      </c>
      <c r="I2687" s="365">
        <v>44.61</v>
      </c>
      <c r="J2687" s="365">
        <v>-88.75</v>
      </c>
      <c r="K2687" s="365">
        <v>44.61</v>
      </c>
      <c r="L2687" s="365">
        <v>-88.75</v>
      </c>
      <c r="M2687" s="364" t="s">
        <v>890</v>
      </c>
      <c r="N2687" s="364">
        <v>0</v>
      </c>
      <c r="O2687" s="364">
        <v>0</v>
      </c>
    </row>
    <row r="2688" spans="1:15" s="34" customFormat="1" ht="21.9" customHeight="1" x14ac:dyDescent="0.3">
      <c r="A2688" s="259" t="s">
        <v>414</v>
      </c>
      <c r="B2688" s="369">
        <v>42</v>
      </c>
      <c r="C2688" s="369"/>
      <c r="D2688" s="369">
        <v>8</v>
      </c>
      <c r="E2688" s="369">
        <v>13</v>
      </c>
      <c r="F2688" s="369">
        <v>1995</v>
      </c>
      <c r="G2688" s="368" t="s">
        <v>3781</v>
      </c>
      <c r="H2688" s="369" t="s">
        <v>414</v>
      </c>
      <c r="I2688" s="370">
        <v>44.34</v>
      </c>
      <c r="J2688" s="370">
        <v>-89.07</v>
      </c>
      <c r="K2688" s="370">
        <v>44.34</v>
      </c>
      <c r="L2688" s="370">
        <v>-89.07</v>
      </c>
      <c r="M2688" s="369" t="s">
        <v>890</v>
      </c>
      <c r="N2688" s="369">
        <v>0</v>
      </c>
      <c r="O2688" s="369">
        <v>0</v>
      </c>
    </row>
    <row r="2689" spans="1:15" s="34" customFormat="1" ht="21.9" customHeight="1" x14ac:dyDescent="0.3">
      <c r="A2689" s="238" t="s">
        <v>414</v>
      </c>
      <c r="B2689" s="364">
        <v>43</v>
      </c>
      <c r="C2689" s="364"/>
      <c r="D2689" s="364">
        <v>8</v>
      </c>
      <c r="E2689" s="364">
        <v>28</v>
      </c>
      <c r="F2689" s="364">
        <v>1995</v>
      </c>
      <c r="G2689" s="363" t="s">
        <v>2052</v>
      </c>
      <c r="H2689" s="364" t="s">
        <v>414</v>
      </c>
      <c r="I2689" s="365">
        <v>44.34</v>
      </c>
      <c r="J2689" s="365">
        <v>-89.07</v>
      </c>
      <c r="K2689" s="365">
        <v>44.34</v>
      </c>
      <c r="L2689" s="365">
        <v>-89.07</v>
      </c>
      <c r="M2689" s="364" t="s">
        <v>890</v>
      </c>
      <c r="N2689" s="364">
        <v>0</v>
      </c>
      <c r="O2689" s="364">
        <v>0</v>
      </c>
    </row>
    <row r="2690" spans="1:15" s="34" customFormat="1" ht="21.9" customHeight="1" x14ac:dyDescent="0.3">
      <c r="A2690" s="259" t="s">
        <v>414</v>
      </c>
      <c r="B2690" s="369">
        <v>44</v>
      </c>
      <c r="C2690" s="369"/>
      <c r="D2690" s="369">
        <v>5</v>
      </c>
      <c r="E2690" s="369">
        <v>19</v>
      </c>
      <c r="F2690" s="369">
        <v>1996</v>
      </c>
      <c r="G2690" s="368" t="s">
        <v>1312</v>
      </c>
      <c r="H2690" s="369" t="s">
        <v>4280</v>
      </c>
      <c r="I2690" s="370">
        <v>44.62</v>
      </c>
      <c r="J2690" s="370">
        <v>-89.12</v>
      </c>
      <c r="K2690" s="370">
        <v>44.62</v>
      </c>
      <c r="L2690" s="370">
        <v>-89.12</v>
      </c>
      <c r="M2690" s="369" t="s">
        <v>890</v>
      </c>
      <c r="N2690" s="369">
        <v>0</v>
      </c>
      <c r="O2690" s="369">
        <v>0</v>
      </c>
    </row>
    <row r="2691" spans="1:15" s="34" customFormat="1" ht="21.9" customHeight="1" x14ac:dyDescent="0.3">
      <c r="A2691" s="238" t="s">
        <v>414</v>
      </c>
      <c r="B2691" s="364">
        <v>45</v>
      </c>
      <c r="C2691" s="364"/>
      <c r="D2691" s="364">
        <v>7</v>
      </c>
      <c r="E2691" s="364">
        <v>12</v>
      </c>
      <c r="F2691" s="364">
        <v>1996</v>
      </c>
      <c r="G2691" s="363" t="s">
        <v>1194</v>
      </c>
      <c r="H2691" s="364" t="s">
        <v>4281</v>
      </c>
      <c r="I2691" s="365">
        <v>44.47</v>
      </c>
      <c r="J2691" s="365">
        <v>-89.13</v>
      </c>
      <c r="K2691" s="365">
        <v>44.47</v>
      </c>
      <c r="L2691" s="365">
        <v>-89.13</v>
      </c>
      <c r="M2691" s="364" t="s">
        <v>890</v>
      </c>
      <c r="N2691" s="364">
        <v>0</v>
      </c>
      <c r="O2691" s="364">
        <v>0</v>
      </c>
    </row>
    <row r="2692" spans="1:15" s="34" customFormat="1" ht="21.9" customHeight="1" x14ac:dyDescent="0.3">
      <c r="A2692" s="259" t="s">
        <v>414</v>
      </c>
      <c r="B2692" s="369">
        <v>46</v>
      </c>
      <c r="C2692" s="369"/>
      <c r="D2692" s="369">
        <v>7</v>
      </c>
      <c r="E2692" s="369">
        <v>18</v>
      </c>
      <c r="F2692" s="369">
        <v>1996</v>
      </c>
      <c r="G2692" s="368" t="s">
        <v>4282</v>
      </c>
      <c r="H2692" s="369" t="s">
        <v>4283</v>
      </c>
      <c r="I2692" s="370">
        <v>44.38</v>
      </c>
      <c r="J2692" s="370">
        <v>-88.87</v>
      </c>
      <c r="K2692" s="370">
        <v>44.32</v>
      </c>
      <c r="L2692" s="370">
        <v>-88.87</v>
      </c>
      <c r="M2692" s="369">
        <v>87</v>
      </c>
      <c r="N2692" s="369">
        <v>0</v>
      </c>
      <c r="O2692" s="369">
        <v>0</v>
      </c>
    </row>
    <row r="2693" spans="1:15" s="34" customFormat="1" ht="21.9" customHeight="1" x14ac:dyDescent="0.3">
      <c r="A2693" s="238" t="s">
        <v>414</v>
      </c>
      <c r="B2693" s="364">
        <v>47</v>
      </c>
      <c r="C2693" s="364"/>
      <c r="D2693" s="364">
        <v>7</v>
      </c>
      <c r="E2693" s="364">
        <v>18</v>
      </c>
      <c r="F2693" s="364">
        <v>1996</v>
      </c>
      <c r="G2693" s="363" t="s">
        <v>1209</v>
      </c>
      <c r="H2693" s="364" t="s">
        <v>4185</v>
      </c>
      <c r="I2693" s="365">
        <v>44.27</v>
      </c>
      <c r="J2693" s="365">
        <v>-88.87</v>
      </c>
      <c r="K2693" s="365">
        <v>44.27</v>
      </c>
      <c r="L2693" s="365">
        <v>-88.87</v>
      </c>
      <c r="M2693" s="364">
        <v>52</v>
      </c>
      <c r="N2693" s="364">
        <v>0</v>
      </c>
      <c r="O2693" s="364">
        <v>0</v>
      </c>
    </row>
    <row r="2694" spans="1:15" s="34" customFormat="1" ht="21.9" customHeight="1" x14ac:dyDescent="0.3">
      <c r="A2694" s="259" t="s">
        <v>414</v>
      </c>
      <c r="B2694" s="369">
        <v>48</v>
      </c>
      <c r="C2694" s="369"/>
      <c r="D2694" s="369">
        <v>8</v>
      </c>
      <c r="E2694" s="369">
        <v>7</v>
      </c>
      <c r="F2694" s="369">
        <v>1996</v>
      </c>
      <c r="G2694" s="368" t="s">
        <v>961</v>
      </c>
      <c r="H2694" s="369" t="s">
        <v>414</v>
      </c>
      <c r="I2694" s="370">
        <v>44.35</v>
      </c>
      <c r="J2694" s="370">
        <v>-89.07</v>
      </c>
      <c r="K2694" s="370">
        <v>44.35</v>
      </c>
      <c r="L2694" s="370">
        <v>-89.07</v>
      </c>
      <c r="M2694" s="369" t="s">
        <v>890</v>
      </c>
      <c r="N2694" s="369">
        <v>0</v>
      </c>
      <c r="O2694" s="369">
        <v>0</v>
      </c>
    </row>
    <row r="2695" spans="1:15" s="34" customFormat="1" ht="21.9" customHeight="1" x14ac:dyDescent="0.3">
      <c r="A2695" s="238" t="s">
        <v>414</v>
      </c>
      <c r="B2695" s="364">
        <v>49</v>
      </c>
      <c r="C2695" s="364"/>
      <c r="D2695" s="364">
        <v>6</v>
      </c>
      <c r="E2695" s="364">
        <v>24</v>
      </c>
      <c r="F2695" s="364">
        <v>1997</v>
      </c>
      <c r="G2695" s="363" t="s">
        <v>4284</v>
      </c>
      <c r="H2695" s="364" t="s">
        <v>414</v>
      </c>
      <c r="I2695" s="365">
        <v>44.35</v>
      </c>
      <c r="J2695" s="365">
        <v>-89.07</v>
      </c>
      <c r="K2695" s="365">
        <v>44.35</v>
      </c>
      <c r="L2695" s="365">
        <v>-89.07</v>
      </c>
      <c r="M2695" s="364">
        <v>65</v>
      </c>
      <c r="N2695" s="364">
        <v>0</v>
      </c>
      <c r="O2695" s="364">
        <v>0</v>
      </c>
    </row>
    <row r="2696" spans="1:15" s="34" customFormat="1" ht="21.9" customHeight="1" x14ac:dyDescent="0.3">
      <c r="A2696" s="259" t="s">
        <v>414</v>
      </c>
      <c r="B2696" s="369">
        <v>50</v>
      </c>
      <c r="C2696" s="369"/>
      <c r="D2696" s="369">
        <v>6</v>
      </c>
      <c r="E2696" s="369">
        <v>24</v>
      </c>
      <c r="F2696" s="369">
        <v>1997</v>
      </c>
      <c r="G2696" s="368" t="s">
        <v>2778</v>
      </c>
      <c r="H2696" s="369" t="s">
        <v>4191</v>
      </c>
      <c r="I2696" s="370">
        <v>44.62</v>
      </c>
      <c r="J2696" s="370">
        <v>-88.75</v>
      </c>
      <c r="K2696" s="370">
        <v>44.62</v>
      </c>
      <c r="L2696" s="370">
        <v>-88.75</v>
      </c>
      <c r="M2696" s="369" t="s">
        <v>890</v>
      </c>
      <c r="N2696" s="369">
        <v>0</v>
      </c>
      <c r="O2696" s="369">
        <v>0</v>
      </c>
    </row>
    <row r="2697" spans="1:15" s="34" customFormat="1" ht="21.9" customHeight="1" x14ac:dyDescent="0.3">
      <c r="A2697" s="238" t="s">
        <v>414</v>
      </c>
      <c r="B2697" s="364">
        <v>51</v>
      </c>
      <c r="C2697" s="364"/>
      <c r="D2697" s="364">
        <v>7</v>
      </c>
      <c r="E2697" s="364">
        <v>2</v>
      </c>
      <c r="F2697" s="364">
        <v>1997</v>
      </c>
      <c r="G2697" s="363" t="s">
        <v>962</v>
      </c>
      <c r="H2697" s="364" t="s">
        <v>415</v>
      </c>
      <c r="I2697" s="365">
        <v>44.67</v>
      </c>
      <c r="J2697" s="365">
        <v>-88.88</v>
      </c>
      <c r="K2697" s="365">
        <v>44.67</v>
      </c>
      <c r="L2697" s="365">
        <v>-88.88</v>
      </c>
      <c r="M2697" s="364" t="s">
        <v>890</v>
      </c>
      <c r="N2697" s="364">
        <v>0</v>
      </c>
      <c r="O2697" s="364">
        <v>0</v>
      </c>
    </row>
    <row r="2698" spans="1:15" s="34" customFormat="1" ht="21.9" customHeight="1" x14ac:dyDescent="0.3">
      <c r="A2698" s="259" t="s">
        <v>414</v>
      </c>
      <c r="B2698" s="369">
        <v>52</v>
      </c>
      <c r="C2698" s="369"/>
      <c r="D2698" s="369">
        <v>7</v>
      </c>
      <c r="E2698" s="369">
        <v>2</v>
      </c>
      <c r="F2698" s="369">
        <v>1997</v>
      </c>
      <c r="G2698" s="368" t="s">
        <v>940</v>
      </c>
      <c r="H2698" s="369" t="s">
        <v>414</v>
      </c>
      <c r="I2698" s="370">
        <v>44.35</v>
      </c>
      <c r="J2698" s="370">
        <v>-89.07</v>
      </c>
      <c r="K2698" s="370">
        <v>44.35</v>
      </c>
      <c r="L2698" s="370">
        <v>-89.07</v>
      </c>
      <c r="M2698" s="369" t="s">
        <v>890</v>
      </c>
      <c r="N2698" s="369">
        <v>0</v>
      </c>
      <c r="O2698" s="369">
        <v>0</v>
      </c>
    </row>
    <row r="2699" spans="1:15" s="34" customFormat="1" ht="21.9" customHeight="1" x14ac:dyDescent="0.3">
      <c r="A2699" s="238" t="s">
        <v>414</v>
      </c>
      <c r="B2699" s="364">
        <v>53</v>
      </c>
      <c r="C2699" s="364"/>
      <c r="D2699" s="364">
        <v>7</v>
      </c>
      <c r="E2699" s="364">
        <v>16</v>
      </c>
      <c r="F2699" s="364">
        <v>1997</v>
      </c>
      <c r="G2699" s="363" t="s">
        <v>2632</v>
      </c>
      <c r="H2699" s="364" t="s">
        <v>3391</v>
      </c>
      <c r="I2699" s="365">
        <v>44.38</v>
      </c>
      <c r="J2699" s="365">
        <v>-88.75</v>
      </c>
      <c r="K2699" s="365">
        <v>44.38</v>
      </c>
      <c r="L2699" s="365">
        <v>-88.75</v>
      </c>
      <c r="M2699" s="364" t="s">
        <v>890</v>
      </c>
      <c r="N2699" s="364">
        <v>0</v>
      </c>
      <c r="O2699" s="364">
        <v>1</v>
      </c>
    </row>
    <row r="2700" spans="1:15" s="34" customFormat="1" ht="21.9" customHeight="1" x14ac:dyDescent="0.3">
      <c r="A2700" s="259" t="s">
        <v>414</v>
      </c>
      <c r="B2700" s="369">
        <v>54</v>
      </c>
      <c r="C2700" s="369"/>
      <c r="D2700" s="369">
        <v>7</v>
      </c>
      <c r="E2700" s="369">
        <v>16</v>
      </c>
      <c r="F2700" s="369">
        <v>1997</v>
      </c>
      <c r="G2700" s="368" t="s">
        <v>3448</v>
      </c>
      <c r="H2700" s="369" t="s">
        <v>4188</v>
      </c>
      <c r="I2700" s="370">
        <v>44.32</v>
      </c>
      <c r="J2700" s="370">
        <v>-88.93</v>
      </c>
      <c r="K2700" s="370">
        <v>44.32</v>
      </c>
      <c r="L2700" s="370">
        <v>-88.93</v>
      </c>
      <c r="M2700" s="369" t="s">
        <v>890</v>
      </c>
      <c r="N2700" s="369">
        <v>0</v>
      </c>
      <c r="O2700" s="369">
        <v>0</v>
      </c>
    </row>
    <row r="2701" spans="1:15" s="34" customFormat="1" ht="21.9" customHeight="1" x14ac:dyDescent="0.3">
      <c r="A2701" s="238" t="s">
        <v>414</v>
      </c>
      <c r="B2701" s="364">
        <v>55</v>
      </c>
      <c r="C2701" s="364"/>
      <c r="D2701" s="364">
        <v>6</v>
      </c>
      <c r="E2701" s="364">
        <v>24</v>
      </c>
      <c r="F2701" s="364">
        <v>1998</v>
      </c>
      <c r="G2701" s="363" t="s">
        <v>2644</v>
      </c>
      <c r="H2701" s="364" t="s">
        <v>4285</v>
      </c>
      <c r="I2701" s="365">
        <v>44.62</v>
      </c>
      <c r="J2701" s="365">
        <v>-89.03</v>
      </c>
      <c r="K2701" s="365">
        <v>44.62</v>
      </c>
      <c r="L2701" s="365">
        <v>-89.03</v>
      </c>
      <c r="M2701" s="364" t="s">
        <v>890</v>
      </c>
      <c r="N2701" s="364">
        <v>0</v>
      </c>
      <c r="O2701" s="364">
        <v>0</v>
      </c>
    </row>
    <row r="2702" spans="1:15" s="34" customFormat="1" ht="21.9" customHeight="1" x14ac:dyDescent="0.3">
      <c r="A2702" s="259" t="s">
        <v>414</v>
      </c>
      <c r="B2702" s="369">
        <v>56</v>
      </c>
      <c r="C2702" s="369"/>
      <c r="D2702" s="369">
        <v>6</v>
      </c>
      <c r="E2702" s="369">
        <v>24</v>
      </c>
      <c r="F2702" s="369">
        <v>1998</v>
      </c>
      <c r="G2702" s="368" t="s">
        <v>2700</v>
      </c>
      <c r="H2702" s="369" t="s">
        <v>4191</v>
      </c>
      <c r="I2702" s="370">
        <v>44.62</v>
      </c>
      <c r="J2702" s="370">
        <v>-88.75</v>
      </c>
      <c r="K2702" s="370">
        <v>44.62</v>
      </c>
      <c r="L2702" s="370">
        <v>-88.75</v>
      </c>
      <c r="M2702" s="369" t="s">
        <v>890</v>
      </c>
      <c r="N2702" s="369">
        <v>0</v>
      </c>
      <c r="O2702" s="369">
        <v>0</v>
      </c>
    </row>
    <row r="2703" spans="1:15" s="34" customFormat="1" ht="21.9" customHeight="1" x14ac:dyDescent="0.3">
      <c r="A2703" s="238" t="s">
        <v>414</v>
      </c>
      <c r="B2703" s="364">
        <v>57</v>
      </c>
      <c r="C2703" s="364"/>
      <c r="D2703" s="364">
        <v>6</v>
      </c>
      <c r="E2703" s="364">
        <v>25</v>
      </c>
      <c r="F2703" s="364">
        <v>1998</v>
      </c>
      <c r="G2703" s="363" t="s">
        <v>3387</v>
      </c>
      <c r="H2703" s="364" t="s">
        <v>4191</v>
      </c>
      <c r="I2703" s="365">
        <v>44.62</v>
      </c>
      <c r="J2703" s="365">
        <v>-88.75</v>
      </c>
      <c r="K2703" s="365">
        <v>44.62</v>
      </c>
      <c r="L2703" s="365">
        <v>-88.75</v>
      </c>
      <c r="M2703" s="364">
        <v>50</v>
      </c>
      <c r="N2703" s="364">
        <v>0</v>
      </c>
      <c r="O2703" s="364">
        <v>0</v>
      </c>
    </row>
    <row r="2704" spans="1:15" s="34" customFormat="1" ht="21.9" customHeight="1" x14ac:dyDescent="0.3">
      <c r="A2704" s="259" t="s">
        <v>414</v>
      </c>
      <c r="B2704" s="369">
        <v>58</v>
      </c>
      <c r="C2704" s="369"/>
      <c r="D2704" s="369">
        <v>6</v>
      </c>
      <c r="E2704" s="369">
        <v>25</v>
      </c>
      <c r="F2704" s="369">
        <v>1998</v>
      </c>
      <c r="G2704" s="368" t="s">
        <v>4286</v>
      </c>
      <c r="H2704" s="369" t="s">
        <v>4190</v>
      </c>
      <c r="I2704" s="370">
        <v>44.45</v>
      </c>
      <c r="J2704" s="370">
        <v>-89.03</v>
      </c>
      <c r="K2704" s="370">
        <v>44.45</v>
      </c>
      <c r="L2704" s="370">
        <v>-89.03</v>
      </c>
      <c r="M2704" s="369" t="s">
        <v>890</v>
      </c>
      <c r="N2704" s="369">
        <v>0</v>
      </c>
      <c r="O2704" s="369">
        <v>0</v>
      </c>
    </row>
    <row r="2705" spans="1:15" s="34" customFormat="1" ht="21.9" customHeight="1" x14ac:dyDescent="0.3">
      <c r="A2705" s="238" t="s">
        <v>414</v>
      </c>
      <c r="B2705" s="364">
        <v>59</v>
      </c>
      <c r="C2705" s="364"/>
      <c r="D2705" s="364">
        <v>6</v>
      </c>
      <c r="E2705" s="364">
        <v>25</v>
      </c>
      <c r="F2705" s="364">
        <v>1998</v>
      </c>
      <c r="G2705" s="363" t="s">
        <v>985</v>
      </c>
      <c r="H2705" s="364" t="s">
        <v>414</v>
      </c>
      <c r="I2705" s="365">
        <v>44.35</v>
      </c>
      <c r="J2705" s="365">
        <v>-89.07</v>
      </c>
      <c r="K2705" s="365">
        <v>44.35</v>
      </c>
      <c r="L2705" s="365">
        <v>-89.07</v>
      </c>
      <c r="M2705" s="364" t="s">
        <v>890</v>
      </c>
      <c r="N2705" s="364">
        <v>0</v>
      </c>
      <c r="O2705" s="364">
        <v>0</v>
      </c>
    </row>
    <row r="2706" spans="1:15" s="34" customFormat="1" ht="21.9" customHeight="1" x14ac:dyDescent="0.3">
      <c r="A2706" s="259" t="s">
        <v>414</v>
      </c>
      <c r="B2706" s="369">
        <v>60</v>
      </c>
      <c r="C2706" s="369"/>
      <c r="D2706" s="369">
        <v>8</v>
      </c>
      <c r="E2706" s="369">
        <v>23</v>
      </c>
      <c r="F2706" s="369">
        <v>1998</v>
      </c>
      <c r="G2706" s="368" t="s">
        <v>2499</v>
      </c>
      <c r="H2706" s="369" t="s">
        <v>3391</v>
      </c>
      <c r="I2706" s="370">
        <v>44.38</v>
      </c>
      <c r="J2706" s="370">
        <v>-88.75</v>
      </c>
      <c r="K2706" s="370">
        <v>44.38</v>
      </c>
      <c r="L2706" s="370">
        <v>-88.75</v>
      </c>
      <c r="M2706" s="369">
        <v>50</v>
      </c>
      <c r="N2706" s="369">
        <v>0</v>
      </c>
      <c r="O2706" s="369">
        <v>0</v>
      </c>
    </row>
    <row r="2707" spans="1:15" s="34" customFormat="1" ht="21.9" customHeight="1" x14ac:dyDescent="0.3">
      <c r="A2707" s="238" t="s">
        <v>414</v>
      </c>
      <c r="B2707" s="364">
        <v>61</v>
      </c>
      <c r="C2707" s="364"/>
      <c r="D2707" s="364">
        <v>5</v>
      </c>
      <c r="E2707" s="364">
        <v>17</v>
      </c>
      <c r="F2707" s="364">
        <v>1999</v>
      </c>
      <c r="G2707" s="363" t="s">
        <v>2652</v>
      </c>
      <c r="H2707" s="364" t="s">
        <v>415</v>
      </c>
      <c r="I2707" s="365">
        <v>44.67</v>
      </c>
      <c r="J2707" s="365">
        <v>-88.88</v>
      </c>
      <c r="K2707" s="365">
        <v>44.67</v>
      </c>
      <c r="L2707" s="365">
        <v>-88.88</v>
      </c>
      <c r="M2707" s="364">
        <v>60</v>
      </c>
      <c r="N2707" s="364">
        <v>0</v>
      </c>
      <c r="O2707" s="364">
        <v>1</v>
      </c>
    </row>
    <row r="2708" spans="1:15" s="34" customFormat="1" ht="21.9" customHeight="1" x14ac:dyDescent="0.3">
      <c r="A2708" s="259" t="s">
        <v>414</v>
      </c>
      <c r="B2708" s="369">
        <v>62</v>
      </c>
      <c r="C2708" s="369"/>
      <c r="D2708" s="369">
        <v>6</v>
      </c>
      <c r="E2708" s="369">
        <v>6</v>
      </c>
      <c r="F2708" s="369">
        <v>1999</v>
      </c>
      <c r="G2708" s="368" t="s">
        <v>3448</v>
      </c>
      <c r="H2708" s="369" t="s">
        <v>4287</v>
      </c>
      <c r="I2708" s="370">
        <v>44.35</v>
      </c>
      <c r="J2708" s="370">
        <v>-89.17</v>
      </c>
      <c r="K2708" s="370">
        <v>44.35</v>
      </c>
      <c r="L2708" s="370">
        <v>-89.17</v>
      </c>
      <c r="M2708" s="369">
        <v>50</v>
      </c>
      <c r="N2708" s="369">
        <v>0</v>
      </c>
      <c r="O2708" s="369">
        <v>0</v>
      </c>
    </row>
    <row r="2709" spans="1:15" s="34" customFormat="1" ht="21.9" customHeight="1" x14ac:dyDescent="0.3">
      <c r="A2709" s="238" t="s">
        <v>414</v>
      </c>
      <c r="B2709" s="364">
        <v>63</v>
      </c>
      <c r="C2709" s="364"/>
      <c r="D2709" s="364">
        <v>6</v>
      </c>
      <c r="E2709" s="364">
        <v>6</v>
      </c>
      <c r="F2709" s="364">
        <v>1999</v>
      </c>
      <c r="G2709" s="363" t="s">
        <v>2516</v>
      </c>
      <c r="H2709" s="364" t="s">
        <v>4191</v>
      </c>
      <c r="I2709" s="365">
        <v>44.62</v>
      </c>
      <c r="J2709" s="365">
        <v>-88.75</v>
      </c>
      <c r="K2709" s="365">
        <v>44.62</v>
      </c>
      <c r="L2709" s="365">
        <v>-88.75</v>
      </c>
      <c r="M2709" s="364">
        <v>62</v>
      </c>
      <c r="N2709" s="364">
        <v>0</v>
      </c>
      <c r="O2709" s="364">
        <v>0</v>
      </c>
    </row>
    <row r="2710" spans="1:15" s="34" customFormat="1" ht="21.9" customHeight="1" x14ac:dyDescent="0.3">
      <c r="A2710" s="259" t="s">
        <v>414</v>
      </c>
      <c r="B2710" s="369">
        <v>64</v>
      </c>
      <c r="C2710" s="369"/>
      <c r="D2710" s="369">
        <v>7</v>
      </c>
      <c r="E2710" s="369">
        <v>8</v>
      </c>
      <c r="F2710" s="369">
        <v>1999</v>
      </c>
      <c r="G2710" s="368" t="s">
        <v>4288</v>
      </c>
      <c r="H2710" s="369" t="s">
        <v>414</v>
      </c>
      <c r="I2710" s="370">
        <v>44.35</v>
      </c>
      <c r="J2710" s="370">
        <v>-89.07</v>
      </c>
      <c r="K2710" s="370">
        <v>44.35</v>
      </c>
      <c r="L2710" s="370">
        <v>-89.07</v>
      </c>
      <c r="M2710" s="369">
        <v>50</v>
      </c>
      <c r="N2710" s="369">
        <v>0</v>
      </c>
      <c r="O2710" s="369">
        <v>0</v>
      </c>
    </row>
    <row r="2711" spans="1:15" s="34" customFormat="1" ht="21.9" customHeight="1" x14ac:dyDescent="0.3">
      <c r="A2711" s="238" t="s">
        <v>414</v>
      </c>
      <c r="B2711" s="364">
        <v>65</v>
      </c>
      <c r="C2711" s="364"/>
      <c r="D2711" s="364">
        <v>7</v>
      </c>
      <c r="E2711" s="364">
        <v>30</v>
      </c>
      <c r="F2711" s="364">
        <v>1999</v>
      </c>
      <c r="G2711" s="363" t="s">
        <v>4289</v>
      </c>
      <c r="H2711" s="364" t="s">
        <v>4185</v>
      </c>
      <c r="I2711" s="365">
        <v>44.27</v>
      </c>
      <c r="J2711" s="365">
        <v>-88.87</v>
      </c>
      <c r="K2711" s="365">
        <v>44.27</v>
      </c>
      <c r="L2711" s="365">
        <v>-88.87</v>
      </c>
      <c r="M2711" s="364">
        <v>54</v>
      </c>
      <c r="N2711" s="364">
        <v>0</v>
      </c>
      <c r="O2711" s="364">
        <v>0</v>
      </c>
    </row>
    <row r="2712" spans="1:15" s="34" customFormat="1" ht="21.9" customHeight="1" x14ac:dyDescent="0.3">
      <c r="A2712" s="259" t="s">
        <v>414</v>
      </c>
      <c r="B2712" s="369">
        <v>66</v>
      </c>
      <c r="C2712" s="369"/>
      <c r="D2712" s="369">
        <v>7</v>
      </c>
      <c r="E2712" s="369">
        <v>30</v>
      </c>
      <c r="F2712" s="369">
        <v>1999</v>
      </c>
      <c r="G2712" s="368" t="s">
        <v>2409</v>
      </c>
      <c r="H2712" s="369" t="s">
        <v>4191</v>
      </c>
      <c r="I2712" s="370">
        <v>44.62</v>
      </c>
      <c r="J2712" s="370">
        <v>-88.75</v>
      </c>
      <c r="K2712" s="370">
        <v>44.62</v>
      </c>
      <c r="L2712" s="370">
        <v>-88.75</v>
      </c>
      <c r="M2712" s="369">
        <v>50</v>
      </c>
      <c r="N2712" s="369">
        <v>0</v>
      </c>
      <c r="O2712" s="369">
        <v>0</v>
      </c>
    </row>
    <row r="2713" spans="1:15" s="34" customFormat="1" ht="21.9" customHeight="1" x14ac:dyDescent="0.3">
      <c r="A2713" s="238" t="s">
        <v>414</v>
      </c>
      <c r="B2713" s="364">
        <v>67</v>
      </c>
      <c r="C2713" s="364"/>
      <c r="D2713" s="364">
        <v>9</v>
      </c>
      <c r="E2713" s="364">
        <v>19</v>
      </c>
      <c r="F2713" s="364">
        <v>1999</v>
      </c>
      <c r="G2713" s="363" t="s">
        <v>2537</v>
      </c>
      <c r="H2713" s="364" t="s">
        <v>4180</v>
      </c>
      <c r="I2713" s="365">
        <v>44.47</v>
      </c>
      <c r="J2713" s="365">
        <v>-88.92</v>
      </c>
      <c r="K2713" s="365">
        <v>44.47</v>
      </c>
      <c r="L2713" s="365">
        <v>-88.92</v>
      </c>
      <c r="M2713" s="364">
        <v>50</v>
      </c>
      <c r="N2713" s="364">
        <v>0</v>
      </c>
      <c r="O2713" s="364">
        <v>0</v>
      </c>
    </row>
    <row r="2714" spans="1:15" s="34" customFormat="1" ht="21.9" customHeight="1" x14ac:dyDescent="0.3">
      <c r="A2714" s="259" t="s">
        <v>414</v>
      </c>
      <c r="B2714" s="369">
        <v>68</v>
      </c>
      <c r="C2714" s="369"/>
      <c r="D2714" s="369">
        <v>7</v>
      </c>
      <c r="E2714" s="369">
        <v>8</v>
      </c>
      <c r="F2714" s="369">
        <v>2000</v>
      </c>
      <c r="G2714" s="368" t="s">
        <v>969</v>
      </c>
      <c r="H2714" s="369" t="s">
        <v>415</v>
      </c>
      <c r="I2714" s="370">
        <v>44.67</v>
      </c>
      <c r="J2714" s="370">
        <v>-88.88</v>
      </c>
      <c r="K2714" s="370">
        <v>44.67</v>
      </c>
      <c r="L2714" s="370">
        <v>-88.88</v>
      </c>
      <c r="M2714" s="369">
        <v>50</v>
      </c>
      <c r="N2714" s="369">
        <v>0</v>
      </c>
      <c r="O2714" s="369">
        <v>0</v>
      </c>
    </row>
    <row r="2715" spans="1:15" s="34" customFormat="1" ht="21.9" customHeight="1" x14ac:dyDescent="0.3">
      <c r="A2715" s="238" t="s">
        <v>414</v>
      </c>
      <c r="B2715" s="364">
        <v>69</v>
      </c>
      <c r="C2715" s="364"/>
      <c r="D2715" s="364">
        <v>8</v>
      </c>
      <c r="E2715" s="364">
        <v>14</v>
      </c>
      <c r="F2715" s="364">
        <v>2000</v>
      </c>
      <c r="G2715" s="363" t="s">
        <v>4075</v>
      </c>
      <c r="H2715" s="364" t="s">
        <v>414</v>
      </c>
      <c r="I2715" s="365">
        <v>44.35</v>
      </c>
      <c r="J2715" s="365">
        <v>-89.07</v>
      </c>
      <c r="K2715" s="365">
        <v>44.35</v>
      </c>
      <c r="L2715" s="365">
        <v>-89.07</v>
      </c>
      <c r="M2715" s="364">
        <v>50</v>
      </c>
      <c r="N2715" s="364">
        <v>0</v>
      </c>
      <c r="O2715" s="364">
        <v>0</v>
      </c>
    </row>
    <row r="2716" spans="1:15" s="34" customFormat="1" ht="21.9" customHeight="1" x14ac:dyDescent="0.3">
      <c r="A2716" s="259" t="s">
        <v>414</v>
      </c>
      <c r="B2716" s="369">
        <v>70</v>
      </c>
      <c r="C2716" s="369"/>
      <c r="D2716" s="369">
        <v>8</v>
      </c>
      <c r="E2716" s="369">
        <v>14</v>
      </c>
      <c r="F2716" s="369">
        <v>2000</v>
      </c>
      <c r="G2716" s="368" t="s">
        <v>3482</v>
      </c>
      <c r="H2716" s="369" t="s">
        <v>4290</v>
      </c>
      <c r="I2716" s="370">
        <v>44.4</v>
      </c>
      <c r="J2716" s="370">
        <v>-88.87</v>
      </c>
      <c r="K2716" s="370">
        <v>44.4</v>
      </c>
      <c r="L2716" s="370">
        <v>-88.87</v>
      </c>
      <c r="M2716" s="369">
        <v>50</v>
      </c>
      <c r="N2716" s="369">
        <v>0</v>
      </c>
      <c r="O2716" s="369">
        <v>0</v>
      </c>
    </row>
    <row r="2717" spans="1:15" s="34" customFormat="1" ht="21.9" customHeight="1" x14ac:dyDescent="0.3">
      <c r="A2717" s="238" t="s">
        <v>414</v>
      </c>
      <c r="B2717" s="364">
        <v>71</v>
      </c>
      <c r="C2717" s="364"/>
      <c r="D2717" s="364">
        <v>8</v>
      </c>
      <c r="E2717" s="364">
        <v>14</v>
      </c>
      <c r="F2717" s="364">
        <v>2000</v>
      </c>
      <c r="G2717" s="363" t="s">
        <v>4138</v>
      </c>
      <c r="H2717" s="364" t="s">
        <v>4185</v>
      </c>
      <c r="I2717" s="365">
        <v>44.27</v>
      </c>
      <c r="J2717" s="365">
        <v>-88.87</v>
      </c>
      <c r="K2717" s="365">
        <v>44.27</v>
      </c>
      <c r="L2717" s="365">
        <v>-88.87</v>
      </c>
      <c r="M2717" s="364">
        <v>50</v>
      </c>
      <c r="N2717" s="364">
        <v>0</v>
      </c>
      <c r="O2717" s="364">
        <v>0</v>
      </c>
    </row>
    <row r="2718" spans="1:15" s="34" customFormat="1" ht="21.9" customHeight="1" x14ac:dyDescent="0.3">
      <c r="A2718" s="259" t="s">
        <v>414</v>
      </c>
      <c r="B2718" s="369">
        <v>72</v>
      </c>
      <c r="C2718" s="369"/>
      <c r="D2718" s="369">
        <v>4</v>
      </c>
      <c r="E2718" s="369">
        <v>12</v>
      </c>
      <c r="F2718" s="369">
        <v>2001</v>
      </c>
      <c r="G2718" s="368" t="s">
        <v>3292</v>
      </c>
      <c r="H2718" s="369" t="s">
        <v>414</v>
      </c>
      <c r="I2718" s="370">
        <v>44.35</v>
      </c>
      <c r="J2718" s="370">
        <v>-89.07</v>
      </c>
      <c r="K2718" s="370">
        <v>44.35</v>
      </c>
      <c r="L2718" s="370">
        <v>-89.07</v>
      </c>
      <c r="M2718" s="369">
        <v>50</v>
      </c>
      <c r="N2718" s="369">
        <v>0</v>
      </c>
      <c r="O2718" s="369">
        <v>0</v>
      </c>
    </row>
    <row r="2719" spans="1:15" s="34" customFormat="1" ht="21.9" customHeight="1" x14ac:dyDescent="0.3">
      <c r="A2719" s="238" t="s">
        <v>414</v>
      </c>
      <c r="B2719" s="364">
        <v>73</v>
      </c>
      <c r="C2719" s="364"/>
      <c r="D2719" s="364">
        <v>4</v>
      </c>
      <c r="E2719" s="364">
        <v>12</v>
      </c>
      <c r="F2719" s="364">
        <v>2001</v>
      </c>
      <c r="G2719" s="363" t="s">
        <v>961</v>
      </c>
      <c r="H2719" s="364" t="s">
        <v>4180</v>
      </c>
      <c r="I2719" s="365">
        <v>44.47</v>
      </c>
      <c r="J2719" s="365">
        <v>-88.92</v>
      </c>
      <c r="K2719" s="365">
        <v>44.47</v>
      </c>
      <c r="L2719" s="365">
        <v>-88.92</v>
      </c>
      <c r="M2719" s="364">
        <v>50</v>
      </c>
      <c r="N2719" s="364">
        <v>0</v>
      </c>
      <c r="O2719" s="364">
        <v>0</v>
      </c>
    </row>
    <row r="2720" spans="1:15" s="34" customFormat="1" ht="21.9" customHeight="1" x14ac:dyDescent="0.3">
      <c r="A2720" s="259" t="s">
        <v>414</v>
      </c>
      <c r="B2720" s="369">
        <v>74</v>
      </c>
      <c r="C2720" s="369"/>
      <c r="D2720" s="369">
        <v>6</v>
      </c>
      <c r="E2720" s="369">
        <v>11</v>
      </c>
      <c r="F2720" s="369">
        <v>2001</v>
      </c>
      <c r="G2720" s="368" t="s">
        <v>4291</v>
      </c>
      <c r="H2720" s="369" t="s">
        <v>4292</v>
      </c>
      <c r="I2720" s="370">
        <v>44.5</v>
      </c>
      <c r="J2720" s="370">
        <v>-89.12</v>
      </c>
      <c r="K2720" s="370">
        <v>44.5</v>
      </c>
      <c r="L2720" s="370">
        <v>-89.12</v>
      </c>
      <c r="M2720" s="369">
        <v>64</v>
      </c>
      <c r="N2720" s="369">
        <v>0</v>
      </c>
      <c r="O2720" s="369">
        <v>0</v>
      </c>
    </row>
    <row r="2721" spans="1:15" s="34" customFormat="1" ht="21.9" customHeight="1" x14ac:dyDescent="0.3">
      <c r="A2721" s="238" t="s">
        <v>414</v>
      </c>
      <c r="B2721" s="364">
        <v>75</v>
      </c>
      <c r="C2721" s="364"/>
      <c r="D2721" s="364">
        <v>8</v>
      </c>
      <c r="E2721" s="364">
        <v>2</v>
      </c>
      <c r="F2721" s="364">
        <v>2004</v>
      </c>
      <c r="G2721" s="363" t="s">
        <v>4028</v>
      </c>
      <c r="H2721" s="364" t="s">
        <v>4293</v>
      </c>
      <c r="I2721" s="365">
        <v>44.62</v>
      </c>
      <c r="J2721" s="365">
        <v>-88.75</v>
      </c>
      <c r="K2721" s="365">
        <v>44.62</v>
      </c>
      <c r="L2721" s="365">
        <v>-88.75</v>
      </c>
      <c r="M2721" s="364">
        <v>55</v>
      </c>
      <c r="N2721" s="364">
        <v>0</v>
      </c>
      <c r="O2721" s="364">
        <v>0</v>
      </c>
    </row>
    <row r="2722" spans="1:15" s="34" customFormat="1" ht="21.9" customHeight="1" x14ac:dyDescent="0.3">
      <c r="A2722" s="259" t="s">
        <v>414</v>
      </c>
      <c r="B2722" s="369">
        <v>76</v>
      </c>
      <c r="C2722" s="369"/>
      <c r="D2722" s="369">
        <v>8</v>
      </c>
      <c r="E2722" s="369">
        <v>26</v>
      </c>
      <c r="F2722" s="369">
        <v>2004</v>
      </c>
      <c r="G2722" s="368" t="s">
        <v>4294</v>
      </c>
      <c r="H2722" s="369" t="s">
        <v>414</v>
      </c>
      <c r="I2722" s="370">
        <v>44.35</v>
      </c>
      <c r="J2722" s="370">
        <v>-89.07</v>
      </c>
      <c r="K2722" s="370">
        <v>44.35</v>
      </c>
      <c r="L2722" s="370">
        <v>-89.07</v>
      </c>
      <c r="M2722" s="369">
        <v>50</v>
      </c>
      <c r="N2722" s="369">
        <v>0</v>
      </c>
      <c r="O2722" s="369">
        <v>0</v>
      </c>
    </row>
    <row r="2723" spans="1:15" s="34" customFormat="1" ht="21.9" customHeight="1" x14ac:dyDescent="0.3">
      <c r="A2723" s="238" t="s">
        <v>414</v>
      </c>
      <c r="B2723" s="364">
        <v>77</v>
      </c>
      <c r="C2723" s="364"/>
      <c r="D2723" s="364">
        <v>8</v>
      </c>
      <c r="E2723" s="364">
        <v>26</v>
      </c>
      <c r="F2723" s="364">
        <v>2004</v>
      </c>
      <c r="G2723" s="363" t="s">
        <v>2413</v>
      </c>
      <c r="H2723" s="364" t="s">
        <v>4295</v>
      </c>
      <c r="I2723" s="365">
        <v>44.43</v>
      </c>
      <c r="J2723" s="365">
        <v>-89</v>
      </c>
      <c r="K2723" s="365">
        <v>44.43</v>
      </c>
      <c r="L2723" s="365">
        <v>-89</v>
      </c>
      <c r="M2723" s="364">
        <v>50</v>
      </c>
      <c r="N2723" s="364">
        <v>0</v>
      </c>
      <c r="O2723" s="364">
        <v>0</v>
      </c>
    </row>
    <row r="2724" spans="1:15" s="34" customFormat="1" ht="21.9" customHeight="1" x14ac:dyDescent="0.3">
      <c r="A2724" s="259" t="s">
        <v>414</v>
      </c>
      <c r="B2724" s="369">
        <v>78</v>
      </c>
      <c r="C2724" s="369"/>
      <c r="D2724" s="369">
        <v>8</v>
      </c>
      <c r="E2724" s="369">
        <v>26</v>
      </c>
      <c r="F2724" s="369">
        <v>2004</v>
      </c>
      <c r="G2724" s="368" t="s">
        <v>2644</v>
      </c>
      <c r="H2724" s="369" t="s">
        <v>414</v>
      </c>
      <c r="I2724" s="370">
        <v>44.35</v>
      </c>
      <c r="J2724" s="370">
        <v>-89.07</v>
      </c>
      <c r="K2724" s="370">
        <v>44.35</v>
      </c>
      <c r="L2724" s="370">
        <v>-89.07</v>
      </c>
      <c r="M2724" s="369">
        <v>50</v>
      </c>
      <c r="N2724" s="369">
        <v>0</v>
      </c>
      <c r="O2724" s="369">
        <v>0</v>
      </c>
    </row>
    <row r="2725" spans="1:15" s="34" customFormat="1" ht="21.9" customHeight="1" x14ac:dyDescent="0.3">
      <c r="A2725" s="238" t="s">
        <v>414</v>
      </c>
      <c r="B2725" s="364">
        <v>79</v>
      </c>
      <c r="C2725" s="364"/>
      <c r="D2725" s="364">
        <v>8</v>
      </c>
      <c r="E2725" s="364">
        <v>26</v>
      </c>
      <c r="F2725" s="364">
        <v>2004</v>
      </c>
      <c r="G2725" s="363" t="s">
        <v>2700</v>
      </c>
      <c r="H2725" s="364" t="s">
        <v>4190</v>
      </c>
      <c r="I2725" s="365">
        <v>44.45</v>
      </c>
      <c r="J2725" s="365">
        <v>-89.03</v>
      </c>
      <c r="K2725" s="365">
        <v>44.45</v>
      </c>
      <c r="L2725" s="365">
        <v>-89.03</v>
      </c>
      <c r="M2725" s="364">
        <v>55</v>
      </c>
      <c r="N2725" s="364">
        <v>0</v>
      </c>
      <c r="O2725" s="364">
        <v>0</v>
      </c>
    </row>
    <row r="2726" spans="1:15" s="34" customFormat="1" ht="21.9" customHeight="1" x14ac:dyDescent="0.3">
      <c r="A2726" s="259" t="s">
        <v>414</v>
      </c>
      <c r="B2726" s="369">
        <v>80</v>
      </c>
      <c r="C2726" s="369"/>
      <c r="D2726" s="369">
        <v>4</v>
      </c>
      <c r="E2726" s="369">
        <v>19</v>
      </c>
      <c r="F2726" s="369">
        <v>2005</v>
      </c>
      <c r="G2726" s="368" t="s">
        <v>3950</v>
      </c>
      <c r="H2726" s="369" t="s">
        <v>4296</v>
      </c>
      <c r="I2726" s="370">
        <v>44.28</v>
      </c>
      <c r="J2726" s="370">
        <v>-88.92</v>
      </c>
      <c r="K2726" s="370">
        <v>44.28</v>
      </c>
      <c r="L2726" s="370">
        <v>-88.92</v>
      </c>
      <c r="M2726" s="369">
        <v>56</v>
      </c>
      <c r="N2726" s="369">
        <v>0</v>
      </c>
      <c r="O2726" s="369">
        <v>0</v>
      </c>
    </row>
    <row r="2727" spans="1:15" s="34" customFormat="1" ht="21.9" customHeight="1" x14ac:dyDescent="0.3">
      <c r="A2727" s="238" t="s">
        <v>414</v>
      </c>
      <c r="B2727" s="364">
        <v>81</v>
      </c>
      <c r="C2727" s="364"/>
      <c r="D2727" s="364">
        <v>4</v>
      </c>
      <c r="E2727" s="364">
        <v>19</v>
      </c>
      <c r="F2727" s="364">
        <v>2005</v>
      </c>
      <c r="G2727" s="363" t="s">
        <v>2398</v>
      </c>
      <c r="H2727" s="364" t="s">
        <v>4297</v>
      </c>
      <c r="I2727" s="365">
        <v>44.32</v>
      </c>
      <c r="J2727" s="365">
        <v>-88.75</v>
      </c>
      <c r="K2727" s="365">
        <v>44.32</v>
      </c>
      <c r="L2727" s="365">
        <v>-88.75</v>
      </c>
      <c r="M2727" s="364">
        <v>56</v>
      </c>
      <c r="N2727" s="364">
        <v>0</v>
      </c>
      <c r="O2727" s="364">
        <v>0</v>
      </c>
    </row>
    <row r="2728" spans="1:15" s="34" customFormat="1" ht="21.9" customHeight="1" x14ac:dyDescent="0.3">
      <c r="A2728" s="259" t="s">
        <v>414</v>
      </c>
      <c r="B2728" s="369">
        <v>82</v>
      </c>
      <c r="C2728" s="369"/>
      <c r="D2728" s="369">
        <v>6</v>
      </c>
      <c r="E2728" s="369">
        <v>4</v>
      </c>
      <c r="F2728" s="369">
        <v>2005</v>
      </c>
      <c r="G2728" s="368" t="s">
        <v>3765</v>
      </c>
      <c r="H2728" s="369" t="s">
        <v>3391</v>
      </c>
      <c r="I2728" s="370">
        <v>44.38</v>
      </c>
      <c r="J2728" s="370">
        <v>-88.75</v>
      </c>
      <c r="K2728" s="370">
        <v>44.38</v>
      </c>
      <c r="L2728" s="370">
        <v>-88.75</v>
      </c>
      <c r="M2728" s="369">
        <v>50</v>
      </c>
      <c r="N2728" s="369">
        <v>0</v>
      </c>
      <c r="O2728" s="369">
        <v>0</v>
      </c>
    </row>
    <row r="2729" spans="1:15" s="34" customFormat="1" ht="21.9" customHeight="1" x14ac:dyDescent="0.3">
      <c r="A2729" s="238" t="s">
        <v>414</v>
      </c>
      <c r="B2729" s="364">
        <v>83</v>
      </c>
      <c r="C2729" s="364"/>
      <c r="D2729" s="364">
        <v>6</v>
      </c>
      <c r="E2729" s="364">
        <v>5</v>
      </c>
      <c r="F2729" s="364">
        <v>2005</v>
      </c>
      <c r="G2729" s="363" t="s">
        <v>962</v>
      </c>
      <c r="H2729" s="364" t="s">
        <v>4298</v>
      </c>
      <c r="I2729" s="365">
        <v>44.5</v>
      </c>
      <c r="J2729" s="365">
        <v>-89.12</v>
      </c>
      <c r="K2729" s="365">
        <v>44.5</v>
      </c>
      <c r="L2729" s="365">
        <v>-89.12</v>
      </c>
      <c r="M2729" s="364">
        <v>50</v>
      </c>
      <c r="N2729" s="364">
        <v>0</v>
      </c>
      <c r="O2729" s="364">
        <v>0</v>
      </c>
    </row>
    <row r="2730" spans="1:15" s="34" customFormat="1" ht="21.9" customHeight="1" x14ac:dyDescent="0.3">
      <c r="A2730" s="259" t="s">
        <v>414</v>
      </c>
      <c r="B2730" s="369">
        <v>84</v>
      </c>
      <c r="C2730" s="369"/>
      <c r="D2730" s="369">
        <v>6</v>
      </c>
      <c r="E2730" s="369">
        <v>5</v>
      </c>
      <c r="F2730" s="369">
        <v>2005</v>
      </c>
      <c r="G2730" s="368" t="s">
        <v>4042</v>
      </c>
      <c r="H2730" s="369" t="s">
        <v>3391</v>
      </c>
      <c r="I2730" s="370">
        <v>44.38</v>
      </c>
      <c r="J2730" s="370">
        <v>-88.75</v>
      </c>
      <c r="K2730" s="370">
        <v>44.38</v>
      </c>
      <c r="L2730" s="370">
        <v>-88.75</v>
      </c>
      <c r="M2730" s="369">
        <v>50</v>
      </c>
      <c r="N2730" s="369">
        <v>0</v>
      </c>
      <c r="O2730" s="369">
        <v>0</v>
      </c>
    </row>
    <row r="2731" spans="1:15" s="34" customFormat="1" ht="21.9" customHeight="1" x14ac:dyDescent="0.3">
      <c r="A2731" s="238" t="s">
        <v>414</v>
      </c>
      <c r="B2731" s="364">
        <v>85</v>
      </c>
      <c r="C2731" s="364"/>
      <c r="D2731" s="364">
        <v>6</v>
      </c>
      <c r="E2731" s="364">
        <v>5</v>
      </c>
      <c r="F2731" s="364">
        <v>2005</v>
      </c>
      <c r="G2731" s="363" t="s">
        <v>998</v>
      </c>
      <c r="H2731" s="364" t="s">
        <v>415</v>
      </c>
      <c r="I2731" s="365">
        <v>44.67</v>
      </c>
      <c r="J2731" s="365">
        <v>-88.88</v>
      </c>
      <c r="K2731" s="365">
        <v>44.67</v>
      </c>
      <c r="L2731" s="365">
        <v>-88.88</v>
      </c>
      <c r="M2731" s="364">
        <v>50</v>
      </c>
      <c r="N2731" s="364">
        <v>0</v>
      </c>
      <c r="O2731" s="364">
        <v>0</v>
      </c>
    </row>
    <row r="2732" spans="1:15" s="34" customFormat="1" ht="21.9" customHeight="1" x14ac:dyDescent="0.3">
      <c r="A2732" s="259" t="s">
        <v>414</v>
      </c>
      <c r="B2732" s="369">
        <v>86</v>
      </c>
      <c r="C2732" s="369"/>
      <c r="D2732" s="369">
        <v>6</v>
      </c>
      <c r="E2732" s="369">
        <v>5</v>
      </c>
      <c r="F2732" s="369">
        <v>2005</v>
      </c>
      <c r="G2732" s="368" t="s">
        <v>2435</v>
      </c>
      <c r="H2732" s="369" t="s">
        <v>414</v>
      </c>
      <c r="I2732" s="370">
        <v>44.35</v>
      </c>
      <c r="J2732" s="370">
        <v>-89.05</v>
      </c>
      <c r="K2732" s="370">
        <v>44.35</v>
      </c>
      <c r="L2732" s="370">
        <v>-89.05</v>
      </c>
      <c r="M2732" s="369">
        <v>56</v>
      </c>
      <c r="N2732" s="369">
        <v>0</v>
      </c>
      <c r="O2732" s="369">
        <v>0</v>
      </c>
    </row>
    <row r="2733" spans="1:15" s="34" customFormat="1" ht="21.9" customHeight="1" x14ac:dyDescent="0.3">
      <c r="A2733" s="238" t="s">
        <v>414</v>
      </c>
      <c r="B2733" s="364">
        <v>87</v>
      </c>
      <c r="C2733" s="364"/>
      <c r="D2733" s="364">
        <v>6</v>
      </c>
      <c r="E2733" s="364">
        <v>10</v>
      </c>
      <c r="F2733" s="364">
        <v>2005</v>
      </c>
      <c r="G2733" s="363" t="s">
        <v>3959</v>
      </c>
      <c r="H2733" s="364" t="s">
        <v>4299</v>
      </c>
      <c r="I2733" s="365">
        <v>44.25</v>
      </c>
      <c r="J2733" s="365">
        <v>-88.87</v>
      </c>
      <c r="K2733" s="365">
        <v>44.25</v>
      </c>
      <c r="L2733" s="365">
        <v>-88.87</v>
      </c>
      <c r="M2733" s="364">
        <v>50</v>
      </c>
      <c r="N2733" s="364">
        <v>0</v>
      </c>
      <c r="O2733" s="364">
        <v>0</v>
      </c>
    </row>
    <row r="2734" spans="1:15" s="34" customFormat="1" ht="21.9" customHeight="1" x14ac:dyDescent="0.3">
      <c r="A2734" s="259" t="s">
        <v>414</v>
      </c>
      <c r="B2734" s="369">
        <v>88</v>
      </c>
      <c r="C2734" s="369"/>
      <c r="D2734" s="369">
        <v>6</v>
      </c>
      <c r="E2734" s="369">
        <v>11</v>
      </c>
      <c r="F2734" s="369">
        <v>2005</v>
      </c>
      <c r="G2734" s="368" t="s">
        <v>3446</v>
      </c>
      <c r="H2734" s="369" t="s">
        <v>414</v>
      </c>
      <c r="I2734" s="370">
        <v>44.35</v>
      </c>
      <c r="J2734" s="370">
        <v>-89.07</v>
      </c>
      <c r="K2734" s="370">
        <v>44.35</v>
      </c>
      <c r="L2734" s="370">
        <v>-89.07</v>
      </c>
      <c r="M2734" s="369">
        <v>50</v>
      </c>
      <c r="N2734" s="369">
        <v>0</v>
      </c>
      <c r="O2734" s="369">
        <v>0</v>
      </c>
    </row>
    <row r="2735" spans="1:15" s="34" customFormat="1" ht="21.9" customHeight="1" x14ac:dyDescent="0.3">
      <c r="A2735" s="238" t="s">
        <v>414</v>
      </c>
      <c r="B2735" s="364">
        <v>89</v>
      </c>
      <c r="C2735" s="364"/>
      <c r="D2735" s="364">
        <v>6</v>
      </c>
      <c r="E2735" s="364">
        <v>11</v>
      </c>
      <c r="F2735" s="364">
        <v>2005</v>
      </c>
      <c r="G2735" s="363" t="s">
        <v>3709</v>
      </c>
      <c r="H2735" s="364" t="s">
        <v>4185</v>
      </c>
      <c r="I2735" s="365">
        <v>44.27</v>
      </c>
      <c r="J2735" s="365">
        <v>-88.87</v>
      </c>
      <c r="K2735" s="365">
        <v>44.27</v>
      </c>
      <c r="L2735" s="365">
        <v>-88.87</v>
      </c>
      <c r="M2735" s="364">
        <v>50</v>
      </c>
      <c r="N2735" s="364">
        <v>0</v>
      </c>
      <c r="O2735" s="364">
        <v>0</v>
      </c>
    </row>
    <row r="2736" spans="1:15" s="34" customFormat="1" ht="21.9" customHeight="1" x14ac:dyDescent="0.3">
      <c r="A2736" s="259" t="s">
        <v>414</v>
      </c>
      <c r="B2736" s="369">
        <v>90</v>
      </c>
      <c r="C2736" s="369"/>
      <c r="D2736" s="369">
        <v>6</v>
      </c>
      <c r="E2736" s="369">
        <v>11</v>
      </c>
      <c r="F2736" s="369">
        <v>2005</v>
      </c>
      <c r="G2736" s="368" t="s">
        <v>2388</v>
      </c>
      <c r="H2736" s="369" t="s">
        <v>4300</v>
      </c>
      <c r="I2736" s="370">
        <v>44.62</v>
      </c>
      <c r="J2736" s="370">
        <v>-88.72</v>
      </c>
      <c r="K2736" s="370">
        <v>44.62</v>
      </c>
      <c r="L2736" s="370">
        <v>-88.72</v>
      </c>
      <c r="M2736" s="369">
        <v>54</v>
      </c>
      <c r="N2736" s="369">
        <v>0</v>
      </c>
      <c r="O2736" s="369">
        <v>0</v>
      </c>
    </row>
    <row r="2737" spans="1:15" s="34" customFormat="1" ht="21.9" customHeight="1" x14ac:dyDescent="0.3">
      <c r="A2737" s="238" t="s">
        <v>414</v>
      </c>
      <c r="B2737" s="364">
        <v>91</v>
      </c>
      <c r="C2737" s="364"/>
      <c r="D2737" s="364">
        <v>7</v>
      </c>
      <c r="E2737" s="364">
        <v>23</v>
      </c>
      <c r="F2737" s="364">
        <v>2005</v>
      </c>
      <c r="G2737" s="363" t="s">
        <v>3429</v>
      </c>
      <c r="H2737" s="364" t="s">
        <v>414</v>
      </c>
      <c r="I2737" s="365">
        <v>44.35</v>
      </c>
      <c r="J2737" s="365">
        <v>-89.07</v>
      </c>
      <c r="K2737" s="365">
        <v>44.35</v>
      </c>
      <c r="L2737" s="365">
        <v>-89.07</v>
      </c>
      <c r="M2737" s="364">
        <v>50</v>
      </c>
      <c r="N2737" s="364">
        <v>0</v>
      </c>
      <c r="O2737" s="364">
        <v>0</v>
      </c>
    </row>
    <row r="2738" spans="1:15" s="34" customFormat="1" ht="21.9" customHeight="1" x14ac:dyDescent="0.3">
      <c r="A2738" s="259" t="s">
        <v>414</v>
      </c>
      <c r="B2738" s="369">
        <v>92</v>
      </c>
      <c r="C2738" s="369"/>
      <c r="D2738" s="369">
        <v>7</v>
      </c>
      <c r="E2738" s="369">
        <v>23</v>
      </c>
      <c r="F2738" s="369">
        <v>2005</v>
      </c>
      <c r="G2738" s="368" t="s">
        <v>3875</v>
      </c>
      <c r="H2738" s="369" t="s">
        <v>4188</v>
      </c>
      <c r="I2738" s="370">
        <v>44.32</v>
      </c>
      <c r="J2738" s="370">
        <v>-88.93</v>
      </c>
      <c r="K2738" s="370">
        <v>44.32</v>
      </c>
      <c r="L2738" s="370">
        <v>-88.93</v>
      </c>
      <c r="M2738" s="369">
        <v>50</v>
      </c>
      <c r="N2738" s="369">
        <v>0</v>
      </c>
      <c r="O2738" s="369">
        <v>0</v>
      </c>
    </row>
    <row r="2739" spans="1:15" s="34" customFormat="1" ht="21.9" customHeight="1" x14ac:dyDescent="0.3">
      <c r="A2739" s="238" t="s">
        <v>414</v>
      </c>
      <c r="B2739" s="364">
        <v>93</v>
      </c>
      <c r="C2739" s="364"/>
      <c r="D2739" s="364">
        <v>9</v>
      </c>
      <c r="E2739" s="364">
        <v>13</v>
      </c>
      <c r="F2739" s="364">
        <v>2005</v>
      </c>
      <c r="G2739" s="363" t="s">
        <v>4301</v>
      </c>
      <c r="H2739" s="364" t="s">
        <v>4302</v>
      </c>
      <c r="I2739" s="365">
        <v>44.27</v>
      </c>
      <c r="J2739" s="365">
        <v>-88.87</v>
      </c>
      <c r="K2739" s="365">
        <v>44.38</v>
      </c>
      <c r="L2739" s="365">
        <v>-88.75</v>
      </c>
      <c r="M2739" s="364">
        <v>52</v>
      </c>
      <c r="N2739" s="364">
        <v>0</v>
      </c>
      <c r="O2739" s="364">
        <v>0</v>
      </c>
    </row>
    <row r="2740" spans="1:15" s="34" customFormat="1" ht="21.9" customHeight="1" x14ac:dyDescent="0.3">
      <c r="A2740" s="259" t="s">
        <v>414</v>
      </c>
      <c r="B2740" s="369">
        <v>94</v>
      </c>
      <c r="C2740" s="369"/>
      <c r="D2740" s="369">
        <v>7</v>
      </c>
      <c r="E2740" s="369">
        <v>30</v>
      </c>
      <c r="F2740" s="369">
        <v>2006</v>
      </c>
      <c r="G2740" s="368" t="s">
        <v>944</v>
      </c>
      <c r="H2740" s="369" t="s">
        <v>4191</v>
      </c>
      <c r="I2740" s="370">
        <v>44.62</v>
      </c>
      <c r="J2740" s="370">
        <v>-88.75</v>
      </c>
      <c r="K2740" s="370">
        <v>44.62</v>
      </c>
      <c r="L2740" s="370">
        <v>-88.75</v>
      </c>
      <c r="M2740" s="369">
        <v>55</v>
      </c>
      <c r="N2740" s="369">
        <v>0</v>
      </c>
      <c r="O2740" s="369">
        <v>0</v>
      </c>
    </row>
    <row r="2741" spans="1:15" s="34" customFormat="1" ht="21.9" customHeight="1" x14ac:dyDescent="0.3">
      <c r="A2741" s="238" t="s">
        <v>414</v>
      </c>
      <c r="B2741" s="364">
        <v>95</v>
      </c>
      <c r="C2741" s="364"/>
      <c r="D2741" s="364">
        <v>7</v>
      </c>
      <c r="E2741" s="364">
        <v>30</v>
      </c>
      <c r="F2741" s="364">
        <v>2006</v>
      </c>
      <c r="G2741" s="363" t="s">
        <v>4303</v>
      </c>
      <c r="H2741" s="364" t="s">
        <v>414</v>
      </c>
      <c r="I2741" s="365">
        <v>44.35</v>
      </c>
      <c r="J2741" s="365">
        <v>-89.07</v>
      </c>
      <c r="K2741" s="365">
        <v>44.35</v>
      </c>
      <c r="L2741" s="365">
        <v>-89.07</v>
      </c>
      <c r="M2741" s="364">
        <v>51</v>
      </c>
      <c r="N2741" s="364">
        <v>0</v>
      </c>
      <c r="O2741" s="364">
        <v>0</v>
      </c>
    </row>
    <row r="2742" spans="1:15" s="34" customFormat="1" ht="21.9" customHeight="1" x14ac:dyDescent="0.3">
      <c r="A2742" s="259" t="s">
        <v>414</v>
      </c>
      <c r="B2742" s="369">
        <v>96</v>
      </c>
      <c r="C2742" s="369"/>
      <c r="D2742" s="369">
        <v>5</v>
      </c>
      <c r="E2742" s="369">
        <v>24</v>
      </c>
      <c r="F2742" s="369">
        <v>2007</v>
      </c>
      <c r="G2742" s="368" t="s">
        <v>2386</v>
      </c>
      <c r="H2742" s="369" t="s">
        <v>414</v>
      </c>
      <c r="I2742" s="370">
        <v>44.35</v>
      </c>
      <c r="J2742" s="370">
        <v>-89.07</v>
      </c>
      <c r="K2742" s="370">
        <v>44.35</v>
      </c>
      <c r="L2742" s="370">
        <v>-89.07</v>
      </c>
      <c r="M2742" s="369">
        <v>52</v>
      </c>
      <c r="N2742" s="369">
        <v>0</v>
      </c>
      <c r="O2742" s="369">
        <v>0</v>
      </c>
    </row>
    <row r="2743" spans="1:15" s="34" customFormat="1" ht="21.9" customHeight="1" x14ac:dyDescent="0.3">
      <c r="A2743" s="238" t="s">
        <v>414</v>
      </c>
      <c r="B2743" s="364">
        <v>97</v>
      </c>
      <c r="C2743" s="364"/>
      <c r="D2743" s="364">
        <v>7</v>
      </c>
      <c r="E2743" s="364">
        <v>18</v>
      </c>
      <c r="F2743" s="364">
        <v>2007</v>
      </c>
      <c r="G2743" s="363" t="s">
        <v>3399</v>
      </c>
      <c r="H2743" s="364" t="s">
        <v>4304</v>
      </c>
      <c r="I2743" s="365">
        <v>44.6</v>
      </c>
      <c r="J2743" s="365">
        <v>-89.2</v>
      </c>
      <c r="K2743" s="365">
        <v>44.6</v>
      </c>
      <c r="L2743" s="365">
        <v>-89.2</v>
      </c>
      <c r="M2743" s="364">
        <v>57</v>
      </c>
      <c r="N2743" s="364">
        <v>0</v>
      </c>
      <c r="O2743" s="364">
        <v>0</v>
      </c>
    </row>
    <row r="2744" spans="1:15" s="34" customFormat="1" ht="21.9" customHeight="1" x14ac:dyDescent="0.3">
      <c r="A2744" s="259" t="s">
        <v>414</v>
      </c>
      <c r="B2744" s="369">
        <v>98</v>
      </c>
      <c r="C2744" s="369"/>
      <c r="D2744" s="369">
        <v>7</v>
      </c>
      <c r="E2744" s="369">
        <v>18</v>
      </c>
      <c r="F2744" s="369">
        <v>2007</v>
      </c>
      <c r="G2744" s="368" t="s">
        <v>3394</v>
      </c>
      <c r="H2744" s="369" t="s">
        <v>4305</v>
      </c>
      <c r="I2744" s="370">
        <v>44.378900000000002</v>
      </c>
      <c r="J2744" s="370">
        <v>-89.07</v>
      </c>
      <c r="K2744" s="370">
        <v>44.378900000000002</v>
      </c>
      <c r="L2744" s="370">
        <v>-89.07</v>
      </c>
      <c r="M2744" s="369">
        <v>52</v>
      </c>
      <c r="N2744" s="369">
        <v>0</v>
      </c>
      <c r="O2744" s="369">
        <v>0</v>
      </c>
    </row>
    <row r="2745" spans="1:15" s="34" customFormat="1" ht="21.9" customHeight="1" x14ac:dyDescent="0.3">
      <c r="A2745" s="238" t="s">
        <v>414</v>
      </c>
      <c r="B2745" s="364">
        <v>99</v>
      </c>
      <c r="C2745" s="364"/>
      <c r="D2745" s="364">
        <v>7</v>
      </c>
      <c r="E2745" s="364">
        <v>18</v>
      </c>
      <c r="F2745" s="364">
        <v>2007</v>
      </c>
      <c r="G2745" s="363" t="s">
        <v>2541</v>
      </c>
      <c r="H2745" s="364" t="s">
        <v>4188</v>
      </c>
      <c r="I2745" s="365">
        <v>44.32</v>
      </c>
      <c r="J2745" s="365">
        <v>-88.93</v>
      </c>
      <c r="K2745" s="365">
        <v>44.32</v>
      </c>
      <c r="L2745" s="365">
        <v>-88.93</v>
      </c>
      <c r="M2745" s="364">
        <v>65</v>
      </c>
      <c r="N2745" s="364">
        <v>0</v>
      </c>
      <c r="O2745" s="364">
        <v>0</v>
      </c>
    </row>
    <row r="2746" spans="1:15" s="34" customFormat="1" ht="21.9" customHeight="1" x14ac:dyDescent="0.3">
      <c r="A2746" s="259" t="s">
        <v>414</v>
      </c>
      <c r="B2746" s="369">
        <v>100</v>
      </c>
      <c r="C2746" s="369"/>
      <c r="D2746" s="369">
        <v>7</v>
      </c>
      <c r="E2746" s="369">
        <v>18</v>
      </c>
      <c r="F2746" s="369">
        <v>2007</v>
      </c>
      <c r="G2746" s="368" t="s">
        <v>3794</v>
      </c>
      <c r="H2746" s="369" t="s">
        <v>4195</v>
      </c>
      <c r="I2746" s="370">
        <v>44.35</v>
      </c>
      <c r="J2746" s="370">
        <v>-89.049800000000005</v>
      </c>
      <c r="K2746" s="370">
        <v>44.35</v>
      </c>
      <c r="L2746" s="370">
        <v>-89.049800000000005</v>
      </c>
      <c r="M2746" s="369">
        <v>61</v>
      </c>
      <c r="N2746" s="369">
        <v>0</v>
      </c>
      <c r="O2746" s="369">
        <v>0</v>
      </c>
    </row>
    <row r="2747" spans="1:15" s="34" customFormat="1" ht="21.9" customHeight="1" x14ac:dyDescent="0.3">
      <c r="A2747" s="238" t="s">
        <v>414</v>
      </c>
      <c r="B2747" s="364">
        <v>101</v>
      </c>
      <c r="C2747" s="364"/>
      <c r="D2747" s="364">
        <v>7</v>
      </c>
      <c r="E2747" s="364">
        <v>18</v>
      </c>
      <c r="F2747" s="364">
        <v>2007</v>
      </c>
      <c r="G2747" s="363" t="s">
        <v>4306</v>
      </c>
      <c r="H2747" s="364" t="s">
        <v>4307</v>
      </c>
      <c r="I2747" s="365">
        <v>44.299599999999998</v>
      </c>
      <c r="J2747" s="365">
        <v>-89.178600000000003</v>
      </c>
      <c r="K2747" s="365">
        <v>44.299599999999998</v>
      </c>
      <c r="L2747" s="365">
        <v>-89.178600000000003</v>
      </c>
      <c r="M2747" s="364">
        <v>52</v>
      </c>
      <c r="N2747" s="364">
        <v>0</v>
      </c>
      <c r="O2747" s="364">
        <v>0</v>
      </c>
    </row>
    <row r="2748" spans="1:15" s="34" customFormat="1" ht="21.9" customHeight="1" x14ac:dyDescent="0.3">
      <c r="A2748" s="259" t="s">
        <v>414</v>
      </c>
      <c r="B2748" s="369">
        <v>102</v>
      </c>
      <c r="C2748" s="369"/>
      <c r="D2748" s="369">
        <v>7</v>
      </c>
      <c r="E2748" s="369">
        <v>16</v>
      </c>
      <c r="F2748" s="369">
        <v>2008</v>
      </c>
      <c r="G2748" s="368" t="s">
        <v>4308</v>
      </c>
      <c r="H2748" s="369" t="s">
        <v>4309</v>
      </c>
      <c r="I2748" s="370">
        <v>44.65</v>
      </c>
      <c r="J2748" s="370">
        <v>-88.95</v>
      </c>
      <c r="K2748" s="370">
        <v>44.65</v>
      </c>
      <c r="L2748" s="370">
        <v>-88.95</v>
      </c>
      <c r="M2748" s="369">
        <v>65</v>
      </c>
      <c r="N2748" s="369">
        <v>0</v>
      </c>
      <c r="O2748" s="369">
        <v>0</v>
      </c>
    </row>
    <row r="2749" spans="1:15" s="34" customFormat="1" ht="21.9" customHeight="1" x14ac:dyDescent="0.3">
      <c r="A2749" s="238" t="s">
        <v>414</v>
      </c>
      <c r="B2749" s="364">
        <v>103</v>
      </c>
      <c r="C2749" s="364"/>
      <c r="D2749" s="364">
        <v>7</v>
      </c>
      <c r="E2749" s="364">
        <v>16</v>
      </c>
      <c r="F2749" s="364">
        <v>2008</v>
      </c>
      <c r="G2749" s="363" t="s">
        <v>3429</v>
      </c>
      <c r="H2749" s="364" t="s">
        <v>4218</v>
      </c>
      <c r="I2749" s="365">
        <v>44.61</v>
      </c>
      <c r="J2749" s="365">
        <v>-88.75</v>
      </c>
      <c r="K2749" s="365">
        <v>44.61</v>
      </c>
      <c r="L2749" s="365">
        <v>-88.75</v>
      </c>
      <c r="M2749" s="364">
        <v>56</v>
      </c>
      <c r="N2749" s="364">
        <v>0</v>
      </c>
      <c r="O2749" s="364">
        <v>0</v>
      </c>
    </row>
    <row r="2750" spans="1:15" s="34" customFormat="1" ht="21.9" customHeight="1" x14ac:dyDescent="0.3">
      <c r="A2750" s="259" t="s">
        <v>414</v>
      </c>
      <c r="B2750" s="369">
        <v>104</v>
      </c>
      <c r="C2750" s="369"/>
      <c r="D2750" s="369">
        <v>5</v>
      </c>
      <c r="E2750" s="369">
        <v>4</v>
      </c>
      <c r="F2750" s="369">
        <v>2010</v>
      </c>
      <c r="G2750" s="368" t="s">
        <v>2398</v>
      </c>
      <c r="H2750" s="369" t="s">
        <v>4310</v>
      </c>
      <c r="I2750" s="370">
        <v>44.5</v>
      </c>
      <c r="J2750" s="370">
        <v>-89.09</v>
      </c>
      <c r="K2750" s="370">
        <v>44.5</v>
      </c>
      <c r="L2750" s="370">
        <v>-89.09</v>
      </c>
      <c r="M2750" s="369">
        <v>52</v>
      </c>
      <c r="N2750" s="369">
        <v>0</v>
      </c>
      <c r="O2750" s="369">
        <v>0</v>
      </c>
    </row>
    <row r="2751" spans="1:15" s="34" customFormat="1" ht="21.9" customHeight="1" x14ac:dyDescent="0.3">
      <c r="A2751" s="238" t="s">
        <v>414</v>
      </c>
      <c r="B2751" s="364">
        <v>105</v>
      </c>
      <c r="C2751" s="364"/>
      <c r="D2751" s="364">
        <v>7</v>
      </c>
      <c r="E2751" s="364">
        <v>10</v>
      </c>
      <c r="F2751" s="364">
        <v>2010</v>
      </c>
      <c r="G2751" s="363" t="s">
        <v>1325</v>
      </c>
      <c r="H2751" s="364" t="s">
        <v>4311</v>
      </c>
      <c r="I2751" s="365">
        <v>44.37</v>
      </c>
      <c r="J2751" s="365">
        <v>-89.06</v>
      </c>
      <c r="K2751" s="365">
        <v>44.37</v>
      </c>
      <c r="L2751" s="365">
        <v>-89.06</v>
      </c>
      <c r="M2751" s="364">
        <v>56</v>
      </c>
      <c r="N2751" s="364">
        <v>0</v>
      </c>
      <c r="O2751" s="364">
        <v>0</v>
      </c>
    </row>
    <row r="2752" spans="1:15" s="34" customFormat="1" ht="21.9" customHeight="1" x14ac:dyDescent="0.3">
      <c r="A2752" s="259" t="s">
        <v>414</v>
      </c>
      <c r="B2752" s="369">
        <v>106</v>
      </c>
      <c r="C2752" s="369"/>
      <c r="D2752" s="369">
        <v>7</v>
      </c>
      <c r="E2752" s="369">
        <v>14</v>
      </c>
      <c r="F2752" s="369">
        <v>2010</v>
      </c>
      <c r="G2752" s="368" t="s">
        <v>4312</v>
      </c>
      <c r="H2752" s="369" t="s">
        <v>4313</v>
      </c>
      <c r="I2752" s="370">
        <v>44.62</v>
      </c>
      <c r="J2752" s="370">
        <v>-88.88</v>
      </c>
      <c r="K2752" s="370">
        <v>44.62</v>
      </c>
      <c r="L2752" s="370">
        <v>-88.88</v>
      </c>
      <c r="M2752" s="369">
        <v>56</v>
      </c>
      <c r="N2752" s="369">
        <v>0</v>
      </c>
      <c r="O2752" s="369">
        <v>0</v>
      </c>
    </row>
    <row r="2753" spans="1:15" s="34" customFormat="1" ht="21.9" customHeight="1" x14ac:dyDescent="0.3">
      <c r="A2753" s="238" t="s">
        <v>414</v>
      </c>
      <c r="B2753" s="364">
        <v>107</v>
      </c>
      <c r="C2753" s="364"/>
      <c r="D2753" s="364">
        <v>7</v>
      </c>
      <c r="E2753" s="364">
        <v>14</v>
      </c>
      <c r="F2753" s="364">
        <v>2010</v>
      </c>
      <c r="G2753" s="363" t="s">
        <v>1348</v>
      </c>
      <c r="H2753" s="364" t="s">
        <v>4314</v>
      </c>
      <c r="I2753" s="365">
        <v>44.28</v>
      </c>
      <c r="J2753" s="365">
        <v>-88.83</v>
      </c>
      <c r="K2753" s="365">
        <v>44.28</v>
      </c>
      <c r="L2753" s="365">
        <v>-88.83</v>
      </c>
      <c r="M2753" s="364">
        <v>78</v>
      </c>
      <c r="N2753" s="364">
        <v>0</v>
      </c>
      <c r="O2753" s="364">
        <v>0</v>
      </c>
    </row>
    <row r="2754" spans="1:15" s="34" customFormat="1" ht="21.9" customHeight="1" x14ac:dyDescent="0.3">
      <c r="A2754" s="259" t="s">
        <v>414</v>
      </c>
      <c r="B2754" s="369">
        <v>108</v>
      </c>
      <c r="C2754" s="369"/>
      <c r="D2754" s="369">
        <v>7</v>
      </c>
      <c r="E2754" s="369">
        <v>14</v>
      </c>
      <c r="F2754" s="369">
        <v>2010</v>
      </c>
      <c r="G2754" s="368" t="s">
        <v>2643</v>
      </c>
      <c r="H2754" s="369" t="s">
        <v>4211</v>
      </c>
      <c r="I2754" s="370">
        <v>44.34</v>
      </c>
      <c r="J2754" s="370">
        <v>-89.06</v>
      </c>
      <c r="K2754" s="370">
        <v>44.34</v>
      </c>
      <c r="L2754" s="370">
        <v>-89.06</v>
      </c>
      <c r="M2754" s="369">
        <v>52</v>
      </c>
      <c r="N2754" s="369">
        <v>0</v>
      </c>
      <c r="O2754" s="369">
        <v>0</v>
      </c>
    </row>
    <row r="2755" spans="1:15" s="34" customFormat="1" ht="21.9" customHeight="1" x14ac:dyDescent="0.3">
      <c r="A2755" s="238" t="s">
        <v>414</v>
      </c>
      <c r="B2755" s="364">
        <v>109</v>
      </c>
      <c r="C2755" s="364"/>
      <c r="D2755" s="364">
        <v>7</v>
      </c>
      <c r="E2755" s="364">
        <v>20</v>
      </c>
      <c r="F2755" s="364">
        <v>2010</v>
      </c>
      <c r="G2755" s="363" t="s">
        <v>2647</v>
      </c>
      <c r="H2755" s="364" t="s">
        <v>3391</v>
      </c>
      <c r="I2755" s="365">
        <v>44.38</v>
      </c>
      <c r="J2755" s="365">
        <v>-88.75</v>
      </c>
      <c r="K2755" s="365">
        <v>44.38</v>
      </c>
      <c r="L2755" s="365">
        <v>-88.75</v>
      </c>
      <c r="M2755" s="364">
        <v>70</v>
      </c>
      <c r="N2755" s="364">
        <v>0</v>
      </c>
      <c r="O2755" s="364">
        <v>0</v>
      </c>
    </row>
    <row r="2756" spans="1:15" s="34" customFormat="1" ht="21.9" customHeight="1" x14ac:dyDescent="0.3">
      <c r="A2756" s="259" t="s">
        <v>414</v>
      </c>
      <c r="B2756" s="369">
        <v>110</v>
      </c>
      <c r="C2756" s="369"/>
      <c r="D2756" s="369">
        <v>7</v>
      </c>
      <c r="E2756" s="369">
        <v>20</v>
      </c>
      <c r="F2756" s="369">
        <v>2010</v>
      </c>
      <c r="G2756" s="368" t="s">
        <v>4315</v>
      </c>
      <c r="H2756" s="369" t="s">
        <v>3391</v>
      </c>
      <c r="I2756" s="370">
        <v>44.38</v>
      </c>
      <c r="J2756" s="370">
        <v>-88.75</v>
      </c>
      <c r="K2756" s="370">
        <v>44.38</v>
      </c>
      <c r="L2756" s="370">
        <v>-88.75</v>
      </c>
      <c r="M2756" s="369">
        <v>56</v>
      </c>
      <c r="N2756" s="369">
        <v>0</v>
      </c>
      <c r="O2756" s="369">
        <v>0</v>
      </c>
    </row>
    <row r="2757" spans="1:15" s="34" customFormat="1" ht="21.9" customHeight="1" x14ac:dyDescent="0.3">
      <c r="A2757" s="238" t="s">
        <v>414</v>
      </c>
      <c r="B2757" s="364">
        <v>111</v>
      </c>
      <c r="C2757" s="364"/>
      <c r="D2757" s="364">
        <v>8</v>
      </c>
      <c r="E2757" s="364">
        <v>20</v>
      </c>
      <c r="F2757" s="364">
        <v>2010</v>
      </c>
      <c r="G2757" s="363" t="s">
        <v>2569</v>
      </c>
      <c r="H2757" s="364" t="s">
        <v>3391</v>
      </c>
      <c r="I2757" s="365">
        <v>44.38</v>
      </c>
      <c r="J2757" s="365">
        <v>-88.75</v>
      </c>
      <c r="K2757" s="365">
        <v>44.38</v>
      </c>
      <c r="L2757" s="365">
        <v>-88.75</v>
      </c>
      <c r="M2757" s="364">
        <v>78</v>
      </c>
      <c r="N2757" s="364">
        <v>0</v>
      </c>
      <c r="O2757" s="364">
        <v>0</v>
      </c>
    </row>
    <row r="2758" spans="1:15" s="34" customFormat="1" ht="21.9" customHeight="1" x14ac:dyDescent="0.3">
      <c r="A2758" s="259" t="s">
        <v>414</v>
      </c>
      <c r="B2758" s="369">
        <v>112</v>
      </c>
      <c r="C2758" s="369"/>
      <c r="D2758" s="369">
        <v>5</v>
      </c>
      <c r="E2758" s="369">
        <v>22</v>
      </c>
      <c r="F2758" s="369">
        <v>2011</v>
      </c>
      <c r="G2758" s="368" t="s">
        <v>2634</v>
      </c>
      <c r="H2758" s="369" t="s">
        <v>4211</v>
      </c>
      <c r="I2758" s="370">
        <v>44.34</v>
      </c>
      <c r="J2758" s="370">
        <v>-89.06</v>
      </c>
      <c r="K2758" s="370">
        <v>44.34</v>
      </c>
      <c r="L2758" s="370">
        <v>-89.06</v>
      </c>
      <c r="M2758" s="369">
        <v>52</v>
      </c>
      <c r="N2758" s="369">
        <v>0</v>
      </c>
      <c r="O2758" s="369">
        <v>0</v>
      </c>
    </row>
    <row r="2759" spans="1:15" s="34" customFormat="1" ht="21.9" customHeight="1" x14ac:dyDescent="0.3">
      <c r="A2759" s="238" t="s">
        <v>414</v>
      </c>
      <c r="B2759" s="364">
        <v>113</v>
      </c>
      <c r="C2759" s="364"/>
      <c r="D2759" s="364">
        <v>6</v>
      </c>
      <c r="E2759" s="364">
        <v>27</v>
      </c>
      <c r="F2759" s="364">
        <v>2011</v>
      </c>
      <c r="G2759" s="363" t="s">
        <v>1210</v>
      </c>
      <c r="H2759" s="364" t="s">
        <v>4316</v>
      </c>
      <c r="I2759" s="365">
        <v>44.51</v>
      </c>
      <c r="J2759" s="365">
        <v>-88.94</v>
      </c>
      <c r="K2759" s="365">
        <v>44.51</v>
      </c>
      <c r="L2759" s="365">
        <v>-88.94</v>
      </c>
      <c r="M2759" s="364">
        <v>60</v>
      </c>
      <c r="N2759" s="364">
        <v>0</v>
      </c>
      <c r="O2759" s="364">
        <v>0</v>
      </c>
    </row>
    <row r="2760" spans="1:15" s="65" customFormat="1" ht="21.9" customHeight="1" x14ac:dyDescent="0.3">
      <c r="A2760" s="292" t="s">
        <v>414</v>
      </c>
      <c r="B2760" s="292">
        <v>114</v>
      </c>
      <c r="C2760" s="292"/>
      <c r="D2760" s="292">
        <v>7</v>
      </c>
      <c r="E2760" s="292">
        <v>11</v>
      </c>
      <c r="F2760" s="292">
        <v>2011</v>
      </c>
      <c r="G2760" s="494" t="s">
        <v>2683</v>
      </c>
      <c r="H2760" s="292" t="s">
        <v>4317</v>
      </c>
      <c r="I2760" s="495">
        <v>44.28</v>
      </c>
      <c r="J2760" s="495">
        <v>-89.15</v>
      </c>
      <c r="K2760" s="495">
        <v>44.28</v>
      </c>
      <c r="L2760" s="495">
        <v>-89.15</v>
      </c>
      <c r="M2760" s="292">
        <v>52</v>
      </c>
      <c r="N2760" s="292">
        <v>0</v>
      </c>
      <c r="O2760" s="292">
        <v>0</v>
      </c>
    </row>
    <row r="2761" spans="1:15" s="65" customFormat="1" ht="21.9" customHeight="1" x14ac:dyDescent="0.3">
      <c r="A2761" s="235" t="s">
        <v>414</v>
      </c>
      <c r="B2761" s="235">
        <v>115</v>
      </c>
      <c r="C2761" s="235"/>
      <c r="D2761" s="235">
        <v>7</v>
      </c>
      <c r="E2761" s="235">
        <v>17</v>
      </c>
      <c r="F2761" s="235">
        <v>2011</v>
      </c>
      <c r="G2761" s="496" t="s">
        <v>2360</v>
      </c>
      <c r="H2761" s="235" t="s">
        <v>4237</v>
      </c>
      <c r="I2761" s="497">
        <v>44.5</v>
      </c>
      <c r="J2761" s="497">
        <v>-89.11</v>
      </c>
      <c r="K2761" s="497">
        <v>44.5</v>
      </c>
      <c r="L2761" s="497">
        <v>-89.11</v>
      </c>
      <c r="M2761" s="235">
        <v>52</v>
      </c>
      <c r="N2761" s="235">
        <v>0</v>
      </c>
      <c r="O2761" s="235">
        <v>0</v>
      </c>
    </row>
    <row r="2762" spans="1:15" s="34" customFormat="1" ht="21.9" customHeight="1" x14ac:dyDescent="0.3">
      <c r="A2762" s="259" t="s">
        <v>414</v>
      </c>
      <c r="B2762" s="369">
        <v>116</v>
      </c>
      <c r="C2762" s="369"/>
      <c r="D2762" s="369">
        <v>7</v>
      </c>
      <c r="E2762" s="369">
        <v>17</v>
      </c>
      <c r="F2762" s="369">
        <v>2011</v>
      </c>
      <c r="G2762" s="368" t="s">
        <v>3636</v>
      </c>
      <c r="H2762" s="369" t="s">
        <v>4211</v>
      </c>
      <c r="I2762" s="370">
        <v>44.34</v>
      </c>
      <c r="J2762" s="370">
        <v>-89.06</v>
      </c>
      <c r="K2762" s="370">
        <v>44.34</v>
      </c>
      <c r="L2762" s="370">
        <v>-89.06</v>
      </c>
      <c r="M2762" s="369">
        <v>52</v>
      </c>
      <c r="N2762" s="369">
        <v>0</v>
      </c>
      <c r="O2762" s="369">
        <v>0</v>
      </c>
    </row>
    <row r="2763" spans="1:15" s="34" customFormat="1" ht="21.9" customHeight="1" x14ac:dyDescent="0.3">
      <c r="A2763" s="238" t="s">
        <v>414</v>
      </c>
      <c r="B2763" s="364">
        <v>117</v>
      </c>
      <c r="C2763" s="364"/>
      <c r="D2763" s="364">
        <v>7</v>
      </c>
      <c r="E2763" s="364">
        <v>18</v>
      </c>
      <c r="F2763" s="364">
        <v>2011</v>
      </c>
      <c r="G2763" s="363" t="s">
        <v>1062</v>
      </c>
      <c r="H2763" s="364" t="s">
        <v>4318</v>
      </c>
      <c r="I2763" s="365">
        <v>44.3</v>
      </c>
      <c r="J2763" s="365">
        <v>-89.06</v>
      </c>
      <c r="K2763" s="365">
        <v>44.3</v>
      </c>
      <c r="L2763" s="365">
        <v>-89.06</v>
      </c>
      <c r="M2763" s="364">
        <v>60</v>
      </c>
      <c r="N2763" s="364">
        <v>0</v>
      </c>
      <c r="O2763" s="364">
        <v>0</v>
      </c>
    </row>
    <row r="2764" spans="1:15" s="34" customFormat="1" ht="21.9" customHeight="1" x14ac:dyDescent="0.3">
      <c r="A2764" s="259" t="s">
        <v>414</v>
      </c>
      <c r="B2764" s="369">
        <v>118</v>
      </c>
      <c r="C2764" s="369"/>
      <c r="D2764" s="369">
        <v>7</v>
      </c>
      <c r="E2764" s="369">
        <v>18</v>
      </c>
      <c r="F2764" s="369">
        <v>2011</v>
      </c>
      <c r="G2764" s="368" t="s">
        <v>1949</v>
      </c>
      <c r="H2764" s="369" t="s">
        <v>4319</v>
      </c>
      <c r="I2764" s="370">
        <v>44.29</v>
      </c>
      <c r="J2764" s="370">
        <v>-89.13</v>
      </c>
      <c r="K2764" s="370">
        <v>44.29</v>
      </c>
      <c r="L2764" s="370">
        <v>-89.13</v>
      </c>
      <c r="M2764" s="369">
        <v>52</v>
      </c>
      <c r="N2764" s="369">
        <v>0</v>
      </c>
      <c r="O2764" s="369">
        <v>0</v>
      </c>
    </row>
    <row r="2765" spans="1:15" s="34" customFormat="1" ht="21.9" customHeight="1" x14ac:dyDescent="0.3">
      <c r="A2765" s="238" t="s">
        <v>414</v>
      </c>
      <c r="B2765" s="364">
        <v>119</v>
      </c>
      <c r="C2765" s="364"/>
      <c r="D2765" s="364">
        <v>9</v>
      </c>
      <c r="E2765" s="364">
        <v>2</v>
      </c>
      <c r="F2765" s="364">
        <v>2011</v>
      </c>
      <c r="G2765" s="363" t="s">
        <v>2041</v>
      </c>
      <c r="H2765" s="364" t="s">
        <v>3391</v>
      </c>
      <c r="I2765" s="365">
        <v>44.38</v>
      </c>
      <c r="J2765" s="365">
        <v>-88.75</v>
      </c>
      <c r="K2765" s="365">
        <v>44.38</v>
      </c>
      <c r="L2765" s="365">
        <v>-88.75</v>
      </c>
      <c r="M2765" s="364">
        <v>52</v>
      </c>
      <c r="N2765" s="364">
        <v>0</v>
      </c>
      <c r="O2765" s="364">
        <v>0</v>
      </c>
    </row>
    <row r="2766" spans="1:15" s="34" customFormat="1" ht="21.9" customHeight="1" x14ac:dyDescent="0.3">
      <c r="A2766" s="259" t="s">
        <v>414</v>
      </c>
      <c r="B2766" s="369">
        <v>120</v>
      </c>
      <c r="C2766" s="369"/>
      <c r="D2766" s="369">
        <v>9</v>
      </c>
      <c r="E2766" s="369">
        <v>2</v>
      </c>
      <c r="F2766" s="369">
        <v>2011</v>
      </c>
      <c r="G2766" s="368" t="s">
        <v>4320</v>
      </c>
      <c r="H2766" s="369" t="s">
        <v>4321</v>
      </c>
      <c r="I2766" s="370">
        <v>44.26</v>
      </c>
      <c r="J2766" s="370">
        <v>-88.86</v>
      </c>
      <c r="K2766" s="370">
        <v>44.26</v>
      </c>
      <c r="L2766" s="370">
        <v>-88.86</v>
      </c>
      <c r="M2766" s="369">
        <v>50</v>
      </c>
      <c r="N2766" s="369">
        <v>0</v>
      </c>
      <c r="O2766" s="369">
        <v>0</v>
      </c>
    </row>
    <row r="2767" spans="1:15" s="34" customFormat="1" ht="21.9" customHeight="1" x14ac:dyDescent="0.3">
      <c r="A2767" s="238" t="s">
        <v>414</v>
      </c>
      <c r="B2767" s="364">
        <v>121</v>
      </c>
      <c r="C2767" s="364"/>
      <c r="D2767" s="364">
        <v>5</v>
      </c>
      <c r="E2767" s="364">
        <v>24</v>
      </c>
      <c r="F2767" s="364">
        <v>2012</v>
      </c>
      <c r="G2767" s="363" t="s">
        <v>3402</v>
      </c>
      <c r="H2767" s="364" t="s">
        <v>4322</v>
      </c>
      <c r="I2767" s="365">
        <v>44.66</v>
      </c>
      <c r="J2767" s="365">
        <v>-88.95</v>
      </c>
      <c r="K2767" s="365">
        <v>44.66</v>
      </c>
      <c r="L2767" s="365">
        <v>-88.95</v>
      </c>
      <c r="M2767" s="364">
        <v>52</v>
      </c>
      <c r="N2767" s="364">
        <v>0</v>
      </c>
      <c r="O2767" s="364">
        <v>0</v>
      </c>
    </row>
    <row r="2768" spans="1:15" s="34" customFormat="1" ht="21.9" customHeight="1" x14ac:dyDescent="0.3">
      <c r="A2768" s="259" t="s">
        <v>414</v>
      </c>
      <c r="B2768" s="369">
        <v>122</v>
      </c>
      <c r="C2768" s="369"/>
      <c r="D2768" s="369">
        <v>9</v>
      </c>
      <c r="E2768" s="369">
        <v>4</v>
      </c>
      <c r="F2768" s="369">
        <v>2012</v>
      </c>
      <c r="G2768" s="368" t="s">
        <v>2841</v>
      </c>
      <c r="H2768" s="369" t="s">
        <v>4323</v>
      </c>
      <c r="I2768" s="370">
        <v>44.63</v>
      </c>
      <c r="J2768" s="370">
        <v>-89.02</v>
      </c>
      <c r="K2768" s="370">
        <v>44.63</v>
      </c>
      <c r="L2768" s="370">
        <v>-89.02</v>
      </c>
      <c r="M2768" s="369">
        <v>52</v>
      </c>
      <c r="N2768" s="369">
        <v>0</v>
      </c>
      <c r="O2768" s="369">
        <v>0</v>
      </c>
    </row>
    <row r="2769" spans="1:15" s="34" customFormat="1" ht="21.9" customHeight="1" x14ac:dyDescent="0.3">
      <c r="A2769" s="238" t="s">
        <v>414</v>
      </c>
      <c r="B2769" s="364">
        <v>123</v>
      </c>
      <c r="C2769" s="364"/>
      <c r="D2769" s="364">
        <v>9</v>
      </c>
      <c r="E2769" s="364">
        <v>4</v>
      </c>
      <c r="F2769" s="364">
        <v>2012</v>
      </c>
      <c r="G2769" s="363" t="s">
        <v>2692</v>
      </c>
      <c r="H2769" s="364" t="s">
        <v>4218</v>
      </c>
      <c r="I2769" s="365">
        <v>44.61</v>
      </c>
      <c r="J2769" s="365">
        <v>-88.75</v>
      </c>
      <c r="K2769" s="365">
        <v>44.61</v>
      </c>
      <c r="L2769" s="365">
        <v>-88.75</v>
      </c>
      <c r="M2769" s="364">
        <v>52</v>
      </c>
      <c r="N2769" s="364">
        <v>0</v>
      </c>
      <c r="O2769" s="364">
        <v>0</v>
      </c>
    </row>
    <row r="2770" spans="1:15" s="34" customFormat="1" ht="21.9" customHeight="1" x14ac:dyDescent="0.3">
      <c r="A2770" s="259" t="s">
        <v>414</v>
      </c>
      <c r="B2770" s="369">
        <v>124</v>
      </c>
      <c r="C2770" s="369"/>
      <c r="D2770" s="369">
        <v>5</v>
      </c>
      <c r="E2770" s="369">
        <v>30</v>
      </c>
      <c r="F2770" s="369">
        <v>2013</v>
      </c>
      <c r="G2770" s="368" t="s">
        <v>2611</v>
      </c>
      <c r="H2770" s="369" t="s">
        <v>4324</v>
      </c>
      <c r="I2770" s="370">
        <v>44.5</v>
      </c>
      <c r="J2770" s="370">
        <v>-88.76</v>
      </c>
      <c r="K2770" s="370">
        <v>44.5</v>
      </c>
      <c r="L2770" s="370">
        <v>-88.76</v>
      </c>
      <c r="M2770" s="369">
        <v>61</v>
      </c>
      <c r="N2770" s="369">
        <v>0</v>
      </c>
      <c r="O2770" s="369">
        <v>0</v>
      </c>
    </row>
    <row r="2771" spans="1:15" s="34" customFormat="1" ht="21.9" customHeight="1" x14ac:dyDescent="0.3">
      <c r="A2771" s="238" t="s">
        <v>414</v>
      </c>
      <c r="B2771" s="364">
        <v>125</v>
      </c>
      <c r="C2771" s="364"/>
      <c r="D2771" s="364">
        <v>5</v>
      </c>
      <c r="E2771" s="364">
        <v>30</v>
      </c>
      <c r="F2771" s="364">
        <v>2013</v>
      </c>
      <c r="G2771" s="363" t="s">
        <v>4306</v>
      </c>
      <c r="H2771" s="364" t="s">
        <v>4325</v>
      </c>
      <c r="I2771" s="365">
        <v>44.67</v>
      </c>
      <c r="J2771" s="365">
        <v>-88.71</v>
      </c>
      <c r="K2771" s="365">
        <v>44.67</v>
      </c>
      <c r="L2771" s="365">
        <v>-88.71</v>
      </c>
      <c r="M2771" s="364">
        <v>56</v>
      </c>
      <c r="N2771" s="364">
        <v>0</v>
      </c>
      <c r="O2771" s="364">
        <v>0</v>
      </c>
    </row>
    <row r="2772" spans="1:15" s="34" customFormat="1" ht="21.9" customHeight="1" x14ac:dyDescent="0.3">
      <c r="A2772" s="259" t="s">
        <v>414</v>
      </c>
      <c r="B2772" s="369">
        <v>126</v>
      </c>
      <c r="C2772" s="369"/>
      <c r="D2772" s="369">
        <v>6</v>
      </c>
      <c r="E2772" s="369">
        <v>21</v>
      </c>
      <c r="F2772" s="369">
        <v>2013</v>
      </c>
      <c r="G2772" s="368" t="s">
        <v>2803</v>
      </c>
      <c r="H2772" s="369" t="s">
        <v>4190</v>
      </c>
      <c r="I2772" s="370">
        <v>44.45</v>
      </c>
      <c r="J2772" s="370">
        <v>-89.03</v>
      </c>
      <c r="K2772" s="370">
        <v>44.45</v>
      </c>
      <c r="L2772" s="370">
        <v>-89.03</v>
      </c>
      <c r="M2772" s="369">
        <v>52</v>
      </c>
      <c r="N2772" s="369">
        <v>0</v>
      </c>
      <c r="O2772" s="369">
        <v>0</v>
      </c>
    </row>
    <row r="2773" spans="1:15" s="34" customFormat="1" ht="21.9" customHeight="1" x14ac:dyDescent="0.3">
      <c r="A2773" s="238" t="s">
        <v>414</v>
      </c>
      <c r="B2773" s="364">
        <v>127</v>
      </c>
      <c r="C2773" s="364"/>
      <c r="D2773" s="364">
        <v>6</v>
      </c>
      <c r="E2773" s="364">
        <v>27</v>
      </c>
      <c r="F2773" s="364">
        <v>2013</v>
      </c>
      <c r="G2773" s="363" t="s">
        <v>3489</v>
      </c>
      <c r="H2773" s="364" t="s">
        <v>4231</v>
      </c>
      <c r="I2773" s="365">
        <v>44.63</v>
      </c>
      <c r="J2773" s="365">
        <v>-88.76</v>
      </c>
      <c r="K2773" s="365">
        <v>44.63</v>
      </c>
      <c r="L2773" s="365">
        <v>-88.76</v>
      </c>
      <c r="M2773" s="364">
        <v>61</v>
      </c>
      <c r="N2773" s="364">
        <v>0</v>
      </c>
      <c r="O2773" s="364">
        <v>0</v>
      </c>
    </row>
    <row r="2774" spans="1:15" s="34" customFormat="1" ht="21.9" customHeight="1" x14ac:dyDescent="0.3">
      <c r="A2774" s="259" t="s">
        <v>414</v>
      </c>
      <c r="B2774" s="369">
        <v>128</v>
      </c>
      <c r="C2774" s="369"/>
      <c r="D2774" s="369">
        <v>8</v>
      </c>
      <c r="E2774" s="369">
        <v>6</v>
      </c>
      <c r="F2774" s="369">
        <v>2013</v>
      </c>
      <c r="G2774" s="368" t="s">
        <v>4326</v>
      </c>
      <c r="H2774" s="369" t="s">
        <v>4208</v>
      </c>
      <c r="I2774" s="370">
        <v>44.33</v>
      </c>
      <c r="J2774" s="370">
        <v>-89.13</v>
      </c>
      <c r="K2774" s="370">
        <v>44.33</v>
      </c>
      <c r="L2774" s="370">
        <v>-89.13</v>
      </c>
      <c r="M2774" s="369">
        <v>61</v>
      </c>
      <c r="N2774" s="369">
        <v>0</v>
      </c>
      <c r="O2774" s="369">
        <v>0</v>
      </c>
    </row>
    <row r="2775" spans="1:15" s="34" customFormat="1" ht="21.9" customHeight="1" x14ac:dyDescent="0.3">
      <c r="A2775" s="238" t="s">
        <v>414</v>
      </c>
      <c r="B2775" s="364">
        <v>129</v>
      </c>
      <c r="C2775" s="364"/>
      <c r="D2775" s="364">
        <v>8</v>
      </c>
      <c r="E2775" s="364">
        <v>6</v>
      </c>
      <c r="F2775" s="364">
        <v>2013</v>
      </c>
      <c r="G2775" s="363" t="s">
        <v>4327</v>
      </c>
      <c r="H2775" s="364" t="s">
        <v>4328</v>
      </c>
      <c r="I2775" s="365">
        <v>44.35</v>
      </c>
      <c r="J2775" s="365">
        <v>-89</v>
      </c>
      <c r="K2775" s="365">
        <v>44.35</v>
      </c>
      <c r="L2775" s="365">
        <v>-89</v>
      </c>
      <c r="M2775" s="364">
        <v>65</v>
      </c>
      <c r="N2775" s="364">
        <v>0</v>
      </c>
      <c r="O2775" s="364">
        <v>0</v>
      </c>
    </row>
    <row r="2776" spans="1:15" s="34" customFormat="1" ht="21.9" customHeight="1" x14ac:dyDescent="0.3">
      <c r="A2776" s="259" t="s">
        <v>414</v>
      </c>
      <c r="B2776" s="369">
        <v>130</v>
      </c>
      <c r="C2776" s="369"/>
      <c r="D2776" s="369">
        <v>8</v>
      </c>
      <c r="E2776" s="369">
        <v>21</v>
      </c>
      <c r="F2776" s="369">
        <v>2013</v>
      </c>
      <c r="G2776" s="368" t="s">
        <v>2722</v>
      </c>
      <c r="H2776" s="369" t="s">
        <v>4329</v>
      </c>
      <c r="I2776" s="370">
        <v>44.63</v>
      </c>
      <c r="J2776" s="370">
        <v>-88.76</v>
      </c>
      <c r="K2776" s="370">
        <v>44.63</v>
      </c>
      <c r="L2776" s="370">
        <v>-88.76</v>
      </c>
      <c r="M2776" s="369">
        <v>52</v>
      </c>
      <c r="N2776" s="369">
        <v>0</v>
      </c>
      <c r="O2776" s="369">
        <v>0</v>
      </c>
    </row>
    <row r="2777" spans="1:15" s="34" customFormat="1" ht="21.9" customHeight="1" x14ac:dyDescent="0.3">
      <c r="A2777" s="238" t="s">
        <v>414</v>
      </c>
      <c r="B2777" s="364">
        <v>131</v>
      </c>
      <c r="C2777" s="364"/>
      <c r="D2777" s="364">
        <v>6</v>
      </c>
      <c r="E2777" s="364">
        <v>1</v>
      </c>
      <c r="F2777" s="364">
        <v>2014</v>
      </c>
      <c r="G2777" s="363" t="s">
        <v>3394</v>
      </c>
      <c r="H2777" s="364" t="s">
        <v>3391</v>
      </c>
      <c r="I2777" s="365">
        <v>44.38</v>
      </c>
      <c r="J2777" s="365">
        <v>-88.75</v>
      </c>
      <c r="K2777" s="365">
        <v>44.38</v>
      </c>
      <c r="L2777" s="365">
        <v>-88.75</v>
      </c>
      <c r="M2777" s="364">
        <v>52</v>
      </c>
      <c r="N2777" s="364">
        <v>0</v>
      </c>
      <c r="O2777" s="364">
        <v>0</v>
      </c>
    </row>
    <row r="2778" spans="1:15" s="34" customFormat="1" ht="21.9" customHeight="1" x14ac:dyDescent="0.3">
      <c r="A2778" s="259" t="s">
        <v>414</v>
      </c>
      <c r="B2778" s="369">
        <v>132</v>
      </c>
      <c r="C2778" s="369"/>
      <c r="D2778" s="369">
        <v>8</v>
      </c>
      <c r="E2778" s="369">
        <v>25</v>
      </c>
      <c r="F2778" s="369">
        <v>2014</v>
      </c>
      <c r="G2778" s="368" t="s">
        <v>983</v>
      </c>
      <c r="H2778" s="369" t="s">
        <v>4237</v>
      </c>
      <c r="I2778" s="370">
        <v>44.5</v>
      </c>
      <c r="J2778" s="370">
        <v>-89.11</v>
      </c>
      <c r="K2778" s="370">
        <v>44.5</v>
      </c>
      <c r="L2778" s="370">
        <v>-89.11</v>
      </c>
      <c r="M2778" s="369">
        <v>52</v>
      </c>
      <c r="N2778" s="369">
        <v>0</v>
      </c>
      <c r="O2778" s="369">
        <v>0</v>
      </c>
    </row>
    <row r="2779" spans="1:15" s="34" customFormat="1" ht="21.9" customHeight="1" x14ac:dyDescent="0.3">
      <c r="A2779" s="238" t="s">
        <v>414</v>
      </c>
      <c r="B2779" s="364">
        <v>133</v>
      </c>
      <c r="C2779" s="364"/>
      <c r="D2779" s="364">
        <v>8</v>
      </c>
      <c r="E2779" s="364">
        <v>25</v>
      </c>
      <c r="F2779" s="364">
        <v>2014</v>
      </c>
      <c r="G2779" s="363" t="s">
        <v>4330</v>
      </c>
      <c r="H2779" s="364" t="s">
        <v>4331</v>
      </c>
      <c r="I2779" s="365">
        <v>44.5</v>
      </c>
      <c r="J2779" s="365">
        <v>-89.12</v>
      </c>
      <c r="K2779" s="365">
        <v>44.5</v>
      </c>
      <c r="L2779" s="365">
        <v>-89.12</v>
      </c>
      <c r="M2779" s="364">
        <v>52</v>
      </c>
      <c r="N2779" s="364">
        <v>0</v>
      </c>
      <c r="O2779" s="364">
        <v>0</v>
      </c>
    </row>
    <row r="2780" spans="1:15" s="34" customFormat="1" ht="21.9" customHeight="1" x14ac:dyDescent="0.3">
      <c r="A2780" s="259" t="s">
        <v>414</v>
      </c>
      <c r="B2780" s="369">
        <v>134</v>
      </c>
      <c r="C2780" s="369"/>
      <c r="D2780" s="369">
        <v>5</v>
      </c>
      <c r="E2780" s="369">
        <v>26</v>
      </c>
      <c r="F2780" s="369">
        <v>2015</v>
      </c>
      <c r="G2780" s="368" t="s">
        <v>3731</v>
      </c>
      <c r="H2780" s="369" t="s">
        <v>4332</v>
      </c>
      <c r="I2780" s="370">
        <v>44.3</v>
      </c>
      <c r="J2780" s="370">
        <v>-89.19</v>
      </c>
      <c r="K2780" s="370">
        <v>44.3</v>
      </c>
      <c r="L2780" s="370">
        <v>-89.19</v>
      </c>
      <c r="M2780" s="369">
        <v>56</v>
      </c>
      <c r="N2780" s="369">
        <v>0</v>
      </c>
      <c r="O2780" s="369">
        <v>0</v>
      </c>
    </row>
    <row r="2781" spans="1:15" s="34" customFormat="1" ht="21.9" customHeight="1" x14ac:dyDescent="0.3">
      <c r="A2781" s="238" t="s">
        <v>414</v>
      </c>
      <c r="B2781" s="364">
        <v>135</v>
      </c>
      <c r="C2781" s="364"/>
      <c r="D2781" s="364">
        <v>7</v>
      </c>
      <c r="E2781" s="364">
        <v>13</v>
      </c>
      <c r="F2781" s="364">
        <v>2015</v>
      </c>
      <c r="G2781" s="363" t="s">
        <v>4333</v>
      </c>
      <c r="H2781" s="364" t="s">
        <v>4218</v>
      </c>
      <c r="I2781" s="365">
        <v>44.61</v>
      </c>
      <c r="J2781" s="365">
        <v>-88.75</v>
      </c>
      <c r="K2781" s="365">
        <v>44.61</v>
      </c>
      <c r="L2781" s="365">
        <v>-88.75</v>
      </c>
      <c r="M2781" s="364">
        <v>52</v>
      </c>
      <c r="N2781" s="364">
        <v>0</v>
      </c>
      <c r="O2781" s="364">
        <v>0</v>
      </c>
    </row>
    <row r="2782" spans="1:15" s="34" customFormat="1" ht="21.9" customHeight="1" x14ac:dyDescent="0.3">
      <c r="A2782" s="259" t="s">
        <v>414</v>
      </c>
      <c r="B2782" s="369">
        <v>136</v>
      </c>
      <c r="C2782" s="369"/>
      <c r="D2782" s="369">
        <v>7</v>
      </c>
      <c r="E2782" s="369">
        <v>18</v>
      </c>
      <c r="F2782" s="369">
        <v>2015</v>
      </c>
      <c r="G2782" s="368" t="s">
        <v>4334</v>
      </c>
      <c r="H2782" s="369" t="s">
        <v>4211</v>
      </c>
      <c r="I2782" s="370">
        <v>44.34</v>
      </c>
      <c r="J2782" s="370">
        <v>-89.06</v>
      </c>
      <c r="K2782" s="370">
        <v>44.34</v>
      </c>
      <c r="L2782" s="370">
        <v>-89.06</v>
      </c>
      <c r="M2782" s="369">
        <v>52</v>
      </c>
      <c r="N2782" s="369">
        <v>0</v>
      </c>
      <c r="O2782" s="369">
        <v>0</v>
      </c>
    </row>
    <row r="2783" spans="1:15" s="34" customFormat="1" ht="21.9" customHeight="1" x14ac:dyDescent="0.3">
      <c r="A2783" s="238" t="s">
        <v>414</v>
      </c>
      <c r="B2783" s="364">
        <v>137</v>
      </c>
      <c r="C2783" s="364"/>
      <c r="D2783" s="364">
        <v>7</v>
      </c>
      <c r="E2783" s="364">
        <v>18</v>
      </c>
      <c r="F2783" s="364">
        <v>2015</v>
      </c>
      <c r="G2783" s="363" t="s">
        <v>1055</v>
      </c>
      <c r="H2783" s="364" t="s">
        <v>4335</v>
      </c>
      <c r="I2783" s="365">
        <v>44.41</v>
      </c>
      <c r="J2783" s="365">
        <v>-88.8</v>
      </c>
      <c r="K2783" s="365">
        <v>44.41</v>
      </c>
      <c r="L2783" s="365">
        <v>-88.8</v>
      </c>
      <c r="M2783" s="364">
        <v>52</v>
      </c>
      <c r="N2783" s="364">
        <v>0</v>
      </c>
      <c r="O2783" s="364">
        <v>0</v>
      </c>
    </row>
    <row r="2784" spans="1:15" s="34" customFormat="1" ht="21.9" customHeight="1" x14ac:dyDescent="0.3">
      <c r="A2784" s="259" t="s">
        <v>414</v>
      </c>
      <c r="B2784" s="369">
        <v>138</v>
      </c>
      <c r="C2784" s="369"/>
      <c r="D2784" s="369">
        <v>6</v>
      </c>
      <c r="E2784" s="369">
        <v>5</v>
      </c>
      <c r="F2784" s="369">
        <v>2016</v>
      </c>
      <c r="G2784" s="368" t="s">
        <v>3894</v>
      </c>
      <c r="H2784" s="369" t="s">
        <v>4336</v>
      </c>
      <c r="I2784" s="370">
        <v>44.61</v>
      </c>
      <c r="J2784" s="370">
        <v>-89</v>
      </c>
      <c r="K2784" s="370">
        <v>44.61</v>
      </c>
      <c r="L2784" s="370">
        <v>-89</v>
      </c>
      <c r="M2784" s="369">
        <v>52</v>
      </c>
      <c r="N2784" s="369">
        <v>0</v>
      </c>
      <c r="O2784" s="369">
        <v>0</v>
      </c>
    </row>
    <row r="2785" spans="1:15" s="34" customFormat="1" ht="21.9" customHeight="1" x14ac:dyDescent="0.3">
      <c r="A2785" s="238" t="s">
        <v>414</v>
      </c>
      <c r="B2785" s="364">
        <v>139</v>
      </c>
      <c r="C2785" s="364"/>
      <c r="D2785" s="364">
        <v>6</v>
      </c>
      <c r="E2785" s="364">
        <v>5</v>
      </c>
      <c r="F2785" s="364">
        <v>2016</v>
      </c>
      <c r="G2785" s="363" t="s">
        <v>4337</v>
      </c>
      <c r="H2785" s="364" t="s">
        <v>4338</v>
      </c>
      <c r="I2785" s="365">
        <v>44.63</v>
      </c>
      <c r="J2785" s="365">
        <v>-88.77</v>
      </c>
      <c r="K2785" s="365">
        <v>44.61</v>
      </c>
      <c r="L2785" s="365">
        <v>-88.75</v>
      </c>
      <c r="M2785" s="364">
        <v>61</v>
      </c>
      <c r="N2785" s="364">
        <v>0</v>
      </c>
      <c r="O2785" s="364">
        <v>0</v>
      </c>
    </row>
    <row r="2786" spans="1:15" s="34" customFormat="1" ht="21.9" customHeight="1" x14ac:dyDescent="0.3">
      <c r="A2786" s="259" t="s">
        <v>414</v>
      </c>
      <c r="B2786" s="369">
        <v>140</v>
      </c>
      <c r="C2786" s="369"/>
      <c r="D2786" s="369">
        <v>6</v>
      </c>
      <c r="E2786" s="369">
        <v>5</v>
      </c>
      <c r="F2786" s="369">
        <v>2016</v>
      </c>
      <c r="G2786" s="368" t="s">
        <v>4339</v>
      </c>
      <c r="H2786" s="369" t="s">
        <v>3391</v>
      </c>
      <c r="I2786" s="370">
        <v>44.38</v>
      </c>
      <c r="J2786" s="370">
        <v>-88.75</v>
      </c>
      <c r="K2786" s="370">
        <v>44.38</v>
      </c>
      <c r="L2786" s="370">
        <v>-88.75</v>
      </c>
      <c r="M2786" s="369">
        <v>61</v>
      </c>
      <c r="N2786" s="369">
        <v>0</v>
      </c>
      <c r="O2786" s="369">
        <v>0</v>
      </c>
    </row>
    <row r="2787" spans="1:15" s="34" customFormat="1" ht="21.9" customHeight="1" x14ac:dyDescent="0.3">
      <c r="A2787" s="238" t="s">
        <v>414</v>
      </c>
      <c r="B2787" s="364">
        <v>141</v>
      </c>
      <c r="C2787" s="364"/>
      <c r="D2787" s="364">
        <v>6</v>
      </c>
      <c r="E2787" s="364">
        <v>10</v>
      </c>
      <c r="F2787" s="364">
        <v>2016</v>
      </c>
      <c r="G2787" s="363" t="s">
        <v>2401</v>
      </c>
      <c r="H2787" s="364" t="s">
        <v>4218</v>
      </c>
      <c r="I2787" s="365">
        <v>44.61</v>
      </c>
      <c r="J2787" s="365">
        <v>-88.75</v>
      </c>
      <c r="K2787" s="365">
        <v>44.61</v>
      </c>
      <c r="L2787" s="365">
        <v>-88.75</v>
      </c>
      <c r="M2787" s="364">
        <v>52</v>
      </c>
      <c r="N2787" s="364">
        <v>0</v>
      </c>
      <c r="O2787" s="364">
        <v>0</v>
      </c>
    </row>
    <row r="2788" spans="1:15" s="34" customFormat="1" ht="21.9" customHeight="1" x14ac:dyDescent="0.3">
      <c r="A2788" s="259" t="s">
        <v>414</v>
      </c>
      <c r="B2788" s="369">
        <v>142</v>
      </c>
      <c r="C2788" s="369"/>
      <c r="D2788" s="369">
        <v>6</v>
      </c>
      <c r="E2788" s="369">
        <v>26</v>
      </c>
      <c r="F2788" s="369">
        <v>2016</v>
      </c>
      <c r="G2788" s="368" t="s">
        <v>962</v>
      </c>
      <c r="H2788" s="369" t="s">
        <v>4340</v>
      </c>
      <c r="I2788" s="370">
        <v>44.53</v>
      </c>
      <c r="J2788" s="370">
        <v>-88.75</v>
      </c>
      <c r="K2788" s="370">
        <v>44.53</v>
      </c>
      <c r="L2788" s="370">
        <v>-88.75</v>
      </c>
      <c r="M2788" s="369">
        <v>52</v>
      </c>
      <c r="N2788" s="369">
        <v>0</v>
      </c>
      <c r="O2788" s="369">
        <v>0</v>
      </c>
    </row>
    <row r="2789" spans="1:15" s="34" customFormat="1" ht="21.9" customHeight="1" x14ac:dyDescent="0.3">
      <c r="A2789" s="238" t="s">
        <v>414</v>
      </c>
      <c r="B2789" s="364">
        <v>143</v>
      </c>
      <c r="C2789" s="364"/>
      <c r="D2789" s="364">
        <v>7</v>
      </c>
      <c r="E2789" s="364">
        <v>21</v>
      </c>
      <c r="F2789" s="364">
        <v>2016</v>
      </c>
      <c r="G2789" s="363" t="s">
        <v>4341</v>
      </c>
      <c r="H2789" s="364" t="s">
        <v>4211</v>
      </c>
      <c r="I2789" s="365">
        <v>44.34</v>
      </c>
      <c r="J2789" s="365">
        <v>-89.06</v>
      </c>
      <c r="K2789" s="365">
        <v>44.34</v>
      </c>
      <c r="L2789" s="365">
        <v>-89.06</v>
      </c>
      <c r="M2789" s="364">
        <v>52</v>
      </c>
      <c r="N2789" s="364">
        <v>0</v>
      </c>
      <c r="O2789" s="364">
        <v>0</v>
      </c>
    </row>
    <row r="2790" spans="1:15" s="34" customFormat="1" ht="21.9" customHeight="1" x14ac:dyDescent="0.3">
      <c r="A2790" s="259" t="s">
        <v>414</v>
      </c>
      <c r="B2790" s="369">
        <v>144</v>
      </c>
      <c r="C2790" s="369"/>
      <c r="D2790" s="369">
        <v>7</v>
      </c>
      <c r="E2790" s="369">
        <v>21</v>
      </c>
      <c r="F2790" s="369">
        <v>2016</v>
      </c>
      <c r="G2790" s="368" t="s">
        <v>2181</v>
      </c>
      <c r="H2790" s="369" t="s">
        <v>4208</v>
      </c>
      <c r="I2790" s="370">
        <v>44.33</v>
      </c>
      <c r="J2790" s="370">
        <v>-89.13</v>
      </c>
      <c r="K2790" s="370">
        <v>44.33</v>
      </c>
      <c r="L2790" s="370">
        <v>-89.13</v>
      </c>
      <c r="M2790" s="369">
        <v>61</v>
      </c>
      <c r="N2790" s="369">
        <v>0</v>
      </c>
      <c r="O2790" s="369">
        <v>0</v>
      </c>
    </row>
    <row r="2791" spans="1:15" s="34" customFormat="1" ht="21.9" customHeight="1" x14ac:dyDescent="0.3">
      <c r="A2791" s="238" t="s">
        <v>414</v>
      </c>
      <c r="B2791" s="364">
        <v>145</v>
      </c>
      <c r="C2791" s="364"/>
      <c r="D2791" s="364">
        <v>7</v>
      </c>
      <c r="E2791" s="364">
        <v>27</v>
      </c>
      <c r="F2791" s="364">
        <v>2016</v>
      </c>
      <c r="G2791" s="363" t="s">
        <v>2215</v>
      </c>
      <c r="H2791" s="364" t="s">
        <v>4342</v>
      </c>
      <c r="I2791" s="365">
        <v>44.56</v>
      </c>
      <c r="J2791" s="365">
        <v>-89.12</v>
      </c>
      <c r="K2791" s="365">
        <v>44.56</v>
      </c>
      <c r="L2791" s="365">
        <v>-89.12</v>
      </c>
      <c r="M2791" s="364">
        <v>61</v>
      </c>
      <c r="N2791" s="364">
        <v>0</v>
      </c>
      <c r="O2791" s="364">
        <v>0</v>
      </c>
    </row>
    <row r="2792" spans="1:15" s="34" customFormat="1" ht="21.9" customHeight="1" x14ac:dyDescent="0.3">
      <c r="A2792" s="259" t="s">
        <v>414</v>
      </c>
      <c r="B2792" s="369">
        <v>146</v>
      </c>
      <c r="C2792" s="369"/>
      <c r="D2792" s="369">
        <v>7</v>
      </c>
      <c r="E2792" s="369">
        <v>27</v>
      </c>
      <c r="F2792" s="369">
        <v>2016</v>
      </c>
      <c r="G2792" s="368" t="s">
        <v>1017</v>
      </c>
      <c r="H2792" s="369" t="s">
        <v>4190</v>
      </c>
      <c r="I2792" s="370">
        <v>44.45</v>
      </c>
      <c r="J2792" s="370">
        <v>-89.03</v>
      </c>
      <c r="K2792" s="370">
        <v>44.45</v>
      </c>
      <c r="L2792" s="370">
        <v>-89.03</v>
      </c>
      <c r="M2792" s="369">
        <v>52</v>
      </c>
      <c r="N2792" s="369">
        <v>0</v>
      </c>
      <c r="O2792" s="369">
        <v>0</v>
      </c>
    </row>
    <row r="2793" spans="1:15" s="34" customFormat="1" ht="21.9" customHeight="1" x14ac:dyDescent="0.3">
      <c r="A2793" s="238" t="s">
        <v>414</v>
      </c>
      <c r="B2793" s="364">
        <v>147</v>
      </c>
      <c r="C2793" s="364"/>
      <c r="D2793" s="364">
        <v>5</v>
      </c>
      <c r="E2793" s="364">
        <v>17</v>
      </c>
      <c r="F2793" s="364">
        <v>2017</v>
      </c>
      <c r="G2793" s="363" t="s">
        <v>2714</v>
      </c>
      <c r="H2793" s="364" t="s">
        <v>4343</v>
      </c>
      <c r="I2793" s="365">
        <v>44.31</v>
      </c>
      <c r="J2793" s="365">
        <v>-89.06</v>
      </c>
      <c r="K2793" s="365">
        <v>44.31</v>
      </c>
      <c r="L2793" s="365">
        <v>-89.06</v>
      </c>
      <c r="M2793" s="364">
        <v>52</v>
      </c>
      <c r="N2793" s="364">
        <v>0</v>
      </c>
      <c r="O2793" s="364">
        <v>0</v>
      </c>
    </row>
    <row r="2794" spans="1:15" s="34" customFormat="1" ht="21.9" customHeight="1" x14ac:dyDescent="0.3">
      <c r="A2794" s="259" t="s">
        <v>414</v>
      </c>
      <c r="B2794" s="369">
        <v>148</v>
      </c>
      <c r="C2794" s="369"/>
      <c r="D2794" s="369">
        <v>5</v>
      </c>
      <c r="E2794" s="369">
        <v>17</v>
      </c>
      <c r="F2794" s="369">
        <v>2017</v>
      </c>
      <c r="G2794" s="368" t="s">
        <v>4344</v>
      </c>
      <c r="H2794" s="369" t="s">
        <v>4345</v>
      </c>
      <c r="I2794" s="370">
        <v>44.46</v>
      </c>
      <c r="J2794" s="370">
        <v>-88.91</v>
      </c>
      <c r="K2794" s="370">
        <v>44.46</v>
      </c>
      <c r="L2794" s="370">
        <v>-88.91</v>
      </c>
      <c r="M2794" s="369">
        <v>52</v>
      </c>
      <c r="N2794" s="369">
        <v>0</v>
      </c>
      <c r="O2794" s="369">
        <v>0</v>
      </c>
    </row>
    <row r="2795" spans="1:15" s="34" customFormat="1" ht="21.9" customHeight="1" x14ac:dyDescent="0.3">
      <c r="A2795" s="238" t="s">
        <v>414</v>
      </c>
      <c r="B2795" s="364">
        <v>149</v>
      </c>
      <c r="C2795" s="364"/>
      <c r="D2795" s="364">
        <v>5</v>
      </c>
      <c r="E2795" s="364">
        <v>17</v>
      </c>
      <c r="F2795" s="364">
        <v>2017</v>
      </c>
      <c r="G2795" s="363" t="s">
        <v>4346</v>
      </c>
      <c r="H2795" s="364" t="s">
        <v>3391</v>
      </c>
      <c r="I2795" s="365">
        <v>44.38</v>
      </c>
      <c r="J2795" s="365">
        <v>-88.75</v>
      </c>
      <c r="K2795" s="365">
        <v>44.38</v>
      </c>
      <c r="L2795" s="365">
        <v>-88.75</v>
      </c>
      <c r="M2795" s="364">
        <v>50</v>
      </c>
      <c r="N2795" s="364">
        <v>0</v>
      </c>
      <c r="O2795" s="364">
        <v>0</v>
      </c>
    </row>
    <row r="2796" spans="1:15" s="34" customFormat="1" ht="21.9" customHeight="1" x14ac:dyDescent="0.3">
      <c r="A2796" s="259" t="s">
        <v>414</v>
      </c>
      <c r="B2796" s="369">
        <v>150</v>
      </c>
      <c r="C2796" s="369"/>
      <c r="D2796" s="369">
        <v>5</v>
      </c>
      <c r="E2796" s="369">
        <v>17</v>
      </c>
      <c r="F2796" s="369">
        <v>2017</v>
      </c>
      <c r="G2796" s="368" t="s">
        <v>4347</v>
      </c>
      <c r="H2796" s="369" t="s">
        <v>4218</v>
      </c>
      <c r="I2796" s="370">
        <v>44.61</v>
      </c>
      <c r="J2796" s="370">
        <v>-88.75</v>
      </c>
      <c r="K2796" s="370">
        <v>44.61</v>
      </c>
      <c r="L2796" s="370">
        <v>-88.75</v>
      </c>
      <c r="M2796" s="369">
        <v>52</v>
      </c>
      <c r="N2796" s="369">
        <v>0</v>
      </c>
      <c r="O2796" s="369">
        <v>0</v>
      </c>
    </row>
    <row r="2797" spans="1:15" s="34" customFormat="1" ht="21.9" customHeight="1" x14ac:dyDescent="0.3">
      <c r="A2797" s="238" t="s">
        <v>414</v>
      </c>
      <c r="B2797" s="364">
        <v>151</v>
      </c>
      <c r="C2797" s="364"/>
      <c r="D2797" s="364">
        <v>6</v>
      </c>
      <c r="E2797" s="364">
        <v>12</v>
      </c>
      <c r="F2797" s="364">
        <v>2017</v>
      </c>
      <c r="G2797" s="363" t="s">
        <v>2400</v>
      </c>
      <c r="H2797" s="364" t="s">
        <v>4348</v>
      </c>
      <c r="I2797" s="365">
        <v>44.57</v>
      </c>
      <c r="J2797" s="365">
        <v>-89.13</v>
      </c>
      <c r="K2797" s="365">
        <v>44.57</v>
      </c>
      <c r="L2797" s="365">
        <v>-89.13</v>
      </c>
      <c r="M2797" s="364">
        <v>52</v>
      </c>
      <c r="N2797" s="364">
        <v>0</v>
      </c>
      <c r="O2797" s="364">
        <v>0</v>
      </c>
    </row>
    <row r="2798" spans="1:15" s="34" customFormat="1" ht="21.9" customHeight="1" x14ac:dyDescent="0.3">
      <c r="A2798" s="259" t="s">
        <v>414</v>
      </c>
      <c r="B2798" s="369">
        <v>152</v>
      </c>
      <c r="C2798" s="369"/>
      <c r="D2798" s="369">
        <v>6</v>
      </c>
      <c r="E2798" s="369">
        <v>12</v>
      </c>
      <c r="F2798" s="369">
        <v>2017</v>
      </c>
      <c r="G2798" s="368" t="s">
        <v>1211</v>
      </c>
      <c r="H2798" s="369" t="s">
        <v>4349</v>
      </c>
      <c r="I2798" s="370">
        <v>44.6</v>
      </c>
      <c r="J2798" s="370">
        <v>-89.12</v>
      </c>
      <c r="K2798" s="370">
        <v>44.6</v>
      </c>
      <c r="L2798" s="370">
        <v>-89.12</v>
      </c>
      <c r="M2798" s="369">
        <v>54</v>
      </c>
      <c r="N2798" s="369">
        <v>0</v>
      </c>
      <c r="O2798" s="369">
        <v>0</v>
      </c>
    </row>
    <row r="2799" spans="1:15" s="34" customFormat="1" ht="21.9" customHeight="1" x14ac:dyDescent="0.3">
      <c r="A2799" s="238" t="s">
        <v>414</v>
      </c>
      <c r="B2799" s="364">
        <v>153</v>
      </c>
      <c r="C2799" s="364"/>
      <c r="D2799" s="364">
        <v>6</v>
      </c>
      <c r="E2799" s="364">
        <v>12</v>
      </c>
      <c r="F2799" s="364">
        <v>2017</v>
      </c>
      <c r="G2799" s="363" t="s">
        <v>2744</v>
      </c>
      <c r="H2799" s="364" t="s">
        <v>4218</v>
      </c>
      <c r="I2799" s="365">
        <v>44.61</v>
      </c>
      <c r="J2799" s="365">
        <v>-88.75</v>
      </c>
      <c r="K2799" s="365">
        <v>44.61</v>
      </c>
      <c r="L2799" s="365">
        <v>-88.75</v>
      </c>
      <c r="M2799" s="364">
        <v>52</v>
      </c>
      <c r="N2799" s="364">
        <v>0</v>
      </c>
      <c r="O2799" s="364">
        <v>0</v>
      </c>
    </row>
    <row r="2800" spans="1:15" s="34" customFormat="1" ht="21.9" customHeight="1" x14ac:dyDescent="0.3">
      <c r="A2800" s="259" t="s">
        <v>414</v>
      </c>
      <c r="B2800" s="369">
        <v>154</v>
      </c>
      <c r="C2800" s="369"/>
      <c r="D2800" s="369">
        <v>6</v>
      </c>
      <c r="E2800" s="369">
        <v>14</v>
      </c>
      <c r="F2800" s="369">
        <v>2017</v>
      </c>
      <c r="G2800" s="368" t="s">
        <v>1312</v>
      </c>
      <c r="H2800" s="369" t="s">
        <v>4350</v>
      </c>
      <c r="I2800" s="370">
        <v>44.35</v>
      </c>
      <c r="J2800" s="370">
        <v>-89.15</v>
      </c>
      <c r="K2800" s="370">
        <v>44.35</v>
      </c>
      <c r="L2800" s="370">
        <v>-89.15</v>
      </c>
      <c r="M2800" s="369">
        <v>61</v>
      </c>
      <c r="N2800" s="369">
        <v>0</v>
      </c>
      <c r="O2800" s="369">
        <v>0</v>
      </c>
    </row>
    <row r="2801" spans="1:15" s="34" customFormat="1" ht="21.9" customHeight="1" x14ac:dyDescent="0.3">
      <c r="A2801" s="238" t="s">
        <v>414</v>
      </c>
      <c r="B2801" s="364">
        <v>155</v>
      </c>
      <c r="C2801" s="364"/>
      <c r="D2801" s="364">
        <v>6</v>
      </c>
      <c r="E2801" s="364">
        <v>14</v>
      </c>
      <c r="F2801" s="364">
        <v>2017</v>
      </c>
      <c r="G2801" s="363" t="s">
        <v>1351</v>
      </c>
      <c r="H2801" s="364" t="s">
        <v>4211</v>
      </c>
      <c r="I2801" s="365">
        <v>44.34</v>
      </c>
      <c r="J2801" s="365">
        <v>-89.06</v>
      </c>
      <c r="K2801" s="365">
        <v>44.34</v>
      </c>
      <c r="L2801" s="365">
        <v>-89.06</v>
      </c>
      <c r="M2801" s="364">
        <v>61</v>
      </c>
      <c r="N2801" s="364">
        <v>0</v>
      </c>
      <c r="O2801" s="364">
        <v>0</v>
      </c>
    </row>
    <row r="2802" spans="1:15" s="34" customFormat="1" ht="21.9" customHeight="1" x14ac:dyDescent="0.3">
      <c r="A2802" s="259" t="s">
        <v>414</v>
      </c>
      <c r="B2802" s="369">
        <v>156</v>
      </c>
      <c r="C2802" s="369"/>
      <c r="D2802" s="369">
        <v>6</v>
      </c>
      <c r="E2802" s="369">
        <v>14</v>
      </c>
      <c r="F2802" s="369">
        <v>2017</v>
      </c>
      <c r="G2802" s="368" t="s">
        <v>2765</v>
      </c>
      <c r="H2802" s="369" t="s">
        <v>4214</v>
      </c>
      <c r="I2802" s="370">
        <v>44.46</v>
      </c>
      <c r="J2802" s="370">
        <v>-89.13</v>
      </c>
      <c r="K2802" s="370">
        <v>44.46</v>
      </c>
      <c r="L2802" s="370">
        <v>-89.13</v>
      </c>
      <c r="M2802" s="369">
        <v>52</v>
      </c>
      <c r="N2802" s="369">
        <v>0</v>
      </c>
      <c r="O2802" s="369">
        <v>0</v>
      </c>
    </row>
    <row r="2803" spans="1:15" s="34" customFormat="1" ht="21.9" customHeight="1" x14ac:dyDescent="0.3">
      <c r="A2803" s="238" t="s">
        <v>414</v>
      </c>
      <c r="B2803" s="364">
        <v>157</v>
      </c>
      <c r="C2803" s="364"/>
      <c r="D2803" s="364">
        <v>6</v>
      </c>
      <c r="E2803" s="364">
        <v>14</v>
      </c>
      <c r="F2803" s="364">
        <v>2017</v>
      </c>
      <c r="G2803" s="363" t="s">
        <v>3794</v>
      </c>
      <c r="H2803" s="364" t="s">
        <v>4237</v>
      </c>
      <c r="I2803" s="365">
        <v>44.5</v>
      </c>
      <c r="J2803" s="365">
        <v>-89.11</v>
      </c>
      <c r="K2803" s="365">
        <v>44.5</v>
      </c>
      <c r="L2803" s="365">
        <v>-89.11</v>
      </c>
      <c r="M2803" s="364">
        <v>61</v>
      </c>
      <c r="N2803" s="364">
        <v>0</v>
      </c>
      <c r="O2803" s="364">
        <v>0</v>
      </c>
    </row>
    <row r="2804" spans="1:15" s="34" customFormat="1" ht="21.9" customHeight="1" x14ac:dyDescent="0.3">
      <c r="A2804" s="259" t="s">
        <v>414</v>
      </c>
      <c r="B2804" s="369">
        <v>158</v>
      </c>
      <c r="C2804" s="369"/>
      <c r="D2804" s="369">
        <v>6</v>
      </c>
      <c r="E2804" s="369">
        <v>14</v>
      </c>
      <c r="F2804" s="369">
        <v>2017</v>
      </c>
      <c r="G2804" s="368" t="s">
        <v>3382</v>
      </c>
      <c r="H2804" s="369" t="s">
        <v>4351</v>
      </c>
      <c r="I2804" s="370">
        <v>44.49</v>
      </c>
      <c r="J2804" s="370">
        <v>-88.75</v>
      </c>
      <c r="K2804" s="370">
        <v>44.49</v>
      </c>
      <c r="L2804" s="370">
        <v>-88.75</v>
      </c>
      <c r="M2804" s="369">
        <v>61</v>
      </c>
      <c r="N2804" s="369">
        <v>0</v>
      </c>
      <c r="O2804" s="369">
        <v>0</v>
      </c>
    </row>
    <row r="2805" spans="1:15" s="34" customFormat="1" ht="21.9" customHeight="1" x14ac:dyDescent="0.3">
      <c r="A2805" s="238" t="s">
        <v>414</v>
      </c>
      <c r="B2805" s="364">
        <v>159</v>
      </c>
      <c r="C2805" s="364"/>
      <c r="D2805" s="364">
        <v>7</v>
      </c>
      <c r="E2805" s="364">
        <v>1</v>
      </c>
      <c r="F2805" s="364">
        <v>2018</v>
      </c>
      <c r="G2805" s="363" t="s">
        <v>4028</v>
      </c>
      <c r="H2805" s="364" t="s">
        <v>4352</v>
      </c>
      <c r="I2805" s="365">
        <v>44.62</v>
      </c>
      <c r="J2805" s="365">
        <v>-89.11</v>
      </c>
      <c r="K2805" s="365">
        <v>44.62</v>
      </c>
      <c r="L2805" s="365">
        <v>-89.11</v>
      </c>
      <c r="M2805" s="364">
        <v>52</v>
      </c>
      <c r="N2805" s="364">
        <v>0</v>
      </c>
      <c r="O2805" s="364">
        <v>0</v>
      </c>
    </row>
    <row r="2806" spans="1:15" s="34" customFormat="1" ht="21.9" customHeight="1" x14ac:dyDescent="0.3">
      <c r="A2806" s="259" t="s">
        <v>414</v>
      </c>
      <c r="B2806" s="369">
        <v>160</v>
      </c>
      <c r="C2806" s="369"/>
      <c r="D2806" s="369">
        <v>7</v>
      </c>
      <c r="E2806" s="369">
        <v>25</v>
      </c>
      <c r="F2806" s="369">
        <v>2018</v>
      </c>
      <c r="G2806" s="368" t="s">
        <v>4353</v>
      </c>
      <c r="H2806" s="369" t="s">
        <v>4237</v>
      </c>
      <c r="I2806" s="370">
        <v>44.5</v>
      </c>
      <c r="J2806" s="370">
        <v>-89.11</v>
      </c>
      <c r="K2806" s="370">
        <v>44.5</v>
      </c>
      <c r="L2806" s="370">
        <v>-89.11</v>
      </c>
      <c r="M2806" s="369">
        <v>52</v>
      </c>
      <c r="N2806" s="369">
        <v>0</v>
      </c>
      <c r="O2806" s="369">
        <v>0</v>
      </c>
    </row>
    <row r="2807" spans="1:15" s="34" customFormat="1" ht="21.9" customHeight="1" x14ac:dyDescent="0.3">
      <c r="A2807" s="238" t="s">
        <v>414</v>
      </c>
      <c r="B2807" s="364">
        <v>161</v>
      </c>
      <c r="C2807" s="364"/>
      <c r="D2807" s="364">
        <v>8</v>
      </c>
      <c r="E2807" s="364">
        <v>26</v>
      </c>
      <c r="F2807" s="364">
        <v>2018</v>
      </c>
      <c r="G2807" s="363" t="s">
        <v>2652</v>
      </c>
      <c r="H2807" s="364" t="s">
        <v>4354</v>
      </c>
      <c r="I2807" s="365">
        <v>44.33</v>
      </c>
      <c r="J2807" s="365">
        <v>-89.05</v>
      </c>
      <c r="K2807" s="365">
        <v>44.33</v>
      </c>
      <c r="L2807" s="365">
        <v>-89.05</v>
      </c>
      <c r="M2807" s="364">
        <v>52</v>
      </c>
      <c r="N2807" s="364">
        <v>0</v>
      </c>
      <c r="O2807" s="364">
        <v>0</v>
      </c>
    </row>
    <row r="2808" spans="1:15" s="34" customFormat="1" ht="21.9" customHeight="1" x14ac:dyDescent="0.3">
      <c r="A2808" s="259" t="s">
        <v>414</v>
      </c>
      <c r="B2808" s="369">
        <v>162</v>
      </c>
      <c r="C2808" s="369"/>
      <c r="D2808" s="369">
        <v>8</v>
      </c>
      <c r="E2808" s="369">
        <v>27</v>
      </c>
      <c r="F2808" s="369">
        <v>2018</v>
      </c>
      <c r="G2808" s="368" t="s">
        <v>4355</v>
      </c>
      <c r="H2808" s="369" t="s">
        <v>4218</v>
      </c>
      <c r="I2808" s="370">
        <v>44.61</v>
      </c>
      <c r="J2808" s="370">
        <v>-88.75</v>
      </c>
      <c r="K2808" s="370">
        <v>44.61</v>
      </c>
      <c r="L2808" s="370">
        <v>-88.75</v>
      </c>
      <c r="M2808" s="369">
        <v>52</v>
      </c>
      <c r="N2808" s="369">
        <v>0</v>
      </c>
      <c r="O2808" s="369">
        <v>0</v>
      </c>
    </row>
    <row r="2809" spans="1:15" s="34" customFormat="1" ht="21.9" customHeight="1" x14ac:dyDescent="0.3">
      <c r="A2809" s="238" t="s">
        <v>414</v>
      </c>
      <c r="B2809" s="364">
        <v>163</v>
      </c>
      <c r="C2809" s="364"/>
      <c r="D2809" s="364">
        <v>8</v>
      </c>
      <c r="E2809" s="364">
        <v>27</v>
      </c>
      <c r="F2809" s="364">
        <v>2018</v>
      </c>
      <c r="G2809" s="363" t="s">
        <v>3697</v>
      </c>
      <c r="H2809" s="364" t="s">
        <v>4211</v>
      </c>
      <c r="I2809" s="365">
        <v>44.34</v>
      </c>
      <c r="J2809" s="365">
        <v>-89.06</v>
      </c>
      <c r="K2809" s="365">
        <v>44.34</v>
      </c>
      <c r="L2809" s="365">
        <v>-89.06</v>
      </c>
      <c r="M2809" s="364">
        <v>52</v>
      </c>
      <c r="N2809" s="364">
        <v>0</v>
      </c>
      <c r="O2809" s="364">
        <v>0</v>
      </c>
    </row>
    <row r="2810" spans="1:15" s="34" customFormat="1" ht="21.9" customHeight="1" x14ac:dyDescent="0.3">
      <c r="A2810" s="259" t="s">
        <v>414</v>
      </c>
      <c r="B2810" s="369">
        <v>164</v>
      </c>
      <c r="C2810" s="369"/>
      <c r="D2810" s="369">
        <v>8</v>
      </c>
      <c r="E2810" s="369">
        <v>27</v>
      </c>
      <c r="F2810" s="369">
        <v>2018</v>
      </c>
      <c r="G2810" s="368" t="s">
        <v>2360</v>
      </c>
      <c r="H2810" s="369" t="s">
        <v>4321</v>
      </c>
      <c r="I2810" s="370">
        <v>44.26</v>
      </c>
      <c r="J2810" s="370">
        <v>-88.86</v>
      </c>
      <c r="K2810" s="370">
        <v>44.26</v>
      </c>
      <c r="L2810" s="370">
        <v>-88.86</v>
      </c>
      <c r="M2810" s="369">
        <v>52</v>
      </c>
      <c r="N2810" s="369">
        <v>0</v>
      </c>
      <c r="O2810" s="369">
        <v>0</v>
      </c>
    </row>
    <row r="2811" spans="1:15" s="34" customFormat="1" ht="21.9" customHeight="1" x14ac:dyDescent="0.3">
      <c r="A2811" s="238" t="s">
        <v>414</v>
      </c>
      <c r="B2811" s="364">
        <v>165</v>
      </c>
      <c r="C2811" s="364"/>
      <c r="D2811" s="364">
        <v>6</v>
      </c>
      <c r="E2811" s="364">
        <v>27</v>
      </c>
      <c r="F2811" s="364">
        <v>2019</v>
      </c>
      <c r="G2811" s="363" t="s">
        <v>3959</v>
      </c>
      <c r="H2811" s="364" t="s">
        <v>4211</v>
      </c>
      <c r="I2811" s="365">
        <v>44.34</v>
      </c>
      <c r="J2811" s="365">
        <v>-89.06</v>
      </c>
      <c r="K2811" s="365">
        <v>44.34</v>
      </c>
      <c r="L2811" s="365">
        <v>-89.06</v>
      </c>
      <c r="M2811" s="364">
        <v>52</v>
      </c>
      <c r="N2811" s="364">
        <v>0</v>
      </c>
      <c r="O2811" s="364">
        <v>0</v>
      </c>
    </row>
    <row r="2812" spans="1:15" s="34" customFormat="1" ht="21.9" customHeight="1" x14ac:dyDescent="0.3">
      <c r="A2812" s="259" t="s">
        <v>414</v>
      </c>
      <c r="B2812" s="369">
        <v>166</v>
      </c>
      <c r="C2812" s="369"/>
      <c r="D2812" s="369">
        <v>7</v>
      </c>
      <c r="E2812" s="369">
        <v>19</v>
      </c>
      <c r="F2812" s="369">
        <v>2019</v>
      </c>
      <c r="G2812" s="368" t="s">
        <v>2447</v>
      </c>
      <c r="H2812" s="369" t="s">
        <v>4236</v>
      </c>
      <c r="I2812" s="370">
        <v>44.56</v>
      </c>
      <c r="J2812" s="370">
        <v>-89.11</v>
      </c>
      <c r="K2812" s="370">
        <v>44.56</v>
      </c>
      <c r="L2812" s="370">
        <v>-89.11</v>
      </c>
      <c r="M2812" s="369">
        <v>52</v>
      </c>
      <c r="N2812" s="369">
        <v>0</v>
      </c>
      <c r="O2812" s="369">
        <v>0</v>
      </c>
    </row>
    <row r="2813" spans="1:15" s="34" customFormat="1" ht="21.9" customHeight="1" x14ac:dyDescent="0.3">
      <c r="A2813" s="238" t="s">
        <v>414</v>
      </c>
      <c r="B2813" s="364">
        <v>167</v>
      </c>
      <c r="C2813" s="364"/>
      <c r="D2813" s="364">
        <v>7</v>
      </c>
      <c r="E2813" s="364">
        <v>20</v>
      </c>
      <c r="F2813" s="364">
        <v>2019</v>
      </c>
      <c r="G2813" s="363" t="s">
        <v>4356</v>
      </c>
      <c r="H2813" s="364" t="s">
        <v>4214</v>
      </c>
      <c r="I2813" s="365">
        <v>44.46</v>
      </c>
      <c r="J2813" s="365">
        <v>-89.13</v>
      </c>
      <c r="K2813" s="365">
        <v>44.46</v>
      </c>
      <c r="L2813" s="365">
        <v>-89.13</v>
      </c>
      <c r="M2813" s="364">
        <v>61</v>
      </c>
      <c r="N2813" s="364">
        <v>0</v>
      </c>
      <c r="O2813" s="364">
        <v>0</v>
      </c>
    </row>
    <row r="2814" spans="1:15" s="34" customFormat="1" ht="21.9" customHeight="1" x14ac:dyDescent="0.3">
      <c r="A2814" s="259" t="s">
        <v>414</v>
      </c>
      <c r="B2814" s="369">
        <v>168</v>
      </c>
      <c r="C2814" s="369"/>
      <c r="D2814" s="369">
        <v>7</v>
      </c>
      <c r="E2814" s="369">
        <v>20</v>
      </c>
      <c r="F2814" s="369">
        <v>2019</v>
      </c>
      <c r="G2814" s="368" t="s">
        <v>4356</v>
      </c>
      <c r="H2814" s="369" t="s">
        <v>4357</v>
      </c>
      <c r="I2814" s="370">
        <v>44.33</v>
      </c>
      <c r="J2814" s="370">
        <v>-89.22</v>
      </c>
      <c r="K2814" s="370">
        <v>44.33</v>
      </c>
      <c r="L2814" s="370">
        <v>-89.22</v>
      </c>
      <c r="M2814" s="369">
        <v>52</v>
      </c>
      <c r="N2814" s="369">
        <v>0</v>
      </c>
      <c r="O2814" s="369">
        <v>0</v>
      </c>
    </row>
    <row r="2815" spans="1:15" s="34" customFormat="1" ht="21.9" customHeight="1" x14ac:dyDescent="0.3">
      <c r="A2815" s="238" t="s">
        <v>414</v>
      </c>
      <c r="B2815" s="364">
        <v>169</v>
      </c>
      <c r="C2815" s="364"/>
      <c r="D2815" s="364">
        <v>7</v>
      </c>
      <c r="E2815" s="364">
        <v>20</v>
      </c>
      <c r="F2815" s="364">
        <v>2019</v>
      </c>
      <c r="G2815" s="363" t="s">
        <v>2676</v>
      </c>
      <c r="H2815" s="364" t="s">
        <v>4237</v>
      </c>
      <c r="I2815" s="365">
        <v>44.5</v>
      </c>
      <c r="J2815" s="365">
        <v>-89.11</v>
      </c>
      <c r="K2815" s="365">
        <v>44.5</v>
      </c>
      <c r="L2815" s="365">
        <v>-89.11</v>
      </c>
      <c r="M2815" s="364">
        <v>52</v>
      </c>
      <c r="N2815" s="364">
        <v>0</v>
      </c>
      <c r="O2815" s="364">
        <v>0</v>
      </c>
    </row>
    <row r="2816" spans="1:15" s="34" customFormat="1" ht="21.9" customHeight="1" x14ac:dyDescent="0.3">
      <c r="A2816" s="259" t="s">
        <v>414</v>
      </c>
      <c r="B2816" s="369">
        <v>170</v>
      </c>
      <c r="C2816" s="369"/>
      <c r="D2816" s="369">
        <v>8</v>
      </c>
      <c r="E2816" s="369">
        <v>5</v>
      </c>
      <c r="F2816" s="369">
        <v>2019</v>
      </c>
      <c r="G2816" s="368" t="s">
        <v>3735</v>
      </c>
      <c r="H2816" s="369" t="s">
        <v>4358</v>
      </c>
      <c r="I2816" s="370">
        <v>44.66</v>
      </c>
      <c r="J2816" s="370">
        <v>-88.69</v>
      </c>
      <c r="K2816" s="370">
        <v>44.66</v>
      </c>
      <c r="L2816" s="370">
        <v>-88.69</v>
      </c>
      <c r="M2816" s="369">
        <v>52</v>
      </c>
      <c r="N2816" s="369">
        <v>0</v>
      </c>
      <c r="O2816" s="369">
        <v>0</v>
      </c>
    </row>
    <row r="2817" spans="1:15" s="34" customFormat="1" ht="21.9" customHeight="1" x14ac:dyDescent="0.3">
      <c r="A2817" s="238" t="s">
        <v>414</v>
      </c>
      <c r="B2817" s="364">
        <v>171</v>
      </c>
      <c r="C2817" s="364"/>
      <c r="D2817" s="364">
        <v>4</v>
      </c>
      <c r="E2817" s="364">
        <v>20</v>
      </c>
      <c r="F2817" s="364">
        <v>2020</v>
      </c>
      <c r="G2817" s="363" t="s">
        <v>1397</v>
      </c>
      <c r="H2817" s="364" t="s">
        <v>4211</v>
      </c>
      <c r="I2817" s="365">
        <v>44.34</v>
      </c>
      <c r="J2817" s="365">
        <v>-89.06</v>
      </c>
      <c r="K2817" s="365">
        <v>44.34</v>
      </c>
      <c r="L2817" s="365">
        <v>-89.06</v>
      </c>
      <c r="M2817" s="364">
        <v>52</v>
      </c>
      <c r="N2817" s="364">
        <v>0</v>
      </c>
      <c r="O2817" s="364">
        <v>0</v>
      </c>
    </row>
    <row r="2818" spans="1:15" s="34" customFormat="1" ht="21.9" customHeight="1" x14ac:dyDescent="0.3">
      <c r="A2818" s="259" t="s">
        <v>414</v>
      </c>
      <c r="B2818" s="369">
        <v>172</v>
      </c>
      <c r="C2818" s="369"/>
      <c r="D2818" s="369">
        <v>4</v>
      </c>
      <c r="E2818" s="369">
        <v>20</v>
      </c>
      <c r="F2818" s="369">
        <v>2020</v>
      </c>
      <c r="G2818" s="368" t="s">
        <v>4359</v>
      </c>
      <c r="H2818" s="369" t="s">
        <v>3391</v>
      </c>
      <c r="I2818" s="370">
        <v>44.38</v>
      </c>
      <c r="J2818" s="370">
        <v>-88.75</v>
      </c>
      <c r="K2818" s="370">
        <v>44.38</v>
      </c>
      <c r="L2818" s="370">
        <v>-88.75</v>
      </c>
      <c r="M2818" s="369">
        <v>52</v>
      </c>
      <c r="N2818" s="369">
        <v>0</v>
      </c>
      <c r="O2818" s="369">
        <v>0</v>
      </c>
    </row>
    <row r="2819" spans="1:15" s="34" customFormat="1" ht="21.9" customHeight="1" x14ac:dyDescent="0.3">
      <c r="A2819" s="238" t="s">
        <v>414</v>
      </c>
      <c r="B2819" s="364">
        <v>173</v>
      </c>
      <c r="C2819" s="364" t="s">
        <v>920</v>
      </c>
      <c r="D2819" s="364">
        <v>7</v>
      </c>
      <c r="E2819" s="364">
        <v>28</v>
      </c>
      <c r="F2819" s="364">
        <v>2021</v>
      </c>
      <c r="G2819" s="363" t="s">
        <v>4360</v>
      </c>
      <c r="H2819" s="364" t="s">
        <v>4236</v>
      </c>
      <c r="I2819" s="365">
        <v>44.56</v>
      </c>
      <c r="J2819" s="365">
        <v>-89.11</v>
      </c>
      <c r="K2819" s="365">
        <v>44.56</v>
      </c>
      <c r="L2819" s="365">
        <v>-89.11</v>
      </c>
      <c r="M2819" s="364">
        <v>56</v>
      </c>
      <c r="N2819" s="364">
        <v>0</v>
      </c>
      <c r="O2819" s="364">
        <v>0</v>
      </c>
    </row>
    <row r="2820" spans="1:15" s="34" customFormat="1" ht="21.9" customHeight="1" x14ac:dyDescent="0.3">
      <c r="A2820" s="259" t="s">
        <v>414</v>
      </c>
      <c r="B2820" s="369">
        <v>174</v>
      </c>
      <c r="C2820" s="369"/>
      <c r="D2820" s="369">
        <v>7</v>
      </c>
      <c r="E2820" s="369">
        <v>28</v>
      </c>
      <c r="F2820" s="369">
        <v>2021</v>
      </c>
      <c r="G2820" s="368" t="s">
        <v>4361</v>
      </c>
      <c r="H2820" s="369" t="s">
        <v>4362</v>
      </c>
      <c r="I2820" s="370">
        <v>44.33</v>
      </c>
      <c r="J2820" s="370">
        <v>-89.17</v>
      </c>
      <c r="K2820" s="370">
        <v>44.33</v>
      </c>
      <c r="L2820" s="370">
        <v>-89.17</v>
      </c>
      <c r="M2820" s="369">
        <v>61</v>
      </c>
      <c r="N2820" s="369">
        <v>0</v>
      </c>
      <c r="O2820" s="369">
        <v>0</v>
      </c>
    </row>
    <row r="2821" spans="1:15" s="34" customFormat="1" ht="21.9" customHeight="1" x14ac:dyDescent="0.3">
      <c r="A2821" s="238" t="s">
        <v>414</v>
      </c>
      <c r="B2821" s="364">
        <v>175</v>
      </c>
      <c r="C2821" s="364"/>
      <c r="D2821" s="364">
        <v>7</v>
      </c>
      <c r="E2821" s="364">
        <v>28</v>
      </c>
      <c r="F2821" s="364">
        <v>2021</v>
      </c>
      <c r="G2821" s="363" t="s">
        <v>4363</v>
      </c>
      <c r="H2821" s="364" t="s">
        <v>4364</v>
      </c>
      <c r="I2821" s="365">
        <v>44.32</v>
      </c>
      <c r="J2821" s="365">
        <v>-89.11</v>
      </c>
      <c r="K2821" s="365">
        <v>44.32</v>
      </c>
      <c r="L2821" s="365">
        <v>-89.11</v>
      </c>
      <c r="M2821" s="364">
        <v>56</v>
      </c>
      <c r="N2821" s="364">
        <v>0</v>
      </c>
      <c r="O2821" s="364">
        <v>0</v>
      </c>
    </row>
    <row r="2822" spans="1:15" s="34" customFormat="1" ht="21.9" customHeight="1" x14ac:dyDescent="0.3">
      <c r="A2822" s="259" t="s">
        <v>414</v>
      </c>
      <c r="B2822" s="369">
        <v>176</v>
      </c>
      <c r="C2822" s="369"/>
      <c r="D2822" s="369">
        <v>7</v>
      </c>
      <c r="E2822" s="369">
        <v>28</v>
      </c>
      <c r="F2822" s="369">
        <v>2021</v>
      </c>
      <c r="G2822" s="368" t="s">
        <v>4363</v>
      </c>
      <c r="H2822" s="369" t="s">
        <v>4365</v>
      </c>
      <c r="I2822" s="370">
        <v>44.33</v>
      </c>
      <c r="J2822" s="370">
        <v>-89.11</v>
      </c>
      <c r="K2822" s="370">
        <v>44.33</v>
      </c>
      <c r="L2822" s="370">
        <v>-89.11</v>
      </c>
      <c r="M2822" s="369">
        <v>61</v>
      </c>
      <c r="N2822" s="369">
        <v>0</v>
      </c>
      <c r="O2822" s="369">
        <v>0</v>
      </c>
    </row>
    <row r="2823" spans="1:15" s="34" customFormat="1" ht="21.9" customHeight="1" x14ac:dyDescent="0.3">
      <c r="A2823" s="238" t="s">
        <v>414</v>
      </c>
      <c r="B2823" s="364">
        <v>177</v>
      </c>
      <c r="C2823" s="364"/>
      <c r="D2823" s="364">
        <v>8</v>
      </c>
      <c r="E2823" s="364">
        <v>8</v>
      </c>
      <c r="F2823" s="364">
        <v>2021</v>
      </c>
      <c r="G2823" s="363" t="s">
        <v>4366</v>
      </c>
      <c r="H2823" s="364" t="s">
        <v>4367</v>
      </c>
      <c r="I2823" s="365">
        <v>44.29</v>
      </c>
      <c r="J2823" s="365">
        <v>-88.9</v>
      </c>
      <c r="K2823" s="365">
        <v>44.29</v>
      </c>
      <c r="L2823" s="365">
        <v>-88.9</v>
      </c>
      <c r="M2823" s="364">
        <v>52</v>
      </c>
      <c r="N2823" s="364">
        <v>0</v>
      </c>
      <c r="O2823" s="364">
        <v>0</v>
      </c>
    </row>
    <row r="2824" spans="1:15" s="34" customFormat="1" ht="21.9" customHeight="1" x14ac:dyDescent="0.3">
      <c r="A2824" s="259" t="s">
        <v>414</v>
      </c>
      <c r="B2824" s="369">
        <v>178</v>
      </c>
      <c r="C2824" s="369"/>
      <c r="D2824" s="369">
        <v>8</v>
      </c>
      <c r="E2824" s="369">
        <v>8</v>
      </c>
      <c r="F2824" s="369">
        <v>2021</v>
      </c>
      <c r="G2824" s="368" t="s">
        <v>4368</v>
      </c>
      <c r="H2824" s="369" t="s">
        <v>4369</v>
      </c>
      <c r="I2824" s="370">
        <v>44.26</v>
      </c>
      <c r="J2824" s="370">
        <v>-88.76</v>
      </c>
      <c r="K2824" s="370">
        <v>44.26</v>
      </c>
      <c r="L2824" s="370">
        <v>-88.76</v>
      </c>
      <c r="M2824" s="369">
        <v>52</v>
      </c>
      <c r="N2824" s="369">
        <v>0</v>
      </c>
      <c r="O2824" s="369">
        <v>0</v>
      </c>
    </row>
    <row r="2825" spans="1:15" s="34" customFormat="1" ht="21.9" customHeight="1" x14ac:dyDescent="0.3">
      <c r="A2825" s="238" t="s">
        <v>414</v>
      </c>
      <c r="B2825" s="364">
        <v>179</v>
      </c>
      <c r="C2825" s="364"/>
      <c r="D2825" s="364">
        <v>6</v>
      </c>
      <c r="E2825" s="364">
        <v>15</v>
      </c>
      <c r="F2825" s="364">
        <v>2022</v>
      </c>
      <c r="G2825" s="363" t="s">
        <v>4370</v>
      </c>
      <c r="H2825" s="364" t="s">
        <v>4371</v>
      </c>
      <c r="I2825" s="365">
        <v>44.26</v>
      </c>
      <c r="J2825" s="365">
        <v>-88.88</v>
      </c>
      <c r="K2825" s="365">
        <v>44.26</v>
      </c>
      <c r="L2825" s="365">
        <v>-88.88</v>
      </c>
      <c r="M2825" s="364">
        <v>69</v>
      </c>
      <c r="N2825" s="364">
        <v>0</v>
      </c>
      <c r="O2825" s="364">
        <v>0</v>
      </c>
    </row>
    <row r="2826" spans="1:15" s="34" customFormat="1" ht="21.9" customHeight="1" x14ac:dyDescent="0.3">
      <c r="A2826" s="259" t="s">
        <v>414</v>
      </c>
      <c r="B2826" s="369">
        <v>180</v>
      </c>
      <c r="C2826" s="369"/>
      <c r="D2826" s="369">
        <v>8</v>
      </c>
      <c r="E2826" s="369">
        <v>11</v>
      </c>
      <c r="F2826" s="369">
        <v>2023</v>
      </c>
      <c r="G2826" s="368" t="s">
        <v>2196</v>
      </c>
      <c r="H2826" s="369" t="s">
        <v>4372</v>
      </c>
      <c r="I2826" s="370">
        <v>44.65</v>
      </c>
      <c r="J2826" s="370">
        <v>-89.05</v>
      </c>
      <c r="K2826" s="370">
        <v>44.65</v>
      </c>
      <c r="L2826" s="370">
        <v>-89.05</v>
      </c>
      <c r="M2826" s="369">
        <v>52</v>
      </c>
      <c r="N2826" s="369">
        <v>0</v>
      </c>
      <c r="O2826" s="369">
        <v>0</v>
      </c>
    </row>
    <row r="2827" spans="1:15" s="65" customFormat="1" ht="21.9" customHeight="1" x14ac:dyDescent="0.3">
      <c r="A2827" s="852" t="s">
        <v>414</v>
      </c>
      <c r="B2827" s="852">
        <v>181</v>
      </c>
      <c r="C2827" s="852"/>
      <c r="D2827" s="852">
        <v>5</v>
      </c>
      <c r="E2827" s="852">
        <v>21</v>
      </c>
      <c r="F2827" s="852">
        <v>2024</v>
      </c>
      <c r="G2827" s="496" t="s">
        <v>5017</v>
      </c>
      <c r="H2827" s="852" t="s">
        <v>5018</v>
      </c>
      <c r="I2827" s="497">
        <v>44.62</v>
      </c>
      <c r="J2827" s="497">
        <v>-88.76</v>
      </c>
      <c r="K2827" s="497">
        <v>44.62</v>
      </c>
      <c r="L2827" s="497">
        <v>-88.76</v>
      </c>
      <c r="M2827" s="852">
        <v>61</v>
      </c>
      <c r="N2827" s="852">
        <v>0</v>
      </c>
      <c r="O2827" s="852">
        <v>0</v>
      </c>
    </row>
    <row r="2828" spans="1:15" s="65" customFormat="1" ht="21.9" customHeight="1" x14ac:dyDescent="0.3">
      <c r="A2828" s="292" t="s">
        <v>414</v>
      </c>
      <c r="B2828" s="292">
        <v>182</v>
      </c>
      <c r="C2828" s="292"/>
      <c r="D2828" s="292">
        <v>6</v>
      </c>
      <c r="E2828" s="292">
        <v>25</v>
      </c>
      <c r="F2828" s="292">
        <v>2024</v>
      </c>
      <c r="G2828" s="494" t="s">
        <v>5019</v>
      </c>
      <c r="H2828" s="292" t="s">
        <v>4218</v>
      </c>
      <c r="I2828" s="495">
        <v>44.61</v>
      </c>
      <c r="J2828" s="495">
        <v>-88.75</v>
      </c>
      <c r="K2828" s="495">
        <v>44.61</v>
      </c>
      <c r="L2828" s="495">
        <v>-88.75</v>
      </c>
      <c r="M2828" s="292">
        <v>61</v>
      </c>
      <c r="N2828" s="292">
        <v>0</v>
      </c>
      <c r="O2828" s="292">
        <v>0</v>
      </c>
    </row>
    <row r="2829" spans="1:15" s="65" customFormat="1" ht="21.9" customHeight="1" x14ac:dyDescent="0.3">
      <c r="A2829" s="852" t="s">
        <v>414</v>
      </c>
      <c r="B2829" s="852">
        <v>183</v>
      </c>
      <c r="C2829" s="852"/>
      <c r="D2829" s="852">
        <v>6</v>
      </c>
      <c r="E2829" s="852">
        <v>25</v>
      </c>
      <c r="F2829" s="852">
        <v>2024</v>
      </c>
      <c r="G2829" s="496" t="s">
        <v>5020</v>
      </c>
      <c r="H2829" s="852" t="s">
        <v>5021</v>
      </c>
      <c r="I2829" s="497">
        <v>44.55</v>
      </c>
      <c r="J2829" s="497">
        <v>-89.19</v>
      </c>
      <c r="K2829" s="497">
        <v>44.55</v>
      </c>
      <c r="L2829" s="497">
        <v>-89.19</v>
      </c>
      <c r="M2829" s="852">
        <v>61</v>
      </c>
      <c r="N2829" s="852">
        <v>0</v>
      </c>
      <c r="O2829" s="852">
        <v>0</v>
      </c>
    </row>
    <row r="2830" spans="1:15" s="65" customFormat="1" ht="21.9" customHeight="1" x14ac:dyDescent="0.3">
      <c r="A2830" s="292" t="s">
        <v>414</v>
      </c>
      <c r="B2830" s="292">
        <v>184</v>
      </c>
      <c r="C2830" s="292"/>
      <c r="D2830" s="292">
        <v>8</v>
      </c>
      <c r="E2830" s="292">
        <v>16</v>
      </c>
      <c r="F2830" s="292">
        <v>2024</v>
      </c>
      <c r="G2830" s="494" t="s">
        <v>5022</v>
      </c>
      <c r="H2830" s="292" t="s">
        <v>5023</v>
      </c>
      <c r="I2830" s="495">
        <v>44.32</v>
      </c>
      <c r="J2830" s="495">
        <v>-89.12</v>
      </c>
      <c r="K2830" s="495">
        <v>44.32</v>
      </c>
      <c r="L2830" s="495">
        <v>-89.12</v>
      </c>
      <c r="M2830" s="292">
        <v>52</v>
      </c>
      <c r="N2830" s="292">
        <v>0</v>
      </c>
      <c r="O2830" s="292">
        <v>0</v>
      </c>
    </row>
    <row r="2831" spans="1:15" s="65" customFormat="1" ht="21.9" customHeight="1" x14ac:dyDescent="0.3">
      <c r="A2831" s="235"/>
      <c r="B2831" s="235"/>
      <c r="C2831" s="235"/>
      <c r="D2831" s="235"/>
      <c r="E2831" s="235"/>
      <c r="F2831" s="235"/>
      <c r="G2831" s="496"/>
      <c r="H2831" s="235"/>
      <c r="I2831" s="497"/>
      <c r="J2831" s="497"/>
      <c r="K2831" s="497"/>
      <c r="L2831" s="497"/>
      <c r="M2831" s="235"/>
      <c r="N2831" s="235"/>
      <c r="O2831" s="235"/>
    </row>
    <row r="2832" spans="1:15" s="65" customFormat="1" ht="21.9" customHeight="1" x14ac:dyDescent="0.3">
      <c r="A2832" s="292"/>
      <c r="B2832" s="292"/>
      <c r="C2832" s="292"/>
      <c r="D2832" s="292"/>
      <c r="E2832" s="292"/>
      <c r="F2832" s="292"/>
      <c r="G2832" s="494"/>
      <c r="H2832" s="292"/>
      <c r="I2832" s="495"/>
      <c r="J2832" s="495"/>
      <c r="K2832" s="495"/>
      <c r="L2832" s="495"/>
      <c r="M2832" s="292"/>
      <c r="N2832" s="292"/>
      <c r="O2832" s="292"/>
    </row>
    <row r="2833" spans="1:15" s="65" customFormat="1" ht="21.9" customHeight="1" x14ac:dyDescent="0.3">
      <c r="A2833" s="235"/>
      <c r="B2833" s="235"/>
      <c r="C2833" s="235"/>
      <c r="D2833" s="235"/>
      <c r="E2833" s="235"/>
      <c r="F2833" s="235"/>
      <c r="G2833" s="496"/>
      <c r="H2833" s="235"/>
      <c r="I2833" s="497"/>
      <c r="J2833" s="497"/>
      <c r="K2833" s="497"/>
      <c r="L2833" s="497"/>
      <c r="M2833" s="235"/>
      <c r="N2833" s="235"/>
      <c r="O2833" s="235"/>
    </row>
    <row r="2834" spans="1:15" s="65" customFormat="1" ht="30" customHeight="1" x14ac:dyDescent="0.3">
      <c r="A2834" s="929" t="s">
        <v>535</v>
      </c>
      <c r="B2834" s="944"/>
      <c r="C2834" s="944"/>
      <c r="D2834" s="944"/>
      <c r="E2834" s="944"/>
      <c r="F2834" s="944"/>
      <c r="G2834" s="944"/>
      <c r="H2834" s="944"/>
      <c r="I2834" s="944"/>
      <c r="J2834" s="944"/>
      <c r="K2834" s="944"/>
      <c r="L2834" s="944"/>
      <c r="M2834" s="944"/>
      <c r="N2834" s="944"/>
      <c r="O2834" s="945"/>
    </row>
    <row r="2835" spans="1:15" s="34" customFormat="1" ht="21.9" customHeight="1" x14ac:dyDescent="0.3">
      <c r="A2835" s="235"/>
      <c r="B2835" s="229" t="s">
        <v>909</v>
      </c>
      <c r="C2835" s="229"/>
      <c r="D2835" s="808" t="s">
        <v>911</v>
      </c>
      <c r="E2835" s="808"/>
      <c r="F2835" s="809"/>
      <c r="G2835" s="659" t="s">
        <v>910</v>
      </c>
      <c r="H2835" s="660"/>
      <c r="I2835" s="636" t="s">
        <v>916</v>
      </c>
      <c r="J2835" s="636" t="s">
        <v>916</v>
      </c>
      <c r="K2835" s="636" t="s">
        <v>919</v>
      </c>
      <c r="L2835" s="636" t="s">
        <v>919</v>
      </c>
      <c r="M2835" s="660" t="s">
        <v>952</v>
      </c>
      <c r="N2835" s="235"/>
      <c r="O2835" s="235"/>
    </row>
    <row r="2836" spans="1:15" s="65" customFormat="1" ht="21.9" customHeight="1" x14ac:dyDescent="0.3">
      <c r="A2836" s="235" t="s">
        <v>908</v>
      </c>
      <c r="B2836" s="229" t="s">
        <v>475</v>
      </c>
      <c r="C2836" s="229"/>
      <c r="D2836" s="808" t="s">
        <v>912</v>
      </c>
      <c r="E2836" s="808" t="s">
        <v>913</v>
      </c>
      <c r="F2836" s="809" t="s">
        <v>774</v>
      </c>
      <c r="G2836" s="659" t="s">
        <v>476</v>
      </c>
      <c r="H2836" s="660" t="s">
        <v>4877</v>
      </c>
      <c r="I2836" s="636" t="s">
        <v>917</v>
      </c>
      <c r="J2836" s="636" t="s">
        <v>918</v>
      </c>
      <c r="K2836" s="636" t="s">
        <v>917</v>
      </c>
      <c r="L2836" s="636" t="s">
        <v>918</v>
      </c>
      <c r="M2836" s="660" t="s">
        <v>951</v>
      </c>
      <c r="N2836" s="235" t="s">
        <v>926</v>
      </c>
      <c r="O2836" s="235" t="s">
        <v>927</v>
      </c>
    </row>
    <row r="2837" spans="1:15" s="65" customFormat="1" ht="21.9" customHeight="1" x14ac:dyDescent="0.3">
      <c r="A2837" s="292"/>
      <c r="B2837" s="292"/>
      <c r="C2837" s="292"/>
      <c r="D2837" s="292"/>
      <c r="E2837" s="292"/>
      <c r="F2837" s="292"/>
      <c r="G2837" s="494"/>
      <c r="H2837" s="292"/>
      <c r="I2837" s="495"/>
      <c r="J2837" s="495"/>
      <c r="K2837" s="495"/>
      <c r="L2837" s="495"/>
      <c r="M2837" s="292"/>
      <c r="N2837" s="292"/>
      <c r="O2837" s="292"/>
    </row>
    <row r="2838" spans="1:15" ht="21.9" customHeight="1" x14ac:dyDescent="0.3">
      <c r="A2838" s="238" t="s">
        <v>535</v>
      </c>
      <c r="B2838" s="364">
        <v>1</v>
      </c>
      <c r="C2838" s="364"/>
      <c r="D2838" s="364">
        <v>5</v>
      </c>
      <c r="E2838" s="364">
        <v>14</v>
      </c>
      <c r="F2838" s="364">
        <v>1968</v>
      </c>
      <c r="G2838" s="363" t="s">
        <v>1194</v>
      </c>
      <c r="H2838" s="364" t="s">
        <v>4452</v>
      </c>
      <c r="I2838" s="365">
        <v>44.08</v>
      </c>
      <c r="J2838" s="365">
        <v>-89.28</v>
      </c>
      <c r="K2838" s="365">
        <v>44.08</v>
      </c>
      <c r="L2838" s="365">
        <v>-89.28</v>
      </c>
      <c r="M2838" s="364" t="s">
        <v>890</v>
      </c>
      <c r="N2838" s="364">
        <v>0</v>
      </c>
      <c r="O2838" s="364">
        <v>0</v>
      </c>
    </row>
    <row r="2839" spans="1:15" s="34" customFormat="1" ht="21.9" customHeight="1" x14ac:dyDescent="0.3">
      <c r="A2839" s="259" t="s">
        <v>535</v>
      </c>
      <c r="B2839" s="369">
        <v>2</v>
      </c>
      <c r="C2839" s="369"/>
      <c r="D2839" s="369">
        <v>7</v>
      </c>
      <c r="E2839" s="369">
        <v>10</v>
      </c>
      <c r="F2839" s="369">
        <v>1979</v>
      </c>
      <c r="G2839" s="368" t="s">
        <v>1209</v>
      </c>
      <c r="H2839" s="369" t="s">
        <v>4383</v>
      </c>
      <c r="I2839" s="370">
        <v>44.22</v>
      </c>
      <c r="J2839" s="370">
        <v>-89.48</v>
      </c>
      <c r="K2839" s="370">
        <v>44.22</v>
      </c>
      <c r="L2839" s="370">
        <v>-89.48</v>
      </c>
      <c r="M2839" s="369" t="s">
        <v>890</v>
      </c>
      <c r="N2839" s="369">
        <v>0</v>
      </c>
      <c r="O2839" s="369">
        <v>0</v>
      </c>
    </row>
    <row r="2840" spans="1:15" ht="21.9" customHeight="1" x14ac:dyDescent="0.3">
      <c r="A2840" s="238" t="s">
        <v>535</v>
      </c>
      <c r="B2840" s="364">
        <v>3</v>
      </c>
      <c r="C2840" s="364"/>
      <c r="D2840" s="364">
        <v>7</v>
      </c>
      <c r="E2840" s="364">
        <v>12</v>
      </c>
      <c r="F2840" s="364">
        <v>1981</v>
      </c>
      <c r="G2840" s="363" t="s">
        <v>4453</v>
      </c>
      <c r="H2840" s="364" t="s">
        <v>4454</v>
      </c>
      <c r="I2840" s="365">
        <v>44.05</v>
      </c>
      <c r="J2840" s="365">
        <v>-89.27</v>
      </c>
      <c r="K2840" s="365">
        <v>44.05</v>
      </c>
      <c r="L2840" s="365">
        <v>-89.27</v>
      </c>
      <c r="M2840" s="364" t="s">
        <v>890</v>
      </c>
      <c r="N2840" s="364">
        <v>0</v>
      </c>
      <c r="O2840" s="364">
        <v>0</v>
      </c>
    </row>
    <row r="2841" spans="1:15" s="34" customFormat="1" ht="21.9" customHeight="1" x14ac:dyDescent="0.3">
      <c r="A2841" s="259" t="s">
        <v>535</v>
      </c>
      <c r="B2841" s="369">
        <v>4</v>
      </c>
      <c r="C2841" s="369"/>
      <c r="D2841" s="369">
        <v>7</v>
      </c>
      <c r="E2841" s="369">
        <v>3</v>
      </c>
      <c r="F2841" s="369">
        <v>1983</v>
      </c>
      <c r="G2841" s="368" t="s">
        <v>2654</v>
      </c>
      <c r="H2841" s="369" t="s">
        <v>4383</v>
      </c>
      <c r="I2841" s="370">
        <v>44.22</v>
      </c>
      <c r="J2841" s="370">
        <v>-89.48</v>
      </c>
      <c r="K2841" s="370">
        <v>44.22</v>
      </c>
      <c r="L2841" s="370">
        <v>-89.48</v>
      </c>
      <c r="M2841" s="369" t="s">
        <v>890</v>
      </c>
      <c r="N2841" s="369">
        <v>0</v>
      </c>
      <c r="O2841" s="369">
        <v>0</v>
      </c>
    </row>
    <row r="2842" spans="1:15" ht="21.9" customHeight="1" x14ac:dyDescent="0.3">
      <c r="A2842" s="238" t="s">
        <v>535</v>
      </c>
      <c r="B2842" s="364">
        <v>5</v>
      </c>
      <c r="C2842" s="364"/>
      <c r="D2842" s="364">
        <v>7</v>
      </c>
      <c r="E2842" s="364">
        <v>19</v>
      </c>
      <c r="F2842" s="364">
        <v>1983</v>
      </c>
      <c r="G2842" s="363" t="s">
        <v>3621</v>
      </c>
      <c r="H2842" s="364" t="s">
        <v>4381</v>
      </c>
      <c r="I2842" s="365">
        <v>44.03</v>
      </c>
      <c r="J2842" s="365">
        <v>-89.52</v>
      </c>
      <c r="K2842" s="365">
        <v>44.03</v>
      </c>
      <c r="L2842" s="365">
        <v>-89.52</v>
      </c>
      <c r="M2842" s="364">
        <v>61</v>
      </c>
      <c r="N2842" s="364">
        <v>0</v>
      </c>
      <c r="O2842" s="364">
        <v>0</v>
      </c>
    </row>
    <row r="2843" spans="1:15" s="34" customFormat="1" ht="21.9" customHeight="1" x14ac:dyDescent="0.3">
      <c r="A2843" s="259" t="s">
        <v>535</v>
      </c>
      <c r="B2843" s="369">
        <v>6</v>
      </c>
      <c r="C2843" s="369"/>
      <c r="D2843" s="369">
        <v>8</v>
      </c>
      <c r="E2843" s="369">
        <v>29</v>
      </c>
      <c r="F2843" s="369">
        <v>1984</v>
      </c>
      <c r="G2843" s="368" t="s">
        <v>2434</v>
      </c>
      <c r="H2843" s="369" t="s">
        <v>4454</v>
      </c>
      <c r="I2843" s="370">
        <v>44.07</v>
      </c>
      <c r="J2843" s="370">
        <v>-89.28</v>
      </c>
      <c r="K2843" s="370">
        <v>44.07</v>
      </c>
      <c r="L2843" s="370">
        <v>-89.28</v>
      </c>
      <c r="M2843" s="369" t="s">
        <v>890</v>
      </c>
      <c r="N2843" s="369">
        <v>0</v>
      </c>
      <c r="O2843" s="369">
        <v>0</v>
      </c>
    </row>
    <row r="2844" spans="1:15" ht="21.9" customHeight="1" x14ac:dyDescent="0.3">
      <c r="A2844" s="238" t="s">
        <v>535</v>
      </c>
      <c r="B2844" s="364">
        <v>7</v>
      </c>
      <c r="C2844" s="364"/>
      <c r="D2844" s="364">
        <v>7</v>
      </c>
      <c r="E2844" s="364">
        <v>15</v>
      </c>
      <c r="F2844" s="364">
        <v>1986</v>
      </c>
      <c r="G2844" s="363" t="s">
        <v>4455</v>
      </c>
      <c r="H2844" s="364" t="s">
        <v>4456</v>
      </c>
      <c r="I2844" s="365">
        <v>44.13</v>
      </c>
      <c r="J2844" s="365">
        <v>-89.53</v>
      </c>
      <c r="K2844" s="365">
        <v>44.13</v>
      </c>
      <c r="L2844" s="365">
        <v>-89.53</v>
      </c>
      <c r="M2844" s="364" t="s">
        <v>890</v>
      </c>
      <c r="N2844" s="364">
        <v>0</v>
      </c>
      <c r="O2844" s="364">
        <v>0</v>
      </c>
    </row>
    <row r="2845" spans="1:15" s="34" customFormat="1" ht="21.9" customHeight="1" x14ac:dyDescent="0.3">
      <c r="A2845" s="259" t="s">
        <v>535</v>
      </c>
      <c r="B2845" s="369">
        <v>8</v>
      </c>
      <c r="C2845" s="369"/>
      <c r="D2845" s="369">
        <v>7</v>
      </c>
      <c r="E2845" s="369">
        <v>15</v>
      </c>
      <c r="F2845" s="369">
        <v>1986</v>
      </c>
      <c r="G2845" s="368" t="s">
        <v>1331</v>
      </c>
      <c r="H2845" s="369" t="s">
        <v>4457</v>
      </c>
      <c r="I2845" s="370">
        <v>44.03</v>
      </c>
      <c r="J2845" s="370">
        <v>-89.35</v>
      </c>
      <c r="K2845" s="370">
        <v>44.03</v>
      </c>
      <c r="L2845" s="370">
        <v>-89.35</v>
      </c>
      <c r="M2845" s="369" t="s">
        <v>890</v>
      </c>
      <c r="N2845" s="369">
        <v>0</v>
      </c>
      <c r="O2845" s="369">
        <v>0</v>
      </c>
    </row>
    <row r="2846" spans="1:15" ht="21.9" customHeight="1" x14ac:dyDescent="0.3">
      <c r="A2846" s="238" t="s">
        <v>535</v>
      </c>
      <c r="B2846" s="364">
        <v>9</v>
      </c>
      <c r="C2846" s="364"/>
      <c r="D2846" s="364">
        <v>9</v>
      </c>
      <c r="E2846" s="364">
        <v>10</v>
      </c>
      <c r="F2846" s="364">
        <v>1986</v>
      </c>
      <c r="G2846" s="363" t="s">
        <v>3379</v>
      </c>
      <c r="H2846" s="364" t="s">
        <v>4383</v>
      </c>
      <c r="I2846" s="365">
        <v>44.22</v>
      </c>
      <c r="J2846" s="365">
        <v>-89.48</v>
      </c>
      <c r="K2846" s="365">
        <v>44.22</v>
      </c>
      <c r="L2846" s="365">
        <v>-89.48</v>
      </c>
      <c r="M2846" s="364" t="s">
        <v>890</v>
      </c>
      <c r="N2846" s="364">
        <v>0</v>
      </c>
      <c r="O2846" s="364">
        <v>0</v>
      </c>
    </row>
    <row r="2847" spans="1:15" s="34" customFormat="1" ht="21.9" customHeight="1" x14ac:dyDescent="0.3">
      <c r="A2847" s="259" t="s">
        <v>535</v>
      </c>
      <c r="B2847" s="369">
        <v>10</v>
      </c>
      <c r="C2847" s="369"/>
      <c r="D2847" s="369">
        <v>5</v>
      </c>
      <c r="E2847" s="369">
        <v>8</v>
      </c>
      <c r="F2847" s="369">
        <v>1988</v>
      </c>
      <c r="G2847" s="368" t="s">
        <v>2388</v>
      </c>
      <c r="H2847" s="369" t="s">
        <v>424</v>
      </c>
      <c r="I2847" s="370">
        <v>44.13</v>
      </c>
      <c r="J2847" s="370">
        <v>-89.52</v>
      </c>
      <c r="K2847" s="370">
        <v>44.13</v>
      </c>
      <c r="L2847" s="370">
        <v>-89.52</v>
      </c>
      <c r="M2847" s="369" t="s">
        <v>890</v>
      </c>
      <c r="N2847" s="369">
        <v>0</v>
      </c>
      <c r="O2847" s="369">
        <v>0</v>
      </c>
    </row>
    <row r="2848" spans="1:15" ht="21.9" customHeight="1" x14ac:dyDescent="0.3">
      <c r="A2848" s="238" t="s">
        <v>535</v>
      </c>
      <c r="B2848" s="364">
        <v>11</v>
      </c>
      <c r="C2848" s="364"/>
      <c r="D2848" s="364">
        <v>5</v>
      </c>
      <c r="E2848" s="364">
        <v>8</v>
      </c>
      <c r="F2848" s="364">
        <v>1988</v>
      </c>
      <c r="G2848" s="363" t="s">
        <v>3580</v>
      </c>
      <c r="H2848" s="364" t="s">
        <v>4458</v>
      </c>
      <c r="I2848" s="365">
        <v>44.03</v>
      </c>
      <c r="J2848" s="365">
        <v>-89.31</v>
      </c>
      <c r="K2848" s="365">
        <v>44.03</v>
      </c>
      <c r="L2848" s="365">
        <v>-89.31</v>
      </c>
      <c r="M2848" s="364" t="s">
        <v>890</v>
      </c>
      <c r="N2848" s="364">
        <v>0</v>
      </c>
      <c r="O2848" s="364">
        <v>0</v>
      </c>
    </row>
    <row r="2849" spans="1:15" s="34" customFormat="1" ht="21.9" customHeight="1" x14ac:dyDescent="0.3">
      <c r="A2849" s="259" t="s">
        <v>535</v>
      </c>
      <c r="B2849" s="369">
        <v>12</v>
      </c>
      <c r="C2849" s="369"/>
      <c r="D2849" s="369">
        <v>5</v>
      </c>
      <c r="E2849" s="369">
        <v>8</v>
      </c>
      <c r="F2849" s="369">
        <v>1988</v>
      </c>
      <c r="G2849" s="368" t="s">
        <v>1195</v>
      </c>
      <c r="H2849" s="369" t="s">
        <v>4459</v>
      </c>
      <c r="I2849" s="370">
        <v>44.22</v>
      </c>
      <c r="J2849" s="370">
        <v>-89.2</v>
      </c>
      <c r="K2849" s="370">
        <v>44.22</v>
      </c>
      <c r="L2849" s="370">
        <v>-89.2</v>
      </c>
      <c r="M2849" s="369" t="s">
        <v>890</v>
      </c>
      <c r="N2849" s="369">
        <v>0</v>
      </c>
      <c r="O2849" s="369">
        <v>0</v>
      </c>
    </row>
    <row r="2850" spans="1:15" ht="21.9" customHeight="1" x14ac:dyDescent="0.3">
      <c r="A2850" s="238" t="s">
        <v>535</v>
      </c>
      <c r="B2850" s="364">
        <v>13</v>
      </c>
      <c r="C2850" s="364"/>
      <c r="D2850" s="364">
        <v>5</v>
      </c>
      <c r="E2850" s="364">
        <v>8</v>
      </c>
      <c r="F2850" s="364">
        <v>1988</v>
      </c>
      <c r="G2850" s="363" t="s">
        <v>3804</v>
      </c>
      <c r="H2850" s="364" t="s">
        <v>4460</v>
      </c>
      <c r="I2850" s="365">
        <v>44.1</v>
      </c>
      <c r="J2850" s="365">
        <v>-89</v>
      </c>
      <c r="K2850" s="365">
        <v>44.1</v>
      </c>
      <c r="L2850" s="365">
        <v>-89</v>
      </c>
      <c r="M2850" s="364" t="s">
        <v>890</v>
      </c>
      <c r="N2850" s="364">
        <v>0</v>
      </c>
      <c r="O2850" s="364">
        <v>0</v>
      </c>
    </row>
    <row r="2851" spans="1:15" s="34" customFormat="1" ht="21.9" customHeight="1" x14ac:dyDescent="0.3">
      <c r="A2851" s="259" t="s">
        <v>535</v>
      </c>
      <c r="B2851" s="369">
        <v>14</v>
      </c>
      <c r="C2851" s="369"/>
      <c r="D2851" s="369">
        <v>5</v>
      </c>
      <c r="E2851" s="369">
        <v>8</v>
      </c>
      <c r="F2851" s="369">
        <v>1988</v>
      </c>
      <c r="G2851" s="368" t="s">
        <v>1198</v>
      </c>
      <c r="H2851" s="369" t="s">
        <v>4461</v>
      </c>
      <c r="I2851" s="370">
        <v>44.08</v>
      </c>
      <c r="J2851" s="370">
        <v>-88.9</v>
      </c>
      <c r="K2851" s="370">
        <v>44.08</v>
      </c>
      <c r="L2851" s="370">
        <v>-88.9</v>
      </c>
      <c r="M2851" s="369" t="s">
        <v>890</v>
      </c>
      <c r="N2851" s="369">
        <v>0</v>
      </c>
      <c r="O2851" s="369">
        <v>0</v>
      </c>
    </row>
    <row r="2852" spans="1:15" ht="21.9" customHeight="1" x14ac:dyDescent="0.3">
      <c r="A2852" s="238" t="s">
        <v>535</v>
      </c>
      <c r="B2852" s="364">
        <v>15</v>
      </c>
      <c r="C2852" s="364"/>
      <c r="D2852" s="364">
        <v>8</v>
      </c>
      <c r="E2852" s="364">
        <v>4</v>
      </c>
      <c r="F2852" s="364">
        <v>1988</v>
      </c>
      <c r="G2852" s="363" t="s">
        <v>2772</v>
      </c>
      <c r="H2852" s="364" t="s">
        <v>4385</v>
      </c>
      <c r="I2852" s="365">
        <v>44.07</v>
      </c>
      <c r="J2852" s="365">
        <v>-89.28</v>
      </c>
      <c r="K2852" s="365">
        <v>44.07</v>
      </c>
      <c r="L2852" s="365">
        <v>-89.28</v>
      </c>
      <c r="M2852" s="364" t="s">
        <v>890</v>
      </c>
      <c r="N2852" s="364">
        <v>0</v>
      </c>
      <c r="O2852" s="364">
        <v>0</v>
      </c>
    </row>
    <row r="2853" spans="1:15" s="34" customFormat="1" ht="21.9" customHeight="1" x14ac:dyDescent="0.3">
      <c r="A2853" s="259" t="s">
        <v>535</v>
      </c>
      <c r="B2853" s="369">
        <v>16</v>
      </c>
      <c r="C2853" s="369"/>
      <c r="D2853" s="369">
        <v>5</v>
      </c>
      <c r="E2853" s="369">
        <v>24</v>
      </c>
      <c r="F2853" s="369">
        <v>1989</v>
      </c>
      <c r="G2853" s="368" t="s">
        <v>2621</v>
      </c>
      <c r="H2853" s="369" t="s">
        <v>4383</v>
      </c>
      <c r="I2853" s="370">
        <v>44.22</v>
      </c>
      <c r="J2853" s="370">
        <v>-89.48</v>
      </c>
      <c r="K2853" s="370">
        <v>44.22</v>
      </c>
      <c r="L2853" s="370">
        <v>-89.48</v>
      </c>
      <c r="M2853" s="369">
        <v>61</v>
      </c>
      <c r="N2853" s="369">
        <v>0</v>
      </c>
      <c r="O2853" s="369">
        <v>0</v>
      </c>
    </row>
    <row r="2854" spans="1:15" ht="21.9" customHeight="1" x14ac:dyDescent="0.3">
      <c r="A2854" s="238" t="s">
        <v>535</v>
      </c>
      <c r="B2854" s="364">
        <v>17</v>
      </c>
      <c r="C2854" s="364"/>
      <c r="D2854" s="364">
        <v>5</v>
      </c>
      <c r="E2854" s="364">
        <v>24</v>
      </c>
      <c r="F2854" s="364">
        <v>1989</v>
      </c>
      <c r="G2854" s="363" t="s">
        <v>2448</v>
      </c>
      <c r="H2854" s="364" t="s">
        <v>4381</v>
      </c>
      <c r="I2854" s="365">
        <v>44.03</v>
      </c>
      <c r="J2854" s="365">
        <v>-89.52</v>
      </c>
      <c r="K2854" s="365">
        <v>44.03</v>
      </c>
      <c r="L2854" s="365">
        <v>-89.52</v>
      </c>
      <c r="M2854" s="364" t="s">
        <v>890</v>
      </c>
      <c r="N2854" s="364">
        <v>0</v>
      </c>
      <c r="O2854" s="364">
        <v>0</v>
      </c>
    </row>
    <row r="2855" spans="1:15" s="34" customFormat="1" ht="21.9" customHeight="1" x14ac:dyDescent="0.3">
      <c r="A2855" s="259" t="s">
        <v>535</v>
      </c>
      <c r="B2855" s="369">
        <v>18</v>
      </c>
      <c r="C2855" s="369"/>
      <c r="D2855" s="369">
        <v>5</v>
      </c>
      <c r="E2855" s="369">
        <v>24</v>
      </c>
      <c r="F2855" s="369">
        <v>1989</v>
      </c>
      <c r="G2855" s="368" t="s">
        <v>2508</v>
      </c>
      <c r="H2855" s="369" t="s">
        <v>4385</v>
      </c>
      <c r="I2855" s="370">
        <v>44.05</v>
      </c>
      <c r="J2855" s="370">
        <v>-89.27</v>
      </c>
      <c r="K2855" s="370">
        <v>44.05</v>
      </c>
      <c r="L2855" s="370">
        <v>-89.27</v>
      </c>
      <c r="M2855" s="369" t="s">
        <v>890</v>
      </c>
      <c r="N2855" s="369">
        <v>0</v>
      </c>
      <c r="O2855" s="369">
        <v>0</v>
      </c>
    </row>
    <row r="2856" spans="1:15" ht="21.9" customHeight="1" x14ac:dyDescent="0.3">
      <c r="A2856" s="238" t="s">
        <v>535</v>
      </c>
      <c r="B2856" s="364">
        <v>19</v>
      </c>
      <c r="C2856" s="364"/>
      <c r="D2856" s="364">
        <v>5</v>
      </c>
      <c r="E2856" s="364">
        <v>24</v>
      </c>
      <c r="F2856" s="364">
        <v>1989</v>
      </c>
      <c r="G2856" s="363" t="s">
        <v>3981</v>
      </c>
      <c r="H2856" s="364" t="s">
        <v>4462</v>
      </c>
      <c r="I2856" s="365">
        <v>44.18</v>
      </c>
      <c r="J2856" s="365">
        <v>-89.25</v>
      </c>
      <c r="K2856" s="365">
        <v>44.18</v>
      </c>
      <c r="L2856" s="365">
        <v>-89.25</v>
      </c>
      <c r="M2856" s="364" t="s">
        <v>890</v>
      </c>
      <c r="N2856" s="364">
        <v>0</v>
      </c>
      <c r="O2856" s="364">
        <v>0</v>
      </c>
    </row>
    <row r="2857" spans="1:15" s="34" customFormat="1" ht="21.9" customHeight="1" x14ac:dyDescent="0.3">
      <c r="A2857" s="259" t="s">
        <v>535</v>
      </c>
      <c r="B2857" s="369">
        <v>20</v>
      </c>
      <c r="C2857" s="369"/>
      <c r="D2857" s="369">
        <v>6</v>
      </c>
      <c r="E2857" s="369">
        <v>13</v>
      </c>
      <c r="F2857" s="369">
        <v>1990</v>
      </c>
      <c r="G2857" s="368" t="s">
        <v>4463</v>
      </c>
      <c r="H2857" s="369" t="s">
        <v>4385</v>
      </c>
      <c r="I2857" s="370">
        <v>44.07</v>
      </c>
      <c r="J2857" s="370">
        <v>-89.28</v>
      </c>
      <c r="K2857" s="370">
        <v>44.07</v>
      </c>
      <c r="L2857" s="370">
        <v>-89.28</v>
      </c>
      <c r="M2857" s="369">
        <v>56</v>
      </c>
      <c r="N2857" s="369">
        <v>0</v>
      </c>
      <c r="O2857" s="369">
        <v>0</v>
      </c>
    </row>
    <row r="2858" spans="1:15" ht="21.9" customHeight="1" x14ac:dyDescent="0.3">
      <c r="A2858" s="238" t="s">
        <v>535</v>
      </c>
      <c r="B2858" s="364">
        <v>21</v>
      </c>
      <c r="C2858" s="364"/>
      <c r="D2858" s="364">
        <v>8</v>
      </c>
      <c r="E2858" s="364">
        <v>18</v>
      </c>
      <c r="F2858" s="364">
        <v>1990</v>
      </c>
      <c r="G2858" s="363" t="s">
        <v>4464</v>
      </c>
      <c r="H2858" s="364" t="s">
        <v>4385</v>
      </c>
      <c r="I2858" s="365">
        <v>44.07</v>
      </c>
      <c r="J2858" s="365">
        <v>-89.28</v>
      </c>
      <c r="K2858" s="365">
        <v>44.07</v>
      </c>
      <c r="L2858" s="365">
        <v>-89.28</v>
      </c>
      <c r="M2858" s="364" t="s">
        <v>890</v>
      </c>
      <c r="N2858" s="364">
        <v>0</v>
      </c>
      <c r="O2858" s="364">
        <v>0</v>
      </c>
    </row>
    <row r="2859" spans="1:15" s="34" customFormat="1" ht="21.9" customHeight="1" x14ac:dyDescent="0.3">
      <c r="A2859" s="259" t="s">
        <v>535</v>
      </c>
      <c r="B2859" s="369">
        <v>22</v>
      </c>
      <c r="C2859" s="369"/>
      <c r="D2859" s="369">
        <v>8</v>
      </c>
      <c r="E2859" s="369">
        <v>25</v>
      </c>
      <c r="F2859" s="369">
        <v>1992</v>
      </c>
      <c r="G2859" s="368" t="s">
        <v>2530</v>
      </c>
      <c r="H2859" s="369" t="s">
        <v>4385</v>
      </c>
      <c r="I2859" s="370">
        <v>44.07</v>
      </c>
      <c r="J2859" s="370">
        <v>-89.28</v>
      </c>
      <c r="K2859" s="370">
        <v>44.07</v>
      </c>
      <c r="L2859" s="370">
        <v>-89.28</v>
      </c>
      <c r="M2859" s="369">
        <v>52</v>
      </c>
      <c r="N2859" s="369">
        <v>0</v>
      </c>
      <c r="O2859" s="369">
        <v>0</v>
      </c>
    </row>
    <row r="2860" spans="1:15" ht="21.9" customHeight="1" x14ac:dyDescent="0.3">
      <c r="A2860" s="238" t="s">
        <v>535</v>
      </c>
      <c r="B2860" s="364">
        <v>23</v>
      </c>
      <c r="C2860" s="364"/>
      <c r="D2860" s="364">
        <v>7</v>
      </c>
      <c r="E2860" s="364">
        <v>3</v>
      </c>
      <c r="F2860" s="364">
        <v>1993</v>
      </c>
      <c r="G2860" s="363" t="s">
        <v>1193</v>
      </c>
      <c r="H2860" s="364" t="s">
        <v>4462</v>
      </c>
      <c r="I2860" s="365">
        <v>44.18</v>
      </c>
      <c r="J2860" s="365">
        <v>-89.25</v>
      </c>
      <c r="K2860" s="365">
        <v>44.18</v>
      </c>
      <c r="L2860" s="365">
        <v>-89.25</v>
      </c>
      <c r="M2860" s="364" t="s">
        <v>890</v>
      </c>
      <c r="N2860" s="364">
        <v>0</v>
      </c>
      <c r="O2860" s="364">
        <v>0</v>
      </c>
    </row>
    <row r="2861" spans="1:15" s="34" customFormat="1" ht="21.9" customHeight="1" x14ac:dyDescent="0.3">
      <c r="A2861" s="259" t="s">
        <v>535</v>
      </c>
      <c r="B2861" s="369">
        <v>24</v>
      </c>
      <c r="C2861" s="369"/>
      <c r="D2861" s="369">
        <v>7</v>
      </c>
      <c r="E2861" s="369">
        <v>3</v>
      </c>
      <c r="F2861" s="369">
        <v>1993</v>
      </c>
      <c r="G2861" s="368" t="s">
        <v>2365</v>
      </c>
      <c r="H2861" s="369" t="s">
        <v>1424</v>
      </c>
      <c r="I2861" s="370">
        <v>44.13</v>
      </c>
      <c r="J2861" s="370">
        <v>-89</v>
      </c>
      <c r="K2861" s="370">
        <v>44.13</v>
      </c>
      <c r="L2861" s="370">
        <v>-89</v>
      </c>
      <c r="M2861" s="369" t="s">
        <v>890</v>
      </c>
      <c r="N2861" s="369">
        <v>0</v>
      </c>
      <c r="O2861" s="369">
        <v>0</v>
      </c>
    </row>
    <row r="2862" spans="1:15" ht="21.9" customHeight="1" x14ac:dyDescent="0.3">
      <c r="A2862" s="238" t="s">
        <v>535</v>
      </c>
      <c r="B2862" s="364">
        <v>25</v>
      </c>
      <c r="C2862" s="364"/>
      <c r="D2862" s="364">
        <v>7</v>
      </c>
      <c r="E2862" s="364">
        <v>6</v>
      </c>
      <c r="F2862" s="364">
        <v>1994</v>
      </c>
      <c r="G2862" s="363" t="s">
        <v>2503</v>
      </c>
      <c r="H2862" s="364" t="s">
        <v>4387</v>
      </c>
      <c r="I2862" s="365">
        <v>44.03</v>
      </c>
      <c r="J2862" s="365">
        <v>-89.09</v>
      </c>
      <c r="K2862" s="365">
        <v>44.03</v>
      </c>
      <c r="L2862" s="365">
        <v>-89.09</v>
      </c>
      <c r="M2862" s="364">
        <v>52</v>
      </c>
      <c r="N2862" s="364">
        <v>0</v>
      </c>
      <c r="O2862" s="364">
        <v>0</v>
      </c>
    </row>
    <row r="2863" spans="1:15" s="34" customFormat="1" ht="21.9" customHeight="1" x14ac:dyDescent="0.3">
      <c r="A2863" s="259" t="s">
        <v>535</v>
      </c>
      <c r="B2863" s="369">
        <v>26</v>
      </c>
      <c r="C2863" s="369"/>
      <c r="D2863" s="369">
        <v>7</v>
      </c>
      <c r="E2863" s="369">
        <v>31</v>
      </c>
      <c r="F2863" s="369">
        <v>1995</v>
      </c>
      <c r="G2863" s="368" t="s">
        <v>4465</v>
      </c>
      <c r="H2863" s="369" t="s">
        <v>4466</v>
      </c>
      <c r="I2863" s="370">
        <v>44.06</v>
      </c>
      <c r="J2863" s="370">
        <v>-89.09</v>
      </c>
      <c r="K2863" s="370">
        <v>44.06</v>
      </c>
      <c r="L2863" s="370">
        <v>-89.09</v>
      </c>
      <c r="M2863" s="369">
        <v>61</v>
      </c>
      <c r="N2863" s="369">
        <v>0</v>
      </c>
      <c r="O2863" s="369">
        <v>0</v>
      </c>
    </row>
    <row r="2864" spans="1:15" ht="21.9" customHeight="1" x14ac:dyDescent="0.3">
      <c r="A2864" s="238" t="s">
        <v>535</v>
      </c>
      <c r="B2864" s="364">
        <v>27</v>
      </c>
      <c r="C2864" s="364"/>
      <c r="D2864" s="364">
        <v>7</v>
      </c>
      <c r="E2864" s="364">
        <v>31</v>
      </c>
      <c r="F2864" s="364">
        <v>1995</v>
      </c>
      <c r="G2864" s="363" t="s">
        <v>2425</v>
      </c>
      <c r="H2864" s="364" t="s">
        <v>4458</v>
      </c>
      <c r="I2864" s="365">
        <v>44.01</v>
      </c>
      <c r="J2864" s="365">
        <v>-89.37</v>
      </c>
      <c r="K2864" s="365">
        <v>44.01</v>
      </c>
      <c r="L2864" s="365">
        <v>-89.37</v>
      </c>
      <c r="M2864" s="364" t="s">
        <v>890</v>
      </c>
      <c r="N2864" s="364">
        <v>0</v>
      </c>
      <c r="O2864" s="364">
        <v>0</v>
      </c>
    </row>
    <row r="2865" spans="1:15" s="34" customFormat="1" ht="21.9" customHeight="1" x14ac:dyDescent="0.3">
      <c r="A2865" s="259" t="s">
        <v>535</v>
      </c>
      <c r="B2865" s="369">
        <v>28</v>
      </c>
      <c r="C2865" s="369"/>
      <c r="D2865" s="369">
        <v>8</v>
      </c>
      <c r="E2865" s="369">
        <v>9</v>
      </c>
      <c r="F2865" s="369">
        <v>1995</v>
      </c>
      <c r="G2865" s="368" t="s">
        <v>1055</v>
      </c>
      <c r="H2865" s="369" t="s">
        <v>4392</v>
      </c>
      <c r="I2865" s="370">
        <v>44.21</v>
      </c>
      <c r="J2865" s="370">
        <v>-88.96</v>
      </c>
      <c r="K2865" s="370">
        <v>44.21</v>
      </c>
      <c r="L2865" s="370">
        <v>-88.96</v>
      </c>
      <c r="M2865" s="369" t="s">
        <v>890</v>
      </c>
      <c r="N2865" s="369">
        <v>0</v>
      </c>
      <c r="O2865" s="369">
        <v>0</v>
      </c>
    </row>
    <row r="2866" spans="1:15" ht="21.9" customHeight="1" x14ac:dyDescent="0.3">
      <c r="A2866" s="238" t="s">
        <v>535</v>
      </c>
      <c r="B2866" s="364">
        <v>29</v>
      </c>
      <c r="C2866" s="364"/>
      <c r="D2866" s="364">
        <v>8</v>
      </c>
      <c r="E2866" s="364">
        <v>9</v>
      </c>
      <c r="F2866" s="364">
        <v>1995</v>
      </c>
      <c r="G2866" s="363" t="s">
        <v>1056</v>
      </c>
      <c r="H2866" s="364" t="s">
        <v>4383</v>
      </c>
      <c r="I2866" s="365">
        <v>44.21</v>
      </c>
      <c r="J2866" s="365">
        <v>-89.48</v>
      </c>
      <c r="K2866" s="365">
        <v>44.21</v>
      </c>
      <c r="L2866" s="365">
        <v>-89.48</v>
      </c>
      <c r="M2866" s="364" t="s">
        <v>890</v>
      </c>
      <c r="N2866" s="364">
        <v>0</v>
      </c>
      <c r="O2866" s="364">
        <v>0</v>
      </c>
    </row>
    <row r="2867" spans="1:15" s="34" customFormat="1" ht="21.9" customHeight="1" x14ac:dyDescent="0.3">
      <c r="A2867" s="259" t="s">
        <v>535</v>
      </c>
      <c r="B2867" s="369">
        <v>30</v>
      </c>
      <c r="C2867" s="369"/>
      <c r="D2867" s="369">
        <v>8</v>
      </c>
      <c r="E2867" s="369">
        <v>9</v>
      </c>
      <c r="F2867" s="369">
        <v>1995</v>
      </c>
      <c r="G2867" s="368" t="s">
        <v>4152</v>
      </c>
      <c r="H2867" s="369" t="s">
        <v>4461</v>
      </c>
      <c r="I2867" s="370">
        <v>44.09</v>
      </c>
      <c r="J2867" s="370">
        <v>-88.9</v>
      </c>
      <c r="K2867" s="370">
        <v>44.09</v>
      </c>
      <c r="L2867" s="370">
        <v>-88.9</v>
      </c>
      <c r="M2867" s="369" t="s">
        <v>890</v>
      </c>
      <c r="N2867" s="369">
        <v>0</v>
      </c>
      <c r="O2867" s="369">
        <v>0</v>
      </c>
    </row>
    <row r="2868" spans="1:15" ht="21.9" customHeight="1" x14ac:dyDescent="0.3">
      <c r="A2868" s="238" t="s">
        <v>535</v>
      </c>
      <c r="B2868" s="364">
        <v>31</v>
      </c>
      <c r="C2868" s="364"/>
      <c r="D2868" s="364">
        <v>8</v>
      </c>
      <c r="E2868" s="364">
        <v>13</v>
      </c>
      <c r="F2868" s="364">
        <v>1995</v>
      </c>
      <c r="G2868" s="363" t="s">
        <v>3817</v>
      </c>
      <c r="H2868" s="364" t="s">
        <v>4385</v>
      </c>
      <c r="I2868" s="365">
        <v>44.06</v>
      </c>
      <c r="J2868" s="365">
        <v>-89.28</v>
      </c>
      <c r="K2868" s="365">
        <v>44.06</v>
      </c>
      <c r="L2868" s="365">
        <v>-89.28</v>
      </c>
      <c r="M2868" s="364" t="s">
        <v>890</v>
      </c>
      <c r="N2868" s="364">
        <v>0</v>
      </c>
      <c r="O2868" s="364">
        <v>0</v>
      </c>
    </row>
    <row r="2869" spans="1:15" s="34" customFormat="1" ht="21.9" customHeight="1" x14ac:dyDescent="0.3">
      <c r="A2869" s="259" t="s">
        <v>535</v>
      </c>
      <c r="B2869" s="369">
        <v>32</v>
      </c>
      <c r="C2869" s="369"/>
      <c r="D2869" s="369">
        <v>8</v>
      </c>
      <c r="E2869" s="369">
        <v>13</v>
      </c>
      <c r="F2869" s="369">
        <v>1995</v>
      </c>
      <c r="G2869" s="368" t="s">
        <v>3786</v>
      </c>
      <c r="H2869" s="369" t="s">
        <v>4467</v>
      </c>
      <c r="I2869" s="370">
        <v>43.99</v>
      </c>
      <c r="J2869" s="370">
        <v>-89.28</v>
      </c>
      <c r="K2869" s="370">
        <v>43.99</v>
      </c>
      <c r="L2869" s="370">
        <v>-89.28</v>
      </c>
      <c r="M2869" s="369" t="s">
        <v>890</v>
      </c>
      <c r="N2869" s="369">
        <v>0</v>
      </c>
      <c r="O2869" s="369">
        <v>0</v>
      </c>
    </row>
    <row r="2870" spans="1:15" ht="21.9" customHeight="1" x14ac:dyDescent="0.3">
      <c r="A2870" s="238" t="s">
        <v>535</v>
      </c>
      <c r="B2870" s="364">
        <v>33</v>
      </c>
      <c r="C2870" s="364"/>
      <c r="D2870" s="364">
        <v>6</v>
      </c>
      <c r="E2870" s="364">
        <v>29</v>
      </c>
      <c r="F2870" s="364">
        <v>1996</v>
      </c>
      <c r="G2870" s="363" t="s">
        <v>1195</v>
      </c>
      <c r="H2870" s="364" t="s">
        <v>4383</v>
      </c>
      <c r="I2870" s="365">
        <v>44.22</v>
      </c>
      <c r="J2870" s="365">
        <v>-89.48</v>
      </c>
      <c r="K2870" s="365">
        <v>44.22</v>
      </c>
      <c r="L2870" s="365">
        <v>-89.48</v>
      </c>
      <c r="M2870" s="364" t="s">
        <v>890</v>
      </c>
      <c r="N2870" s="364">
        <v>0</v>
      </c>
      <c r="O2870" s="364">
        <v>0</v>
      </c>
    </row>
    <row r="2871" spans="1:15" s="34" customFormat="1" ht="21.9" customHeight="1" x14ac:dyDescent="0.3">
      <c r="A2871" s="259" t="s">
        <v>535</v>
      </c>
      <c r="B2871" s="369">
        <v>34</v>
      </c>
      <c r="C2871" s="369"/>
      <c r="D2871" s="369">
        <v>6</v>
      </c>
      <c r="E2871" s="369">
        <v>29</v>
      </c>
      <c r="F2871" s="369">
        <v>1996</v>
      </c>
      <c r="G2871" s="368" t="s">
        <v>2398</v>
      </c>
      <c r="H2871" s="369" t="s">
        <v>4384</v>
      </c>
      <c r="I2871" s="370">
        <v>44.18</v>
      </c>
      <c r="J2871" s="370">
        <v>-89.12</v>
      </c>
      <c r="K2871" s="370">
        <v>44.18</v>
      </c>
      <c r="L2871" s="370">
        <v>-89.12</v>
      </c>
      <c r="M2871" s="369" t="s">
        <v>890</v>
      </c>
      <c r="N2871" s="369">
        <v>0</v>
      </c>
      <c r="O2871" s="369">
        <v>0</v>
      </c>
    </row>
    <row r="2872" spans="1:15" ht="21.9" customHeight="1" x14ac:dyDescent="0.3">
      <c r="A2872" s="238" t="s">
        <v>535</v>
      </c>
      <c r="B2872" s="364">
        <v>35</v>
      </c>
      <c r="C2872" s="364"/>
      <c r="D2872" s="364">
        <v>4</v>
      </c>
      <c r="E2872" s="364">
        <v>5</v>
      </c>
      <c r="F2872" s="364">
        <v>1997</v>
      </c>
      <c r="G2872" s="363" t="s">
        <v>3621</v>
      </c>
      <c r="H2872" s="364" t="s">
        <v>424</v>
      </c>
      <c r="I2872" s="365">
        <v>44.13</v>
      </c>
      <c r="J2872" s="365">
        <v>-89.52</v>
      </c>
      <c r="K2872" s="365">
        <v>44.13</v>
      </c>
      <c r="L2872" s="365">
        <v>-89.52</v>
      </c>
      <c r="M2872" s="364" t="s">
        <v>890</v>
      </c>
      <c r="N2872" s="364">
        <v>0</v>
      </c>
      <c r="O2872" s="364">
        <v>0</v>
      </c>
    </row>
    <row r="2873" spans="1:15" s="34" customFormat="1" ht="21.9" customHeight="1" x14ac:dyDescent="0.3">
      <c r="A2873" s="259" t="s">
        <v>535</v>
      </c>
      <c r="B2873" s="369">
        <v>36</v>
      </c>
      <c r="C2873" s="369"/>
      <c r="D2873" s="369">
        <v>6</v>
      </c>
      <c r="E2873" s="369">
        <v>24</v>
      </c>
      <c r="F2873" s="369">
        <v>1997</v>
      </c>
      <c r="G2873" s="368" t="s">
        <v>3959</v>
      </c>
      <c r="H2873" s="369" t="s">
        <v>4468</v>
      </c>
      <c r="I2873" s="370">
        <v>43.92</v>
      </c>
      <c r="J2873" s="370">
        <v>-89.28</v>
      </c>
      <c r="K2873" s="370">
        <v>43.92</v>
      </c>
      <c r="L2873" s="370">
        <v>-89.28</v>
      </c>
      <c r="M2873" s="369" t="s">
        <v>890</v>
      </c>
      <c r="N2873" s="369">
        <v>0</v>
      </c>
      <c r="O2873" s="369">
        <v>0</v>
      </c>
    </row>
    <row r="2874" spans="1:15" ht="21.9" customHeight="1" x14ac:dyDescent="0.3">
      <c r="A2874" s="238" t="s">
        <v>535</v>
      </c>
      <c r="B2874" s="364">
        <v>37</v>
      </c>
      <c r="C2874" s="364"/>
      <c r="D2874" s="364">
        <v>6</v>
      </c>
      <c r="E2874" s="364">
        <v>24</v>
      </c>
      <c r="F2874" s="364">
        <v>1997</v>
      </c>
      <c r="G2874" s="363" t="s">
        <v>2455</v>
      </c>
      <c r="H2874" s="364" t="s">
        <v>4469</v>
      </c>
      <c r="I2874" s="365">
        <v>44.18</v>
      </c>
      <c r="J2874" s="365">
        <v>-89.25</v>
      </c>
      <c r="K2874" s="365">
        <v>44.18</v>
      </c>
      <c r="L2874" s="365">
        <v>-89.12</v>
      </c>
      <c r="M2874" s="364" t="s">
        <v>890</v>
      </c>
      <c r="N2874" s="364">
        <v>0</v>
      </c>
      <c r="O2874" s="364">
        <v>0</v>
      </c>
    </row>
    <row r="2875" spans="1:15" s="34" customFormat="1" ht="21.9" customHeight="1" x14ac:dyDescent="0.3">
      <c r="A2875" s="259" t="s">
        <v>535</v>
      </c>
      <c r="B2875" s="369">
        <v>38</v>
      </c>
      <c r="C2875" s="369"/>
      <c r="D2875" s="369">
        <v>7</v>
      </c>
      <c r="E2875" s="369">
        <v>14</v>
      </c>
      <c r="F2875" s="369">
        <v>1997</v>
      </c>
      <c r="G2875" s="368" t="s">
        <v>959</v>
      </c>
      <c r="H2875" s="369" t="s">
        <v>4385</v>
      </c>
      <c r="I2875" s="370">
        <v>44.07</v>
      </c>
      <c r="J2875" s="370">
        <v>-89.28</v>
      </c>
      <c r="K2875" s="370">
        <v>44.07</v>
      </c>
      <c r="L2875" s="370">
        <v>-89.28</v>
      </c>
      <c r="M2875" s="369" t="s">
        <v>890</v>
      </c>
      <c r="N2875" s="369">
        <v>0</v>
      </c>
      <c r="O2875" s="369">
        <v>0</v>
      </c>
    </row>
    <row r="2876" spans="1:15" ht="21.9" customHeight="1" x14ac:dyDescent="0.3">
      <c r="A2876" s="238" t="s">
        <v>535</v>
      </c>
      <c r="B2876" s="364">
        <v>39</v>
      </c>
      <c r="C2876" s="364"/>
      <c r="D2876" s="364">
        <v>7</v>
      </c>
      <c r="E2876" s="364">
        <v>16</v>
      </c>
      <c r="F2876" s="364">
        <v>1997</v>
      </c>
      <c r="G2876" s="363" t="s">
        <v>2730</v>
      </c>
      <c r="H2876" s="364" t="s">
        <v>4385</v>
      </c>
      <c r="I2876" s="365">
        <v>44.07</v>
      </c>
      <c r="J2876" s="365">
        <v>-89.28</v>
      </c>
      <c r="K2876" s="365">
        <v>44.07</v>
      </c>
      <c r="L2876" s="365">
        <v>-89.28</v>
      </c>
      <c r="M2876" s="364" t="s">
        <v>890</v>
      </c>
      <c r="N2876" s="364">
        <v>0</v>
      </c>
      <c r="O2876" s="364">
        <v>0</v>
      </c>
    </row>
    <row r="2877" spans="1:15" s="34" customFormat="1" ht="21.9" customHeight="1" x14ac:dyDescent="0.3">
      <c r="A2877" s="259" t="s">
        <v>535</v>
      </c>
      <c r="B2877" s="369">
        <v>40</v>
      </c>
      <c r="C2877" s="369"/>
      <c r="D2877" s="369">
        <v>9</v>
      </c>
      <c r="E2877" s="369">
        <v>1</v>
      </c>
      <c r="F2877" s="369">
        <v>1997</v>
      </c>
      <c r="G2877" s="368" t="s">
        <v>2442</v>
      </c>
      <c r="H2877" s="369" t="s">
        <v>4381</v>
      </c>
      <c r="I2877" s="370">
        <v>44.03</v>
      </c>
      <c r="J2877" s="370">
        <v>-89.52</v>
      </c>
      <c r="K2877" s="370">
        <v>44.03</v>
      </c>
      <c r="L2877" s="370">
        <v>-89.52</v>
      </c>
      <c r="M2877" s="369" t="s">
        <v>890</v>
      </c>
      <c r="N2877" s="369">
        <v>0</v>
      </c>
      <c r="O2877" s="369">
        <v>0</v>
      </c>
    </row>
    <row r="2878" spans="1:15" ht="21.9" customHeight="1" x14ac:dyDescent="0.3">
      <c r="A2878" s="238" t="s">
        <v>535</v>
      </c>
      <c r="B2878" s="364">
        <v>41</v>
      </c>
      <c r="C2878" s="364"/>
      <c r="D2878" s="364">
        <v>9</v>
      </c>
      <c r="E2878" s="364">
        <v>16</v>
      </c>
      <c r="F2878" s="364">
        <v>1997</v>
      </c>
      <c r="G2878" s="363" t="s">
        <v>2654</v>
      </c>
      <c r="H2878" s="364" t="s">
        <v>4470</v>
      </c>
      <c r="I2878" s="365">
        <v>44.02</v>
      </c>
      <c r="J2878" s="365">
        <v>-89.22</v>
      </c>
      <c r="K2878" s="365">
        <v>44.02</v>
      </c>
      <c r="L2878" s="365">
        <v>-89.22</v>
      </c>
      <c r="M2878" s="364" t="s">
        <v>890</v>
      </c>
      <c r="N2878" s="364">
        <v>0</v>
      </c>
      <c r="O2878" s="364">
        <v>0</v>
      </c>
    </row>
    <row r="2879" spans="1:15" s="34" customFormat="1" ht="21.9" customHeight="1" x14ac:dyDescent="0.3">
      <c r="A2879" s="259" t="s">
        <v>535</v>
      </c>
      <c r="B2879" s="369">
        <v>42</v>
      </c>
      <c r="C2879" s="369"/>
      <c r="D2879" s="369">
        <v>5</v>
      </c>
      <c r="E2879" s="369">
        <v>31</v>
      </c>
      <c r="F2879" s="369">
        <v>1998</v>
      </c>
      <c r="G2879" s="368" t="s">
        <v>985</v>
      </c>
      <c r="H2879" s="369" t="s">
        <v>4471</v>
      </c>
      <c r="I2879" s="370">
        <v>44.05</v>
      </c>
      <c r="J2879" s="370">
        <v>-89.53</v>
      </c>
      <c r="K2879" s="370">
        <v>44.05</v>
      </c>
      <c r="L2879" s="370">
        <v>-89.53</v>
      </c>
      <c r="M2879" s="369">
        <v>55</v>
      </c>
      <c r="N2879" s="369">
        <v>0</v>
      </c>
      <c r="O2879" s="369">
        <v>0</v>
      </c>
    </row>
    <row r="2880" spans="1:15" ht="21.9" customHeight="1" x14ac:dyDescent="0.3">
      <c r="A2880" s="238" t="s">
        <v>535</v>
      </c>
      <c r="B2880" s="364">
        <v>43</v>
      </c>
      <c r="C2880" s="364"/>
      <c r="D2880" s="364">
        <v>5</v>
      </c>
      <c r="E2880" s="364">
        <v>31</v>
      </c>
      <c r="F2880" s="364">
        <v>1998</v>
      </c>
      <c r="G2880" s="363" t="s">
        <v>964</v>
      </c>
      <c r="H2880" s="364" t="s">
        <v>424</v>
      </c>
      <c r="I2880" s="365">
        <v>44.13</v>
      </c>
      <c r="J2880" s="365">
        <v>-89.52</v>
      </c>
      <c r="K2880" s="365">
        <v>44.13</v>
      </c>
      <c r="L2880" s="365">
        <v>-89.52</v>
      </c>
      <c r="M2880" s="364">
        <v>50</v>
      </c>
      <c r="N2880" s="364">
        <v>0</v>
      </c>
      <c r="O2880" s="364">
        <v>0</v>
      </c>
    </row>
    <row r="2881" spans="1:15" s="34" customFormat="1" ht="21.9" customHeight="1" x14ac:dyDescent="0.3">
      <c r="A2881" s="259" t="s">
        <v>535</v>
      </c>
      <c r="B2881" s="369">
        <v>44</v>
      </c>
      <c r="C2881" s="369"/>
      <c r="D2881" s="369">
        <v>5</v>
      </c>
      <c r="E2881" s="369">
        <v>31</v>
      </c>
      <c r="F2881" s="369">
        <v>1998</v>
      </c>
      <c r="G2881" s="368" t="s">
        <v>2117</v>
      </c>
      <c r="H2881" s="369" t="s">
        <v>4472</v>
      </c>
      <c r="I2881" s="370">
        <v>44.12</v>
      </c>
      <c r="J2881" s="370">
        <v>-89.2</v>
      </c>
      <c r="K2881" s="370">
        <v>44.12</v>
      </c>
      <c r="L2881" s="370">
        <v>-89.2</v>
      </c>
      <c r="M2881" s="369">
        <v>55</v>
      </c>
      <c r="N2881" s="369">
        <v>0</v>
      </c>
      <c r="O2881" s="369">
        <v>0</v>
      </c>
    </row>
    <row r="2882" spans="1:15" ht="21.9" customHeight="1" x14ac:dyDescent="0.3">
      <c r="A2882" s="238" t="s">
        <v>535</v>
      </c>
      <c r="B2882" s="364">
        <v>45</v>
      </c>
      <c r="C2882" s="364"/>
      <c r="D2882" s="364">
        <v>6</v>
      </c>
      <c r="E2882" s="364">
        <v>18</v>
      </c>
      <c r="F2882" s="364">
        <v>1998</v>
      </c>
      <c r="G2882" s="363" t="s">
        <v>3731</v>
      </c>
      <c r="H2882" s="364" t="s">
        <v>4473</v>
      </c>
      <c r="I2882" s="365">
        <v>44.02</v>
      </c>
      <c r="J2882" s="365">
        <v>-89.28</v>
      </c>
      <c r="K2882" s="365">
        <v>44.02</v>
      </c>
      <c r="L2882" s="365">
        <v>-89.28</v>
      </c>
      <c r="M2882" s="364">
        <v>50</v>
      </c>
      <c r="N2882" s="364">
        <v>0</v>
      </c>
      <c r="O2882" s="364">
        <v>0</v>
      </c>
    </row>
    <row r="2883" spans="1:15" s="34" customFormat="1" ht="21.9" customHeight="1" x14ac:dyDescent="0.3">
      <c r="A2883" s="259" t="s">
        <v>535</v>
      </c>
      <c r="B2883" s="369">
        <v>46</v>
      </c>
      <c r="C2883" s="369"/>
      <c r="D2883" s="369">
        <v>6</v>
      </c>
      <c r="E2883" s="369">
        <v>6</v>
      </c>
      <c r="F2883" s="369">
        <v>1999</v>
      </c>
      <c r="G2883" s="368" t="s">
        <v>4474</v>
      </c>
      <c r="H2883" s="369" t="s">
        <v>4475</v>
      </c>
      <c r="I2883" s="370">
        <v>43.97</v>
      </c>
      <c r="J2883" s="370">
        <v>-89.23</v>
      </c>
      <c r="K2883" s="370">
        <v>44.25</v>
      </c>
      <c r="L2883" s="370">
        <v>-88.92</v>
      </c>
      <c r="M2883" s="369" t="s">
        <v>890</v>
      </c>
      <c r="N2883" s="369">
        <v>0</v>
      </c>
      <c r="O2883" s="369">
        <v>0</v>
      </c>
    </row>
    <row r="2884" spans="1:15" ht="21.9" customHeight="1" x14ac:dyDescent="0.3">
      <c r="A2884" s="238" t="s">
        <v>535</v>
      </c>
      <c r="B2884" s="364">
        <v>47</v>
      </c>
      <c r="C2884" s="364"/>
      <c r="D2884" s="364">
        <v>6</v>
      </c>
      <c r="E2884" s="364">
        <v>10</v>
      </c>
      <c r="F2884" s="364">
        <v>1999</v>
      </c>
      <c r="G2884" s="363" t="s">
        <v>4476</v>
      </c>
      <c r="H2884" s="364" t="s">
        <v>4477</v>
      </c>
      <c r="I2884" s="365">
        <v>44.07</v>
      </c>
      <c r="J2884" s="365">
        <v>-89.35</v>
      </c>
      <c r="K2884" s="365">
        <v>44.07</v>
      </c>
      <c r="L2884" s="365">
        <v>-89.28</v>
      </c>
      <c r="M2884" s="364">
        <v>50</v>
      </c>
      <c r="N2884" s="364">
        <v>0</v>
      </c>
      <c r="O2884" s="364">
        <v>0</v>
      </c>
    </row>
    <row r="2885" spans="1:15" s="34" customFormat="1" ht="21.9" customHeight="1" x14ac:dyDescent="0.3">
      <c r="A2885" s="259" t="s">
        <v>535</v>
      </c>
      <c r="B2885" s="369">
        <v>48</v>
      </c>
      <c r="C2885" s="369"/>
      <c r="D2885" s="369">
        <v>7</v>
      </c>
      <c r="E2885" s="369">
        <v>3</v>
      </c>
      <c r="F2885" s="369">
        <v>1999</v>
      </c>
      <c r="G2885" s="368" t="s">
        <v>1043</v>
      </c>
      <c r="H2885" s="369" t="s">
        <v>4381</v>
      </c>
      <c r="I2885" s="370">
        <v>44.03</v>
      </c>
      <c r="J2885" s="370">
        <v>-89.52</v>
      </c>
      <c r="K2885" s="370">
        <v>44.03</v>
      </c>
      <c r="L2885" s="370">
        <v>-89.52</v>
      </c>
      <c r="M2885" s="369">
        <v>52</v>
      </c>
      <c r="N2885" s="369">
        <v>0</v>
      </c>
      <c r="O2885" s="369">
        <v>0</v>
      </c>
    </row>
    <row r="2886" spans="1:15" ht="21.9" customHeight="1" x14ac:dyDescent="0.3">
      <c r="A2886" s="238" t="s">
        <v>535</v>
      </c>
      <c r="B2886" s="364">
        <v>49</v>
      </c>
      <c r="C2886" s="364"/>
      <c r="D2886" s="364">
        <v>7</v>
      </c>
      <c r="E2886" s="364">
        <v>3</v>
      </c>
      <c r="F2886" s="364">
        <v>1999</v>
      </c>
      <c r="G2886" s="363" t="s">
        <v>1107</v>
      </c>
      <c r="H2886" s="364" t="s">
        <v>4391</v>
      </c>
      <c r="I2886" s="365">
        <v>44.12</v>
      </c>
      <c r="J2886" s="365">
        <v>-89.28</v>
      </c>
      <c r="K2886" s="365">
        <v>44.12</v>
      </c>
      <c r="L2886" s="365">
        <v>-89.28</v>
      </c>
      <c r="M2886" s="364">
        <v>50</v>
      </c>
      <c r="N2886" s="364">
        <v>0</v>
      </c>
      <c r="O2886" s="364">
        <v>0</v>
      </c>
    </row>
    <row r="2887" spans="1:15" s="34" customFormat="1" ht="21.9" customHeight="1" x14ac:dyDescent="0.3">
      <c r="A2887" s="259" t="s">
        <v>535</v>
      </c>
      <c r="B2887" s="369">
        <v>50</v>
      </c>
      <c r="C2887" s="369"/>
      <c r="D2887" s="369">
        <v>7</v>
      </c>
      <c r="E2887" s="369">
        <v>8</v>
      </c>
      <c r="F2887" s="369">
        <v>1999</v>
      </c>
      <c r="G2887" s="368" t="s">
        <v>4478</v>
      </c>
      <c r="H2887" s="369" t="s">
        <v>4387</v>
      </c>
      <c r="I2887" s="370">
        <v>44.03</v>
      </c>
      <c r="J2887" s="370">
        <v>-89.1</v>
      </c>
      <c r="K2887" s="370">
        <v>44.03</v>
      </c>
      <c r="L2887" s="370">
        <v>-89.1</v>
      </c>
      <c r="M2887" s="369">
        <v>50</v>
      </c>
      <c r="N2887" s="369">
        <v>0</v>
      </c>
      <c r="O2887" s="369">
        <v>0</v>
      </c>
    </row>
    <row r="2888" spans="1:15" ht="21.9" customHeight="1" x14ac:dyDescent="0.3">
      <c r="A2888" s="238" t="s">
        <v>535</v>
      </c>
      <c r="B2888" s="364">
        <v>51</v>
      </c>
      <c r="C2888" s="364"/>
      <c r="D2888" s="364">
        <v>7</v>
      </c>
      <c r="E2888" s="364">
        <v>30</v>
      </c>
      <c r="F2888" s="364">
        <v>1999</v>
      </c>
      <c r="G2888" s="363" t="s">
        <v>3704</v>
      </c>
      <c r="H2888" s="364" t="s">
        <v>4479</v>
      </c>
      <c r="I2888" s="365">
        <v>44.2</v>
      </c>
      <c r="J2888" s="365">
        <v>-89.25</v>
      </c>
      <c r="K2888" s="365">
        <v>44.2</v>
      </c>
      <c r="L2888" s="365">
        <v>-89.25</v>
      </c>
      <c r="M2888" s="364">
        <v>50</v>
      </c>
      <c r="N2888" s="364">
        <v>0</v>
      </c>
      <c r="O2888" s="364">
        <v>0</v>
      </c>
    </row>
    <row r="2889" spans="1:15" s="34" customFormat="1" ht="21.9" customHeight="1" x14ac:dyDescent="0.3">
      <c r="A2889" s="259" t="s">
        <v>535</v>
      </c>
      <c r="B2889" s="369">
        <v>52</v>
      </c>
      <c r="C2889" s="369"/>
      <c r="D2889" s="369">
        <v>7</v>
      </c>
      <c r="E2889" s="369">
        <v>30</v>
      </c>
      <c r="F2889" s="369">
        <v>1999</v>
      </c>
      <c r="G2889" s="368" t="s">
        <v>3781</v>
      </c>
      <c r="H2889" s="369" t="s">
        <v>4387</v>
      </c>
      <c r="I2889" s="370">
        <v>44.03</v>
      </c>
      <c r="J2889" s="370">
        <v>-89.1</v>
      </c>
      <c r="K2889" s="370">
        <v>44.03</v>
      </c>
      <c r="L2889" s="370">
        <v>-89.1</v>
      </c>
      <c r="M2889" s="369">
        <v>50</v>
      </c>
      <c r="N2889" s="369">
        <v>0</v>
      </c>
      <c r="O2889" s="369">
        <v>0</v>
      </c>
    </row>
    <row r="2890" spans="1:15" ht="21.9" customHeight="1" x14ac:dyDescent="0.3">
      <c r="A2890" s="238" t="s">
        <v>535</v>
      </c>
      <c r="B2890" s="364">
        <v>53</v>
      </c>
      <c r="C2890" s="364"/>
      <c r="D2890" s="364">
        <v>4</v>
      </c>
      <c r="E2890" s="364">
        <v>12</v>
      </c>
      <c r="F2890" s="364">
        <v>2001</v>
      </c>
      <c r="G2890" s="363" t="s">
        <v>2686</v>
      </c>
      <c r="H2890" s="364" t="s">
        <v>4480</v>
      </c>
      <c r="I2890" s="365">
        <v>44.13</v>
      </c>
      <c r="J2890" s="365">
        <v>-89.45</v>
      </c>
      <c r="K2890" s="365">
        <v>44.13</v>
      </c>
      <c r="L2890" s="365">
        <v>-89.45</v>
      </c>
      <c r="M2890" s="364">
        <v>50</v>
      </c>
      <c r="N2890" s="364">
        <v>0</v>
      </c>
      <c r="O2890" s="364">
        <v>0</v>
      </c>
    </row>
    <row r="2891" spans="1:15" s="34" customFormat="1" ht="21.9" customHeight="1" x14ac:dyDescent="0.3">
      <c r="A2891" s="259" t="s">
        <v>535</v>
      </c>
      <c r="B2891" s="369">
        <v>54</v>
      </c>
      <c r="C2891" s="369"/>
      <c r="D2891" s="369">
        <v>4</v>
      </c>
      <c r="E2891" s="369">
        <v>12</v>
      </c>
      <c r="F2891" s="369">
        <v>2001</v>
      </c>
      <c r="G2891" s="368" t="s">
        <v>3782</v>
      </c>
      <c r="H2891" s="369" t="s">
        <v>1424</v>
      </c>
      <c r="I2891" s="370">
        <v>44.13</v>
      </c>
      <c r="J2891" s="370">
        <v>-89</v>
      </c>
      <c r="K2891" s="370">
        <v>44.13</v>
      </c>
      <c r="L2891" s="370">
        <v>-89</v>
      </c>
      <c r="M2891" s="369">
        <v>50</v>
      </c>
      <c r="N2891" s="369">
        <v>0</v>
      </c>
      <c r="O2891" s="369">
        <v>0</v>
      </c>
    </row>
    <row r="2892" spans="1:15" ht="21.9" customHeight="1" x14ac:dyDescent="0.3">
      <c r="A2892" s="238" t="s">
        <v>535</v>
      </c>
      <c r="B2892" s="364">
        <v>55</v>
      </c>
      <c r="C2892" s="364"/>
      <c r="D2892" s="364">
        <v>6</v>
      </c>
      <c r="E2892" s="364">
        <v>11</v>
      </c>
      <c r="F2892" s="364">
        <v>2001</v>
      </c>
      <c r="G2892" s="363" t="s">
        <v>4481</v>
      </c>
      <c r="H2892" s="364" t="s">
        <v>4482</v>
      </c>
      <c r="I2892" s="365">
        <v>44.22</v>
      </c>
      <c r="J2892" s="365">
        <v>-89.48</v>
      </c>
      <c r="K2892" s="365">
        <v>44.13</v>
      </c>
      <c r="L2892" s="365">
        <v>-89</v>
      </c>
      <c r="M2892" s="364">
        <v>50</v>
      </c>
      <c r="N2892" s="364">
        <v>0</v>
      </c>
      <c r="O2892" s="364">
        <v>0</v>
      </c>
    </row>
    <row r="2893" spans="1:15" s="34" customFormat="1" ht="21.9" customHeight="1" x14ac:dyDescent="0.3">
      <c r="A2893" s="259" t="s">
        <v>535</v>
      </c>
      <c r="B2893" s="369">
        <v>56</v>
      </c>
      <c r="C2893" s="369"/>
      <c r="D2893" s="369">
        <v>9</v>
      </c>
      <c r="E2893" s="369">
        <v>7</v>
      </c>
      <c r="F2893" s="369">
        <v>2001</v>
      </c>
      <c r="G2893" s="368" t="s">
        <v>4483</v>
      </c>
      <c r="H2893" s="369" t="s">
        <v>4484</v>
      </c>
      <c r="I2893" s="370">
        <v>44.03</v>
      </c>
      <c r="J2893" s="370">
        <v>-89.1</v>
      </c>
      <c r="K2893" s="370">
        <v>44.05</v>
      </c>
      <c r="L2893" s="370">
        <v>-89</v>
      </c>
      <c r="M2893" s="369">
        <v>55</v>
      </c>
      <c r="N2893" s="369">
        <v>0</v>
      </c>
      <c r="O2893" s="369">
        <v>0</v>
      </c>
    </row>
    <row r="2894" spans="1:15" ht="21.9" customHeight="1" x14ac:dyDescent="0.3">
      <c r="A2894" s="238" t="s">
        <v>535</v>
      </c>
      <c r="B2894" s="364">
        <v>57</v>
      </c>
      <c r="C2894" s="364"/>
      <c r="D2894" s="364">
        <v>7</v>
      </c>
      <c r="E2894" s="364">
        <v>30</v>
      </c>
      <c r="F2894" s="364">
        <v>2002</v>
      </c>
      <c r="G2894" s="363" t="s">
        <v>1205</v>
      </c>
      <c r="H2894" s="364" t="s">
        <v>4381</v>
      </c>
      <c r="I2894" s="365">
        <v>44.03</v>
      </c>
      <c r="J2894" s="365">
        <v>-89.52</v>
      </c>
      <c r="K2894" s="365">
        <v>44.03</v>
      </c>
      <c r="L2894" s="365">
        <v>-89.52</v>
      </c>
      <c r="M2894" s="364">
        <v>50</v>
      </c>
      <c r="N2894" s="364">
        <v>0</v>
      </c>
      <c r="O2894" s="364">
        <v>0</v>
      </c>
    </row>
    <row r="2895" spans="1:15" s="34" customFormat="1" ht="21.9" customHeight="1" x14ac:dyDescent="0.3">
      <c r="A2895" s="259" t="s">
        <v>535</v>
      </c>
      <c r="B2895" s="369">
        <v>58</v>
      </c>
      <c r="C2895" s="369"/>
      <c r="D2895" s="369">
        <v>7</v>
      </c>
      <c r="E2895" s="369">
        <v>30</v>
      </c>
      <c r="F2895" s="369">
        <v>2002</v>
      </c>
      <c r="G2895" s="368" t="s">
        <v>4485</v>
      </c>
      <c r="H2895" s="369" t="s">
        <v>4486</v>
      </c>
      <c r="I2895" s="370">
        <v>44.07</v>
      </c>
      <c r="J2895" s="370">
        <v>-89.28</v>
      </c>
      <c r="K2895" s="370">
        <v>44.13</v>
      </c>
      <c r="L2895" s="370">
        <v>-89.18</v>
      </c>
      <c r="M2895" s="369">
        <v>55</v>
      </c>
      <c r="N2895" s="369">
        <v>1</v>
      </c>
      <c r="O2895" s="369">
        <v>1</v>
      </c>
    </row>
    <row r="2896" spans="1:15" ht="21.9" customHeight="1" x14ac:dyDescent="0.3">
      <c r="A2896" s="238" t="s">
        <v>535</v>
      </c>
      <c r="B2896" s="364">
        <v>59</v>
      </c>
      <c r="C2896" s="364"/>
      <c r="D2896" s="364">
        <v>7</v>
      </c>
      <c r="E2896" s="364">
        <v>30</v>
      </c>
      <c r="F2896" s="364">
        <v>2002</v>
      </c>
      <c r="G2896" s="363" t="s">
        <v>2453</v>
      </c>
      <c r="H2896" s="364" t="s">
        <v>4384</v>
      </c>
      <c r="I2896" s="365">
        <v>44.18</v>
      </c>
      <c r="J2896" s="365">
        <v>-89.12</v>
      </c>
      <c r="K2896" s="365">
        <v>44.18</v>
      </c>
      <c r="L2896" s="365">
        <v>-89.12</v>
      </c>
      <c r="M2896" s="364">
        <v>52</v>
      </c>
      <c r="N2896" s="364">
        <v>0</v>
      </c>
      <c r="O2896" s="364">
        <v>0</v>
      </c>
    </row>
    <row r="2897" spans="1:15" s="34" customFormat="1" ht="21.9" customHeight="1" x14ac:dyDescent="0.3">
      <c r="A2897" s="259" t="s">
        <v>535</v>
      </c>
      <c r="B2897" s="369">
        <v>60</v>
      </c>
      <c r="C2897" s="369"/>
      <c r="D2897" s="369">
        <v>8</v>
      </c>
      <c r="E2897" s="369">
        <v>20</v>
      </c>
      <c r="F2897" s="369">
        <v>2003</v>
      </c>
      <c r="G2897" s="368" t="s">
        <v>3712</v>
      </c>
      <c r="H2897" s="369" t="s">
        <v>425</v>
      </c>
      <c r="I2897" s="370">
        <v>44.22</v>
      </c>
      <c r="J2897" s="370">
        <v>-89.47</v>
      </c>
      <c r="K2897" s="370">
        <v>44.22</v>
      </c>
      <c r="L2897" s="370">
        <v>-89.47</v>
      </c>
      <c r="M2897" s="369">
        <v>50</v>
      </c>
      <c r="N2897" s="369">
        <v>0</v>
      </c>
      <c r="O2897" s="369">
        <v>0</v>
      </c>
    </row>
    <row r="2898" spans="1:15" ht="21.9" customHeight="1" x14ac:dyDescent="0.3">
      <c r="A2898" s="238" t="s">
        <v>535</v>
      </c>
      <c r="B2898" s="364">
        <v>61</v>
      </c>
      <c r="C2898" s="364"/>
      <c r="D2898" s="364">
        <v>8</v>
      </c>
      <c r="E2898" s="364">
        <v>20</v>
      </c>
      <c r="F2898" s="364">
        <v>2003</v>
      </c>
      <c r="G2898" s="363" t="s">
        <v>2447</v>
      </c>
      <c r="H2898" s="364" t="s">
        <v>4487</v>
      </c>
      <c r="I2898" s="365">
        <v>44.03</v>
      </c>
      <c r="J2898" s="365">
        <v>-89.1</v>
      </c>
      <c r="K2898" s="365">
        <v>44.13</v>
      </c>
      <c r="L2898" s="365">
        <v>-89</v>
      </c>
      <c r="M2898" s="364">
        <v>50</v>
      </c>
      <c r="N2898" s="364">
        <v>0</v>
      </c>
      <c r="O2898" s="364">
        <v>0</v>
      </c>
    </row>
    <row r="2899" spans="1:15" s="34" customFormat="1" ht="21.9" customHeight="1" x14ac:dyDescent="0.3">
      <c r="A2899" s="259" t="s">
        <v>535</v>
      </c>
      <c r="B2899" s="369">
        <v>62</v>
      </c>
      <c r="C2899" s="369"/>
      <c r="D2899" s="369">
        <v>6</v>
      </c>
      <c r="E2899" s="369">
        <v>23</v>
      </c>
      <c r="F2899" s="369">
        <v>2004</v>
      </c>
      <c r="G2899" s="368" t="s">
        <v>3942</v>
      </c>
      <c r="H2899" s="369" t="s">
        <v>4384</v>
      </c>
      <c r="I2899" s="370">
        <v>44.18</v>
      </c>
      <c r="J2899" s="370">
        <v>-89.11</v>
      </c>
      <c r="K2899" s="370">
        <v>44.18</v>
      </c>
      <c r="L2899" s="370">
        <v>-89.11</v>
      </c>
      <c r="M2899" s="369">
        <v>50</v>
      </c>
      <c r="N2899" s="369">
        <v>0</v>
      </c>
      <c r="O2899" s="369">
        <v>0</v>
      </c>
    </row>
    <row r="2900" spans="1:15" ht="21.9" customHeight="1" x14ac:dyDescent="0.3">
      <c r="A2900" s="238" t="s">
        <v>535</v>
      </c>
      <c r="B2900" s="364">
        <v>63</v>
      </c>
      <c r="C2900" s="364"/>
      <c r="D2900" s="364">
        <v>7</v>
      </c>
      <c r="E2900" s="364">
        <v>13</v>
      </c>
      <c r="F2900" s="364">
        <v>2004</v>
      </c>
      <c r="G2900" s="363" t="s">
        <v>2385</v>
      </c>
      <c r="H2900" s="364" t="s">
        <v>426</v>
      </c>
      <c r="I2900" s="365">
        <v>44.23</v>
      </c>
      <c r="J2900" s="365">
        <v>-89.18</v>
      </c>
      <c r="K2900" s="365">
        <v>44.23</v>
      </c>
      <c r="L2900" s="365">
        <v>-89.18</v>
      </c>
      <c r="M2900" s="364">
        <v>50</v>
      </c>
      <c r="N2900" s="364">
        <v>0</v>
      </c>
      <c r="O2900" s="364">
        <v>0</v>
      </c>
    </row>
    <row r="2901" spans="1:15" s="34" customFormat="1" ht="21.9" customHeight="1" x14ac:dyDescent="0.3">
      <c r="A2901" s="259" t="s">
        <v>535</v>
      </c>
      <c r="B2901" s="369">
        <v>64</v>
      </c>
      <c r="C2901" s="369"/>
      <c r="D2901" s="369">
        <v>8</v>
      </c>
      <c r="E2901" s="369">
        <v>26</v>
      </c>
      <c r="F2901" s="369">
        <v>2004</v>
      </c>
      <c r="G2901" s="368" t="s">
        <v>4488</v>
      </c>
      <c r="H2901" s="369" t="s">
        <v>4459</v>
      </c>
      <c r="I2901" s="370">
        <v>44.23</v>
      </c>
      <c r="J2901" s="370">
        <v>-89.2</v>
      </c>
      <c r="K2901" s="370">
        <v>44.23</v>
      </c>
      <c r="L2901" s="370">
        <v>-89.2</v>
      </c>
      <c r="M2901" s="369">
        <v>50</v>
      </c>
      <c r="N2901" s="369">
        <v>0</v>
      </c>
      <c r="O2901" s="369">
        <v>0</v>
      </c>
    </row>
    <row r="2902" spans="1:15" ht="21.9" customHeight="1" x14ac:dyDescent="0.3">
      <c r="A2902" s="238" t="s">
        <v>535</v>
      </c>
      <c r="B2902" s="364">
        <v>65</v>
      </c>
      <c r="C2902" s="364"/>
      <c r="D2902" s="364">
        <v>6</v>
      </c>
      <c r="E2902" s="364">
        <v>4</v>
      </c>
      <c r="F2902" s="364">
        <v>2005</v>
      </c>
      <c r="G2902" s="363" t="s">
        <v>1325</v>
      </c>
      <c r="H2902" s="364" t="s">
        <v>4489</v>
      </c>
      <c r="I2902" s="365">
        <v>44.17</v>
      </c>
      <c r="J2902" s="365">
        <v>-89</v>
      </c>
      <c r="K2902" s="365">
        <v>44.17</v>
      </c>
      <c r="L2902" s="365">
        <v>-89</v>
      </c>
      <c r="M2902" s="364">
        <v>50</v>
      </c>
      <c r="N2902" s="364">
        <v>0</v>
      </c>
      <c r="O2902" s="364">
        <v>0</v>
      </c>
    </row>
    <row r="2903" spans="1:15" s="34" customFormat="1" ht="21.9" customHeight="1" x14ac:dyDescent="0.3">
      <c r="A2903" s="259" t="s">
        <v>535</v>
      </c>
      <c r="B2903" s="369">
        <v>66</v>
      </c>
      <c r="C2903" s="369"/>
      <c r="D2903" s="369">
        <v>6</v>
      </c>
      <c r="E2903" s="369">
        <v>5</v>
      </c>
      <c r="F2903" s="369">
        <v>2005</v>
      </c>
      <c r="G2903" s="368" t="s">
        <v>937</v>
      </c>
      <c r="H2903" s="369" t="s">
        <v>4490</v>
      </c>
      <c r="I2903" s="370">
        <v>44.02</v>
      </c>
      <c r="J2903" s="370">
        <v>-89.43</v>
      </c>
      <c r="K2903" s="370">
        <v>44.02</v>
      </c>
      <c r="L2903" s="370">
        <v>-89.43</v>
      </c>
      <c r="M2903" s="369">
        <v>50</v>
      </c>
      <c r="N2903" s="369">
        <v>0</v>
      </c>
      <c r="O2903" s="369">
        <v>0</v>
      </c>
    </row>
    <row r="2904" spans="1:15" ht="21.9" customHeight="1" x14ac:dyDescent="0.3">
      <c r="A2904" s="238" t="s">
        <v>535</v>
      </c>
      <c r="B2904" s="364">
        <v>67</v>
      </c>
      <c r="C2904" s="364"/>
      <c r="D2904" s="364">
        <v>6</v>
      </c>
      <c r="E2904" s="364">
        <v>5</v>
      </c>
      <c r="F2904" s="364">
        <v>2005</v>
      </c>
      <c r="G2904" s="363" t="s">
        <v>4491</v>
      </c>
      <c r="H2904" s="364" t="s">
        <v>4387</v>
      </c>
      <c r="I2904" s="365">
        <v>44.03</v>
      </c>
      <c r="J2904" s="365">
        <v>-89.1</v>
      </c>
      <c r="K2904" s="365">
        <v>44.03</v>
      </c>
      <c r="L2904" s="365">
        <v>-89.1</v>
      </c>
      <c r="M2904" s="364">
        <v>50</v>
      </c>
      <c r="N2904" s="364">
        <v>0</v>
      </c>
      <c r="O2904" s="364">
        <v>0</v>
      </c>
    </row>
    <row r="2905" spans="1:15" s="34" customFormat="1" ht="21.9" customHeight="1" x14ac:dyDescent="0.3">
      <c r="A2905" s="259" t="s">
        <v>535</v>
      </c>
      <c r="B2905" s="369">
        <v>68</v>
      </c>
      <c r="C2905" s="369"/>
      <c r="D2905" s="369">
        <v>6</v>
      </c>
      <c r="E2905" s="369">
        <v>5</v>
      </c>
      <c r="F2905" s="369">
        <v>2005</v>
      </c>
      <c r="G2905" s="368" t="s">
        <v>4492</v>
      </c>
      <c r="H2905" s="369" t="s">
        <v>426</v>
      </c>
      <c r="I2905" s="370">
        <v>44.23</v>
      </c>
      <c r="J2905" s="370">
        <v>-89.18</v>
      </c>
      <c r="K2905" s="370">
        <v>44.23</v>
      </c>
      <c r="L2905" s="370">
        <v>-89.18</v>
      </c>
      <c r="M2905" s="369">
        <v>50</v>
      </c>
      <c r="N2905" s="369">
        <v>0</v>
      </c>
      <c r="O2905" s="369">
        <v>0</v>
      </c>
    </row>
    <row r="2906" spans="1:15" ht="21.9" customHeight="1" x14ac:dyDescent="0.3">
      <c r="A2906" s="238" t="s">
        <v>535</v>
      </c>
      <c r="B2906" s="364">
        <v>69</v>
      </c>
      <c r="C2906" s="364"/>
      <c r="D2906" s="364">
        <v>6</v>
      </c>
      <c r="E2906" s="364">
        <v>10</v>
      </c>
      <c r="F2906" s="364">
        <v>2005</v>
      </c>
      <c r="G2906" s="363" t="s">
        <v>2386</v>
      </c>
      <c r="H2906" s="364" t="s">
        <v>4387</v>
      </c>
      <c r="I2906" s="365">
        <v>44.03</v>
      </c>
      <c r="J2906" s="365">
        <v>-89.1</v>
      </c>
      <c r="K2906" s="365">
        <v>44.03</v>
      </c>
      <c r="L2906" s="365">
        <v>-89.1</v>
      </c>
      <c r="M2906" s="364">
        <v>50</v>
      </c>
      <c r="N2906" s="364">
        <v>0</v>
      </c>
      <c r="O2906" s="364">
        <v>0</v>
      </c>
    </row>
    <row r="2907" spans="1:15" s="34" customFormat="1" ht="21.9" customHeight="1" x14ac:dyDescent="0.3">
      <c r="A2907" s="259" t="s">
        <v>535</v>
      </c>
      <c r="B2907" s="369">
        <v>70</v>
      </c>
      <c r="C2907" s="369"/>
      <c r="D2907" s="369">
        <v>7</v>
      </c>
      <c r="E2907" s="369">
        <v>23</v>
      </c>
      <c r="F2907" s="369">
        <v>2005</v>
      </c>
      <c r="G2907" s="368" t="s">
        <v>3958</v>
      </c>
      <c r="H2907" s="369" t="s">
        <v>4493</v>
      </c>
      <c r="I2907" s="370">
        <v>44.07</v>
      </c>
      <c r="J2907" s="370">
        <v>-89.48</v>
      </c>
      <c r="K2907" s="370">
        <v>44.07</v>
      </c>
      <c r="L2907" s="370">
        <v>-89.48</v>
      </c>
      <c r="M2907" s="369">
        <v>50</v>
      </c>
      <c r="N2907" s="369">
        <v>0</v>
      </c>
      <c r="O2907" s="369">
        <v>0</v>
      </c>
    </row>
    <row r="2908" spans="1:15" ht="21.9" customHeight="1" x14ac:dyDescent="0.3">
      <c r="A2908" s="238" t="s">
        <v>535</v>
      </c>
      <c r="B2908" s="364">
        <v>71</v>
      </c>
      <c r="C2908" s="364"/>
      <c r="D2908" s="364">
        <v>7</v>
      </c>
      <c r="E2908" s="364">
        <v>23</v>
      </c>
      <c r="F2908" s="364">
        <v>2005</v>
      </c>
      <c r="G2908" s="363" t="s">
        <v>4017</v>
      </c>
      <c r="H2908" s="364" t="s">
        <v>4385</v>
      </c>
      <c r="I2908" s="365">
        <v>44.07</v>
      </c>
      <c r="J2908" s="365">
        <v>-89.28</v>
      </c>
      <c r="K2908" s="365">
        <v>44.07</v>
      </c>
      <c r="L2908" s="365">
        <v>-89.28</v>
      </c>
      <c r="M2908" s="364">
        <v>50</v>
      </c>
      <c r="N2908" s="364">
        <v>0</v>
      </c>
      <c r="O2908" s="364">
        <v>0</v>
      </c>
    </row>
    <row r="2909" spans="1:15" s="34" customFormat="1" ht="21.9" customHeight="1" x14ac:dyDescent="0.3">
      <c r="A2909" s="259" t="s">
        <v>535</v>
      </c>
      <c r="B2909" s="369">
        <v>72</v>
      </c>
      <c r="C2909" s="369"/>
      <c r="D2909" s="369">
        <v>7</v>
      </c>
      <c r="E2909" s="369">
        <v>25</v>
      </c>
      <c r="F2909" s="369">
        <v>2005</v>
      </c>
      <c r="G2909" s="368" t="s">
        <v>4494</v>
      </c>
      <c r="H2909" s="369" t="s">
        <v>4387</v>
      </c>
      <c r="I2909" s="370">
        <v>44.03</v>
      </c>
      <c r="J2909" s="370">
        <v>-89.1</v>
      </c>
      <c r="K2909" s="370">
        <v>44.03</v>
      </c>
      <c r="L2909" s="370">
        <v>-89.1</v>
      </c>
      <c r="M2909" s="369">
        <v>50</v>
      </c>
      <c r="N2909" s="369">
        <v>0</v>
      </c>
      <c r="O2909" s="369">
        <v>0</v>
      </c>
    </row>
    <row r="2910" spans="1:15" ht="21.9" customHeight="1" x14ac:dyDescent="0.3">
      <c r="A2910" s="238" t="s">
        <v>535</v>
      </c>
      <c r="B2910" s="364">
        <v>73</v>
      </c>
      <c r="C2910" s="364"/>
      <c r="D2910" s="364">
        <v>9</v>
      </c>
      <c r="E2910" s="364">
        <v>13</v>
      </c>
      <c r="F2910" s="364">
        <v>2005</v>
      </c>
      <c r="G2910" s="363" t="s">
        <v>4083</v>
      </c>
      <c r="H2910" s="364" t="s">
        <v>4383</v>
      </c>
      <c r="I2910" s="365">
        <v>44.22</v>
      </c>
      <c r="J2910" s="365">
        <v>-89.48</v>
      </c>
      <c r="K2910" s="365">
        <v>44.22</v>
      </c>
      <c r="L2910" s="365">
        <v>-89.48</v>
      </c>
      <c r="M2910" s="364">
        <v>50</v>
      </c>
      <c r="N2910" s="364">
        <v>0</v>
      </c>
      <c r="O2910" s="364">
        <v>0</v>
      </c>
    </row>
    <row r="2911" spans="1:15" s="34" customFormat="1" ht="21.9" customHeight="1" x14ac:dyDescent="0.3">
      <c r="A2911" s="259" t="s">
        <v>535</v>
      </c>
      <c r="B2911" s="369">
        <v>74</v>
      </c>
      <c r="C2911" s="369"/>
      <c r="D2911" s="369">
        <v>7</v>
      </c>
      <c r="E2911" s="369">
        <v>30</v>
      </c>
      <c r="F2911" s="369">
        <v>2006</v>
      </c>
      <c r="G2911" s="368" t="s">
        <v>4411</v>
      </c>
      <c r="H2911" s="369" t="s">
        <v>4495</v>
      </c>
      <c r="I2911" s="370">
        <v>44.22</v>
      </c>
      <c r="J2911" s="370">
        <v>-89.42</v>
      </c>
      <c r="K2911" s="370">
        <v>44.22</v>
      </c>
      <c r="L2911" s="370">
        <v>-89.42</v>
      </c>
      <c r="M2911" s="369">
        <v>56</v>
      </c>
      <c r="N2911" s="369">
        <v>0</v>
      </c>
      <c r="O2911" s="369">
        <v>0</v>
      </c>
    </row>
    <row r="2912" spans="1:15" ht="21.9" customHeight="1" x14ac:dyDescent="0.3">
      <c r="A2912" s="238" t="s">
        <v>535</v>
      </c>
      <c r="B2912" s="364">
        <v>75</v>
      </c>
      <c r="C2912" s="364"/>
      <c r="D2912" s="364">
        <v>7</v>
      </c>
      <c r="E2912" s="364">
        <v>30</v>
      </c>
      <c r="F2912" s="364">
        <v>2006</v>
      </c>
      <c r="G2912" s="363" t="s">
        <v>4411</v>
      </c>
      <c r="H2912" s="364" t="s">
        <v>4412</v>
      </c>
      <c r="I2912" s="365">
        <v>44.22</v>
      </c>
      <c r="J2912" s="365">
        <v>-89.25</v>
      </c>
      <c r="K2912" s="365">
        <v>44.22</v>
      </c>
      <c r="L2912" s="365">
        <v>-89.25</v>
      </c>
      <c r="M2912" s="364">
        <v>50</v>
      </c>
      <c r="N2912" s="364">
        <v>0</v>
      </c>
      <c r="O2912" s="364">
        <v>0</v>
      </c>
    </row>
    <row r="2913" spans="1:15" s="34" customFormat="1" ht="21.9" customHeight="1" x14ac:dyDescent="0.3">
      <c r="A2913" s="259" t="s">
        <v>535</v>
      </c>
      <c r="B2913" s="369">
        <v>76</v>
      </c>
      <c r="C2913" s="369"/>
      <c r="D2913" s="369">
        <v>7</v>
      </c>
      <c r="E2913" s="369">
        <v>30</v>
      </c>
      <c r="F2913" s="369">
        <v>2006</v>
      </c>
      <c r="G2913" s="368" t="s">
        <v>1013</v>
      </c>
      <c r="H2913" s="369" t="s">
        <v>4489</v>
      </c>
      <c r="I2913" s="370">
        <v>44.17</v>
      </c>
      <c r="J2913" s="370">
        <v>-89</v>
      </c>
      <c r="K2913" s="370">
        <v>44.17</v>
      </c>
      <c r="L2913" s="370">
        <v>-89</v>
      </c>
      <c r="M2913" s="369">
        <v>50</v>
      </c>
      <c r="N2913" s="369">
        <v>0</v>
      </c>
      <c r="O2913" s="369">
        <v>0</v>
      </c>
    </row>
    <row r="2914" spans="1:15" ht="21.9" customHeight="1" x14ac:dyDescent="0.3">
      <c r="A2914" s="238" t="s">
        <v>535</v>
      </c>
      <c r="B2914" s="364">
        <v>77</v>
      </c>
      <c r="C2914" s="364"/>
      <c r="D2914" s="364">
        <v>5</v>
      </c>
      <c r="E2914" s="364">
        <v>24</v>
      </c>
      <c r="F2914" s="364">
        <v>2007</v>
      </c>
      <c r="G2914" s="363" t="s">
        <v>3765</v>
      </c>
      <c r="H2914" s="364" t="s">
        <v>4496</v>
      </c>
      <c r="I2914" s="365">
        <v>44.18</v>
      </c>
      <c r="J2914" s="365">
        <v>-89.350800000000007</v>
      </c>
      <c r="K2914" s="365">
        <v>44.18</v>
      </c>
      <c r="L2914" s="365">
        <v>-89.350800000000007</v>
      </c>
      <c r="M2914" s="364">
        <v>52</v>
      </c>
      <c r="N2914" s="364">
        <v>0</v>
      </c>
      <c r="O2914" s="364">
        <v>0</v>
      </c>
    </row>
    <row r="2915" spans="1:15" s="34" customFormat="1" ht="21.9" customHeight="1" x14ac:dyDescent="0.3">
      <c r="A2915" s="259" t="s">
        <v>535</v>
      </c>
      <c r="B2915" s="369">
        <v>78</v>
      </c>
      <c r="C2915" s="369"/>
      <c r="D2915" s="369">
        <v>6</v>
      </c>
      <c r="E2915" s="369">
        <v>7</v>
      </c>
      <c r="F2915" s="369">
        <v>2007</v>
      </c>
      <c r="G2915" s="368" t="s">
        <v>2774</v>
      </c>
      <c r="H2915" s="369" t="s">
        <v>4497</v>
      </c>
      <c r="I2915" s="370">
        <v>44.03</v>
      </c>
      <c r="J2915" s="370">
        <v>-89.12</v>
      </c>
      <c r="K2915" s="370">
        <v>44.03</v>
      </c>
      <c r="L2915" s="370">
        <v>-89.12</v>
      </c>
      <c r="M2915" s="369">
        <v>52</v>
      </c>
      <c r="N2915" s="369">
        <v>0</v>
      </c>
      <c r="O2915" s="369">
        <v>0</v>
      </c>
    </row>
    <row r="2916" spans="1:15" ht="21.9" customHeight="1" x14ac:dyDescent="0.3">
      <c r="A2916" s="238" t="s">
        <v>535</v>
      </c>
      <c r="B2916" s="364">
        <v>79</v>
      </c>
      <c r="C2916" s="364"/>
      <c r="D2916" s="364">
        <v>7</v>
      </c>
      <c r="E2916" s="364">
        <v>3</v>
      </c>
      <c r="F2916" s="364">
        <v>2007</v>
      </c>
      <c r="G2916" s="363" t="s">
        <v>2552</v>
      </c>
      <c r="H2916" s="364" t="s">
        <v>4385</v>
      </c>
      <c r="I2916" s="365">
        <v>44.07</v>
      </c>
      <c r="J2916" s="365">
        <v>-89.28</v>
      </c>
      <c r="K2916" s="365">
        <v>44.07</v>
      </c>
      <c r="L2916" s="365">
        <v>-89.28</v>
      </c>
      <c r="M2916" s="364">
        <v>52</v>
      </c>
      <c r="N2916" s="364">
        <v>0</v>
      </c>
      <c r="O2916" s="364">
        <v>0</v>
      </c>
    </row>
    <row r="2917" spans="1:15" s="34" customFormat="1" ht="21.9" customHeight="1" x14ac:dyDescent="0.3">
      <c r="A2917" s="259" t="s">
        <v>535</v>
      </c>
      <c r="B2917" s="369">
        <v>80</v>
      </c>
      <c r="C2917" s="369"/>
      <c r="D2917" s="369">
        <v>7</v>
      </c>
      <c r="E2917" s="369">
        <v>26</v>
      </c>
      <c r="F2917" s="369">
        <v>2007</v>
      </c>
      <c r="G2917" s="368" t="s">
        <v>2448</v>
      </c>
      <c r="H2917" s="369" t="s">
        <v>4385</v>
      </c>
      <c r="I2917" s="370">
        <v>44.07</v>
      </c>
      <c r="J2917" s="370">
        <v>-89.28</v>
      </c>
      <c r="K2917" s="370">
        <v>44.07</v>
      </c>
      <c r="L2917" s="370">
        <v>-89.28</v>
      </c>
      <c r="M2917" s="369">
        <v>52</v>
      </c>
      <c r="N2917" s="369">
        <v>0</v>
      </c>
      <c r="O2917" s="369">
        <v>0</v>
      </c>
    </row>
    <row r="2918" spans="1:15" ht="21.9" customHeight="1" x14ac:dyDescent="0.3">
      <c r="A2918" s="238" t="s">
        <v>535</v>
      </c>
      <c r="B2918" s="364">
        <v>81</v>
      </c>
      <c r="C2918" s="364"/>
      <c r="D2918" s="364">
        <v>8</v>
      </c>
      <c r="E2918" s="364">
        <v>11</v>
      </c>
      <c r="F2918" s="364">
        <v>2007</v>
      </c>
      <c r="G2918" s="363" t="s">
        <v>4498</v>
      </c>
      <c r="H2918" s="364" t="s">
        <v>4456</v>
      </c>
      <c r="I2918" s="365">
        <v>44.13</v>
      </c>
      <c r="J2918" s="365">
        <v>-89.54</v>
      </c>
      <c r="K2918" s="365">
        <v>44.13</v>
      </c>
      <c r="L2918" s="365">
        <v>-89.54</v>
      </c>
      <c r="M2918" s="364">
        <v>52</v>
      </c>
      <c r="N2918" s="364">
        <v>0</v>
      </c>
      <c r="O2918" s="364">
        <v>0</v>
      </c>
    </row>
    <row r="2919" spans="1:15" s="34" customFormat="1" ht="21.9" customHeight="1" x14ac:dyDescent="0.3">
      <c r="A2919" s="259" t="s">
        <v>535</v>
      </c>
      <c r="B2919" s="369">
        <v>82</v>
      </c>
      <c r="C2919" s="369"/>
      <c r="D2919" s="369">
        <v>9</v>
      </c>
      <c r="E2919" s="369">
        <v>21</v>
      </c>
      <c r="F2919" s="369">
        <v>2007</v>
      </c>
      <c r="G2919" s="368" t="s">
        <v>1195</v>
      </c>
      <c r="H2919" s="369" t="s">
        <v>4381</v>
      </c>
      <c r="I2919" s="370">
        <v>44.03</v>
      </c>
      <c r="J2919" s="370">
        <v>-89.52</v>
      </c>
      <c r="K2919" s="370">
        <v>44.03</v>
      </c>
      <c r="L2919" s="370">
        <v>-89.52</v>
      </c>
      <c r="M2919" s="369">
        <v>52</v>
      </c>
      <c r="N2919" s="369">
        <v>0</v>
      </c>
      <c r="O2919" s="369">
        <v>0</v>
      </c>
    </row>
    <row r="2920" spans="1:15" ht="21.9" customHeight="1" x14ac:dyDescent="0.3">
      <c r="A2920" s="238" t="s">
        <v>535</v>
      </c>
      <c r="B2920" s="364">
        <v>83</v>
      </c>
      <c r="C2920" s="364"/>
      <c r="D2920" s="364">
        <v>7</v>
      </c>
      <c r="E2920" s="364">
        <v>10</v>
      </c>
      <c r="F2920" s="364">
        <v>2008</v>
      </c>
      <c r="G2920" s="363" t="s">
        <v>2652</v>
      </c>
      <c r="H2920" s="364" t="s">
        <v>4381</v>
      </c>
      <c r="I2920" s="365">
        <v>44.03</v>
      </c>
      <c r="J2920" s="365">
        <v>-89.52</v>
      </c>
      <c r="K2920" s="365">
        <v>44.03</v>
      </c>
      <c r="L2920" s="365">
        <v>-89.52</v>
      </c>
      <c r="M2920" s="364">
        <v>50</v>
      </c>
      <c r="N2920" s="364">
        <v>0</v>
      </c>
      <c r="O2920" s="364">
        <v>0</v>
      </c>
    </row>
    <row r="2921" spans="1:15" s="34" customFormat="1" ht="21.9" customHeight="1" x14ac:dyDescent="0.3">
      <c r="A2921" s="259" t="s">
        <v>535</v>
      </c>
      <c r="B2921" s="369">
        <v>84</v>
      </c>
      <c r="C2921" s="369"/>
      <c r="D2921" s="369">
        <v>7</v>
      </c>
      <c r="E2921" s="369">
        <v>10</v>
      </c>
      <c r="F2921" s="369">
        <v>2008</v>
      </c>
      <c r="G2921" s="368" t="s">
        <v>2652</v>
      </c>
      <c r="H2921" s="369" t="s">
        <v>4499</v>
      </c>
      <c r="I2921" s="370">
        <v>44.03</v>
      </c>
      <c r="J2921" s="370">
        <v>-89.56</v>
      </c>
      <c r="K2921" s="370">
        <v>44.03</v>
      </c>
      <c r="L2921" s="370">
        <v>-89.56</v>
      </c>
      <c r="M2921" s="369">
        <v>50</v>
      </c>
      <c r="N2921" s="369">
        <v>0</v>
      </c>
      <c r="O2921" s="369">
        <v>0</v>
      </c>
    </row>
    <row r="2922" spans="1:15" ht="21.9" customHeight="1" x14ac:dyDescent="0.3">
      <c r="A2922" s="238" t="s">
        <v>535</v>
      </c>
      <c r="B2922" s="364">
        <v>85</v>
      </c>
      <c r="C2922" s="364"/>
      <c r="D2922" s="364">
        <v>7</v>
      </c>
      <c r="E2922" s="364">
        <v>10</v>
      </c>
      <c r="F2922" s="364">
        <v>2008</v>
      </c>
      <c r="G2922" s="363" t="s">
        <v>2632</v>
      </c>
      <c r="H2922" s="364" t="s">
        <v>4415</v>
      </c>
      <c r="I2922" s="365">
        <v>44.15</v>
      </c>
      <c r="J2922" s="365">
        <v>-89.08</v>
      </c>
      <c r="K2922" s="365">
        <v>44.15</v>
      </c>
      <c r="L2922" s="365">
        <v>-89.08</v>
      </c>
      <c r="M2922" s="364">
        <v>50</v>
      </c>
      <c r="N2922" s="364">
        <v>0</v>
      </c>
      <c r="O2922" s="364">
        <v>0</v>
      </c>
    </row>
    <row r="2923" spans="1:15" s="34" customFormat="1" ht="21.9" customHeight="1" x14ac:dyDescent="0.3">
      <c r="A2923" s="259" t="s">
        <v>535</v>
      </c>
      <c r="B2923" s="369">
        <v>86</v>
      </c>
      <c r="C2923" s="369"/>
      <c r="D2923" s="369">
        <v>7</v>
      </c>
      <c r="E2923" s="369">
        <v>16</v>
      </c>
      <c r="F2923" s="369">
        <v>2008</v>
      </c>
      <c r="G2923" s="368" t="s">
        <v>3429</v>
      </c>
      <c r="H2923" s="369" t="s">
        <v>4462</v>
      </c>
      <c r="I2923" s="370">
        <v>44.18</v>
      </c>
      <c r="J2923" s="370">
        <v>-89.25</v>
      </c>
      <c r="K2923" s="370">
        <v>44.18</v>
      </c>
      <c r="L2923" s="370">
        <v>-89.25</v>
      </c>
      <c r="M2923" s="369">
        <v>50</v>
      </c>
      <c r="N2923" s="369">
        <v>0</v>
      </c>
      <c r="O2923" s="369">
        <v>0</v>
      </c>
    </row>
    <row r="2924" spans="1:15" ht="21.9" customHeight="1" x14ac:dyDescent="0.3">
      <c r="A2924" s="238" t="s">
        <v>535</v>
      </c>
      <c r="B2924" s="364">
        <v>87</v>
      </c>
      <c r="C2924" s="364"/>
      <c r="D2924" s="364">
        <v>7</v>
      </c>
      <c r="E2924" s="364">
        <v>14</v>
      </c>
      <c r="F2924" s="364">
        <v>2010</v>
      </c>
      <c r="G2924" s="363" t="s">
        <v>3972</v>
      </c>
      <c r="H2924" s="364" t="s">
        <v>4378</v>
      </c>
      <c r="I2924" s="365">
        <v>44.18</v>
      </c>
      <c r="J2924" s="365">
        <v>-89.25</v>
      </c>
      <c r="K2924" s="365">
        <v>44.18</v>
      </c>
      <c r="L2924" s="365">
        <v>-89.25</v>
      </c>
      <c r="M2924" s="364">
        <v>52</v>
      </c>
      <c r="N2924" s="364">
        <v>0</v>
      </c>
      <c r="O2924" s="364">
        <v>0</v>
      </c>
    </row>
    <row r="2925" spans="1:15" s="34" customFormat="1" ht="21.9" customHeight="1" x14ac:dyDescent="0.3">
      <c r="A2925" s="259" t="s">
        <v>535</v>
      </c>
      <c r="B2925" s="369">
        <v>88</v>
      </c>
      <c r="C2925" s="369"/>
      <c r="D2925" s="369">
        <v>4</v>
      </c>
      <c r="E2925" s="369">
        <v>10</v>
      </c>
      <c r="F2925" s="369">
        <v>2011</v>
      </c>
      <c r="G2925" s="368" t="s">
        <v>4500</v>
      </c>
      <c r="H2925" s="369" t="s">
        <v>4501</v>
      </c>
      <c r="I2925" s="370">
        <v>44.13</v>
      </c>
      <c r="J2925" s="370">
        <v>-89.38</v>
      </c>
      <c r="K2925" s="370">
        <v>44.13</v>
      </c>
      <c r="L2925" s="370">
        <v>-89.38</v>
      </c>
      <c r="M2925" s="369">
        <v>78</v>
      </c>
      <c r="N2925" s="369">
        <v>0</v>
      </c>
      <c r="O2925" s="369">
        <v>0</v>
      </c>
    </row>
    <row r="2926" spans="1:15" ht="21.9" customHeight="1" x14ac:dyDescent="0.3">
      <c r="A2926" s="238" t="s">
        <v>535</v>
      </c>
      <c r="B2926" s="364">
        <v>89</v>
      </c>
      <c r="C2926" s="364"/>
      <c r="D2926" s="364">
        <v>4</v>
      </c>
      <c r="E2926" s="364">
        <v>10</v>
      </c>
      <c r="F2926" s="364">
        <v>2011</v>
      </c>
      <c r="G2926" s="363" t="s">
        <v>1211</v>
      </c>
      <c r="H2926" s="364" t="s">
        <v>4502</v>
      </c>
      <c r="I2926" s="365">
        <v>44.09</v>
      </c>
      <c r="J2926" s="365">
        <v>-89.32</v>
      </c>
      <c r="K2926" s="365">
        <v>44.12</v>
      </c>
      <c r="L2926" s="365">
        <v>-89.28</v>
      </c>
      <c r="M2926" s="364">
        <v>78</v>
      </c>
      <c r="N2926" s="364">
        <v>0</v>
      </c>
      <c r="O2926" s="364">
        <v>0</v>
      </c>
    </row>
    <row r="2927" spans="1:15" s="34" customFormat="1" ht="21.9" customHeight="1" x14ac:dyDescent="0.3">
      <c r="A2927" s="259" t="s">
        <v>535</v>
      </c>
      <c r="B2927" s="369">
        <v>90</v>
      </c>
      <c r="C2927" s="369"/>
      <c r="D2927" s="369">
        <v>4</v>
      </c>
      <c r="E2927" s="369">
        <v>10</v>
      </c>
      <c r="F2927" s="369">
        <v>2011</v>
      </c>
      <c r="G2927" s="368" t="s">
        <v>4503</v>
      </c>
      <c r="H2927" s="369" t="s">
        <v>4504</v>
      </c>
      <c r="I2927" s="370">
        <v>44.12</v>
      </c>
      <c r="J2927" s="370">
        <v>-89.28</v>
      </c>
      <c r="K2927" s="370">
        <v>44.12</v>
      </c>
      <c r="L2927" s="370">
        <v>-89.28</v>
      </c>
      <c r="M2927" s="369">
        <v>70</v>
      </c>
      <c r="N2927" s="369">
        <v>0</v>
      </c>
      <c r="O2927" s="369">
        <v>0</v>
      </c>
    </row>
    <row r="2928" spans="1:15" ht="21.9" customHeight="1" x14ac:dyDescent="0.3">
      <c r="A2928" s="238" t="s">
        <v>535</v>
      </c>
      <c r="B2928" s="364">
        <v>91</v>
      </c>
      <c r="C2928" s="364"/>
      <c r="D2928" s="364">
        <v>4</v>
      </c>
      <c r="E2928" s="364">
        <v>10</v>
      </c>
      <c r="F2928" s="364">
        <v>2011</v>
      </c>
      <c r="G2928" s="363" t="s">
        <v>2401</v>
      </c>
      <c r="H2928" s="364" t="s">
        <v>4420</v>
      </c>
      <c r="I2928" s="365">
        <v>44.18</v>
      </c>
      <c r="J2928" s="365">
        <v>-89.21</v>
      </c>
      <c r="K2928" s="365">
        <v>44.18</v>
      </c>
      <c r="L2928" s="365">
        <v>-89.21</v>
      </c>
      <c r="M2928" s="364">
        <v>52</v>
      </c>
      <c r="N2928" s="364">
        <v>0</v>
      </c>
      <c r="O2928" s="364">
        <v>0</v>
      </c>
    </row>
    <row r="2929" spans="1:15" s="34" customFormat="1" ht="21.9" customHeight="1" x14ac:dyDescent="0.3">
      <c r="A2929" s="259" t="s">
        <v>535</v>
      </c>
      <c r="B2929" s="369">
        <v>92</v>
      </c>
      <c r="C2929" s="369"/>
      <c r="D2929" s="369">
        <v>7</v>
      </c>
      <c r="E2929" s="369">
        <v>17</v>
      </c>
      <c r="F2929" s="369">
        <v>2011</v>
      </c>
      <c r="G2929" s="368" t="s">
        <v>2727</v>
      </c>
      <c r="H2929" s="369" t="s">
        <v>4462</v>
      </c>
      <c r="I2929" s="370">
        <v>44.18</v>
      </c>
      <c r="J2929" s="370">
        <v>-89.25</v>
      </c>
      <c r="K2929" s="370">
        <v>44.18</v>
      </c>
      <c r="L2929" s="370">
        <v>-89.25</v>
      </c>
      <c r="M2929" s="369">
        <v>52</v>
      </c>
      <c r="N2929" s="369">
        <v>0</v>
      </c>
      <c r="O2929" s="369">
        <v>0</v>
      </c>
    </row>
    <row r="2930" spans="1:15" ht="21.9" customHeight="1" x14ac:dyDescent="0.3">
      <c r="A2930" s="238" t="s">
        <v>535</v>
      </c>
      <c r="B2930" s="364">
        <v>93</v>
      </c>
      <c r="C2930" s="364"/>
      <c r="D2930" s="364">
        <v>9</v>
      </c>
      <c r="E2930" s="364">
        <v>2</v>
      </c>
      <c r="F2930" s="364">
        <v>2011</v>
      </c>
      <c r="G2930" s="363" t="s">
        <v>1949</v>
      </c>
      <c r="H2930" s="364" t="s">
        <v>4505</v>
      </c>
      <c r="I2930" s="365">
        <v>44.03</v>
      </c>
      <c r="J2930" s="365">
        <v>-89.51</v>
      </c>
      <c r="K2930" s="365">
        <v>44.03</v>
      </c>
      <c r="L2930" s="365">
        <v>-89.51</v>
      </c>
      <c r="M2930" s="364">
        <v>52</v>
      </c>
      <c r="N2930" s="364">
        <v>0</v>
      </c>
      <c r="O2930" s="364">
        <v>0</v>
      </c>
    </row>
    <row r="2931" spans="1:15" s="34" customFormat="1" ht="21.9" customHeight="1" x14ac:dyDescent="0.3">
      <c r="A2931" s="259" t="s">
        <v>535</v>
      </c>
      <c r="B2931" s="369">
        <v>94</v>
      </c>
      <c r="C2931" s="369"/>
      <c r="D2931" s="369">
        <v>9</v>
      </c>
      <c r="E2931" s="369">
        <v>2</v>
      </c>
      <c r="F2931" s="369">
        <v>2011</v>
      </c>
      <c r="G2931" s="368" t="s">
        <v>4506</v>
      </c>
      <c r="H2931" s="369" t="s">
        <v>4385</v>
      </c>
      <c r="I2931" s="370">
        <v>44.07</v>
      </c>
      <c r="J2931" s="370">
        <v>-89.28</v>
      </c>
      <c r="K2931" s="370">
        <v>44.07</v>
      </c>
      <c r="L2931" s="370">
        <v>-89.28</v>
      </c>
      <c r="M2931" s="369">
        <v>61</v>
      </c>
      <c r="N2931" s="369">
        <v>0</v>
      </c>
      <c r="O2931" s="369">
        <v>0</v>
      </c>
    </row>
    <row r="2932" spans="1:15" ht="21.9" customHeight="1" x14ac:dyDescent="0.3">
      <c r="A2932" s="238" t="s">
        <v>535</v>
      </c>
      <c r="B2932" s="364">
        <v>95</v>
      </c>
      <c r="C2932" s="364"/>
      <c r="D2932" s="364">
        <v>8</v>
      </c>
      <c r="E2932" s="364">
        <v>6</v>
      </c>
      <c r="F2932" s="364">
        <v>2013</v>
      </c>
      <c r="G2932" s="363" t="s">
        <v>4327</v>
      </c>
      <c r="H2932" s="364" t="s">
        <v>4462</v>
      </c>
      <c r="I2932" s="365">
        <v>44.18</v>
      </c>
      <c r="J2932" s="365">
        <v>-89.25</v>
      </c>
      <c r="K2932" s="365">
        <v>44.18</v>
      </c>
      <c r="L2932" s="365">
        <v>-89.25</v>
      </c>
      <c r="M2932" s="364">
        <v>65</v>
      </c>
      <c r="N2932" s="364">
        <v>0</v>
      </c>
      <c r="O2932" s="364">
        <v>0</v>
      </c>
    </row>
    <row r="2933" spans="1:15" s="34" customFormat="1" ht="21.9" customHeight="1" x14ac:dyDescent="0.3">
      <c r="A2933" s="259" t="s">
        <v>535</v>
      </c>
      <c r="B2933" s="369">
        <v>96</v>
      </c>
      <c r="C2933" s="369"/>
      <c r="D2933" s="369">
        <v>6</v>
      </c>
      <c r="E2933" s="369">
        <v>18</v>
      </c>
      <c r="F2933" s="369">
        <v>2014</v>
      </c>
      <c r="G2933" s="368" t="s">
        <v>2285</v>
      </c>
      <c r="H2933" s="369" t="s">
        <v>4507</v>
      </c>
      <c r="I2933" s="370">
        <v>44.21</v>
      </c>
      <c r="J2933" s="370">
        <v>-89.25</v>
      </c>
      <c r="K2933" s="370">
        <v>44.21</v>
      </c>
      <c r="L2933" s="370">
        <v>-89.25</v>
      </c>
      <c r="M2933" s="369">
        <v>52</v>
      </c>
      <c r="N2933" s="369">
        <v>0</v>
      </c>
      <c r="O2933" s="369">
        <v>0</v>
      </c>
    </row>
    <row r="2934" spans="1:15" ht="21.9" customHeight="1" x14ac:dyDescent="0.3">
      <c r="A2934" s="238" t="s">
        <v>535</v>
      </c>
      <c r="B2934" s="364">
        <v>97</v>
      </c>
      <c r="C2934" s="364"/>
      <c r="D2934" s="364">
        <v>7</v>
      </c>
      <c r="E2934" s="364">
        <v>13</v>
      </c>
      <c r="F2934" s="364">
        <v>2015</v>
      </c>
      <c r="G2934" s="363" t="s">
        <v>3240</v>
      </c>
      <c r="H2934" s="364" t="s">
        <v>4508</v>
      </c>
      <c r="I2934" s="365">
        <v>44.17</v>
      </c>
      <c r="J2934" s="365">
        <v>-89.52</v>
      </c>
      <c r="K2934" s="365">
        <v>44.17</v>
      </c>
      <c r="L2934" s="365">
        <v>-89.52</v>
      </c>
      <c r="M2934" s="364">
        <v>61</v>
      </c>
      <c r="N2934" s="364">
        <v>0</v>
      </c>
      <c r="O2934" s="364">
        <v>0</v>
      </c>
    </row>
    <row r="2935" spans="1:15" s="34" customFormat="1" ht="21.9" customHeight="1" x14ac:dyDescent="0.3">
      <c r="A2935" s="259" t="s">
        <v>535</v>
      </c>
      <c r="B2935" s="369">
        <v>98</v>
      </c>
      <c r="C2935" s="369"/>
      <c r="D2935" s="369">
        <v>7</v>
      </c>
      <c r="E2935" s="369">
        <v>13</v>
      </c>
      <c r="F2935" s="369">
        <v>2015</v>
      </c>
      <c r="G2935" s="368" t="s">
        <v>2142</v>
      </c>
      <c r="H2935" s="369" t="s">
        <v>4509</v>
      </c>
      <c r="I2935" s="370">
        <v>44.12</v>
      </c>
      <c r="J2935" s="370">
        <v>-89.24</v>
      </c>
      <c r="K2935" s="370">
        <v>44.12</v>
      </c>
      <c r="L2935" s="370">
        <v>-89.24</v>
      </c>
      <c r="M2935" s="369">
        <v>65</v>
      </c>
      <c r="N2935" s="369">
        <v>0</v>
      </c>
      <c r="O2935" s="369">
        <v>0</v>
      </c>
    </row>
    <row r="2936" spans="1:15" ht="21.9" customHeight="1" x14ac:dyDescent="0.3">
      <c r="A2936" s="238" t="s">
        <v>535</v>
      </c>
      <c r="B2936" s="364">
        <v>99</v>
      </c>
      <c r="C2936" s="364"/>
      <c r="D2936" s="364">
        <v>7</v>
      </c>
      <c r="E2936" s="364">
        <v>13</v>
      </c>
      <c r="F2936" s="364">
        <v>2015</v>
      </c>
      <c r="G2936" s="363" t="s">
        <v>933</v>
      </c>
      <c r="H2936" s="364" t="s">
        <v>4510</v>
      </c>
      <c r="I2936" s="365">
        <v>44.073999999999998</v>
      </c>
      <c r="J2936" s="365">
        <v>-89.29</v>
      </c>
      <c r="K2936" s="365">
        <v>44.073999999999998</v>
      </c>
      <c r="L2936" s="365">
        <v>-89.29</v>
      </c>
      <c r="M2936" s="364">
        <v>52</v>
      </c>
      <c r="N2936" s="364">
        <v>0</v>
      </c>
      <c r="O2936" s="364">
        <v>0</v>
      </c>
    </row>
    <row r="2937" spans="1:15" s="34" customFormat="1" ht="21.9" customHeight="1" x14ac:dyDescent="0.3">
      <c r="A2937" s="259" t="s">
        <v>535</v>
      </c>
      <c r="B2937" s="369">
        <v>100</v>
      </c>
      <c r="C2937" s="369"/>
      <c r="D2937" s="369">
        <v>7</v>
      </c>
      <c r="E2937" s="369">
        <v>13</v>
      </c>
      <c r="F2937" s="369">
        <v>2015</v>
      </c>
      <c r="G2937" s="368" t="s">
        <v>933</v>
      </c>
      <c r="H2937" s="369" t="s">
        <v>4511</v>
      </c>
      <c r="I2937" s="370">
        <v>44.02</v>
      </c>
      <c r="J2937" s="370">
        <v>-89.3</v>
      </c>
      <c r="K2937" s="370">
        <v>44.02</v>
      </c>
      <c r="L2937" s="370">
        <v>-89.3</v>
      </c>
      <c r="M2937" s="369">
        <v>52</v>
      </c>
      <c r="N2937" s="369">
        <v>0</v>
      </c>
      <c r="O2937" s="369">
        <v>0</v>
      </c>
    </row>
    <row r="2938" spans="1:15" ht="21.9" customHeight="1" x14ac:dyDescent="0.3">
      <c r="A2938" s="238" t="s">
        <v>535</v>
      </c>
      <c r="B2938" s="364">
        <v>101</v>
      </c>
      <c r="C2938" s="364"/>
      <c r="D2938" s="364">
        <v>8</v>
      </c>
      <c r="E2938" s="364">
        <v>2</v>
      </c>
      <c r="F2938" s="364">
        <v>2015</v>
      </c>
      <c r="G2938" s="363" t="s">
        <v>3432</v>
      </c>
      <c r="H2938" s="364" t="s">
        <v>4462</v>
      </c>
      <c r="I2938" s="365">
        <v>44.18</v>
      </c>
      <c r="J2938" s="365">
        <v>-89.25</v>
      </c>
      <c r="K2938" s="365">
        <v>44.18</v>
      </c>
      <c r="L2938" s="365">
        <v>-89.25</v>
      </c>
      <c r="M2938" s="364">
        <v>52</v>
      </c>
      <c r="N2938" s="364">
        <v>0</v>
      </c>
      <c r="O2938" s="364">
        <v>0</v>
      </c>
    </row>
    <row r="2939" spans="1:15" s="34" customFormat="1" ht="21.9" customHeight="1" x14ac:dyDescent="0.3">
      <c r="A2939" s="292" t="s">
        <v>535</v>
      </c>
      <c r="B2939" s="292">
        <v>102</v>
      </c>
      <c r="C2939" s="292"/>
      <c r="D2939" s="292">
        <v>5</v>
      </c>
      <c r="E2939" s="292">
        <v>25</v>
      </c>
      <c r="F2939" s="292">
        <v>2016</v>
      </c>
      <c r="G2939" s="494" t="s">
        <v>4205</v>
      </c>
      <c r="H2939" s="292" t="s">
        <v>4505</v>
      </c>
      <c r="I2939" s="495">
        <v>44.03</v>
      </c>
      <c r="J2939" s="495">
        <v>-89.51</v>
      </c>
      <c r="K2939" s="495">
        <v>44.03</v>
      </c>
      <c r="L2939" s="495">
        <v>-89.51</v>
      </c>
      <c r="M2939" s="292">
        <v>52</v>
      </c>
      <c r="N2939" s="292">
        <v>0</v>
      </c>
      <c r="O2939" s="292">
        <v>0</v>
      </c>
    </row>
    <row r="2940" spans="1:15" ht="21.9" customHeight="1" x14ac:dyDescent="0.3">
      <c r="A2940" s="235" t="s">
        <v>535</v>
      </c>
      <c r="B2940" s="235">
        <v>103</v>
      </c>
      <c r="C2940" s="235"/>
      <c r="D2940" s="235">
        <v>5</v>
      </c>
      <c r="E2940" s="235">
        <v>25</v>
      </c>
      <c r="F2940" s="235">
        <v>2016</v>
      </c>
      <c r="G2940" s="496" t="s">
        <v>2776</v>
      </c>
      <c r="H2940" s="235" t="s">
        <v>4512</v>
      </c>
      <c r="I2940" s="497">
        <v>44.09</v>
      </c>
      <c r="J2940" s="497">
        <v>-89.32</v>
      </c>
      <c r="K2940" s="497">
        <v>44.09</v>
      </c>
      <c r="L2940" s="497">
        <v>-89.32</v>
      </c>
      <c r="M2940" s="235">
        <v>56</v>
      </c>
      <c r="N2940" s="235">
        <v>0</v>
      </c>
      <c r="O2940" s="235">
        <v>0</v>
      </c>
    </row>
    <row r="2941" spans="1:15" s="34" customFormat="1" ht="21.9" customHeight="1" x14ac:dyDescent="0.3">
      <c r="A2941" s="292" t="s">
        <v>535</v>
      </c>
      <c r="B2941" s="292">
        <v>104</v>
      </c>
      <c r="C2941" s="292"/>
      <c r="D2941" s="292">
        <v>6</v>
      </c>
      <c r="E2941" s="292">
        <v>15</v>
      </c>
      <c r="F2941" s="292">
        <v>2016</v>
      </c>
      <c r="G2941" s="494" t="s">
        <v>3986</v>
      </c>
      <c r="H2941" s="292" t="s">
        <v>4513</v>
      </c>
      <c r="I2941" s="495">
        <v>43.99</v>
      </c>
      <c r="J2941" s="495">
        <v>-89.51</v>
      </c>
      <c r="K2941" s="495">
        <v>43.99</v>
      </c>
      <c r="L2941" s="495">
        <v>-89.51</v>
      </c>
      <c r="M2941" s="292">
        <v>56</v>
      </c>
      <c r="N2941" s="292">
        <v>0</v>
      </c>
      <c r="O2941" s="292">
        <v>0</v>
      </c>
    </row>
    <row r="2942" spans="1:15" ht="21.9" customHeight="1" x14ac:dyDescent="0.3">
      <c r="A2942" s="235" t="s">
        <v>535</v>
      </c>
      <c r="B2942" s="235">
        <v>105</v>
      </c>
      <c r="C2942" s="235"/>
      <c r="D2942" s="235">
        <v>7</v>
      </c>
      <c r="E2942" s="235">
        <v>13</v>
      </c>
      <c r="F2942" s="235">
        <v>2016</v>
      </c>
      <c r="G2942" s="496" t="s">
        <v>1205</v>
      </c>
      <c r="H2942" s="235" t="s">
        <v>4514</v>
      </c>
      <c r="I2942" s="497">
        <v>44.21</v>
      </c>
      <c r="J2942" s="497">
        <v>-89.48</v>
      </c>
      <c r="K2942" s="497">
        <v>44.21</v>
      </c>
      <c r="L2942" s="497">
        <v>-89.48</v>
      </c>
      <c r="M2942" s="235">
        <v>52</v>
      </c>
      <c r="N2942" s="235">
        <v>0</v>
      </c>
      <c r="O2942" s="235">
        <v>0</v>
      </c>
    </row>
    <row r="2943" spans="1:15" s="34" customFormat="1" ht="21.9" customHeight="1" x14ac:dyDescent="0.3">
      <c r="A2943" s="292" t="s">
        <v>535</v>
      </c>
      <c r="B2943" s="292">
        <v>106</v>
      </c>
      <c r="C2943" s="292"/>
      <c r="D2943" s="292">
        <v>7</v>
      </c>
      <c r="E2943" s="292">
        <v>21</v>
      </c>
      <c r="F2943" s="292">
        <v>2016</v>
      </c>
      <c r="G2943" s="494" t="s">
        <v>2687</v>
      </c>
      <c r="H2943" s="292" t="s">
        <v>4515</v>
      </c>
      <c r="I2943" s="495">
        <v>44.01</v>
      </c>
      <c r="J2943" s="495">
        <v>-89.53</v>
      </c>
      <c r="K2943" s="495">
        <v>44.01</v>
      </c>
      <c r="L2943" s="495">
        <v>-89.53</v>
      </c>
      <c r="M2943" s="292">
        <v>52</v>
      </c>
      <c r="N2943" s="292">
        <v>0</v>
      </c>
      <c r="O2943" s="292">
        <v>0</v>
      </c>
    </row>
    <row r="2944" spans="1:15" ht="21.9" customHeight="1" x14ac:dyDescent="0.3">
      <c r="A2944" s="235" t="s">
        <v>535</v>
      </c>
      <c r="B2944" s="235">
        <v>107</v>
      </c>
      <c r="C2944" s="235"/>
      <c r="D2944" s="235">
        <v>7</v>
      </c>
      <c r="E2944" s="235">
        <v>21</v>
      </c>
      <c r="F2944" s="235">
        <v>2016</v>
      </c>
      <c r="G2944" s="496" t="s">
        <v>3894</v>
      </c>
      <c r="H2944" s="235" t="s">
        <v>4516</v>
      </c>
      <c r="I2944" s="497">
        <v>44.06</v>
      </c>
      <c r="J2944" s="497">
        <v>-89.26</v>
      </c>
      <c r="K2944" s="497">
        <v>44.06</v>
      </c>
      <c r="L2944" s="497">
        <v>-89.26</v>
      </c>
      <c r="M2944" s="235">
        <v>52</v>
      </c>
      <c r="N2944" s="235">
        <v>0</v>
      </c>
      <c r="O2944" s="235">
        <v>0</v>
      </c>
    </row>
    <row r="2945" spans="1:15" s="34" customFormat="1" ht="21.9" customHeight="1" x14ac:dyDescent="0.3">
      <c r="A2945" s="292" t="s">
        <v>535</v>
      </c>
      <c r="B2945" s="292">
        <v>108</v>
      </c>
      <c r="C2945" s="292"/>
      <c r="D2945" s="292">
        <v>7</v>
      </c>
      <c r="E2945" s="292">
        <v>21</v>
      </c>
      <c r="F2945" s="292">
        <v>2016</v>
      </c>
      <c r="G2945" s="292" t="s">
        <v>2530</v>
      </c>
      <c r="H2945" s="292" t="s">
        <v>4517</v>
      </c>
      <c r="I2945" s="292">
        <v>44.09</v>
      </c>
      <c r="J2945" s="292">
        <v>-89.18</v>
      </c>
      <c r="K2945" s="292">
        <v>44.09</v>
      </c>
      <c r="L2945" s="292">
        <v>-89.18</v>
      </c>
      <c r="M2945" s="292">
        <v>52</v>
      </c>
      <c r="N2945" s="292">
        <v>0</v>
      </c>
      <c r="O2945" s="292">
        <v>0</v>
      </c>
    </row>
    <row r="2946" spans="1:15" ht="21.9" customHeight="1" x14ac:dyDescent="0.3">
      <c r="A2946" s="235" t="s">
        <v>535</v>
      </c>
      <c r="B2946" s="235">
        <v>109</v>
      </c>
      <c r="C2946" s="235"/>
      <c r="D2946" s="235">
        <v>7</v>
      </c>
      <c r="E2946" s="235">
        <v>21</v>
      </c>
      <c r="F2946" s="235">
        <v>2016</v>
      </c>
      <c r="G2946" s="496" t="s">
        <v>3711</v>
      </c>
      <c r="H2946" s="235" t="s">
        <v>4518</v>
      </c>
      <c r="I2946" s="497">
        <v>44.01</v>
      </c>
      <c r="J2946" s="497">
        <v>-89.2</v>
      </c>
      <c r="K2946" s="497">
        <v>44.01</v>
      </c>
      <c r="L2946" s="497">
        <v>-89.2</v>
      </c>
      <c r="M2946" s="235">
        <v>52</v>
      </c>
      <c r="N2946" s="235">
        <v>0</v>
      </c>
      <c r="O2946" s="235">
        <v>0</v>
      </c>
    </row>
    <row r="2947" spans="1:15" s="34" customFormat="1" ht="21.9" customHeight="1" x14ac:dyDescent="0.3">
      <c r="A2947" s="292" t="s">
        <v>535</v>
      </c>
      <c r="B2947" s="292">
        <v>110</v>
      </c>
      <c r="C2947" s="292"/>
      <c r="D2947" s="292">
        <v>9</v>
      </c>
      <c r="E2947" s="292">
        <v>6</v>
      </c>
      <c r="F2947" s="292">
        <v>2016</v>
      </c>
      <c r="G2947" s="494" t="s">
        <v>2388</v>
      </c>
      <c r="H2947" s="292" t="s">
        <v>4519</v>
      </c>
      <c r="I2947" s="495">
        <v>44.03</v>
      </c>
      <c r="J2947" s="495">
        <v>-89.53</v>
      </c>
      <c r="K2947" s="495">
        <v>44.03</v>
      </c>
      <c r="L2947" s="495">
        <v>-89.53</v>
      </c>
      <c r="M2947" s="292">
        <v>52</v>
      </c>
      <c r="N2947" s="292">
        <v>0</v>
      </c>
      <c r="O2947" s="292">
        <v>0</v>
      </c>
    </row>
    <row r="2948" spans="1:15" ht="21.9" customHeight="1" x14ac:dyDescent="0.3">
      <c r="A2948" s="235" t="s">
        <v>535</v>
      </c>
      <c r="B2948" s="235">
        <v>111</v>
      </c>
      <c r="C2948" s="235"/>
      <c r="D2948" s="235">
        <v>3</v>
      </c>
      <c r="E2948" s="235">
        <v>6</v>
      </c>
      <c r="F2948" s="235">
        <v>2017</v>
      </c>
      <c r="G2948" s="496" t="s">
        <v>2556</v>
      </c>
      <c r="H2948" s="235" t="s">
        <v>4520</v>
      </c>
      <c r="I2948" s="497">
        <v>44.09</v>
      </c>
      <c r="J2948" s="497">
        <v>-88.93</v>
      </c>
      <c r="K2948" s="497">
        <v>44.09</v>
      </c>
      <c r="L2948" s="497">
        <v>-88.93</v>
      </c>
      <c r="M2948" s="235">
        <v>61</v>
      </c>
      <c r="N2948" s="235">
        <v>0</v>
      </c>
      <c r="O2948" s="235">
        <v>0</v>
      </c>
    </row>
    <row r="2949" spans="1:15" s="34" customFormat="1" ht="21.9" customHeight="1" x14ac:dyDescent="0.3">
      <c r="A2949" s="292" t="s">
        <v>535</v>
      </c>
      <c r="B2949" s="292">
        <v>112</v>
      </c>
      <c r="C2949" s="292"/>
      <c r="D2949" s="292">
        <v>5</v>
      </c>
      <c r="E2949" s="292">
        <v>17</v>
      </c>
      <c r="F2949" s="292">
        <v>2017</v>
      </c>
      <c r="G2949" s="494" t="s">
        <v>2559</v>
      </c>
      <c r="H2949" s="292" t="s">
        <v>4427</v>
      </c>
      <c r="I2949" s="495">
        <v>44.06</v>
      </c>
      <c r="J2949" s="495">
        <v>-89.28</v>
      </c>
      <c r="K2949" s="495">
        <v>44.06</v>
      </c>
      <c r="L2949" s="495">
        <v>-89.28</v>
      </c>
      <c r="M2949" s="292">
        <v>52</v>
      </c>
      <c r="N2949" s="292">
        <v>0</v>
      </c>
      <c r="O2949" s="292">
        <v>0</v>
      </c>
    </row>
    <row r="2950" spans="1:15" ht="21.9" customHeight="1" x14ac:dyDescent="0.3">
      <c r="A2950" s="235" t="s">
        <v>535</v>
      </c>
      <c r="B2950" s="235">
        <v>113</v>
      </c>
      <c r="C2950" s="235"/>
      <c r="D2950" s="235">
        <v>6</v>
      </c>
      <c r="E2950" s="235">
        <v>12</v>
      </c>
      <c r="F2950" s="235">
        <v>2017</v>
      </c>
      <c r="G2950" s="496" t="s">
        <v>2486</v>
      </c>
      <c r="H2950" s="235" t="s">
        <v>4521</v>
      </c>
      <c r="I2950" s="497">
        <v>44.08</v>
      </c>
      <c r="J2950" s="497">
        <v>-89.29</v>
      </c>
      <c r="K2950" s="497">
        <v>44.08</v>
      </c>
      <c r="L2950" s="497">
        <v>-89.29</v>
      </c>
      <c r="M2950" s="235">
        <v>52</v>
      </c>
      <c r="N2950" s="235">
        <v>0</v>
      </c>
      <c r="O2950" s="235">
        <v>0</v>
      </c>
    </row>
    <row r="2951" spans="1:15" s="34" customFormat="1" ht="21.9" customHeight="1" x14ac:dyDescent="0.3">
      <c r="A2951" s="292" t="s">
        <v>535</v>
      </c>
      <c r="B2951" s="292">
        <v>114</v>
      </c>
      <c r="C2951" s="292"/>
      <c r="D2951" s="292">
        <v>6</v>
      </c>
      <c r="E2951" s="292">
        <v>12</v>
      </c>
      <c r="F2951" s="292">
        <v>2017</v>
      </c>
      <c r="G2951" s="494" t="s">
        <v>2425</v>
      </c>
      <c r="H2951" s="292" t="s">
        <v>4522</v>
      </c>
      <c r="I2951" s="495">
        <v>44.19</v>
      </c>
      <c r="J2951" s="495">
        <v>-89.07</v>
      </c>
      <c r="K2951" s="495">
        <v>44.19</v>
      </c>
      <c r="L2951" s="495">
        <v>-89.07</v>
      </c>
      <c r="M2951" s="292">
        <v>52</v>
      </c>
      <c r="N2951" s="292">
        <v>0</v>
      </c>
      <c r="O2951" s="292">
        <v>0</v>
      </c>
    </row>
    <row r="2952" spans="1:15" ht="21.9" customHeight="1" x14ac:dyDescent="0.3">
      <c r="A2952" s="235" t="s">
        <v>535</v>
      </c>
      <c r="B2952" s="235">
        <v>115</v>
      </c>
      <c r="C2952" s="235"/>
      <c r="D2952" s="235">
        <v>6</v>
      </c>
      <c r="E2952" s="235">
        <v>14</v>
      </c>
      <c r="F2952" s="235">
        <v>2017</v>
      </c>
      <c r="G2952" s="496" t="s">
        <v>2515</v>
      </c>
      <c r="H2952" s="235" t="s">
        <v>4523</v>
      </c>
      <c r="I2952" s="497">
        <v>44.01</v>
      </c>
      <c r="J2952" s="497">
        <v>-89.43</v>
      </c>
      <c r="K2952" s="497">
        <v>44.01</v>
      </c>
      <c r="L2952" s="497">
        <v>-89.43</v>
      </c>
      <c r="M2952" s="235">
        <v>56</v>
      </c>
      <c r="N2952" s="235">
        <v>0</v>
      </c>
      <c r="O2952" s="235">
        <v>0</v>
      </c>
    </row>
    <row r="2953" spans="1:15" s="34" customFormat="1" ht="21.9" customHeight="1" x14ac:dyDescent="0.3">
      <c r="A2953" s="292" t="s">
        <v>535</v>
      </c>
      <c r="B2953" s="292">
        <v>116</v>
      </c>
      <c r="C2953" s="292"/>
      <c r="D2953" s="292">
        <v>6</v>
      </c>
      <c r="E2953" s="292">
        <v>14</v>
      </c>
      <c r="F2953" s="292">
        <v>2017</v>
      </c>
      <c r="G2953" s="494" t="s">
        <v>3643</v>
      </c>
      <c r="H2953" s="292" t="s">
        <v>4427</v>
      </c>
      <c r="I2953" s="495">
        <v>44.04</v>
      </c>
      <c r="J2953" s="495">
        <v>-89.3</v>
      </c>
      <c r="K2953" s="495">
        <v>44.04</v>
      </c>
      <c r="L2953" s="495">
        <v>-89.3</v>
      </c>
      <c r="M2953" s="292">
        <v>51</v>
      </c>
      <c r="N2953" s="292">
        <v>0</v>
      </c>
      <c r="O2953" s="292">
        <v>0</v>
      </c>
    </row>
    <row r="2954" spans="1:15" ht="21.9" customHeight="1" x14ac:dyDescent="0.3">
      <c r="A2954" s="235" t="s">
        <v>535</v>
      </c>
      <c r="B2954" s="235">
        <v>117</v>
      </c>
      <c r="C2954" s="235"/>
      <c r="D2954" s="235">
        <v>6</v>
      </c>
      <c r="E2954" s="235">
        <v>14</v>
      </c>
      <c r="F2954" s="235">
        <v>2017</v>
      </c>
      <c r="G2954" s="496" t="s">
        <v>2385</v>
      </c>
      <c r="H2954" s="235" t="s">
        <v>4435</v>
      </c>
      <c r="I2954" s="497">
        <v>44.11</v>
      </c>
      <c r="J2954" s="497">
        <v>-89.19</v>
      </c>
      <c r="K2954" s="497">
        <v>44.11</v>
      </c>
      <c r="L2954" s="497">
        <v>-89.19</v>
      </c>
      <c r="M2954" s="235">
        <v>56</v>
      </c>
      <c r="N2954" s="235">
        <v>0</v>
      </c>
      <c r="O2954" s="235">
        <v>0</v>
      </c>
    </row>
    <row r="2955" spans="1:15" s="34" customFormat="1" ht="21.9" customHeight="1" x14ac:dyDescent="0.3">
      <c r="A2955" s="292" t="s">
        <v>535</v>
      </c>
      <c r="B2955" s="292">
        <v>118</v>
      </c>
      <c r="C2955" s="292"/>
      <c r="D2955" s="292">
        <v>6</v>
      </c>
      <c r="E2955" s="292">
        <v>14</v>
      </c>
      <c r="F2955" s="292">
        <v>2017</v>
      </c>
      <c r="G2955" s="494" t="s">
        <v>2624</v>
      </c>
      <c r="H2955" s="292" t="s">
        <v>4462</v>
      </c>
      <c r="I2955" s="495">
        <v>44.18</v>
      </c>
      <c r="J2955" s="495">
        <v>-89.25</v>
      </c>
      <c r="K2955" s="495">
        <v>44.18</v>
      </c>
      <c r="L2955" s="495">
        <v>-89.25</v>
      </c>
      <c r="M2955" s="292">
        <v>56</v>
      </c>
      <c r="N2955" s="292">
        <v>0</v>
      </c>
      <c r="O2955" s="292">
        <v>0</v>
      </c>
    </row>
    <row r="2956" spans="1:15" ht="21.9" customHeight="1" x14ac:dyDescent="0.3">
      <c r="A2956" s="235" t="s">
        <v>535</v>
      </c>
      <c r="B2956" s="235">
        <v>119</v>
      </c>
      <c r="C2956" s="235"/>
      <c r="D2956" s="235">
        <v>6</v>
      </c>
      <c r="E2956" s="235">
        <v>16</v>
      </c>
      <c r="F2956" s="235">
        <v>2018</v>
      </c>
      <c r="G2956" s="496" t="s">
        <v>2362</v>
      </c>
      <c r="H2956" s="235" t="s">
        <v>4524</v>
      </c>
      <c r="I2956" s="497">
        <v>44.06</v>
      </c>
      <c r="J2956" s="497">
        <v>-89.3</v>
      </c>
      <c r="K2956" s="497">
        <v>44.06</v>
      </c>
      <c r="L2956" s="497">
        <v>-89.3</v>
      </c>
      <c r="M2956" s="235">
        <v>52</v>
      </c>
      <c r="N2956" s="235">
        <v>0</v>
      </c>
      <c r="O2956" s="235">
        <v>0</v>
      </c>
    </row>
    <row r="2957" spans="1:15" s="34" customFormat="1" ht="21.9" customHeight="1" x14ac:dyDescent="0.3">
      <c r="A2957" s="292" t="s">
        <v>535</v>
      </c>
      <c r="B2957" s="292">
        <v>120</v>
      </c>
      <c r="C2957" s="292"/>
      <c r="D2957" s="292">
        <v>8</v>
      </c>
      <c r="E2957" s="292">
        <v>27</v>
      </c>
      <c r="F2957" s="292">
        <v>2018</v>
      </c>
      <c r="G2957" s="494" t="s">
        <v>4355</v>
      </c>
      <c r="H2957" s="292" t="s">
        <v>4524</v>
      </c>
      <c r="I2957" s="495">
        <v>44.06</v>
      </c>
      <c r="J2957" s="495">
        <v>-89.28</v>
      </c>
      <c r="K2957" s="495">
        <v>44.06</v>
      </c>
      <c r="L2957" s="495">
        <v>-89.28</v>
      </c>
      <c r="M2957" s="292">
        <v>52</v>
      </c>
      <c r="N2957" s="292">
        <v>0</v>
      </c>
      <c r="O2957" s="292">
        <v>0</v>
      </c>
    </row>
    <row r="2958" spans="1:15" ht="21.9" customHeight="1" x14ac:dyDescent="0.3">
      <c r="A2958" s="235" t="s">
        <v>535</v>
      </c>
      <c r="B2958" s="235">
        <v>121</v>
      </c>
      <c r="C2958" s="235"/>
      <c r="D2958" s="235">
        <v>8</v>
      </c>
      <c r="E2958" s="235">
        <v>28</v>
      </c>
      <c r="F2958" s="235">
        <v>2018</v>
      </c>
      <c r="G2958" s="496" t="s">
        <v>1351</v>
      </c>
      <c r="H2958" s="235" t="s">
        <v>4524</v>
      </c>
      <c r="I2958" s="497">
        <v>44.06</v>
      </c>
      <c r="J2958" s="497">
        <v>-89.3</v>
      </c>
      <c r="K2958" s="497">
        <v>44.06</v>
      </c>
      <c r="L2958" s="497">
        <v>-89.3</v>
      </c>
      <c r="M2958" s="235">
        <v>52</v>
      </c>
      <c r="N2958" s="235">
        <v>0</v>
      </c>
      <c r="O2958" s="235">
        <v>0</v>
      </c>
    </row>
    <row r="2959" spans="1:15" s="34" customFormat="1" ht="21.9" customHeight="1" x14ac:dyDescent="0.3">
      <c r="A2959" s="292" t="s">
        <v>535</v>
      </c>
      <c r="B2959" s="292">
        <v>122</v>
      </c>
      <c r="C2959" s="292"/>
      <c r="D2959" s="292">
        <v>6</v>
      </c>
      <c r="E2959" s="292">
        <v>27</v>
      </c>
      <c r="F2959" s="292">
        <v>2019</v>
      </c>
      <c r="G2959" s="494" t="s">
        <v>4212</v>
      </c>
      <c r="H2959" s="292" t="s">
        <v>4427</v>
      </c>
      <c r="I2959" s="495">
        <v>44.06</v>
      </c>
      <c r="J2959" s="495">
        <v>-89.28</v>
      </c>
      <c r="K2959" s="495">
        <v>44.06</v>
      </c>
      <c r="L2959" s="495">
        <v>-89.28</v>
      </c>
      <c r="M2959" s="292">
        <v>53</v>
      </c>
      <c r="N2959" s="292">
        <v>0</v>
      </c>
      <c r="O2959" s="292">
        <v>0</v>
      </c>
    </row>
    <row r="2960" spans="1:15" ht="21.9" customHeight="1" x14ac:dyDescent="0.3">
      <c r="A2960" s="235" t="s">
        <v>535</v>
      </c>
      <c r="B2960" s="235">
        <v>123</v>
      </c>
      <c r="C2960" s="235"/>
      <c r="D2960" s="235">
        <v>6</v>
      </c>
      <c r="E2960" s="235">
        <v>27</v>
      </c>
      <c r="F2960" s="235">
        <v>2019</v>
      </c>
      <c r="G2960" s="496" t="s">
        <v>2389</v>
      </c>
      <c r="H2960" s="235" t="s">
        <v>4525</v>
      </c>
      <c r="I2960" s="497">
        <v>44.09</v>
      </c>
      <c r="J2960" s="497">
        <v>-89.21</v>
      </c>
      <c r="K2960" s="497">
        <v>44.09</v>
      </c>
      <c r="L2960" s="497">
        <v>-89.21</v>
      </c>
      <c r="M2960" s="235">
        <v>52</v>
      </c>
      <c r="N2960" s="235">
        <v>0</v>
      </c>
      <c r="O2960" s="235">
        <v>0</v>
      </c>
    </row>
    <row r="2961" spans="1:17" s="34" customFormat="1" ht="21.9" customHeight="1" x14ac:dyDescent="0.3">
      <c r="A2961" s="292" t="s">
        <v>535</v>
      </c>
      <c r="B2961" s="292">
        <v>124</v>
      </c>
      <c r="C2961" s="292"/>
      <c r="D2961" s="292">
        <v>7</v>
      </c>
      <c r="E2961" s="292">
        <v>19</v>
      </c>
      <c r="F2961" s="292">
        <v>2019</v>
      </c>
      <c r="G2961" s="494" t="s">
        <v>4526</v>
      </c>
      <c r="H2961" s="292" t="s">
        <v>4427</v>
      </c>
      <c r="I2961" s="495">
        <v>44.06</v>
      </c>
      <c r="J2961" s="495">
        <v>-89.28</v>
      </c>
      <c r="K2961" s="495">
        <v>44.06</v>
      </c>
      <c r="L2961" s="495">
        <v>-89.28</v>
      </c>
      <c r="M2961" s="292">
        <v>52</v>
      </c>
      <c r="N2961" s="292">
        <v>0</v>
      </c>
      <c r="O2961" s="292">
        <v>0</v>
      </c>
    </row>
    <row r="2962" spans="1:17" ht="21.9" customHeight="1" x14ac:dyDescent="0.3">
      <c r="A2962" s="235" t="s">
        <v>535</v>
      </c>
      <c r="B2962" s="235">
        <v>125</v>
      </c>
      <c r="C2962" s="235"/>
      <c r="D2962" s="235">
        <v>7</v>
      </c>
      <c r="E2962" s="235">
        <v>20</v>
      </c>
      <c r="F2962" s="235">
        <v>2019</v>
      </c>
      <c r="G2962" s="496" t="s">
        <v>3833</v>
      </c>
      <c r="H2962" s="235" t="s">
        <v>4527</v>
      </c>
      <c r="I2962" s="497">
        <v>44.21</v>
      </c>
      <c r="J2962" s="497">
        <v>-89.48</v>
      </c>
      <c r="K2962" s="497">
        <v>44.21</v>
      </c>
      <c r="L2962" s="497">
        <v>-89.48</v>
      </c>
      <c r="M2962" s="235">
        <v>52</v>
      </c>
      <c r="N2962" s="235">
        <v>0</v>
      </c>
      <c r="O2962" s="235">
        <v>0</v>
      </c>
    </row>
    <row r="2963" spans="1:17" s="34" customFormat="1" ht="21.9" customHeight="1" x14ac:dyDescent="0.3">
      <c r="A2963" s="292" t="s">
        <v>535</v>
      </c>
      <c r="B2963" s="292">
        <v>126</v>
      </c>
      <c r="C2963" s="292"/>
      <c r="D2963" s="292">
        <v>7</v>
      </c>
      <c r="E2963" s="292">
        <v>20</v>
      </c>
      <c r="F2963" s="292">
        <v>2019</v>
      </c>
      <c r="G2963" s="494" t="s">
        <v>1040</v>
      </c>
      <c r="H2963" s="292" t="s">
        <v>4462</v>
      </c>
      <c r="I2963" s="495">
        <v>44.18</v>
      </c>
      <c r="J2963" s="495">
        <v>-89.25</v>
      </c>
      <c r="K2963" s="495">
        <v>44.18</v>
      </c>
      <c r="L2963" s="495">
        <v>-89.25</v>
      </c>
      <c r="M2963" s="292">
        <v>52</v>
      </c>
      <c r="N2963" s="292">
        <v>0</v>
      </c>
      <c r="O2963" s="292">
        <v>0</v>
      </c>
    </row>
    <row r="2964" spans="1:17" ht="21.9" customHeight="1" x14ac:dyDescent="0.3">
      <c r="A2964" s="238" t="s">
        <v>535</v>
      </c>
      <c r="B2964" s="364">
        <v>127</v>
      </c>
      <c r="C2964" s="364"/>
      <c r="D2964" s="364">
        <v>8</v>
      </c>
      <c r="E2964" s="364">
        <v>10</v>
      </c>
      <c r="F2964" s="364">
        <v>2020</v>
      </c>
      <c r="G2964" s="363" t="s">
        <v>3479</v>
      </c>
      <c r="H2964" s="364" t="s">
        <v>4527</v>
      </c>
      <c r="I2964" s="365">
        <v>44.21</v>
      </c>
      <c r="J2964" s="365">
        <v>-89.48</v>
      </c>
      <c r="K2964" s="365">
        <v>44.21</v>
      </c>
      <c r="L2964" s="365">
        <v>-89.48</v>
      </c>
      <c r="M2964" s="364">
        <v>52</v>
      </c>
      <c r="N2964" s="364">
        <v>0</v>
      </c>
      <c r="O2964" s="364">
        <v>0</v>
      </c>
    </row>
    <row r="2965" spans="1:17" s="34" customFormat="1" ht="21.9" customHeight="1" x14ac:dyDescent="0.3">
      <c r="A2965" s="259" t="s">
        <v>535</v>
      </c>
      <c r="B2965" s="369">
        <v>128</v>
      </c>
      <c r="C2965" s="369"/>
      <c r="D2965" s="369">
        <v>8</v>
      </c>
      <c r="E2965" s="369">
        <v>10</v>
      </c>
      <c r="F2965" s="369">
        <v>2020</v>
      </c>
      <c r="G2965" s="368" t="s">
        <v>1065</v>
      </c>
      <c r="H2965" s="369" t="s">
        <v>4528</v>
      </c>
      <c r="I2965" s="370">
        <v>44.18</v>
      </c>
      <c r="J2965" s="370">
        <v>-89.32</v>
      </c>
      <c r="K2965" s="370">
        <v>44.18</v>
      </c>
      <c r="L2965" s="370">
        <v>-89.32</v>
      </c>
      <c r="M2965" s="369">
        <v>52</v>
      </c>
      <c r="N2965" s="369">
        <v>0</v>
      </c>
      <c r="O2965" s="369">
        <v>0</v>
      </c>
    </row>
    <row r="2966" spans="1:17" ht="21.9" customHeight="1" x14ac:dyDescent="0.3">
      <c r="A2966" s="238" t="s">
        <v>535</v>
      </c>
      <c r="B2966" s="364">
        <v>129</v>
      </c>
      <c r="C2966" s="364"/>
      <c r="D2966" s="364">
        <v>7</v>
      </c>
      <c r="E2966" s="364">
        <v>28</v>
      </c>
      <c r="F2966" s="364">
        <v>2021</v>
      </c>
      <c r="G2966" s="363" t="s">
        <v>4529</v>
      </c>
      <c r="H2966" s="364" t="s">
        <v>4530</v>
      </c>
      <c r="I2966" s="365">
        <v>44.1</v>
      </c>
      <c r="J2966" s="365">
        <v>-88.94</v>
      </c>
      <c r="K2966" s="365">
        <v>44.1</v>
      </c>
      <c r="L2966" s="365">
        <v>-88.94</v>
      </c>
      <c r="M2966" s="364">
        <v>56</v>
      </c>
      <c r="N2966" s="364">
        <v>0</v>
      </c>
      <c r="O2966" s="364">
        <v>0</v>
      </c>
    </row>
    <row r="2967" spans="1:17" s="34" customFormat="1" ht="21.9" customHeight="1" x14ac:dyDescent="0.3">
      <c r="A2967" s="259" t="s">
        <v>535</v>
      </c>
      <c r="B2967" s="369">
        <v>130</v>
      </c>
      <c r="C2967" s="369" t="s">
        <v>920</v>
      </c>
      <c r="D2967" s="369">
        <v>8</v>
      </c>
      <c r="E2967" s="369">
        <v>8</v>
      </c>
      <c r="F2967" s="369">
        <v>2021</v>
      </c>
      <c r="G2967" s="368" t="s">
        <v>2950</v>
      </c>
      <c r="H2967" s="369" t="s">
        <v>4505</v>
      </c>
      <c r="I2967" s="370">
        <v>44.03</v>
      </c>
      <c r="J2967" s="370">
        <v>-89.51</v>
      </c>
      <c r="K2967" s="370">
        <v>44.03</v>
      </c>
      <c r="L2967" s="370">
        <v>-89.51</v>
      </c>
      <c r="M2967" s="369">
        <v>52</v>
      </c>
      <c r="N2967" s="369">
        <v>0</v>
      </c>
      <c r="O2967" s="369">
        <v>0</v>
      </c>
    </row>
    <row r="2968" spans="1:17" ht="21.9" customHeight="1" x14ac:dyDescent="0.3">
      <c r="A2968" s="238" t="s">
        <v>535</v>
      </c>
      <c r="B2968" s="364">
        <v>131</v>
      </c>
      <c r="C2968" s="364"/>
      <c r="D2968" s="364">
        <v>12</v>
      </c>
      <c r="E2968" s="364">
        <v>15</v>
      </c>
      <c r="F2968" s="364">
        <v>2021</v>
      </c>
      <c r="G2968" s="363" t="s">
        <v>4531</v>
      </c>
      <c r="H2968" s="364" t="s">
        <v>4527</v>
      </c>
      <c r="I2968" s="365">
        <v>44.21</v>
      </c>
      <c r="J2968" s="365">
        <v>-89.48</v>
      </c>
      <c r="K2968" s="365">
        <v>44.21</v>
      </c>
      <c r="L2968" s="365">
        <v>-89.48</v>
      </c>
      <c r="M2968" s="364">
        <v>56</v>
      </c>
      <c r="N2968" s="364">
        <v>0</v>
      </c>
      <c r="O2968" s="364">
        <v>0</v>
      </c>
    </row>
    <row r="2969" spans="1:17" s="34" customFormat="1" ht="21.9" customHeight="1" x14ac:dyDescent="0.3">
      <c r="A2969" s="259" t="s">
        <v>535</v>
      </c>
      <c r="B2969" s="369">
        <v>132</v>
      </c>
      <c r="C2969" s="369"/>
      <c r="D2969" s="369">
        <v>7</v>
      </c>
      <c r="E2969" s="369">
        <v>23</v>
      </c>
      <c r="F2969" s="369">
        <v>2022</v>
      </c>
      <c r="G2969" s="368" t="s">
        <v>1360</v>
      </c>
      <c r="H2969" s="369" t="s">
        <v>4532</v>
      </c>
      <c r="I2969" s="370">
        <v>44.01</v>
      </c>
      <c r="J2969" s="370">
        <v>-89.16</v>
      </c>
      <c r="K2969" s="370">
        <v>44.01</v>
      </c>
      <c r="L2969" s="370">
        <v>-89.16</v>
      </c>
      <c r="M2969" s="369">
        <v>52</v>
      </c>
      <c r="N2969" s="369">
        <v>0</v>
      </c>
      <c r="O2969" s="369">
        <v>0</v>
      </c>
    </row>
    <row r="2970" spans="1:17" ht="21.9" customHeight="1" x14ac:dyDescent="0.3">
      <c r="A2970" s="238" t="s">
        <v>535</v>
      </c>
      <c r="B2970" s="364">
        <v>133</v>
      </c>
      <c r="C2970" s="364"/>
      <c r="D2970" s="364">
        <v>7</v>
      </c>
      <c r="E2970" s="364">
        <v>23</v>
      </c>
      <c r="F2970" s="364">
        <v>2022</v>
      </c>
      <c r="G2970" s="363" t="s">
        <v>4533</v>
      </c>
      <c r="H2970" s="364" t="s">
        <v>4534</v>
      </c>
      <c r="I2970" s="365">
        <v>44.04</v>
      </c>
      <c r="J2970" s="365">
        <v>-89.12</v>
      </c>
      <c r="K2970" s="365">
        <v>44.04</v>
      </c>
      <c r="L2970" s="365">
        <v>-89.12</v>
      </c>
      <c r="M2970" s="364">
        <v>52</v>
      </c>
      <c r="N2970" s="364">
        <v>0</v>
      </c>
      <c r="O2970" s="364">
        <v>0</v>
      </c>
    </row>
    <row r="2971" spans="1:17" s="34" customFormat="1" ht="21.9" customHeight="1" x14ac:dyDescent="0.3">
      <c r="A2971" s="259" t="s">
        <v>535</v>
      </c>
      <c r="B2971" s="369">
        <v>134</v>
      </c>
      <c r="C2971" s="369"/>
      <c r="D2971" s="369">
        <v>7</v>
      </c>
      <c r="E2971" s="369">
        <v>28</v>
      </c>
      <c r="F2971" s="369">
        <v>2023</v>
      </c>
      <c r="G2971" s="368" t="s">
        <v>4535</v>
      </c>
      <c r="H2971" s="369" t="s">
        <v>4505</v>
      </c>
      <c r="I2971" s="370">
        <v>44.03</v>
      </c>
      <c r="J2971" s="370">
        <v>-89.51</v>
      </c>
      <c r="K2971" s="370">
        <v>44.03</v>
      </c>
      <c r="L2971" s="370">
        <v>-89.51</v>
      </c>
      <c r="M2971" s="369">
        <v>56</v>
      </c>
      <c r="N2971" s="369">
        <v>0</v>
      </c>
      <c r="O2971" s="369">
        <v>0</v>
      </c>
    </row>
    <row r="2972" spans="1:17" s="65" customFormat="1" ht="21.9" customHeight="1" x14ac:dyDescent="0.3">
      <c r="A2972" s="235" t="s">
        <v>535</v>
      </c>
      <c r="B2972" s="235">
        <v>135</v>
      </c>
      <c r="C2972" s="235"/>
      <c r="D2972" s="235">
        <v>7</v>
      </c>
      <c r="E2972" s="235">
        <v>13</v>
      </c>
      <c r="F2972" s="235">
        <v>2024</v>
      </c>
      <c r="G2972" s="496" t="s">
        <v>5036</v>
      </c>
      <c r="H2972" s="235" t="s">
        <v>5037</v>
      </c>
      <c r="I2972" s="497">
        <v>44.21</v>
      </c>
      <c r="J2972" s="497">
        <v>-89.49</v>
      </c>
      <c r="K2972" s="497">
        <v>44.21</v>
      </c>
      <c r="L2972" s="497">
        <v>-89.49</v>
      </c>
      <c r="M2972" s="235">
        <v>52</v>
      </c>
      <c r="N2972" s="235">
        <v>0</v>
      </c>
      <c r="O2972" s="235">
        <v>0</v>
      </c>
    </row>
    <row r="2973" spans="1:17" s="65" customFormat="1" ht="21.9" customHeight="1" x14ac:dyDescent="0.3">
      <c r="A2973" s="292"/>
      <c r="B2973" s="292"/>
      <c r="C2973" s="292"/>
      <c r="D2973" s="292"/>
      <c r="E2973" s="292"/>
      <c r="F2973" s="292"/>
      <c r="G2973" s="494"/>
      <c r="H2973" s="292"/>
      <c r="I2973" s="495"/>
      <c r="J2973" s="495"/>
      <c r="K2973" s="495"/>
      <c r="L2973" s="495"/>
      <c r="M2973" s="292"/>
      <c r="N2973" s="292"/>
      <c r="O2973" s="292"/>
    </row>
    <row r="2974" spans="1:17" s="65" customFormat="1" ht="21.9" customHeight="1" x14ac:dyDescent="0.3">
      <c r="A2974" s="235"/>
      <c r="B2974" s="235"/>
      <c r="C2974" s="235"/>
      <c r="D2974" s="235"/>
      <c r="E2974" s="235"/>
      <c r="F2974" s="235"/>
      <c r="G2974" s="496"/>
      <c r="H2974" s="235"/>
      <c r="I2974" s="497"/>
      <c r="J2974" s="497"/>
      <c r="K2974" s="497"/>
      <c r="L2974" s="497"/>
      <c r="M2974" s="235"/>
      <c r="N2974" s="235"/>
      <c r="O2974" s="235"/>
    </row>
    <row r="2975" spans="1:17" s="65" customFormat="1" ht="30" customHeight="1" x14ac:dyDescent="0.3">
      <c r="A2975" s="929" t="s">
        <v>442</v>
      </c>
      <c r="B2975" s="944"/>
      <c r="C2975" s="944"/>
      <c r="D2975" s="944"/>
      <c r="E2975" s="944"/>
      <c r="F2975" s="944"/>
      <c r="G2975" s="944"/>
      <c r="H2975" s="944"/>
      <c r="I2975" s="944"/>
      <c r="J2975" s="944"/>
      <c r="K2975" s="944"/>
      <c r="L2975" s="944"/>
      <c r="M2975" s="944"/>
      <c r="N2975" s="944"/>
      <c r="O2975" s="945"/>
    </row>
    <row r="2976" spans="1:17" s="65" customFormat="1" ht="21.9" customHeight="1" x14ac:dyDescent="0.3">
      <c r="A2976" s="235"/>
      <c r="B2976" s="229" t="s">
        <v>909</v>
      </c>
      <c r="C2976" s="229"/>
      <c r="D2976" s="808" t="s">
        <v>911</v>
      </c>
      <c r="E2976" s="808"/>
      <c r="F2976" s="809"/>
      <c r="G2976" s="659" t="s">
        <v>910</v>
      </c>
      <c r="H2976" s="660"/>
      <c r="I2976" s="636" t="s">
        <v>916</v>
      </c>
      <c r="J2976" s="636" t="s">
        <v>916</v>
      </c>
      <c r="K2976" s="636" t="s">
        <v>919</v>
      </c>
      <c r="L2976" s="636" t="s">
        <v>919</v>
      </c>
      <c r="M2976" s="660" t="s">
        <v>952</v>
      </c>
      <c r="N2976" s="235"/>
      <c r="O2976" s="235"/>
      <c r="P2976" s="292"/>
      <c r="Q2976" s="292"/>
    </row>
    <row r="2977" spans="1:17" s="65" customFormat="1" ht="21.9" customHeight="1" x14ac:dyDescent="0.3">
      <c r="A2977" s="235" t="s">
        <v>908</v>
      </c>
      <c r="B2977" s="229" t="s">
        <v>475</v>
      </c>
      <c r="C2977" s="229"/>
      <c r="D2977" s="808" t="s">
        <v>912</v>
      </c>
      <c r="E2977" s="808" t="s">
        <v>913</v>
      </c>
      <c r="F2977" s="809" t="s">
        <v>774</v>
      </c>
      <c r="G2977" s="659" t="s">
        <v>476</v>
      </c>
      <c r="H2977" s="660" t="s">
        <v>4877</v>
      </c>
      <c r="I2977" s="636" t="s">
        <v>917</v>
      </c>
      <c r="J2977" s="636" t="s">
        <v>918</v>
      </c>
      <c r="K2977" s="636" t="s">
        <v>917</v>
      </c>
      <c r="L2977" s="636" t="s">
        <v>918</v>
      </c>
      <c r="M2977" s="660" t="s">
        <v>951</v>
      </c>
      <c r="N2977" s="235" t="s">
        <v>926</v>
      </c>
      <c r="O2977" s="235" t="s">
        <v>927</v>
      </c>
      <c r="P2977" s="292"/>
      <c r="Q2977" s="292"/>
    </row>
    <row r="2978" spans="1:17" s="65" customFormat="1" ht="21.9" customHeight="1" x14ac:dyDescent="0.3">
      <c r="A2978" s="292"/>
      <c r="B2978" s="292"/>
      <c r="C2978" s="292"/>
      <c r="D2978" s="292"/>
      <c r="E2978" s="292"/>
      <c r="F2978" s="292"/>
      <c r="G2978" s="494"/>
      <c r="H2978" s="292"/>
      <c r="I2978" s="495"/>
      <c r="J2978" s="495"/>
      <c r="K2978" s="495"/>
      <c r="L2978" s="495"/>
      <c r="M2978" s="292"/>
      <c r="N2978" s="292"/>
      <c r="O2978" s="292"/>
      <c r="P2978" s="292"/>
      <c r="Q2978" s="292"/>
    </row>
    <row r="2979" spans="1:17" ht="21.9" customHeight="1" x14ac:dyDescent="0.3">
      <c r="A2979" s="238" t="s">
        <v>442</v>
      </c>
      <c r="B2979" s="364">
        <v>1</v>
      </c>
      <c r="C2979" s="364"/>
      <c r="D2979" s="364">
        <v>9</v>
      </c>
      <c r="E2979" s="364">
        <v>3</v>
      </c>
      <c r="F2979" s="364">
        <v>1964</v>
      </c>
      <c r="G2979" s="363" t="s">
        <v>1210</v>
      </c>
      <c r="H2979" s="364" t="s">
        <v>4632</v>
      </c>
      <c r="I2979" s="365">
        <v>44.08</v>
      </c>
      <c r="J2979" s="365">
        <v>-88.58</v>
      </c>
      <c r="K2979" s="365">
        <v>44.08</v>
      </c>
      <c r="L2979" s="365">
        <v>-88.58</v>
      </c>
      <c r="M2979" s="364">
        <v>52</v>
      </c>
      <c r="N2979" s="364">
        <v>0</v>
      </c>
      <c r="O2979" s="364">
        <v>0</v>
      </c>
      <c r="P2979" s="373"/>
      <c r="Q2979" s="373"/>
    </row>
    <row r="2980" spans="1:17" s="34" customFormat="1" ht="21.9" customHeight="1" x14ac:dyDescent="0.3">
      <c r="A2980" s="259" t="s">
        <v>442</v>
      </c>
      <c r="B2980" s="369">
        <v>2</v>
      </c>
      <c r="C2980" s="369"/>
      <c r="D2980" s="369">
        <v>5</v>
      </c>
      <c r="E2980" s="369">
        <v>8</v>
      </c>
      <c r="F2980" s="369">
        <v>1965</v>
      </c>
      <c r="G2980" s="368" t="s">
        <v>1312</v>
      </c>
      <c r="H2980" s="369" t="s">
        <v>4633</v>
      </c>
      <c r="I2980" s="370">
        <v>44</v>
      </c>
      <c r="J2980" s="370">
        <v>-88.5</v>
      </c>
      <c r="K2980" s="370">
        <v>44</v>
      </c>
      <c r="L2980" s="370">
        <v>-88.5</v>
      </c>
      <c r="M2980" s="369">
        <v>55</v>
      </c>
      <c r="N2980" s="369">
        <v>0</v>
      </c>
      <c r="O2980" s="369">
        <v>0</v>
      </c>
      <c r="P2980" s="369"/>
      <c r="Q2980" s="369"/>
    </row>
    <row r="2981" spans="1:17" ht="21.9" customHeight="1" x14ac:dyDescent="0.3">
      <c r="A2981" s="238" t="s">
        <v>442</v>
      </c>
      <c r="B2981" s="364">
        <v>3</v>
      </c>
      <c r="C2981" s="364"/>
      <c r="D2981" s="364">
        <v>5</v>
      </c>
      <c r="E2981" s="364">
        <v>15</v>
      </c>
      <c r="F2981" s="364">
        <v>1965</v>
      </c>
      <c r="G2981" s="363" t="s">
        <v>4634</v>
      </c>
      <c r="H2981" s="364" t="s">
        <v>4633</v>
      </c>
      <c r="I2981" s="365">
        <v>44</v>
      </c>
      <c r="J2981" s="365">
        <v>-88.5</v>
      </c>
      <c r="K2981" s="365">
        <v>44</v>
      </c>
      <c r="L2981" s="365">
        <v>-88.5</v>
      </c>
      <c r="M2981" s="364">
        <v>50</v>
      </c>
      <c r="N2981" s="364">
        <v>0</v>
      </c>
      <c r="O2981" s="364">
        <v>0</v>
      </c>
      <c r="P2981" s="373"/>
      <c r="Q2981" s="373"/>
    </row>
    <row r="2982" spans="1:17" s="34" customFormat="1" ht="21.9" customHeight="1" x14ac:dyDescent="0.3">
      <c r="A2982" s="259" t="s">
        <v>442</v>
      </c>
      <c r="B2982" s="369">
        <v>4</v>
      </c>
      <c r="C2982" s="369"/>
      <c r="D2982" s="369">
        <v>9</v>
      </c>
      <c r="E2982" s="369">
        <v>19</v>
      </c>
      <c r="F2982" s="369">
        <v>1965</v>
      </c>
      <c r="G2982" s="368" t="s">
        <v>2620</v>
      </c>
      <c r="H2982" s="369" t="s">
        <v>4635</v>
      </c>
      <c r="I2982" s="370">
        <v>44.2</v>
      </c>
      <c r="J2982" s="370">
        <v>-88.5</v>
      </c>
      <c r="K2982" s="370">
        <v>44.2</v>
      </c>
      <c r="L2982" s="370">
        <v>-88.5</v>
      </c>
      <c r="M2982" s="369">
        <v>57</v>
      </c>
      <c r="N2982" s="369">
        <v>0</v>
      </c>
      <c r="O2982" s="369">
        <v>0</v>
      </c>
      <c r="P2982" s="369"/>
      <c r="Q2982" s="369"/>
    </row>
    <row r="2983" spans="1:17" ht="21.9" customHeight="1" x14ac:dyDescent="0.3">
      <c r="A2983" s="238" t="s">
        <v>442</v>
      </c>
      <c r="B2983" s="364">
        <v>5</v>
      </c>
      <c r="C2983" s="364"/>
      <c r="D2983" s="364">
        <v>7</v>
      </c>
      <c r="E2983" s="364">
        <v>9</v>
      </c>
      <c r="F2983" s="364">
        <v>1966</v>
      </c>
      <c r="G2983" s="363" t="s">
        <v>2052</v>
      </c>
      <c r="H2983" s="364" t="s">
        <v>4538</v>
      </c>
      <c r="I2983" s="365">
        <v>44</v>
      </c>
      <c r="J2983" s="365">
        <v>-88.58</v>
      </c>
      <c r="K2983" s="365">
        <v>44</v>
      </c>
      <c r="L2983" s="365">
        <v>-88.58</v>
      </c>
      <c r="M2983" s="364" t="s">
        <v>890</v>
      </c>
      <c r="N2983" s="364">
        <v>0</v>
      </c>
      <c r="O2983" s="364">
        <v>0</v>
      </c>
      <c r="P2983" s="373"/>
      <c r="Q2983" s="373"/>
    </row>
    <row r="2984" spans="1:17" s="34" customFormat="1" ht="21.9" customHeight="1" x14ac:dyDescent="0.3">
      <c r="A2984" s="259" t="s">
        <v>442</v>
      </c>
      <c r="B2984" s="369">
        <v>6</v>
      </c>
      <c r="C2984" s="369"/>
      <c r="D2984" s="369">
        <v>8</v>
      </c>
      <c r="E2984" s="369">
        <v>15</v>
      </c>
      <c r="F2984" s="369">
        <v>1966</v>
      </c>
      <c r="G2984" s="368" t="s">
        <v>2434</v>
      </c>
      <c r="H2984" s="369" t="s">
        <v>4538</v>
      </c>
      <c r="I2984" s="370">
        <v>44</v>
      </c>
      <c r="J2984" s="370">
        <v>-88.58</v>
      </c>
      <c r="K2984" s="370">
        <v>44</v>
      </c>
      <c r="L2984" s="370">
        <v>-88.58</v>
      </c>
      <c r="M2984" s="369">
        <v>58</v>
      </c>
      <c r="N2984" s="369">
        <v>0</v>
      </c>
      <c r="O2984" s="369">
        <v>0</v>
      </c>
      <c r="P2984" s="369"/>
      <c r="Q2984" s="369"/>
    </row>
    <row r="2985" spans="1:17" ht="21.9" customHeight="1" x14ac:dyDescent="0.3">
      <c r="A2985" s="238" t="s">
        <v>442</v>
      </c>
      <c r="B2985" s="364">
        <v>7</v>
      </c>
      <c r="C2985" s="364"/>
      <c r="D2985" s="364">
        <v>1</v>
      </c>
      <c r="E2985" s="364">
        <v>24</v>
      </c>
      <c r="F2985" s="364">
        <v>1967</v>
      </c>
      <c r="G2985" s="363" t="s">
        <v>1211</v>
      </c>
      <c r="H2985" s="364" t="s">
        <v>4557</v>
      </c>
      <c r="I2985" s="365">
        <v>44.02</v>
      </c>
      <c r="J2985" s="365">
        <v>-88.55</v>
      </c>
      <c r="K2985" s="365">
        <v>44.02</v>
      </c>
      <c r="L2985" s="365">
        <v>-88.55</v>
      </c>
      <c r="M2985" s="364" t="s">
        <v>890</v>
      </c>
      <c r="N2985" s="364">
        <v>0</v>
      </c>
      <c r="O2985" s="364">
        <v>0</v>
      </c>
      <c r="P2985" s="373"/>
      <c r="Q2985" s="373"/>
    </row>
    <row r="2986" spans="1:17" s="34" customFormat="1" ht="21.9" customHeight="1" x14ac:dyDescent="0.3">
      <c r="A2986" s="259" t="s">
        <v>442</v>
      </c>
      <c r="B2986" s="369">
        <v>8</v>
      </c>
      <c r="C2986" s="369"/>
      <c r="D2986" s="369">
        <v>8</v>
      </c>
      <c r="E2986" s="369">
        <v>6</v>
      </c>
      <c r="F2986" s="369">
        <v>1968</v>
      </c>
      <c r="G2986" s="368" t="s">
        <v>1312</v>
      </c>
      <c r="H2986" s="369" t="s">
        <v>4538</v>
      </c>
      <c r="I2986" s="370">
        <v>44</v>
      </c>
      <c r="J2986" s="370">
        <v>-88.58</v>
      </c>
      <c r="K2986" s="370">
        <v>44</v>
      </c>
      <c r="L2986" s="370">
        <v>-88.58</v>
      </c>
      <c r="M2986" s="369" t="s">
        <v>890</v>
      </c>
      <c r="N2986" s="369">
        <v>0</v>
      </c>
      <c r="O2986" s="369">
        <v>0</v>
      </c>
      <c r="P2986" s="369"/>
      <c r="Q2986" s="369"/>
    </row>
    <row r="2987" spans="1:17" ht="21.9" customHeight="1" x14ac:dyDescent="0.3">
      <c r="A2987" s="238" t="s">
        <v>442</v>
      </c>
      <c r="B2987" s="364">
        <v>9</v>
      </c>
      <c r="C2987" s="364"/>
      <c r="D2987" s="364">
        <v>4</v>
      </c>
      <c r="E2987" s="364">
        <v>22</v>
      </c>
      <c r="F2987" s="364">
        <v>1970</v>
      </c>
      <c r="G2987" s="363" t="s">
        <v>2430</v>
      </c>
      <c r="H2987" s="364" t="s">
        <v>4541</v>
      </c>
      <c r="I2987" s="365">
        <v>44.18</v>
      </c>
      <c r="J2987" s="365">
        <v>-88.44</v>
      </c>
      <c r="K2987" s="365">
        <v>44.18</v>
      </c>
      <c r="L2987" s="365">
        <v>-88.44</v>
      </c>
      <c r="M2987" s="364" t="s">
        <v>890</v>
      </c>
      <c r="N2987" s="364">
        <v>0</v>
      </c>
      <c r="O2987" s="364">
        <v>0</v>
      </c>
      <c r="P2987" s="373"/>
      <c r="Q2987" s="373"/>
    </row>
    <row r="2988" spans="1:17" s="34" customFormat="1" ht="21.9" customHeight="1" x14ac:dyDescent="0.3">
      <c r="A2988" s="259" t="s">
        <v>442</v>
      </c>
      <c r="B2988" s="369">
        <v>10</v>
      </c>
      <c r="C2988" s="369"/>
      <c r="D2988" s="369">
        <v>8</v>
      </c>
      <c r="E2988" s="369">
        <v>10</v>
      </c>
      <c r="F2988" s="369">
        <v>1971</v>
      </c>
      <c r="G2988" s="368" t="s">
        <v>4030</v>
      </c>
      <c r="H2988" s="369" t="s">
        <v>4636</v>
      </c>
      <c r="I2988" s="370">
        <v>44</v>
      </c>
      <c r="J2988" s="370">
        <v>-88.58</v>
      </c>
      <c r="K2988" s="370">
        <v>44</v>
      </c>
      <c r="L2988" s="370">
        <v>-88.58</v>
      </c>
      <c r="M2988" s="369">
        <v>83</v>
      </c>
      <c r="N2988" s="369">
        <v>0</v>
      </c>
      <c r="O2988" s="369">
        <v>0</v>
      </c>
      <c r="P2988" s="369"/>
      <c r="Q2988" s="369"/>
    </row>
    <row r="2989" spans="1:17" ht="21.9" customHeight="1" x14ac:dyDescent="0.3">
      <c r="A2989" s="238" t="s">
        <v>442</v>
      </c>
      <c r="B2989" s="364">
        <v>11</v>
      </c>
      <c r="C2989" s="364"/>
      <c r="D2989" s="364">
        <v>8</v>
      </c>
      <c r="E2989" s="364">
        <v>13</v>
      </c>
      <c r="F2989" s="364">
        <v>1971</v>
      </c>
      <c r="G2989" s="363" t="s">
        <v>3433</v>
      </c>
      <c r="H2989" s="364" t="s">
        <v>4636</v>
      </c>
      <c r="I2989" s="365">
        <v>44</v>
      </c>
      <c r="J2989" s="365">
        <v>-88.58</v>
      </c>
      <c r="K2989" s="365">
        <v>44</v>
      </c>
      <c r="L2989" s="365">
        <v>-88.58</v>
      </c>
      <c r="M2989" s="364">
        <v>50</v>
      </c>
      <c r="N2989" s="364">
        <v>0</v>
      </c>
      <c r="O2989" s="364">
        <v>0</v>
      </c>
      <c r="P2989" s="373"/>
      <c r="Q2989" s="373"/>
    </row>
    <row r="2990" spans="1:17" s="34" customFormat="1" ht="21.9" customHeight="1" x14ac:dyDescent="0.3">
      <c r="A2990" s="259" t="s">
        <v>442</v>
      </c>
      <c r="B2990" s="369">
        <v>12</v>
      </c>
      <c r="C2990" s="369"/>
      <c r="D2990" s="369">
        <v>6</v>
      </c>
      <c r="E2990" s="369">
        <v>2</v>
      </c>
      <c r="F2990" s="369">
        <v>1972</v>
      </c>
      <c r="G2990" s="368" t="s">
        <v>2386</v>
      </c>
      <c r="H2990" s="369" t="s">
        <v>4557</v>
      </c>
      <c r="I2990" s="370">
        <v>44.02</v>
      </c>
      <c r="J2990" s="370">
        <v>-88.55</v>
      </c>
      <c r="K2990" s="370">
        <v>44.02</v>
      </c>
      <c r="L2990" s="370">
        <v>-88.55</v>
      </c>
      <c r="M2990" s="369" t="s">
        <v>890</v>
      </c>
      <c r="N2990" s="369">
        <v>0</v>
      </c>
      <c r="O2990" s="369">
        <v>0</v>
      </c>
      <c r="P2990" s="369"/>
      <c r="Q2990" s="369"/>
    </row>
    <row r="2991" spans="1:17" ht="21.9" customHeight="1" x14ac:dyDescent="0.3">
      <c r="A2991" s="238" t="s">
        <v>442</v>
      </c>
      <c r="B2991" s="364">
        <v>13</v>
      </c>
      <c r="C2991" s="364"/>
      <c r="D2991" s="364">
        <v>6</v>
      </c>
      <c r="E2991" s="364">
        <v>3</v>
      </c>
      <c r="F2991" s="364">
        <v>1972</v>
      </c>
      <c r="G2991" s="363" t="s">
        <v>4637</v>
      </c>
      <c r="H2991" s="364" t="s">
        <v>4538</v>
      </c>
      <c r="I2991" s="365">
        <v>44</v>
      </c>
      <c r="J2991" s="365">
        <v>-88.58</v>
      </c>
      <c r="K2991" s="365">
        <v>44</v>
      </c>
      <c r="L2991" s="365">
        <v>-88.58</v>
      </c>
      <c r="M2991" s="364">
        <v>65</v>
      </c>
      <c r="N2991" s="364">
        <v>0</v>
      </c>
      <c r="O2991" s="364">
        <v>0</v>
      </c>
      <c r="P2991" s="373"/>
      <c r="Q2991" s="373"/>
    </row>
    <row r="2992" spans="1:17" s="34" customFormat="1" ht="21.9" customHeight="1" x14ac:dyDescent="0.3">
      <c r="A2992" s="259" t="s">
        <v>442</v>
      </c>
      <c r="B2992" s="369">
        <v>14</v>
      </c>
      <c r="C2992" s="369"/>
      <c r="D2992" s="369">
        <v>7</v>
      </c>
      <c r="E2992" s="369">
        <v>1</v>
      </c>
      <c r="F2992" s="369">
        <v>1972</v>
      </c>
      <c r="G2992" s="368" t="s">
        <v>3786</v>
      </c>
      <c r="H2992" s="369" t="s">
        <v>4538</v>
      </c>
      <c r="I2992" s="370">
        <v>44</v>
      </c>
      <c r="J2992" s="370">
        <v>-88.58</v>
      </c>
      <c r="K2992" s="370">
        <v>44</v>
      </c>
      <c r="L2992" s="370">
        <v>-88.58</v>
      </c>
      <c r="M2992" s="369">
        <v>52</v>
      </c>
      <c r="N2992" s="369">
        <v>0</v>
      </c>
      <c r="O2992" s="369">
        <v>0</v>
      </c>
      <c r="P2992" s="369"/>
      <c r="Q2992" s="369"/>
    </row>
    <row r="2993" spans="1:17" ht="21.9" customHeight="1" x14ac:dyDescent="0.3">
      <c r="A2993" s="238" t="s">
        <v>442</v>
      </c>
      <c r="B2993" s="364">
        <v>15</v>
      </c>
      <c r="C2993" s="364"/>
      <c r="D2993" s="364">
        <v>8</v>
      </c>
      <c r="E2993" s="364">
        <v>18</v>
      </c>
      <c r="F2993" s="364">
        <v>1972</v>
      </c>
      <c r="G2993" s="363" t="s">
        <v>1209</v>
      </c>
      <c r="H2993" s="364" t="s">
        <v>4557</v>
      </c>
      <c r="I2993" s="365">
        <v>44.02</v>
      </c>
      <c r="J2993" s="365">
        <v>-88.55</v>
      </c>
      <c r="K2993" s="365">
        <v>44.02</v>
      </c>
      <c r="L2993" s="365">
        <v>-88.55</v>
      </c>
      <c r="M2993" s="364" t="s">
        <v>890</v>
      </c>
      <c r="N2993" s="364">
        <v>0</v>
      </c>
      <c r="O2993" s="364">
        <v>0</v>
      </c>
      <c r="P2993" s="373"/>
      <c r="Q2993" s="373"/>
    </row>
    <row r="2994" spans="1:17" s="34" customFormat="1" ht="21.9" customHeight="1" x14ac:dyDescent="0.3">
      <c r="A2994" s="259" t="s">
        <v>442</v>
      </c>
      <c r="B2994" s="369">
        <v>16</v>
      </c>
      <c r="C2994" s="369"/>
      <c r="D2994" s="369">
        <v>9</v>
      </c>
      <c r="E2994" s="369">
        <v>19</v>
      </c>
      <c r="F2994" s="369">
        <v>1972</v>
      </c>
      <c r="G2994" s="368" t="s">
        <v>3084</v>
      </c>
      <c r="H2994" s="369" t="s">
        <v>4538</v>
      </c>
      <c r="I2994" s="370">
        <v>44</v>
      </c>
      <c r="J2994" s="370">
        <v>-88.58</v>
      </c>
      <c r="K2994" s="370">
        <v>44</v>
      </c>
      <c r="L2994" s="370">
        <v>-88.58</v>
      </c>
      <c r="M2994" s="369">
        <v>58</v>
      </c>
      <c r="N2994" s="369">
        <v>0</v>
      </c>
      <c r="O2994" s="369">
        <v>0</v>
      </c>
      <c r="P2994" s="369"/>
      <c r="Q2994" s="369"/>
    </row>
    <row r="2995" spans="1:17" ht="21.9" customHeight="1" x14ac:dyDescent="0.3">
      <c r="A2995" s="238" t="s">
        <v>442</v>
      </c>
      <c r="B2995" s="364">
        <v>17</v>
      </c>
      <c r="C2995" s="364"/>
      <c r="D2995" s="364">
        <v>8</v>
      </c>
      <c r="E2995" s="364">
        <v>21</v>
      </c>
      <c r="F2995" s="364">
        <v>1975</v>
      </c>
      <c r="G2995" s="363" t="s">
        <v>1092</v>
      </c>
      <c r="H2995" s="364" t="s">
        <v>4540</v>
      </c>
      <c r="I2995" s="365">
        <v>44.02</v>
      </c>
      <c r="J2995" s="365">
        <v>-88.55</v>
      </c>
      <c r="K2995" s="365">
        <v>44.02</v>
      </c>
      <c r="L2995" s="365">
        <v>-88.55</v>
      </c>
      <c r="M2995" s="364">
        <v>55</v>
      </c>
      <c r="N2995" s="364">
        <v>0</v>
      </c>
      <c r="O2995" s="364">
        <v>0</v>
      </c>
      <c r="P2995" s="373"/>
      <c r="Q2995" s="373"/>
    </row>
    <row r="2996" spans="1:17" s="34" customFormat="1" ht="21.9" customHeight="1" x14ac:dyDescent="0.3">
      <c r="A2996" s="259" t="s">
        <v>442</v>
      </c>
      <c r="B2996" s="369">
        <v>18</v>
      </c>
      <c r="C2996" s="369"/>
      <c r="D2996" s="369">
        <v>8</v>
      </c>
      <c r="E2996" s="369">
        <v>24</v>
      </c>
      <c r="F2996" s="369">
        <v>1975</v>
      </c>
      <c r="G2996" s="368" t="s">
        <v>1198</v>
      </c>
      <c r="H2996" s="369" t="s">
        <v>4638</v>
      </c>
      <c r="I2996" s="370">
        <v>43.98</v>
      </c>
      <c r="J2996" s="370">
        <v>-88.55</v>
      </c>
      <c r="K2996" s="370">
        <v>43.98</v>
      </c>
      <c r="L2996" s="370">
        <v>-88.55</v>
      </c>
      <c r="M2996" s="369">
        <v>55</v>
      </c>
      <c r="N2996" s="369">
        <v>0</v>
      </c>
      <c r="O2996" s="369">
        <v>0</v>
      </c>
      <c r="P2996" s="369"/>
      <c r="Q2996" s="369"/>
    </row>
    <row r="2997" spans="1:17" ht="21.9" customHeight="1" x14ac:dyDescent="0.3">
      <c r="A2997" s="238" t="s">
        <v>442</v>
      </c>
      <c r="B2997" s="364">
        <v>19</v>
      </c>
      <c r="C2997" s="364"/>
      <c r="D2997" s="364">
        <v>6</v>
      </c>
      <c r="E2997" s="364">
        <v>13</v>
      </c>
      <c r="F2997" s="364">
        <v>1976</v>
      </c>
      <c r="G2997" s="363" t="s">
        <v>2430</v>
      </c>
      <c r="H2997" s="364" t="s">
        <v>4639</v>
      </c>
      <c r="I2997" s="365">
        <v>44.02</v>
      </c>
      <c r="J2997" s="365">
        <v>-88.55</v>
      </c>
      <c r="K2997" s="365">
        <v>44.02</v>
      </c>
      <c r="L2997" s="365">
        <v>-88.55</v>
      </c>
      <c r="M2997" s="364" t="s">
        <v>890</v>
      </c>
      <c r="N2997" s="364">
        <v>0</v>
      </c>
      <c r="O2997" s="364">
        <v>0</v>
      </c>
      <c r="P2997" s="373"/>
      <c r="Q2997" s="373"/>
    </row>
    <row r="2998" spans="1:17" s="34" customFormat="1" ht="21.9" customHeight="1" x14ac:dyDescent="0.3">
      <c r="A2998" s="259" t="s">
        <v>442</v>
      </c>
      <c r="B2998" s="369">
        <v>20</v>
      </c>
      <c r="C2998" s="369"/>
      <c r="D2998" s="369">
        <v>5</v>
      </c>
      <c r="E2998" s="369">
        <v>27</v>
      </c>
      <c r="F2998" s="369">
        <v>1978</v>
      </c>
      <c r="G2998" s="368" t="s">
        <v>1211</v>
      </c>
      <c r="H2998" s="369" t="s">
        <v>4640</v>
      </c>
      <c r="I2998" s="370">
        <v>44.17</v>
      </c>
      <c r="J2998" s="370">
        <v>-88.83</v>
      </c>
      <c r="K2998" s="370">
        <v>44.17</v>
      </c>
      <c r="L2998" s="370">
        <v>-88.83</v>
      </c>
      <c r="M2998" s="369" t="s">
        <v>890</v>
      </c>
      <c r="N2998" s="369">
        <v>0</v>
      </c>
      <c r="O2998" s="369">
        <v>0</v>
      </c>
      <c r="P2998" s="369"/>
      <c r="Q2998" s="369"/>
    </row>
    <row r="2999" spans="1:17" ht="21.9" customHeight="1" x14ac:dyDescent="0.3">
      <c r="A2999" s="238" t="s">
        <v>442</v>
      </c>
      <c r="B2999" s="364">
        <v>21</v>
      </c>
      <c r="C2999" s="364"/>
      <c r="D2999" s="364">
        <v>6</v>
      </c>
      <c r="E2999" s="364">
        <v>20</v>
      </c>
      <c r="F2999" s="364">
        <v>1979</v>
      </c>
      <c r="G2999" s="363" t="s">
        <v>4641</v>
      </c>
      <c r="H2999" s="364" t="s">
        <v>4642</v>
      </c>
      <c r="I2999" s="365">
        <v>43.88</v>
      </c>
      <c r="J2999" s="365">
        <v>-88.68</v>
      </c>
      <c r="K2999" s="365">
        <v>43.88</v>
      </c>
      <c r="L2999" s="365">
        <v>-88.68</v>
      </c>
      <c r="M2999" s="364" t="s">
        <v>890</v>
      </c>
      <c r="N2999" s="364">
        <v>0</v>
      </c>
      <c r="O2999" s="364">
        <v>0</v>
      </c>
      <c r="P2999" s="373"/>
      <c r="Q2999" s="373"/>
    </row>
    <row r="3000" spans="1:17" s="34" customFormat="1" ht="21.9" customHeight="1" x14ac:dyDescent="0.3">
      <c r="A3000" s="259" t="s">
        <v>442</v>
      </c>
      <c r="B3000" s="369">
        <v>22</v>
      </c>
      <c r="C3000" s="369"/>
      <c r="D3000" s="369">
        <v>7</v>
      </c>
      <c r="E3000" s="369">
        <v>4</v>
      </c>
      <c r="F3000" s="369">
        <v>1980</v>
      </c>
      <c r="G3000" s="368" t="s">
        <v>2392</v>
      </c>
      <c r="H3000" s="369" t="s">
        <v>4643</v>
      </c>
      <c r="I3000" s="370">
        <v>44.2</v>
      </c>
      <c r="J3000" s="370">
        <v>-88.45</v>
      </c>
      <c r="K3000" s="370">
        <v>44.2</v>
      </c>
      <c r="L3000" s="370">
        <v>-88.45</v>
      </c>
      <c r="M3000" s="369" t="s">
        <v>890</v>
      </c>
      <c r="N3000" s="369">
        <v>0</v>
      </c>
      <c r="O3000" s="369">
        <v>0</v>
      </c>
      <c r="P3000" s="369"/>
      <c r="Q3000" s="369"/>
    </row>
    <row r="3001" spans="1:17" ht="21.9" customHeight="1" x14ac:dyDescent="0.3">
      <c r="A3001" s="238" t="s">
        <v>442</v>
      </c>
      <c r="B3001" s="364">
        <v>23</v>
      </c>
      <c r="C3001" s="364"/>
      <c r="D3001" s="364">
        <v>7</v>
      </c>
      <c r="E3001" s="364">
        <v>4</v>
      </c>
      <c r="F3001" s="364">
        <v>1980</v>
      </c>
      <c r="G3001" s="363" t="s">
        <v>3374</v>
      </c>
      <c r="H3001" s="364" t="s">
        <v>4644</v>
      </c>
      <c r="I3001" s="365">
        <v>44.15</v>
      </c>
      <c r="J3001" s="365">
        <v>-88.45</v>
      </c>
      <c r="K3001" s="365">
        <v>44.15</v>
      </c>
      <c r="L3001" s="365">
        <v>-88.45</v>
      </c>
      <c r="M3001" s="364" t="s">
        <v>890</v>
      </c>
      <c r="N3001" s="364">
        <v>0</v>
      </c>
      <c r="O3001" s="364">
        <v>0</v>
      </c>
      <c r="P3001" s="373"/>
      <c r="Q3001" s="373"/>
    </row>
    <row r="3002" spans="1:17" s="34" customFormat="1" ht="21.9" customHeight="1" x14ac:dyDescent="0.3">
      <c r="A3002" s="259" t="s">
        <v>442</v>
      </c>
      <c r="B3002" s="369">
        <v>24</v>
      </c>
      <c r="C3002" s="369"/>
      <c r="D3002" s="369">
        <v>7</v>
      </c>
      <c r="E3002" s="369">
        <v>5</v>
      </c>
      <c r="F3002" s="369">
        <v>1980</v>
      </c>
      <c r="G3002" s="368" t="s">
        <v>1000</v>
      </c>
      <c r="H3002" s="369" t="s">
        <v>4645</v>
      </c>
      <c r="I3002" s="370">
        <v>44.07</v>
      </c>
      <c r="J3002" s="370">
        <v>-88.6</v>
      </c>
      <c r="K3002" s="370">
        <v>44.07</v>
      </c>
      <c r="L3002" s="370">
        <v>-88.6</v>
      </c>
      <c r="M3002" s="369">
        <v>61</v>
      </c>
      <c r="N3002" s="369">
        <v>0</v>
      </c>
      <c r="O3002" s="369">
        <v>0</v>
      </c>
      <c r="P3002" s="369"/>
      <c r="Q3002" s="369"/>
    </row>
    <row r="3003" spans="1:17" ht="21.9" customHeight="1" x14ac:dyDescent="0.3">
      <c r="A3003" s="238" t="s">
        <v>442</v>
      </c>
      <c r="B3003" s="364">
        <v>25</v>
      </c>
      <c r="C3003" s="364"/>
      <c r="D3003" s="364">
        <v>7</v>
      </c>
      <c r="E3003" s="364">
        <v>20</v>
      </c>
      <c r="F3003" s="364">
        <v>1980</v>
      </c>
      <c r="G3003" s="363" t="s">
        <v>4646</v>
      </c>
      <c r="H3003" s="364" t="s">
        <v>4647</v>
      </c>
      <c r="I3003" s="365">
        <v>44.2</v>
      </c>
      <c r="J3003" s="365">
        <v>-88.45</v>
      </c>
      <c r="K3003" s="365">
        <v>44.2</v>
      </c>
      <c r="L3003" s="365">
        <v>-88.45</v>
      </c>
      <c r="M3003" s="364">
        <v>52</v>
      </c>
      <c r="N3003" s="364">
        <v>0</v>
      </c>
      <c r="O3003" s="364">
        <v>0</v>
      </c>
      <c r="P3003" s="373"/>
      <c r="Q3003" s="373"/>
    </row>
    <row r="3004" spans="1:17" s="34" customFormat="1" ht="21.9" customHeight="1" x14ac:dyDescent="0.3">
      <c r="A3004" s="259" t="s">
        <v>442</v>
      </c>
      <c r="B3004" s="369">
        <v>26</v>
      </c>
      <c r="C3004" s="369"/>
      <c r="D3004" s="369">
        <v>9</v>
      </c>
      <c r="E3004" s="369">
        <v>8</v>
      </c>
      <c r="F3004" s="369">
        <v>1980</v>
      </c>
      <c r="G3004" s="368" t="s">
        <v>1007</v>
      </c>
      <c r="H3004" s="369" t="s">
        <v>4557</v>
      </c>
      <c r="I3004" s="370">
        <v>44.02</v>
      </c>
      <c r="J3004" s="370">
        <v>-88.55</v>
      </c>
      <c r="K3004" s="370">
        <v>44.02</v>
      </c>
      <c r="L3004" s="370">
        <v>-88.55</v>
      </c>
      <c r="M3004" s="369" t="s">
        <v>890</v>
      </c>
      <c r="N3004" s="369">
        <v>0</v>
      </c>
      <c r="O3004" s="369">
        <v>0</v>
      </c>
      <c r="P3004" s="369"/>
      <c r="Q3004" s="369"/>
    </row>
    <row r="3005" spans="1:17" ht="21.9" customHeight="1" x14ac:dyDescent="0.3">
      <c r="A3005" s="238" t="s">
        <v>442</v>
      </c>
      <c r="B3005" s="364">
        <v>27</v>
      </c>
      <c r="C3005" s="364"/>
      <c r="D3005" s="364">
        <v>8</v>
      </c>
      <c r="E3005" s="364">
        <v>3</v>
      </c>
      <c r="F3005" s="364">
        <v>1982</v>
      </c>
      <c r="G3005" s="363" t="s">
        <v>2622</v>
      </c>
      <c r="H3005" s="364" t="s">
        <v>4541</v>
      </c>
      <c r="I3005" s="365">
        <v>44.18</v>
      </c>
      <c r="J3005" s="365">
        <v>-88.45</v>
      </c>
      <c r="K3005" s="365">
        <v>44.18</v>
      </c>
      <c r="L3005" s="365">
        <v>-88.45</v>
      </c>
      <c r="M3005" s="364">
        <v>66</v>
      </c>
      <c r="N3005" s="364">
        <v>0</v>
      </c>
      <c r="O3005" s="364">
        <v>0</v>
      </c>
      <c r="P3005" s="373"/>
      <c r="Q3005" s="373"/>
    </row>
    <row r="3006" spans="1:17" s="34" customFormat="1" ht="21.9" customHeight="1" x14ac:dyDescent="0.3">
      <c r="A3006" s="259" t="s">
        <v>442</v>
      </c>
      <c r="B3006" s="369">
        <v>28</v>
      </c>
      <c r="C3006" s="369"/>
      <c r="D3006" s="369">
        <v>8</v>
      </c>
      <c r="E3006" s="369">
        <v>3</v>
      </c>
      <c r="F3006" s="369">
        <v>1982</v>
      </c>
      <c r="G3006" s="368" t="s">
        <v>3873</v>
      </c>
      <c r="H3006" s="369" t="s">
        <v>4638</v>
      </c>
      <c r="I3006" s="370">
        <v>43.98</v>
      </c>
      <c r="J3006" s="370">
        <v>-88.55</v>
      </c>
      <c r="K3006" s="370">
        <v>43.98</v>
      </c>
      <c r="L3006" s="370">
        <v>-88.55</v>
      </c>
      <c r="M3006" s="369">
        <v>58</v>
      </c>
      <c r="N3006" s="369">
        <v>0</v>
      </c>
      <c r="O3006" s="369">
        <v>0</v>
      </c>
      <c r="P3006" s="369"/>
      <c r="Q3006" s="369"/>
    </row>
    <row r="3007" spans="1:17" ht="21.9" customHeight="1" x14ac:dyDescent="0.3">
      <c r="A3007" s="238" t="s">
        <v>442</v>
      </c>
      <c r="B3007" s="364">
        <v>29</v>
      </c>
      <c r="C3007" s="364"/>
      <c r="D3007" s="364">
        <v>6</v>
      </c>
      <c r="E3007" s="364">
        <v>14</v>
      </c>
      <c r="F3007" s="364">
        <v>1983</v>
      </c>
      <c r="G3007" s="363" t="s">
        <v>2515</v>
      </c>
      <c r="H3007" s="364" t="s">
        <v>4546</v>
      </c>
      <c r="I3007" s="365">
        <v>44.03</v>
      </c>
      <c r="J3007" s="365">
        <v>-88.75</v>
      </c>
      <c r="K3007" s="365">
        <v>44.03</v>
      </c>
      <c r="L3007" s="365">
        <v>-88.75</v>
      </c>
      <c r="M3007" s="364" t="s">
        <v>890</v>
      </c>
      <c r="N3007" s="364">
        <v>0</v>
      </c>
      <c r="O3007" s="364">
        <v>0</v>
      </c>
      <c r="P3007" s="373"/>
      <c r="Q3007" s="373"/>
    </row>
    <row r="3008" spans="1:17" s="34" customFormat="1" ht="21.9" customHeight="1" x14ac:dyDescent="0.3">
      <c r="A3008" s="259" t="s">
        <v>442</v>
      </c>
      <c r="B3008" s="369">
        <v>30</v>
      </c>
      <c r="C3008" s="369"/>
      <c r="D3008" s="369">
        <v>7</v>
      </c>
      <c r="E3008" s="369">
        <v>19</v>
      </c>
      <c r="F3008" s="369">
        <v>1983</v>
      </c>
      <c r="G3008" s="368" t="s">
        <v>2369</v>
      </c>
      <c r="H3008" s="369" t="s">
        <v>4541</v>
      </c>
      <c r="I3008" s="370">
        <v>44.18</v>
      </c>
      <c r="J3008" s="370">
        <v>-88.45</v>
      </c>
      <c r="K3008" s="370">
        <v>44.18</v>
      </c>
      <c r="L3008" s="370">
        <v>-88.45</v>
      </c>
      <c r="M3008" s="369">
        <v>69</v>
      </c>
      <c r="N3008" s="369">
        <v>0</v>
      </c>
      <c r="O3008" s="369">
        <v>0</v>
      </c>
      <c r="P3008" s="369"/>
      <c r="Q3008" s="369"/>
    </row>
    <row r="3009" spans="1:17" ht="21.9" customHeight="1" x14ac:dyDescent="0.3">
      <c r="A3009" s="238" t="s">
        <v>442</v>
      </c>
      <c r="B3009" s="364">
        <v>31</v>
      </c>
      <c r="C3009" s="364"/>
      <c r="D3009" s="364">
        <v>7</v>
      </c>
      <c r="E3009" s="364">
        <v>19</v>
      </c>
      <c r="F3009" s="364">
        <v>1983</v>
      </c>
      <c r="G3009" s="363" t="s">
        <v>2503</v>
      </c>
      <c r="H3009" s="364" t="s">
        <v>4638</v>
      </c>
      <c r="I3009" s="365">
        <v>43.98</v>
      </c>
      <c r="J3009" s="365">
        <v>-88.55</v>
      </c>
      <c r="K3009" s="365">
        <v>43.98</v>
      </c>
      <c r="L3009" s="365">
        <v>-88.55</v>
      </c>
      <c r="M3009" s="364">
        <v>50</v>
      </c>
      <c r="N3009" s="364">
        <v>0</v>
      </c>
      <c r="O3009" s="364">
        <v>0</v>
      </c>
      <c r="P3009" s="373"/>
      <c r="Q3009" s="373"/>
    </row>
    <row r="3010" spans="1:17" s="34" customFormat="1" ht="21.9" customHeight="1" x14ac:dyDescent="0.3">
      <c r="A3010" s="259" t="s">
        <v>442</v>
      </c>
      <c r="B3010" s="369">
        <v>32</v>
      </c>
      <c r="C3010" s="369"/>
      <c r="D3010" s="369">
        <v>7</v>
      </c>
      <c r="E3010" s="369">
        <v>21</v>
      </c>
      <c r="F3010" s="369">
        <v>1983</v>
      </c>
      <c r="G3010" s="368" t="s">
        <v>2489</v>
      </c>
      <c r="H3010" s="369" t="s">
        <v>4543</v>
      </c>
      <c r="I3010" s="370">
        <v>44.12</v>
      </c>
      <c r="J3010" s="370">
        <v>-88.72</v>
      </c>
      <c r="K3010" s="370">
        <v>44.12</v>
      </c>
      <c r="L3010" s="370">
        <v>-88.72</v>
      </c>
      <c r="M3010" s="369">
        <v>52</v>
      </c>
      <c r="N3010" s="369">
        <v>0</v>
      </c>
      <c r="O3010" s="369">
        <v>0</v>
      </c>
      <c r="P3010" s="369"/>
      <c r="Q3010" s="369"/>
    </row>
    <row r="3011" spans="1:17" ht="21.9" customHeight="1" x14ac:dyDescent="0.3">
      <c r="A3011" s="238" t="s">
        <v>442</v>
      </c>
      <c r="B3011" s="364">
        <v>33</v>
      </c>
      <c r="C3011" s="364"/>
      <c r="D3011" s="364">
        <v>7</v>
      </c>
      <c r="E3011" s="364">
        <v>21</v>
      </c>
      <c r="F3011" s="364">
        <v>1983</v>
      </c>
      <c r="G3011" s="363" t="s">
        <v>2615</v>
      </c>
      <c r="H3011" s="364" t="s">
        <v>4557</v>
      </c>
      <c r="I3011" s="365">
        <v>44.02</v>
      </c>
      <c r="J3011" s="365">
        <v>-88.55</v>
      </c>
      <c r="K3011" s="365">
        <v>44.02</v>
      </c>
      <c r="L3011" s="365">
        <v>-88.55</v>
      </c>
      <c r="M3011" s="364">
        <v>52</v>
      </c>
      <c r="N3011" s="364">
        <v>0</v>
      </c>
      <c r="O3011" s="364">
        <v>0</v>
      </c>
      <c r="P3011" s="373"/>
      <c r="Q3011" s="373"/>
    </row>
    <row r="3012" spans="1:17" s="34" customFormat="1" ht="21.9" customHeight="1" x14ac:dyDescent="0.3">
      <c r="A3012" s="259" t="s">
        <v>442</v>
      </c>
      <c r="B3012" s="369">
        <v>34</v>
      </c>
      <c r="C3012" s="369"/>
      <c r="D3012" s="369">
        <v>7</v>
      </c>
      <c r="E3012" s="369">
        <v>9</v>
      </c>
      <c r="F3012" s="369">
        <v>1984</v>
      </c>
      <c r="G3012" s="368" t="s">
        <v>2469</v>
      </c>
      <c r="H3012" s="369" t="s">
        <v>4648</v>
      </c>
      <c r="I3012" s="370">
        <v>44.07</v>
      </c>
      <c r="J3012" s="370">
        <v>-88.67</v>
      </c>
      <c r="K3012" s="370">
        <v>44.07</v>
      </c>
      <c r="L3012" s="370">
        <v>-88.67</v>
      </c>
      <c r="M3012" s="369" t="s">
        <v>890</v>
      </c>
      <c r="N3012" s="369">
        <v>0</v>
      </c>
      <c r="O3012" s="369">
        <v>0</v>
      </c>
      <c r="P3012" s="369"/>
      <c r="Q3012" s="369"/>
    </row>
    <row r="3013" spans="1:17" ht="21.9" customHeight="1" x14ac:dyDescent="0.3">
      <c r="A3013" s="238" t="s">
        <v>442</v>
      </c>
      <c r="B3013" s="364">
        <v>35</v>
      </c>
      <c r="C3013" s="364"/>
      <c r="D3013" s="364">
        <v>7</v>
      </c>
      <c r="E3013" s="364">
        <v>9</v>
      </c>
      <c r="F3013" s="364">
        <v>1984</v>
      </c>
      <c r="G3013" s="363" t="s">
        <v>3788</v>
      </c>
      <c r="H3013" s="364" t="s">
        <v>4648</v>
      </c>
      <c r="I3013" s="365">
        <v>44.07</v>
      </c>
      <c r="J3013" s="365">
        <v>-88.67</v>
      </c>
      <c r="K3013" s="365">
        <v>44.07</v>
      </c>
      <c r="L3013" s="365">
        <v>-88.67</v>
      </c>
      <c r="M3013" s="364" t="s">
        <v>890</v>
      </c>
      <c r="N3013" s="364">
        <v>0</v>
      </c>
      <c r="O3013" s="364">
        <v>0</v>
      </c>
      <c r="P3013" s="373"/>
      <c r="Q3013" s="373"/>
    </row>
    <row r="3014" spans="1:17" s="34" customFormat="1" ht="21.9" customHeight="1" x14ac:dyDescent="0.3">
      <c r="A3014" s="259" t="s">
        <v>442</v>
      </c>
      <c r="B3014" s="369">
        <v>36</v>
      </c>
      <c r="C3014" s="369"/>
      <c r="D3014" s="369">
        <v>8</v>
      </c>
      <c r="E3014" s="369">
        <v>29</v>
      </c>
      <c r="F3014" s="369">
        <v>1984</v>
      </c>
      <c r="G3014" s="368" t="s">
        <v>1193</v>
      </c>
      <c r="H3014" s="369" t="s">
        <v>4546</v>
      </c>
      <c r="I3014" s="370">
        <v>44.03</v>
      </c>
      <c r="J3014" s="370">
        <v>-88.75</v>
      </c>
      <c r="K3014" s="370">
        <v>44.03</v>
      </c>
      <c r="L3014" s="370">
        <v>-88.75</v>
      </c>
      <c r="M3014" s="369" t="s">
        <v>890</v>
      </c>
      <c r="N3014" s="369">
        <v>0</v>
      </c>
      <c r="O3014" s="369">
        <v>0</v>
      </c>
      <c r="P3014" s="369"/>
      <c r="Q3014" s="369"/>
    </row>
    <row r="3015" spans="1:17" ht="21.9" customHeight="1" x14ac:dyDescent="0.3">
      <c r="A3015" s="238" t="s">
        <v>442</v>
      </c>
      <c r="B3015" s="364">
        <v>37</v>
      </c>
      <c r="C3015" s="364"/>
      <c r="D3015" s="364">
        <v>8</v>
      </c>
      <c r="E3015" s="364">
        <v>29</v>
      </c>
      <c r="F3015" s="364">
        <v>1984</v>
      </c>
      <c r="G3015" s="363" t="s">
        <v>1198</v>
      </c>
      <c r="H3015" s="364" t="s">
        <v>1449</v>
      </c>
      <c r="I3015" s="365">
        <v>44.07</v>
      </c>
      <c r="J3015" s="365">
        <v>-88.67</v>
      </c>
      <c r="K3015" s="365">
        <v>44.07</v>
      </c>
      <c r="L3015" s="365">
        <v>-88.67</v>
      </c>
      <c r="M3015" s="364">
        <v>56</v>
      </c>
      <c r="N3015" s="364">
        <v>0</v>
      </c>
      <c r="O3015" s="364">
        <v>0</v>
      </c>
      <c r="P3015" s="373"/>
      <c r="Q3015" s="373"/>
    </row>
    <row r="3016" spans="1:17" s="34" customFormat="1" ht="21.9" customHeight="1" x14ac:dyDescent="0.3">
      <c r="A3016" s="259" t="s">
        <v>442</v>
      </c>
      <c r="B3016" s="369">
        <v>38</v>
      </c>
      <c r="C3016" s="369"/>
      <c r="D3016" s="369">
        <v>7</v>
      </c>
      <c r="E3016" s="369">
        <v>4</v>
      </c>
      <c r="F3016" s="369">
        <v>1985</v>
      </c>
      <c r="G3016" s="368" t="s">
        <v>2425</v>
      </c>
      <c r="H3016" s="369" t="s">
        <v>4557</v>
      </c>
      <c r="I3016" s="370">
        <v>44.02</v>
      </c>
      <c r="J3016" s="370">
        <v>-88.55</v>
      </c>
      <c r="K3016" s="370">
        <v>44.02</v>
      </c>
      <c r="L3016" s="370">
        <v>-88.55</v>
      </c>
      <c r="M3016" s="369" t="s">
        <v>890</v>
      </c>
      <c r="N3016" s="369">
        <v>0</v>
      </c>
      <c r="O3016" s="369">
        <v>0</v>
      </c>
      <c r="P3016" s="369"/>
      <c r="Q3016" s="369"/>
    </row>
    <row r="3017" spans="1:17" ht="21.9" customHeight="1" x14ac:dyDescent="0.3">
      <c r="A3017" s="238" t="s">
        <v>442</v>
      </c>
      <c r="B3017" s="364">
        <v>39</v>
      </c>
      <c r="C3017" s="364"/>
      <c r="D3017" s="364">
        <v>6</v>
      </c>
      <c r="E3017" s="364">
        <v>18</v>
      </c>
      <c r="F3017" s="364">
        <v>1987</v>
      </c>
      <c r="G3017" s="363" t="s">
        <v>3379</v>
      </c>
      <c r="H3017" s="364" t="s">
        <v>4557</v>
      </c>
      <c r="I3017" s="365">
        <v>44.02</v>
      </c>
      <c r="J3017" s="365">
        <v>-88.55</v>
      </c>
      <c r="K3017" s="365">
        <v>44.02</v>
      </c>
      <c r="L3017" s="365">
        <v>-88.55</v>
      </c>
      <c r="M3017" s="364" t="s">
        <v>890</v>
      </c>
      <c r="N3017" s="364">
        <v>0</v>
      </c>
      <c r="O3017" s="364">
        <v>0</v>
      </c>
      <c r="P3017" s="373"/>
      <c r="Q3017" s="373"/>
    </row>
    <row r="3018" spans="1:17" s="34" customFormat="1" ht="21.9" customHeight="1" x14ac:dyDescent="0.3">
      <c r="A3018" s="259" t="s">
        <v>442</v>
      </c>
      <c r="B3018" s="369">
        <v>40</v>
      </c>
      <c r="C3018" s="369"/>
      <c r="D3018" s="369">
        <v>7</v>
      </c>
      <c r="E3018" s="369">
        <v>20</v>
      </c>
      <c r="F3018" s="369">
        <v>1987</v>
      </c>
      <c r="G3018" s="368" t="s">
        <v>2385</v>
      </c>
      <c r="H3018" s="369" t="s">
        <v>4557</v>
      </c>
      <c r="I3018" s="370">
        <v>44.02</v>
      </c>
      <c r="J3018" s="370">
        <v>-88.55</v>
      </c>
      <c r="K3018" s="370">
        <v>44.02</v>
      </c>
      <c r="L3018" s="370">
        <v>-88.55</v>
      </c>
      <c r="M3018" s="369" t="s">
        <v>890</v>
      </c>
      <c r="N3018" s="369">
        <v>0</v>
      </c>
      <c r="O3018" s="369">
        <v>0</v>
      </c>
      <c r="P3018" s="369"/>
      <c r="Q3018" s="369"/>
    </row>
    <row r="3019" spans="1:17" ht="21.9" customHeight="1" x14ac:dyDescent="0.3">
      <c r="A3019" s="238" t="s">
        <v>442</v>
      </c>
      <c r="B3019" s="364">
        <v>41</v>
      </c>
      <c r="C3019" s="364"/>
      <c r="D3019" s="364">
        <v>5</v>
      </c>
      <c r="E3019" s="364">
        <v>8</v>
      </c>
      <c r="F3019" s="364">
        <v>1988</v>
      </c>
      <c r="G3019" s="363" t="s">
        <v>2400</v>
      </c>
      <c r="H3019" s="364" t="s">
        <v>4556</v>
      </c>
      <c r="I3019" s="365">
        <v>44</v>
      </c>
      <c r="J3019" s="365">
        <v>-88.76</v>
      </c>
      <c r="K3019" s="365">
        <v>44</v>
      </c>
      <c r="L3019" s="365">
        <v>-88.76</v>
      </c>
      <c r="M3019" s="364" t="s">
        <v>890</v>
      </c>
      <c r="N3019" s="364">
        <v>0</v>
      </c>
      <c r="O3019" s="364">
        <v>0</v>
      </c>
      <c r="P3019" s="373"/>
      <c r="Q3019" s="373"/>
    </row>
    <row r="3020" spans="1:17" s="34" customFormat="1" ht="21.9" customHeight="1" x14ac:dyDescent="0.3">
      <c r="A3020" s="259" t="s">
        <v>442</v>
      </c>
      <c r="B3020" s="369">
        <v>42</v>
      </c>
      <c r="C3020" s="369"/>
      <c r="D3020" s="369">
        <v>5</v>
      </c>
      <c r="E3020" s="369">
        <v>8</v>
      </c>
      <c r="F3020" s="369">
        <v>1988</v>
      </c>
      <c r="G3020" s="368" t="s">
        <v>2647</v>
      </c>
      <c r="H3020" s="369" t="s">
        <v>4649</v>
      </c>
      <c r="I3020" s="370">
        <v>44.12</v>
      </c>
      <c r="J3020" s="370">
        <v>-88.67</v>
      </c>
      <c r="K3020" s="370">
        <v>44.12</v>
      </c>
      <c r="L3020" s="370">
        <v>-88.67</v>
      </c>
      <c r="M3020" s="369">
        <v>61</v>
      </c>
      <c r="N3020" s="369">
        <v>0</v>
      </c>
      <c r="O3020" s="369">
        <v>0</v>
      </c>
      <c r="P3020" s="369"/>
      <c r="Q3020" s="369"/>
    </row>
    <row r="3021" spans="1:17" ht="21.9" customHeight="1" x14ac:dyDescent="0.3">
      <c r="A3021" s="238" t="s">
        <v>442</v>
      </c>
      <c r="B3021" s="364">
        <v>43</v>
      </c>
      <c r="C3021" s="364"/>
      <c r="D3021" s="364">
        <v>6</v>
      </c>
      <c r="E3021" s="364">
        <v>22</v>
      </c>
      <c r="F3021" s="364">
        <v>1988</v>
      </c>
      <c r="G3021" s="363" t="s">
        <v>961</v>
      </c>
      <c r="H3021" s="364" t="s">
        <v>4650</v>
      </c>
      <c r="I3021" s="365">
        <v>44.18</v>
      </c>
      <c r="J3021" s="365">
        <v>-88.45</v>
      </c>
      <c r="K3021" s="365">
        <v>44.18</v>
      </c>
      <c r="L3021" s="365">
        <v>-88.45</v>
      </c>
      <c r="M3021" s="364" t="s">
        <v>890</v>
      </c>
      <c r="N3021" s="364">
        <v>0</v>
      </c>
      <c r="O3021" s="364">
        <v>0</v>
      </c>
      <c r="P3021" s="373"/>
      <c r="Q3021" s="373"/>
    </row>
    <row r="3022" spans="1:17" s="34" customFormat="1" ht="21.9" customHeight="1" x14ac:dyDescent="0.3">
      <c r="A3022" s="259" t="s">
        <v>442</v>
      </c>
      <c r="B3022" s="369">
        <v>44</v>
      </c>
      <c r="C3022" s="369"/>
      <c r="D3022" s="369">
        <v>7</v>
      </c>
      <c r="E3022" s="369">
        <v>24</v>
      </c>
      <c r="F3022" s="369">
        <v>1988</v>
      </c>
      <c r="G3022" s="368" t="s">
        <v>3484</v>
      </c>
      <c r="H3022" s="369" t="s">
        <v>4638</v>
      </c>
      <c r="I3022" s="370">
        <v>44.02</v>
      </c>
      <c r="J3022" s="370">
        <v>-88.55</v>
      </c>
      <c r="K3022" s="370">
        <v>44.02</v>
      </c>
      <c r="L3022" s="370">
        <v>-88.55</v>
      </c>
      <c r="M3022" s="369">
        <v>56</v>
      </c>
      <c r="N3022" s="369">
        <v>0</v>
      </c>
      <c r="O3022" s="369">
        <v>0</v>
      </c>
      <c r="P3022" s="369"/>
      <c r="Q3022" s="369"/>
    </row>
    <row r="3023" spans="1:17" ht="21.9" customHeight="1" x14ac:dyDescent="0.3">
      <c r="A3023" s="238" t="s">
        <v>442</v>
      </c>
      <c r="B3023" s="364">
        <v>45</v>
      </c>
      <c r="C3023" s="364"/>
      <c r="D3023" s="364">
        <v>8</v>
      </c>
      <c r="E3023" s="364">
        <v>1</v>
      </c>
      <c r="F3023" s="364">
        <v>1988</v>
      </c>
      <c r="G3023" s="363" t="s">
        <v>3794</v>
      </c>
      <c r="H3023" s="364" t="s">
        <v>4651</v>
      </c>
      <c r="I3023" s="365">
        <v>44.12</v>
      </c>
      <c r="J3023" s="365">
        <v>-88.72</v>
      </c>
      <c r="K3023" s="365">
        <v>44.12</v>
      </c>
      <c r="L3023" s="365">
        <v>-88.72</v>
      </c>
      <c r="M3023" s="364" t="s">
        <v>890</v>
      </c>
      <c r="N3023" s="364">
        <v>0</v>
      </c>
      <c r="O3023" s="364">
        <v>0</v>
      </c>
      <c r="P3023" s="373"/>
      <c r="Q3023" s="373"/>
    </row>
    <row r="3024" spans="1:17" s="34" customFormat="1" ht="21.9" customHeight="1" x14ac:dyDescent="0.3">
      <c r="A3024" s="259" t="s">
        <v>442</v>
      </c>
      <c r="B3024" s="369">
        <v>46</v>
      </c>
      <c r="C3024" s="369"/>
      <c r="D3024" s="369">
        <v>8</v>
      </c>
      <c r="E3024" s="369">
        <v>4</v>
      </c>
      <c r="F3024" s="369">
        <v>1988</v>
      </c>
      <c r="G3024" s="368" t="s">
        <v>3794</v>
      </c>
      <c r="H3024" s="369" t="s">
        <v>4557</v>
      </c>
      <c r="I3024" s="370">
        <v>44.02</v>
      </c>
      <c r="J3024" s="370">
        <v>-88.55</v>
      </c>
      <c r="K3024" s="370">
        <v>44.02</v>
      </c>
      <c r="L3024" s="370">
        <v>-88.55</v>
      </c>
      <c r="M3024" s="369" t="s">
        <v>890</v>
      </c>
      <c r="N3024" s="369">
        <v>0</v>
      </c>
      <c r="O3024" s="369">
        <v>0</v>
      </c>
      <c r="P3024" s="369"/>
      <c r="Q3024" s="369"/>
    </row>
    <row r="3025" spans="1:17" ht="21.9" customHeight="1" x14ac:dyDescent="0.3">
      <c r="A3025" s="238" t="s">
        <v>442</v>
      </c>
      <c r="B3025" s="364">
        <v>47</v>
      </c>
      <c r="C3025" s="364"/>
      <c r="D3025" s="364">
        <v>5</v>
      </c>
      <c r="E3025" s="364">
        <v>29</v>
      </c>
      <c r="F3025" s="364">
        <v>1989</v>
      </c>
      <c r="G3025" s="363" t="s">
        <v>1195</v>
      </c>
      <c r="H3025" s="364" t="s">
        <v>4546</v>
      </c>
      <c r="I3025" s="365">
        <v>44.03</v>
      </c>
      <c r="J3025" s="365">
        <v>-88.75</v>
      </c>
      <c r="K3025" s="365">
        <v>44.03</v>
      </c>
      <c r="L3025" s="365">
        <v>-88.75</v>
      </c>
      <c r="M3025" s="364">
        <v>52</v>
      </c>
      <c r="N3025" s="364">
        <v>0</v>
      </c>
      <c r="O3025" s="364">
        <v>0</v>
      </c>
      <c r="P3025" s="373"/>
      <c r="Q3025" s="373"/>
    </row>
    <row r="3026" spans="1:17" s="34" customFormat="1" ht="21.9" customHeight="1" x14ac:dyDescent="0.3">
      <c r="A3026" s="259" t="s">
        <v>442</v>
      </c>
      <c r="B3026" s="369">
        <v>48</v>
      </c>
      <c r="C3026" s="369"/>
      <c r="D3026" s="369">
        <v>4</v>
      </c>
      <c r="E3026" s="369">
        <v>29</v>
      </c>
      <c r="F3026" s="369">
        <v>1991</v>
      </c>
      <c r="G3026" s="368" t="s">
        <v>2447</v>
      </c>
      <c r="H3026" s="369" t="s">
        <v>4557</v>
      </c>
      <c r="I3026" s="370">
        <v>44.02</v>
      </c>
      <c r="J3026" s="370">
        <v>-88.55</v>
      </c>
      <c r="K3026" s="370">
        <v>44.02</v>
      </c>
      <c r="L3026" s="370">
        <v>-88.55</v>
      </c>
      <c r="M3026" s="369" t="s">
        <v>890</v>
      </c>
      <c r="N3026" s="369">
        <v>0</v>
      </c>
      <c r="O3026" s="369">
        <v>0</v>
      </c>
      <c r="P3026" s="369"/>
      <c r="Q3026" s="369"/>
    </row>
    <row r="3027" spans="1:17" ht="21.9" customHeight="1" x14ac:dyDescent="0.3">
      <c r="A3027" s="238" t="s">
        <v>442</v>
      </c>
      <c r="B3027" s="364">
        <v>49</v>
      </c>
      <c r="C3027" s="364"/>
      <c r="D3027" s="364">
        <v>8</v>
      </c>
      <c r="E3027" s="364">
        <v>25</v>
      </c>
      <c r="F3027" s="364">
        <v>1992</v>
      </c>
      <c r="G3027" s="363" t="s">
        <v>1193</v>
      </c>
      <c r="H3027" s="364" t="s">
        <v>4557</v>
      </c>
      <c r="I3027" s="365">
        <v>44.02</v>
      </c>
      <c r="J3027" s="365">
        <v>-88.55</v>
      </c>
      <c r="K3027" s="365">
        <v>44.02</v>
      </c>
      <c r="L3027" s="365">
        <v>-88.55</v>
      </c>
      <c r="M3027" s="364">
        <v>52</v>
      </c>
      <c r="N3027" s="364">
        <v>0</v>
      </c>
      <c r="O3027" s="364">
        <v>0</v>
      </c>
      <c r="P3027" s="373"/>
      <c r="Q3027" s="373"/>
    </row>
    <row r="3028" spans="1:17" s="34" customFormat="1" ht="21.9" customHeight="1" x14ac:dyDescent="0.3">
      <c r="A3028" s="259" t="s">
        <v>442</v>
      </c>
      <c r="B3028" s="369">
        <v>50</v>
      </c>
      <c r="C3028" s="369"/>
      <c r="D3028" s="369">
        <v>8</v>
      </c>
      <c r="E3028" s="369">
        <v>25</v>
      </c>
      <c r="F3028" s="369">
        <v>1992</v>
      </c>
      <c r="G3028" s="368" t="s">
        <v>2365</v>
      </c>
      <c r="H3028" s="369" t="s">
        <v>4650</v>
      </c>
      <c r="I3028" s="370">
        <v>44.18</v>
      </c>
      <c r="J3028" s="370">
        <v>-88.45</v>
      </c>
      <c r="K3028" s="370">
        <v>44.18</v>
      </c>
      <c r="L3028" s="370">
        <v>-88.45</v>
      </c>
      <c r="M3028" s="369" t="s">
        <v>890</v>
      </c>
      <c r="N3028" s="369">
        <v>0</v>
      </c>
      <c r="O3028" s="369">
        <v>0</v>
      </c>
      <c r="P3028" s="369"/>
      <c r="Q3028" s="369"/>
    </row>
    <row r="3029" spans="1:17" ht="21.9" customHeight="1" x14ac:dyDescent="0.3">
      <c r="A3029" s="238" t="s">
        <v>442</v>
      </c>
      <c r="B3029" s="364">
        <v>51</v>
      </c>
      <c r="C3029" s="364"/>
      <c r="D3029" s="364">
        <v>6</v>
      </c>
      <c r="E3029" s="364">
        <v>8</v>
      </c>
      <c r="F3029" s="364">
        <v>1993</v>
      </c>
      <c r="G3029" s="363" t="s">
        <v>2448</v>
      </c>
      <c r="H3029" s="364" t="s">
        <v>4557</v>
      </c>
      <c r="I3029" s="365">
        <v>44.02</v>
      </c>
      <c r="J3029" s="365">
        <v>-88.55</v>
      </c>
      <c r="K3029" s="365">
        <v>44.02</v>
      </c>
      <c r="L3029" s="365">
        <v>-88.55</v>
      </c>
      <c r="M3029" s="364" t="s">
        <v>890</v>
      </c>
      <c r="N3029" s="364">
        <v>0</v>
      </c>
      <c r="O3029" s="364">
        <v>0</v>
      </c>
      <c r="P3029" s="373"/>
      <c r="Q3029" s="373"/>
    </row>
    <row r="3030" spans="1:17" s="34" customFormat="1" ht="21.9" customHeight="1" x14ac:dyDescent="0.3">
      <c r="A3030" s="259" t="s">
        <v>442</v>
      </c>
      <c r="B3030" s="369">
        <v>52</v>
      </c>
      <c r="C3030" s="369"/>
      <c r="D3030" s="369">
        <v>7</v>
      </c>
      <c r="E3030" s="369">
        <v>3</v>
      </c>
      <c r="F3030" s="369">
        <v>1993</v>
      </c>
      <c r="G3030" s="368" t="s">
        <v>1209</v>
      </c>
      <c r="H3030" s="369" t="s">
        <v>4651</v>
      </c>
      <c r="I3030" s="370">
        <v>44.11</v>
      </c>
      <c r="J3030" s="370">
        <v>-88.71</v>
      </c>
      <c r="K3030" s="370">
        <v>44.11</v>
      </c>
      <c r="L3030" s="370">
        <v>-88.71</v>
      </c>
      <c r="M3030" s="369" t="s">
        <v>890</v>
      </c>
      <c r="N3030" s="369">
        <v>0</v>
      </c>
      <c r="O3030" s="369">
        <v>0</v>
      </c>
      <c r="P3030" s="369"/>
      <c r="Q3030" s="369"/>
    </row>
    <row r="3031" spans="1:17" ht="21.9" customHeight="1" x14ac:dyDescent="0.3">
      <c r="A3031" s="238" t="s">
        <v>442</v>
      </c>
      <c r="B3031" s="364">
        <v>53</v>
      </c>
      <c r="C3031" s="364"/>
      <c r="D3031" s="364">
        <v>7</v>
      </c>
      <c r="E3031" s="364">
        <v>3</v>
      </c>
      <c r="F3031" s="364">
        <v>1993</v>
      </c>
      <c r="G3031" s="363" t="s">
        <v>3580</v>
      </c>
      <c r="H3031" s="364" t="s">
        <v>4652</v>
      </c>
      <c r="I3031" s="365">
        <v>44.13</v>
      </c>
      <c r="J3031" s="365">
        <v>-88.61</v>
      </c>
      <c r="K3031" s="365">
        <v>44.13</v>
      </c>
      <c r="L3031" s="365">
        <v>-88.61</v>
      </c>
      <c r="M3031" s="364" t="s">
        <v>890</v>
      </c>
      <c r="N3031" s="364">
        <v>0</v>
      </c>
      <c r="O3031" s="364">
        <v>0</v>
      </c>
      <c r="P3031" s="373"/>
      <c r="Q3031" s="373"/>
    </row>
    <row r="3032" spans="1:17" s="34" customFormat="1" ht="21.9" customHeight="1" x14ac:dyDescent="0.3">
      <c r="A3032" s="259" t="s">
        <v>442</v>
      </c>
      <c r="B3032" s="369">
        <v>54</v>
      </c>
      <c r="C3032" s="369"/>
      <c r="D3032" s="369">
        <v>7</v>
      </c>
      <c r="E3032" s="369">
        <v>3</v>
      </c>
      <c r="F3032" s="369">
        <v>1993</v>
      </c>
      <c r="G3032" s="368" t="s">
        <v>2730</v>
      </c>
      <c r="H3032" s="369" t="s">
        <v>4557</v>
      </c>
      <c r="I3032" s="370">
        <v>44.02</v>
      </c>
      <c r="J3032" s="370">
        <v>-88.55</v>
      </c>
      <c r="K3032" s="370">
        <v>44.02</v>
      </c>
      <c r="L3032" s="370">
        <v>-88.55</v>
      </c>
      <c r="M3032" s="369" t="s">
        <v>890</v>
      </c>
      <c r="N3032" s="369">
        <v>0</v>
      </c>
      <c r="O3032" s="369">
        <v>0</v>
      </c>
      <c r="P3032" s="369"/>
      <c r="Q3032" s="369"/>
    </row>
    <row r="3033" spans="1:17" ht="21.9" customHeight="1" x14ac:dyDescent="0.3">
      <c r="A3033" s="238" t="s">
        <v>442</v>
      </c>
      <c r="B3033" s="364">
        <v>55</v>
      </c>
      <c r="C3033" s="364"/>
      <c r="D3033" s="364">
        <v>7</v>
      </c>
      <c r="E3033" s="364">
        <v>3</v>
      </c>
      <c r="F3033" s="364">
        <v>1993</v>
      </c>
      <c r="G3033" s="363" t="s">
        <v>2730</v>
      </c>
      <c r="H3033" s="364" t="s">
        <v>4541</v>
      </c>
      <c r="I3033" s="365">
        <v>44.18</v>
      </c>
      <c r="J3033" s="365">
        <v>-88.44</v>
      </c>
      <c r="K3033" s="365">
        <v>44.18</v>
      </c>
      <c r="L3033" s="365">
        <v>-88.44</v>
      </c>
      <c r="M3033" s="364" t="s">
        <v>890</v>
      </c>
      <c r="N3033" s="364">
        <v>0</v>
      </c>
      <c r="O3033" s="364">
        <v>0</v>
      </c>
      <c r="P3033" s="373"/>
      <c r="Q3033" s="373"/>
    </row>
    <row r="3034" spans="1:17" s="34" customFormat="1" ht="21.9" customHeight="1" x14ac:dyDescent="0.3">
      <c r="A3034" s="259" t="s">
        <v>442</v>
      </c>
      <c r="B3034" s="369">
        <v>56</v>
      </c>
      <c r="C3034" s="369"/>
      <c r="D3034" s="369">
        <v>7</v>
      </c>
      <c r="E3034" s="369">
        <v>5</v>
      </c>
      <c r="F3034" s="369">
        <v>1993</v>
      </c>
      <c r="G3034" s="368" t="s">
        <v>3958</v>
      </c>
      <c r="H3034" s="369" t="s">
        <v>4557</v>
      </c>
      <c r="I3034" s="370">
        <v>44.02</v>
      </c>
      <c r="J3034" s="370">
        <v>-88.55</v>
      </c>
      <c r="K3034" s="370">
        <v>44.02</v>
      </c>
      <c r="L3034" s="370">
        <v>-88.55</v>
      </c>
      <c r="M3034" s="369" t="s">
        <v>890</v>
      </c>
      <c r="N3034" s="369">
        <v>0</v>
      </c>
      <c r="O3034" s="369">
        <v>0</v>
      </c>
      <c r="P3034" s="369"/>
      <c r="Q3034" s="369"/>
    </row>
    <row r="3035" spans="1:17" ht="21.9" customHeight="1" x14ac:dyDescent="0.3">
      <c r="A3035" s="238" t="s">
        <v>442</v>
      </c>
      <c r="B3035" s="364">
        <v>57</v>
      </c>
      <c r="C3035" s="364"/>
      <c r="D3035" s="364">
        <v>7</v>
      </c>
      <c r="E3035" s="364">
        <v>6</v>
      </c>
      <c r="F3035" s="364">
        <v>1993</v>
      </c>
      <c r="G3035" s="363" t="s">
        <v>2380</v>
      </c>
      <c r="H3035" s="364" t="s">
        <v>4541</v>
      </c>
      <c r="I3035" s="365">
        <v>44.18</v>
      </c>
      <c r="J3035" s="365">
        <v>-88.44</v>
      </c>
      <c r="K3035" s="365">
        <v>44.18</v>
      </c>
      <c r="L3035" s="365">
        <v>-88.44</v>
      </c>
      <c r="M3035" s="364">
        <v>54</v>
      </c>
      <c r="N3035" s="364">
        <v>0</v>
      </c>
      <c r="O3035" s="364">
        <v>0</v>
      </c>
      <c r="P3035" s="373"/>
      <c r="Q3035" s="373"/>
    </row>
    <row r="3036" spans="1:17" s="34" customFormat="1" ht="21.9" customHeight="1" x14ac:dyDescent="0.3">
      <c r="A3036" s="259" t="s">
        <v>442</v>
      </c>
      <c r="B3036" s="369">
        <v>58</v>
      </c>
      <c r="C3036" s="369"/>
      <c r="D3036" s="369">
        <v>7</v>
      </c>
      <c r="E3036" s="369">
        <v>27</v>
      </c>
      <c r="F3036" s="369">
        <v>1993</v>
      </c>
      <c r="G3036" s="368" t="s">
        <v>4138</v>
      </c>
      <c r="H3036" s="369" t="s">
        <v>4557</v>
      </c>
      <c r="I3036" s="370">
        <v>44.02</v>
      </c>
      <c r="J3036" s="370">
        <v>-88.55</v>
      </c>
      <c r="K3036" s="370">
        <v>44.02</v>
      </c>
      <c r="L3036" s="370">
        <v>-88.55</v>
      </c>
      <c r="M3036" s="369">
        <v>55</v>
      </c>
      <c r="N3036" s="369">
        <v>0</v>
      </c>
      <c r="O3036" s="369">
        <v>0</v>
      </c>
      <c r="P3036" s="369"/>
      <c r="Q3036" s="369"/>
    </row>
    <row r="3037" spans="1:17" ht="21.9" customHeight="1" x14ac:dyDescent="0.3">
      <c r="A3037" s="238" t="s">
        <v>442</v>
      </c>
      <c r="B3037" s="364">
        <v>59</v>
      </c>
      <c r="C3037" s="364"/>
      <c r="D3037" s="364">
        <v>7</v>
      </c>
      <c r="E3037" s="364">
        <v>4</v>
      </c>
      <c r="F3037" s="364">
        <v>1994</v>
      </c>
      <c r="G3037" s="363" t="s">
        <v>1213</v>
      </c>
      <c r="H3037" s="364" t="s">
        <v>4557</v>
      </c>
      <c r="I3037" s="365">
        <v>44.02</v>
      </c>
      <c r="J3037" s="365">
        <v>-88.55</v>
      </c>
      <c r="K3037" s="365">
        <v>44.02</v>
      </c>
      <c r="L3037" s="365">
        <v>-88.55</v>
      </c>
      <c r="M3037" s="364" t="s">
        <v>890</v>
      </c>
      <c r="N3037" s="364">
        <v>0</v>
      </c>
      <c r="O3037" s="364">
        <v>0</v>
      </c>
      <c r="P3037" s="373"/>
      <c r="Q3037" s="373"/>
    </row>
    <row r="3038" spans="1:17" s="34" customFormat="1" ht="21.9" customHeight="1" x14ac:dyDescent="0.3">
      <c r="A3038" s="259" t="s">
        <v>442</v>
      </c>
      <c r="B3038" s="369">
        <v>60</v>
      </c>
      <c r="C3038" s="369"/>
      <c r="D3038" s="369">
        <v>7</v>
      </c>
      <c r="E3038" s="369">
        <v>29</v>
      </c>
      <c r="F3038" s="369">
        <v>1994</v>
      </c>
      <c r="G3038" s="368" t="s">
        <v>3448</v>
      </c>
      <c r="H3038" s="369" t="s">
        <v>441</v>
      </c>
      <c r="I3038" s="370">
        <v>44.2</v>
      </c>
      <c r="J3038" s="370">
        <v>-88.44</v>
      </c>
      <c r="K3038" s="370">
        <v>44.2</v>
      </c>
      <c r="L3038" s="370">
        <v>-88.44</v>
      </c>
      <c r="M3038" s="369" t="s">
        <v>890</v>
      </c>
      <c r="N3038" s="369">
        <v>0</v>
      </c>
      <c r="O3038" s="369">
        <v>0</v>
      </c>
      <c r="P3038" s="369"/>
      <c r="Q3038" s="369"/>
    </row>
    <row r="3039" spans="1:17" ht="21.9" customHeight="1" x14ac:dyDescent="0.3">
      <c r="A3039" s="238" t="s">
        <v>442</v>
      </c>
      <c r="B3039" s="364">
        <v>61</v>
      </c>
      <c r="C3039" s="364"/>
      <c r="D3039" s="364">
        <v>7</v>
      </c>
      <c r="E3039" s="364">
        <v>31</v>
      </c>
      <c r="F3039" s="364">
        <v>1995</v>
      </c>
      <c r="G3039" s="363" t="s">
        <v>4284</v>
      </c>
      <c r="H3039" s="364" t="s">
        <v>4653</v>
      </c>
      <c r="I3039" s="365">
        <v>44.2</v>
      </c>
      <c r="J3039" s="365">
        <v>-88.64</v>
      </c>
      <c r="K3039" s="365">
        <v>44.2</v>
      </c>
      <c r="L3039" s="365">
        <v>-88.64</v>
      </c>
      <c r="M3039" s="364" t="s">
        <v>890</v>
      </c>
      <c r="N3039" s="364">
        <v>0</v>
      </c>
      <c r="O3039" s="364">
        <v>0</v>
      </c>
      <c r="P3039" s="373"/>
      <c r="Q3039" s="373"/>
    </row>
    <row r="3040" spans="1:17" s="34" customFormat="1" ht="21.9" customHeight="1" x14ac:dyDescent="0.3">
      <c r="A3040" s="259" t="s">
        <v>442</v>
      </c>
      <c r="B3040" s="369">
        <v>62</v>
      </c>
      <c r="C3040" s="369"/>
      <c r="D3040" s="369">
        <v>8</v>
      </c>
      <c r="E3040" s="369">
        <v>9</v>
      </c>
      <c r="F3040" s="369">
        <v>1995</v>
      </c>
      <c r="G3040" s="368" t="s">
        <v>2795</v>
      </c>
      <c r="H3040" s="369" t="s">
        <v>4654</v>
      </c>
      <c r="I3040" s="370">
        <v>44.2</v>
      </c>
      <c r="J3040" s="370">
        <v>-88.5</v>
      </c>
      <c r="K3040" s="370">
        <v>44.2</v>
      </c>
      <c r="L3040" s="370">
        <v>-88.5</v>
      </c>
      <c r="M3040" s="369" t="s">
        <v>890</v>
      </c>
      <c r="N3040" s="369">
        <v>0</v>
      </c>
      <c r="O3040" s="369">
        <v>0</v>
      </c>
      <c r="P3040" s="369"/>
      <c r="Q3040" s="369"/>
    </row>
    <row r="3041" spans="1:17" ht="21.9" customHeight="1" x14ac:dyDescent="0.3">
      <c r="A3041" s="238" t="s">
        <v>442</v>
      </c>
      <c r="B3041" s="364">
        <v>63</v>
      </c>
      <c r="C3041" s="364"/>
      <c r="D3041" s="364">
        <v>8</v>
      </c>
      <c r="E3041" s="364">
        <v>9</v>
      </c>
      <c r="F3041" s="364">
        <v>1995</v>
      </c>
      <c r="G3041" s="363" t="s">
        <v>1091</v>
      </c>
      <c r="H3041" s="364" t="s">
        <v>4655</v>
      </c>
      <c r="I3041" s="365">
        <v>44.11</v>
      </c>
      <c r="J3041" s="365">
        <v>-88.76</v>
      </c>
      <c r="K3041" s="365">
        <v>44.11</v>
      </c>
      <c r="L3041" s="365">
        <v>-88.76</v>
      </c>
      <c r="M3041" s="364" t="s">
        <v>890</v>
      </c>
      <c r="N3041" s="364">
        <v>0</v>
      </c>
      <c r="O3041" s="364">
        <v>0</v>
      </c>
      <c r="P3041" s="373"/>
      <c r="Q3041" s="373"/>
    </row>
    <row r="3042" spans="1:17" s="34" customFormat="1" ht="21.9" customHeight="1" x14ac:dyDescent="0.3">
      <c r="A3042" s="259" t="s">
        <v>442</v>
      </c>
      <c r="B3042" s="369">
        <v>64</v>
      </c>
      <c r="C3042" s="369"/>
      <c r="D3042" s="369">
        <v>8</v>
      </c>
      <c r="E3042" s="369">
        <v>9</v>
      </c>
      <c r="F3042" s="369">
        <v>1995</v>
      </c>
      <c r="G3042" s="368" t="s">
        <v>1005</v>
      </c>
      <c r="H3042" s="369" t="s">
        <v>4557</v>
      </c>
      <c r="I3042" s="370">
        <v>44.02</v>
      </c>
      <c r="J3042" s="370">
        <v>-88.55</v>
      </c>
      <c r="K3042" s="370">
        <v>44.02</v>
      </c>
      <c r="L3042" s="370">
        <v>-88.55</v>
      </c>
      <c r="M3042" s="369" t="s">
        <v>890</v>
      </c>
      <c r="N3042" s="369">
        <v>0</v>
      </c>
      <c r="O3042" s="369">
        <v>0</v>
      </c>
      <c r="P3042" s="369"/>
      <c r="Q3042" s="369"/>
    </row>
    <row r="3043" spans="1:17" ht="21.9" customHeight="1" x14ac:dyDescent="0.3">
      <c r="A3043" s="238" t="s">
        <v>442</v>
      </c>
      <c r="B3043" s="364">
        <v>65</v>
      </c>
      <c r="C3043" s="364"/>
      <c r="D3043" s="364">
        <v>8</v>
      </c>
      <c r="E3043" s="364">
        <v>9</v>
      </c>
      <c r="F3043" s="364">
        <v>1995</v>
      </c>
      <c r="G3043" s="363" t="s">
        <v>3345</v>
      </c>
      <c r="H3043" s="364" t="s">
        <v>4656</v>
      </c>
      <c r="I3043" s="365">
        <v>43.91</v>
      </c>
      <c r="J3043" s="365">
        <v>-88.48</v>
      </c>
      <c r="K3043" s="365">
        <v>43.91</v>
      </c>
      <c r="L3043" s="365">
        <v>-88.48</v>
      </c>
      <c r="M3043" s="364" t="s">
        <v>890</v>
      </c>
      <c r="N3043" s="364">
        <v>0</v>
      </c>
      <c r="O3043" s="364">
        <v>0</v>
      </c>
      <c r="P3043" s="373"/>
      <c r="Q3043" s="373"/>
    </row>
    <row r="3044" spans="1:17" s="34" customFormat="1" ht="21.9" customHeight="1" x14ac:dyDescent="0.3">
      <c r="A3044" s="259" t="s">
        <v>442</v>
      </c>
      <c r="B3044" s="369">
        <v>66</v>
      </c>
      <c r="C3044" s="369"/>
      <c r="D3044" s="369">
        <v>8</v>
      </c>
      <c r="E3044" s="369">
        <v>11</v>
      </c>
      <c r="F3044" s="369">
        <v>1995</v>
      </c>
      <c r="G3044" s="368" t="s">
        <v>2366</v>
      </c>
      <c r="H3044" s="369" t="s">
        <v>4557</v>
      </c>
      <c r="I3044" s="370">
        <v>44.02</v>
      </c>
      <c r="J3044" s="370">
        <v>-88.55</v>
      </c>
      <c r="K3044" s="370">
        <v>44.02</v>
      </c>
      <c r="L3044" s="370">
        <v>-88.55</v>
      </c>
      <c r="M3044" s="369" t="s">
        <v>890</v>
      </c>
      <c r="N3044" s="369">
        <v>0</v>
      </c>
      <c r="O3044" s="369">
        <v>0</v>
      </c>
      <c r="P3044" s="369"/>
      <c r="Q3044" s="369"/>
    </row>
    <row r="3045" spans="1:17" ht="21.9" customHeight="1" x14ac:dyDescent="0.3">
      <c r="A3045" s="238" t="s">
        <v>442</v>
      </c>
      <c r="B3045" s="364">
        <v>67</v>
      </c>
      <c r="C3045" s="364"/>
      <c r="D3045" s="364">
        <v>8</v>
      </c>
      <c r="E3045" s="364">
        <v>13</v>
      </c>
      <c r="F3045" s="364">
        <v>1995</v>
      </c>
      <c r="G3045" s="363" t="s">
        <v>3377</v>
      </c>
      <c r="H3045" s="364" t="s">
        <v>1381</v>
      </c>
      <c r="I3045" s="365">
        <v>44.2</v>
      </c>
      <c r="J3045" s="365">
        <v>-88.66</v>
      </c>
      <c r="K3045" s="365">
        <v>44.2</v>
      </c>
      <c r="L3045" s="365">
        <v>-88.66</v>
      </c>
      <c r="M3045" s="364" t="s">
        <v>890</v>
      </c>
      <c r="N3045" s="364">
        <v>0</v>
      </c>
      <c r="O3045" s="364">
        <v>0</v>
      </c>
      <c r="P3045" s="373"/>
      <c r="Q3045" s="373"/>
    </row>
    <row r="3046" spans="1:17" s="34" customFormat="1" ht="21.9" customHeight="1" x14ac:dyDescent="0.3">
      <c r="A3046" s="259" t="s">
        <v>442</v>
      </c>
      <c r="B3046" s="369">
        <v>68</v>
      </c>
      <c r="C3046" s="369"/>
      <c r="D3046" s="369">
        <v>8</v>
      </c>
      <c r="E3046" s="369">
        <v>23</v>
      </c>
      <c r="F3046" s="369">
        <v>1995</v>
      </c>
      <c r="G3046" s="368" t="s">
        <v>2453</v>
      </c>
      <c r="H3046" s="369" t="s">
        <v>4557</v>
      </c>
      <c r="I3046" s="370">
        <v>44.02</v>
      </c>
      <c r="J3046" s="370">
        <v>-88.55</v>
      </c>
      <c r="K3046" s="370">
        <v>44.02</v>
      </c>
      <c r="L3046" s="370">
        <v>-88.55</v>
      </c>
      <c r="M3046" s="369" t="s">
        <v>890</v>
      </c>
      <c r="N3046" s="369">
        <v>0</v>
      </c>
      <c r="O3046" s="369">
        <v>0</v>
      </c>
      <c r="P3046" s="369"/>
      <c r="Q3046" s="369"/>
    </row>
    <row r="3047" spans="1:17" ht="21.9" customHeight="1" x14ac:dyDescent="0.3">
      <c r="A3047" s="238" t="s">
        <v>442</v>
      </c>
      <c r="B3047" s="364">
        <v>69</v>
      </c>
      <c r="C3047" s="364"/>
      <c r="D3047" s="364">
        <v>8</v>
      </c>
      <c r="E3047" s="364">
        <v>28</v>
      </c>
      <c r="F3047" s="364">
        <v>1995</v>
      </c>
      <c r="G3047" s="363" t="s">
        <v>4657</v>
      </c>
      <c r="H3047" s="364" t="s">
        <v>4557</v>
      </c>
      <c r="I3047" s="365">
        <v>44.02</v>
      </c>
      <c r="J3047" s="365">
        <v>-88.55</v>
      </c>
      <c r="K3047" s="365">
        <v>44.02</v>
      </c>
      <c r="L3047" s="365">
        <v>-88.55</v>
      </c>
      <c r="M3047" s="364">
        <v>57</v>
      </c>
      <c r="N3047" s="364">
        <v>0</v>
      </c>
      <c r="O3047" s="364">
        <v>0</v>
      </c>
      <c r="P3047" s="373"/>
      <c r="Q3047" s="373"/>
    </row>
    <row r="3048" spans="1:17" s="34" customFormat="1" ht="21.9" customHeight="1" x14ac:dyDescent="0.3">
      <c r="A3048" s="259" t="s">
        <v>442</v>
      </c>
      <c r="B3048" s="369">
        <v>70</v>
      </c>
      <c r="C3048" s="369"/>
      <c r="D3048" s="369">
        <v>8</v>
      </c>
      <c r="E3048" s="369">
        <v>28</v>
      </c>
      <c r="F3048" s="369">
        <v>1995</v>
      </c>
      <c r="G3048" s="368" t="s">
        <v>2805</v>
      </c>
      <c r="H3048" s="369" t="s">
        <v>4557</v>
      </c>
      <c r="I3048" s="370">
        <v>44.02</v>
      </c>
      <c r="J3048" s="370">
        <v>-88.55</v>
      </c>
      <c r="K3048" s="370">
        <v>44.02</v>
      </c>
      <c r="L3048" s="370">
        <v>-88.55</v>
      </c>
      <c r="M3048" s="369" t="s">
        <v>890</v>
      </c>
      <c r="N3048" s="369">
        <v>0</v>
      </c>
      <c r="O3048" s="369">
        <v>0</v>
      </c>
      <c r="P3048" s="369"/>
      <c r="Q3048" s="369"/>
    </row>
    <row r="3049" spans="1:17" ht="21.9" customHeight="1" x14ac:dyDescent="0.3">
      <c r="A3049" s="238" t="s">
        <v>442</v>
      </c>
      <c r="B3049" s="364">
        <v>71</v>
      </c>
      <c r="C3049" s="364"/>
      <c r="D3049" s="364">
        <v>6</v>
      </c>
      <c r="E3049" s="364">
        <v>29</v>
      </c>
      <c r="F3049" s="364">
        <v>1996</v>
      </c>
      <c r="G3049" s="363" t="s">
        <v>2611</v>
      </c>
      <c r="H3049" s="364" t="s">
        <v>4557</v>
      </c>
      <c r="I3049" s="365">
        <v>44.02</v>
      </c>
      <c r="J3049" s="365">
        <v>-88.55</v>
      </c>
      <c r="K3049" s="365">
        <v>44.02</v>
      </c>
      <c r="L3049" s="365">
        <v>-88.55</v>
      </c>
      <c r="M3049" s="364" t="s">
        <v>890</v>
      </c>
      <c r="N3049" s="364">
        <v>0</v>
      </c>
      <c r="O3049" s="364">
        <v>0</v>
      </c>
      <c r="P3049" s="373"/>
      <c r="Q3049" s="373"/>
    </row>
    <row r="3050" spans="1:17" s="34" customFormat="1" ht="21.9" customHeight="1" x14ac:dyDescent="0.3">
      <c r="A3050" s="259" t="s">
        <v>442</v>
      </c>
      <c r="B3050" s="369">
        <v>72</v>
      </c>
      <c r="C3050" s="369"/>
      <c r="D3050" s="369">
        <v>7</v>
      </c>
      <c r="E3050" s="369">
        <v>18</v>
      </c>
      <c r="F3050" s="369">
        <v>1996</v>
      </c>
      <c r="G3050" s="368" t="s">
        <v>2425</v>
      </c>
      <c r="H3050" s="369" t="s">
        <v>4541</v>
      </c>
      <c r="I3050" s="370">
        <v>44.18</v>
      </c>
      <c r="J3050" s="370">
        <v>-88.45</v>
      </c>
      <c r="K3050" s="370">
        <v>44.18</v>
      </c>
      <c r="L3050" s="370">
        <v>-88.45</v>
      </c>
      <c r="M3050" s="369">
        <v>52</v>
      </c>
      <c r="N3050" s="369">
        <v>0</v>
      </c>
      <c r="O3050" s="369">
        <v>0</v>
      </c>
      <c r="P3050" s="369"/>
      <c r="Q3050" s="369"/>
    </row>
    <row r="3051" spans="1:17" ht="21.9" customHeight="1" x14ac:dyDescent="0.3">
      <c r="A3051" s="238" t="s">
        <v>442</v>
      </c>
      <c r="B3051" s="364">
        <v>73</v>
      </c>
      <c r="C3051" s="364"/>
      <c r="D3051" s="364">
        <v>7</v>
      </c>
      <c r="E3051" s="364">
        <v>18</v>
      </c>
      <c r="F3051" s="364">
        <v>1996</v>
      </c>
      <c r="G3051" s="363" t="s">
        <v>2398</v>
      </c>
      <c r="H3051" s="364" t="s">
        <v>4557</v>
      </c>
      <c r="I3051" s="365">
        <v>44.02</v>
      </c>
      <c r="J3051" s="365">
        <v>-88.55</v>
      </c>
      <c r="K3051" s="365">
        <v>44.02</v>
      </c>
      <c r="L3051" s="365">
        <v>-88.55</v>
      </c>
      <c r="M3051" s="364" t="s">
        <v>890</v>
      </c>
      <c r="N3051" s="364">
        <v>0</v>
      </c>
      <c r="O3051" s="364">
        <v>0</v>
      </c>
      <c r="P3051" s="373"/>
      <c r="Q3051" s="373"/>
    </row>
    <row r="3052" spans="1:17" s="34" customFormat="1" ht="21.9" customHeight="1" x14ac:dyDescent="0.3">
      <c r="A3052" s="259" t="s">
        <v>442</v>
      </c>
      <c r="B3052" s="369">
        <v>74</v>
      </c>
      <c r="C3052" s="369"/>
      <c r="D3052" s="369">
        <v>8</v>
      </c>
      <c r="E3052" s="369">
        <v>7</v>
      </c>
      <c r="F3052" s="369">
        <v>1996</v>
      </c>
      <c r="G3052" s="368" t="s">
        <v>983</v>
      </c>
      <c r="H3052" s="369" t="s">
        <v>4541</v>
      </c>
      <c r="I3052" s="370">
        <v>44.18</v>
      </c>
      <c r="J3052" s="370">
        <v>-88.45</v>
      </c>
      <c r="K3052" s="370">
        <v>44.18</v>
      </c>
      <c r="L3052" s="370">
        <v>-88.45</v>
      </c>
      <c r="M3052" s="369" t="s">
        <v>890</v>
      </c>
      <c r="N3052" s="369">
        <v>0</v>
      </c>
      <c r="O3052" s="369">
        <v>0</v>
      </c>
      <c r="P3052" s="369"/>
      <c r="Q3052" s="369"/>
    </row>
    <row r="3053" spans="1:17" ht="21.9" customHeight="1" x14ac:dyDescent="0.3">
      <c r="A3053" s="238" t="s">
        <v>442</v>
      </c>
      <c r="B3053" s="364">
        <v>75</v>
      </c>
      <c r="C3053" s="364"/>
      <c r="D3053" s="364">
        <v>7</v>
      </c>
      <c r="E3053" s="364">
        <v>14</v>
      </c>
      <c r="F3053" s="364">
        <v>1997</v>
      </c>
      <c r="G3053" s="363" t="s">
        <v>4658</v>
      </c>
      <c r="H3053" s="364" t="s">
        <v>4659</v>
      </c>
      <c r="I3053" s="365">
        <v>44.2</v>
      </c>
      <c r="J3053" s="365">
        <v>-88.67</v>
      </c>
      <c r="K3053" s="365">
        <v>44.18</v>
      </c>
      <c r="L3053" s="365">
        <v>-88.45</v>
      </c>
      <c r="M3053" s="364">
        <v>59</v>
      </c>
      <c r="N3053" s="364">
        <v>0</v>
      </c>
      <c r="O3053" s="364">
        <v>0</v>
      </c>
      <c r="P3053" s="373"/>
      <c r="Q3053" s="373"/>
    </row>
    <row r="3054" spans="1:17" s="34" customFormat="1" ht="21.9" customHeight="1" x14ac:dyDescent="0.3">
      <c r="A3054" s="259" t="s">
        <v>442</v>
      </c>
      <c r="B3054" s="369">
        <v>76</v>
      </c>
      <c r="C3054" s="369"/>
      <c r="D3054" s="369">
        <v>7</v>
      </c>
      <c r="E3054" s="369">
        <v>16</v>
      </c>
      <c r="F3054" s="369">
        <v>1997</v>
      </c>
      <c r="G3054" s="368" t="s">
        <v>1330</v>
      </c>
      <c r="H3054" s="369" t="s">
        <v>4541</v>
      </c>
      <c r="I3054" s="370">
        <v>44.18</v>
      </c>
      <c r="J3054" s="370">
        <v>-88.45</v>
      </c>
      <c r="K3054" s="370">
        <v>44.18</v>
      </c>
      <c r="L3054" s="370">
        <v>-88.45</v>
      </c>
      <c r="M3054" s="369">
        <v>61</v>
      </c>
      <c r="N3054" s="369">
        <v>0</v>
      </c>
      <c r="O3054" s="369">
        <v>0</v>
      </c>
      <c r="P3054" s="369"/>
      <c r="Q3054" s="369"/>
    </row>
    <row r="3055" spans="1:17" ht="21.9" customHeight="1" x14ac:dyDescent="0.3">
      <c r="A3055" s="238" t="s">
        <v>442</v>
      </c>
      <c r="B3055" s="364">
        <v>77</v>
      </c>
      <c r="C3055" s="364"/>
      <c r="D3055" s="364">
        <v>7</v>
      </c>
      <c r="E3055" s="364">
        <v>16</v>
      </c>
      <c r="F3055" s="364">
        <v>1997</v>
      </c>
      <c r="G3055" s="363" t="s">
        <v>3582</v>
      </c>
      <c r="H3055" s="364" t="s">
        <v>4557</v>
      </c>
      <c r="I3055" s="365">
        <v>44.02</v>
      </c>
      <c r="J3055" s="365">
        <v>-88.55</v>
      </c>
      <c r="K3055" s="365">
        <v>44.02</v>
      </c>
      <c r="L3055" s="365">
        <v>-88.55</v>
      </c>
      <c r="M3055" s="364">
        <v>58</v>
      </c>
      <c r="N3055" s="364">
        <v>1</v>
      </c>
      <c r="O3055" s="364">
        <v>0</v>
      </c>
      <c r="P3055" s="373"/>
      <c r="Q3055" s="373"/>
    </row>
    <row r="3056" spans="1:17" s="34" customFormat="1" ht="21.9" customHeight="1" x14ac:dyDescent="0.3">
      <c r="A3056" s="259" t="s">
        <v>442</v>
      </c>
      <c r="B3056" s="369">
        <v>78</v>
      </c>
      <c r="C3056" s="369"/>
      <c r="D3056" s="369">
        <v>5</v>
      </c>
      <c r="E3056" s="369">
        <v>15</v>
      </c>
      <c r="F3056" s="369">
        <v>1998</v>
      </c>
      <c r="G3056" s="368" t="s">
        <v>4578</v>
      </c>
      <c r="H3056" s="369" t="s">
        <v>4546</v>
      </c>
      <c r="I3056" s="370">
        <v>44.03</v>
      </c>
      <c r="J3056" s="370">
        <v>-88.75</v>
      </c>
      <c r="K3056" s="370">
        <v>44.03</v>
      </c>
      <c r="L3056" s="370">
        <v>-88.75</v>
      </c>
      <c r="M3056" s="369">
        <v>52</v>
      </c>
      <c r="N3056" s="369">
        <v>0</v>
      </c>
      <c r="O3056" s="369">
        <v>0</v>
      </c>
      <c r="P3056" s="369"/>
      <c r="Q3056" s="369"/>
    </row>
    <row r="3057" spans="1:17" ht="21.9" customHeight="1" x14ac:dyDescent="0.3">
      <c r="A3057" s="238" t="s">
        <v>442</v>
      </c>
      <c r="B3057" s="364">
        <v>79</v>
      </c>
      <c r="C3057" s="364"/>
      <c r="D3057" s="364">
        <v>5</v>
      </c>
      <c r="E3057" s="364">
        <v>15</v>
      </c>
      <c r="F3057" s="364">
        <v>1998</v>
      </c>
      <c r="G3057" s="363" t="s">
        <v>3769</v>
      </c>
      <c r="H3057" s="364" t="s">
        <v>4660</v>
      </c>
      <c r="I3057" s="365">
        <v>44.17</v>
      </c>
      <c r="J3057" s="365">
        <v>-88.55</v>
      </c>
      <c r="K3057" s="365">
        <v>44.17</v>
      </c>
      <c r="L3057" s="365">
        <v>-88.55</v>
      </c>
      <c r="M3057" s="364" t="s">
        <v>890</v>
      </c>
      <c r="N3057" s="364">
        <v>0</v>
      </c>
      <c r="O3057" s="364">
        <v>0</v>
      </c>
      <c r="P3057" s="373"/>
      <c r="Q3057" s="373"/>
    </row>
    <row r="3058" spans="1:17" s="34" customFormat="1" ht="21.9" customHeight="1" x14ac:dyDescent="0.3">
      <c r="A3058" s="259" t="s">
        <v>442</v>
      </c>
      <c r="B3058" s="369">
        <v>80</v>
      </c>
      <c r="C3058" s="369"/>
      <c r="D3058" s="369">
        <v>5</v>
      </c>
      <c r="E3058" s="369">
        <v>28</v>
      </c>
      <c r="F3058" s="369">
        <v>1998</v>
      </c>
      <c r="G3058" s="368" t="s">
        <v>3636</v>
      </c>
      <c r="H3058" s="369" t="s">
        <v>4546</v>
      </c>
      <c r="I3058" s="370">
        <v>44.03</v>
      </c>
      <c r="J3058" s="370">
        <v>-88.75</v>
      </c>
      <c r="K3058" s="370">
        <v>44.03</v>
      </c>
      <c r="L3058" s="370">
        <v>-88.75</v>
      </c>
      <c r="M3058" s="369">
        <v>52</v>
      </c>
      <c r="N3058" s="369">
        <v>0</v>
      </c>
      <c r="O3058" s="369">
        <v>0</v>
      </c>
      <c r="P3058" s="369"/>
      <c r="Q3058" s="369"/>
    </row>
    <row r="3059" spans="1:17" ht="21.9" customHeight="1" x14ac:dyDescent="0.3">
      <c r="A3059" s="238" t="s">
        <v>442</v>
      </c>
      <c r="B3059" s="364">
        <v>81</v>
      </c>
      <c r="C3059" s="364"/>
      <c r="D3059" s="364">
        <v>5</v>
      </c>
      <c r="E3059" s="364">
        <v>31</v>
      </c>
      <c r="F3059" s="364">
        <v>1998</v>
      </c>
      <c r="G3059" s="363" t="s">
        <v>4661</v>
      </c>
      <c r="H3059" s="364" t="s">
        <v>4662</v>
      </c>
      <c r="I3059" s="365">
        <v>44.2</v>
      </c>
      <c r="J3059" s="365">
        <v>-88.48</v>
      </c>
      <c r="K3059" s="365">
        <v>44.2</v>
      </c>
      <c r="L3059" s="365">
        <v>-88.48</v>
      </c>
      <c r="M3059" s="364">
        <v>75</v>
      </c>
      <c r="N3059" s="364">
        <v>0</v>
      </c>
      <c r="O3059" s="364">
        <v>1</v>
      </c>
      <c r="P3059" s="373"/>
      <c r="Q3059" s="373"/>
    </row>
    <row r="3060" spans="1:17" s="34" customFormat="1" ht="21.9" customHeight="1" x14ac:dyDescent="0.3">
      <c r="A3060" s="259" t="s">
        <v>442</v>
      </c>
      <c r="B3060" s="369">
        <v>82</v>
      </c>
      <c r="C3060" s="369"/>
      <c r="D3060" s="369">
        <v>5</v>
      </c>
      <c r="E3060" s="369">
        <v>31</v>
      </c>
      <c r="F3060" s="369">
        <v>1998</v>
      </c>
      <c r="G3060" s="368" t="s">
        <v>3138</v>
      </c>
      <c r="H3060" s="369" t="s">
        <v>4585</v>
      </c>
      <c r="I3060" s="370">
        <v>43.92</v>
      </c>
      <c r="J3060" s="370">
        <v>-88.73</v>
      </c>
      <c r="K3060" s="370">
        <v>43.92</v>
      </c>
      <c r="L3060" s="370">
        <v>-88.73</v>
      </c>
      <c r="M3060" s="369">
        <v>61</v>
      </c>
      <c r="N3060" s="369">
        <v>0</v>
      </c>
      <c r="O3060" s="369">
        <v>0</v>
      </c>
      <c r="P3060" s="369"/>
      <c r="Q3060" s="369"/>
    </row>
    <row r="3061" spans="1:17" ht="21.9" customHeight="1" x14ac:dyDescent="0.3">
      <c r="A3061" s="238" t="s">
        <v>442</v>
      </c>
      <c r="B3061" s="364">
        <v>83</v>
      </c>
      <c r="C3061" s="364"/>
      <c r="D3061" s="364">
        <v>6</v>
      </c>
      <c r="E3061" s="364">
        <v>20</v>
      </c>
      <c r="F3061" s="364">
        <v>1998</v>
      </c>
      <c r="G3061" s="363" t="s">
        <v>4663</v>
      </c>
      <c r="H3061" s="364" t="s">
        <v>4664</v>
      </c>
      <c r="I3061" s="365">
        <v>44</v>
      </c>
      <c r="J3061" s="365">
        <v>-88.75</v>
      </c>
      <c r="K3061" s="365">
        <v>44</v>
      </c>
      <c r="L3061" s="365">
        <v>-88.75</v>
      </c>
      <c r="M3061" s="364" t="s">
        <v>890</v>
      </c>
      <c r="N3061" s="364">
        <v>0</v>
      </c>
      <c r="O3061" s="364">
        <v>0</v>
      </c>
      <c r="P3061" s="373"/>
      <c r="Q3061" s="373"/>
    </row>
    <row r="3062" spans="1:17" s="34" customFormat="1" ht="21.9" customHeight="1" x14ac:dyDescent="0.3">
      <c r="A3062" s="259" t="s">
        <v>442</v>
      </c>
      <c r="B3062" s="369">
        <v>84</v>
      </c>
      <c r="C3062" s="369"/>
      <c r="D3062" s="369">
        <v>6</v>
      </c>
      <c r="E3062" s="369">
        <v>20</v>
      </c>
      <c r="F3062" s="369">
        <v>1998</v>
      </c>
      <c r="G3062" s="368" t="s">
        <v>2360</v>
      </c>
      <c r="H3062" s="369" t="s">
        <v>4557</v>
      </c>
      <c r="I3062" s="370">
        <v>44.02</v>
      </c>
      <c r="J3062" s="370">
        <v>-88.55</v>
      </c>
      <c r="K3062" s="370">
        <v>44.02</v>
      </c>
      <c r="L3062" s="370">
        <v>-88.55</v>
      </c>
      <c r="M3062" s="369">
        <v>52</v>
      </c>
      <c r="N3062" s="369">
        <v>0</v>
      </c>
      <c r="O3062" s="369">
        <v>0</v>
      </c>
      <c r="P3062" s="369"/>
      <c r="Q3062" s="369"/>
    </row>
    <row r="3063" spans="1:17" ht="21.9" customHeight="1" x14ac:dyDescent="0.3">
      <c r="A3063" s="238" t="s">
        <v>442</v>
      </c>
      <c r="B3063" s="364">
        <v>85</v>
      </c>
      <c r="C3063" s="364"/>
      <c r="D3063" s="364">
        <v>6</v>
      </c>
      <c r="E3063" s="364">
        <v>25</v>
      </c>
      <c r="F3063" s="364">
        <v>1998</v>
      </c>
      <c r="G3063" s="363" t="s">
        <v>3561</v>
      </c>
      <c r="H3063" s="364" t="s">
        <v>4557</v>
      </c>
      <c r="I3063" s="365">
        <v>44.02</v>
      </c>
      <c r="J3063" s="365">
        <v>-88.55</v>
      </c>
      <c r="K3063" s="365">
        <v>44.02</v>
      </c>
      <c r="L3063" s="365">
        <v>-88.55</v>
      </c>
      <c r="M3063" s="364">
        <v>55</v>
      </c>
      <c r="N3063" s="364">
        <v>0</v>
      </c>
      <c r="O3063" s="364">
        <v>0</v>
      </c>
      <c r="P3063" s="373"/>
      <c r="Q3063" s="373"/>
    </row>
    <row r="3064" spans="1:17" s="34" customFormat="1" ht="21.9" customHeight="1" x14ac:dyDescent="0.3">
      <c r="A3064" s="259" t="s">
        <v>442</v>
      </c>
      <c r="B3064" s="369">
        <v>86</v>
      </c>
      <c r="C3064" s="369"/>
      <c r="D3064" s="369">
        <v>8</v>
      </c>
      <c r="E3064" s="369">
        <v>14</v>
      </c>
      <c r="F3064" s="369">
        <v>1998</v>
      </c>
      <c r="G3064" s="368" t="s">
        <v>4620</v>
      </c>
      <c r="H3064" s="369" t="s">
        <v>4662</v>
      </c>
      <c r="I3064" s="370">
        <v>44.22</v>
      </c>
      <c r="J3064" s="370">
        <v>-88.48</v>
      </c>
      <c r="K3064" s="370">
        <v>44.22</v>
      </c>
      <c r="L3064" s="370">
        <v>-88.48</v>
      </c>
      <c r="M3064" s="369">
        <v>60</v>
      </c>
      <c r="N3064" s="369">
        <v>0</v>
      </c>
      <c r="O3064" s="369">
        <v>0</v>
      </c>
      <c r="P3064" s="369"/>
      <c r="Q3064" s="369"/>
    </row>
    <row r="3065" spans="1:17" ht="21.9" customHeight="1" x14ac:dyDescent="0.3">
      <c r="A3065" s="238" t="s">
        <v>442</v>
      </c>
      <c r="B3065" s="364">
        <v>87</v>
      </c>
      <c r="C3065" s="364"/>
      <c r="D3065" s="364">
        <v>9</v>
      </c>
      <c r="E3065" s="364">
        <v>1</v>
      </c>
      <c r="F3065" s="364">
        <v>1998</v>
      </c>
      <c r="G3065" s="363" t="s">
        <v>2725</v>
      </c>
      <c r="H3065" s="364" t="s">
        <v>4568</v>
      </c>
      <c r="I3065" s="365">
        <v>43.95</v>
      </c>
      <c r="J3065" s="365">
        <v>-88.68</v>
      </c>
      <c r="K3065" s="365">
        <v>43.95</v>
      </c>
      <c r="L3065" s="365">
        <v>-88.68</v>
      </c>
      <c r="M3065" s="364">
        <v>50</v>
      </c>
      <c r="N3065" s="364">
        <v>0</v>
      </c>
      <c r="O3065" s="364">
        <v>0</v>
      </c>
      <c r="P3065" s="373"/>
      <c r="Q3065" s="373"/>
    </row>
    <row r="3066" spans="1:17" s="34" customFormat="1" ht="21.9" customHeight="1" x14ac:dyDescent="0.3">
      <c r="A3066" s="259" t="s">
        <v>442</v>
      </c>
      <c r="B3066" s="369">
        <v>88</v>
      </c>
      <c r="C3066" s="369"/>
      <c r="D3066" s="369">
        <v>6</v>
      </c>
      <c r="E3066" s="369">
        <v>6</v>
      </c>
      <c r="F3066" s="369">
        <v>1999</v>
      </c>
      <c r="G3066" s="368" t="s">
        <v>4665</v>
      </c>
      <c r="H3066" s="369" t="s">
        <v>4666</v>
      </c>
      <c r="I3066" s="370">
        <v>44.17</v>
      </c>
      <c r="J3066" s="370">
        <v>-88.88</v>
      </c>
      <c r="K3066" s="370">
        <v>44.18</v>
      </c>
      <c r="L3066" s="370">
        <v>-88.45</v>
      </c>
      <c r="M3066" s="369" t="s">
        <v>890</v>
      </c>
      <c r="N3066" s="369">
        <v>0</v>
      </c>
      <c r="O3066" s="369">
        <v>0</v>
      </c>
      <c r="P3066" s="369"/>
      <c r="Q3066" s="369"/>
    </row>
    <row r="3067" spans="1:17" ht="21.9" customHeight="1" x14ac:dyDescent="0.3">
      <c r="A3067" s="238" t="s">
        <v>442</v>
      </c>
      <c r="B3067" s="364">
        <v>89</v>
      </c>
      <c r="C3067" s="364"/>
      <c r="D3067" s="364">
        <v>6</v>
      </c>
      <c r="E3067" s="364">
        <v>10</v>
      </c>
      <c r="F3067" s="364">
        <v>1999</v>
      </c>
      <c r="G3067" s="363" t="s">
        <v>2778</v>
      </c>
      <c r="H3067" s="364" t="s">
        <v>4557</v>
      </c>
      <c r="I3067" s="365">
        <v>44.02</v>
      </c>
      <c r="J3067" s="365">
        <v>-88.55</v>
      </c>
      <c r="K3067" s="365">
        <v>44.02</v>
      </c>
      <c r="L3067" s="365">
        <v>-88.55</v>
      </c>
      <c r="M3067" s="364">
        <v>50</v>
      </c>
      <c r="N3067" s="364">
        <v>0</v>
      </c>
      <c r="O3067" s="364">
        <v>0</v>
      </c>
      <c r="P3067" s="373"/>
      <c r="Q3067" s="373"/>
    </row>
    <row r="3068" spans="1:17" s="34" customFormat="1" ht="21.9" customHeight="1" x14ac:dyDescent="0.3">
      <c r="A3068" s="259" t="s">
        <v>442</v>
      </c>
      <c r="B3068" s="369">
        <v>90</v>
      </c>
      <c r="C3068" s="369"/>
      <c r="D3068" s="369">
        <v>7</v>
      </c>
      <c r="E3068" s="369">
        <v>8</v>
      </c>
      <c r="F3068" s="369">
        <v>1999</v>
      </c>
      <c r="G3068" s="368" t="s">
        <v>4667</v>
      </c>
      <c r="H3068" s="369" t="s">
        <v>4651</v>
      </c>
      <c r="I3068" s="370">
        <v>44.12</v>
      </c>
      <c r="J3068" s="370">
        <v>-88.72</v>
      </c>
      <c r="K3068" s="370">
        <v>44.12</v>
      </c>
      <c r="L3068" s="370">
        <v>-88.72</v>
      </c>
      <c r="M3068" s="369">
        <v>52</v>
      </c>
      <c r="N3068" s="369">
        <v>0</v>
      </c>
      <c r="O3068" s="369">
        <v>0</v>
      </c>
      <c r="P3068" s="369"/>
      <c r="Q3068" s="369"/>
    </row>
    <row r="3069" spans="1:17" ht="21.9" customHeight="1" x14ac:dyDescent="0.3">
      <c r="A3069" s="238" t="s">
        <v>442</v>
      </c>
      <c r="B3069" s="364">
        <v>91</v>
      </c>
      <c r="C3069" s="364"/>
      <c r="D3069" s="364">
        <v>7</v>
      </c>
      <c r="E3069" s="364">
        <v>8</v>
      </c>
      <c r="F3069" s="364">
        <v>1999</v>
      </c>
      <c r="G3069" s="363" t="s">
        <v>2675</v>
      </c>
      <c r="H3069" s="364" t="s">
        <v>4557</v>
      </c>
      <c r="I3069" s="365">
        <v>44.02</v>
      </c>
      <c r="J3069" s="365">
        <v>-88.55</v>
      </c>
      <c r="K3069" s="365">
        <v>44.02</v>
      </c>
      <c r="L3069" s="365">
        <v>-88.55</v>
      </c>
      <c r="M3069" s="364">
        <v>50</v>
      </c>
      <c r="N3069" s="364">
        <v>0</v>
      </c>
      <c r="O3069" s="364">
        <v>0</v>
      </c>
      <c r="P3069" s="373"/>
      <c r="Q3069" s="373"/>
    </row>
    <row r="3070" spans="1:17" s="34" customFormat="1" ht="21.9" customHeight="1" x14ac:dyDescent="0.3">
      <c r="A3070" s="259" t="s">
        <v>442</v>
      </c>
      <c r="B3070" s="369">
        <v>92</v>
      </c>
      <c r="C3070" s="369"/>
      <c r="D3070" s="369">
        <v>7</v>
      </c>
      <c r="E3070" s="369">
        <v>8</v>
      </c>
      <c r="F3070" s="369">
        <v>1999</v>
      </c>
      <c r="G3070" s="368" t="s">
        <v>2462</v>
      </c>
      <c r="H3070" s="369" t="s">
        <v>4557</v>
      </c>
      <c r="I3070" s="370">
        <v>44.02</v>
      </c>
      <c r="J3070" s="370">
        <v>-88.55</v>
      </c>
      <c r="K3070" s="370">
        <v>44.02</v>
      </c>
      <c r="L3070" s="370">
        <v>-88.55</v>
      </c>
      <c r="M3070" s="369">
        <v>56</v>
      </c>
      <c r="N3070" s="369">
        <v>0</v>
      </c>
      <c r="O3070" s="369">
        <v>0</v>
      </c>
      <c r="P3070" s="369"/>
      <c r="Q3070" s="369"/>
    </row>
    <row r="3071" spans="1:17" ht="21.9" customHeight="1" x14ac:dyDescent="0.3">
      <c r="A3071" s="238" t="s">
        <v>442</v>
      </c>
      <c r="B3071" s="364">
        <v>93</v>
      </c>
      <c r="C3071" s="364"/>
      <c r="D3071" s="364">
        <v>7</v>
      </c>
      <c r="E3071" s="364">
        <v>30</v>
      </c>
      <c r="F3071" s="364">
        <v>1999</v>
      </c>
      <c r="G3071" s="363" t="s">
        <v>2469</v>
      </c>
      <c r="H3071" s="364" t="s">
        <v>4557</v>
      </c>
      <c r="I3071" s="365">
        <v>44.02</v>
      </c>
      <c r="J3071" s="365">
        <v>-88.55</v>
      </c>
      <c r="K3071" s="365">
        <v>44.02</v>
      </c>
      <c r="L3071" s="365">
        <v>-88.55</v>
      </c>
      <c r="M3071" s="364">
        <v>50</v>
      </c>
      <c r="N3071" s="364">
        <v>0</v>
      </c>
      <c r="O3071" s="364">
        <v>0</v>
      </c>
      <c r="P3071" s="373"/>
      <c r="Q3071" s="373"/>
    </row>
    <row r="3072" spans="1:17" s="34" customFormat="1" ht="21.9" customHeight="1" x14ac:dyDescent="0.3">
      <c r="A3072" s="259" t="s">
        <v>442</v>
      </c>
      <c r="B3072" s="369">
        <v>94</v>
      </c>
      <c r="C3072" s="369"/>
      <c r="D3072" s="369">
        <v>8</v>
      </c>
      <c r="E3072" s="369">
        <v>14</v>
      </c>
      <c r="F3072" s="369">
        <v>2000</v>
      </c>
      <c r="G3072" s="368" t="s">
        <v>2471</v>
      </c>
      <c r="H3072" s="369" t="s">
        <v>4550</v>
      </c>
      <c r="I3072" s="370">
        <v>44.18</v>
      </c>
      <c r="J3072" s="370">
        <v>-88.62</v>
      </c>
      <c r="K3072" s="370">
        <v>44.18</v>
      </c>
      <c r="L3072" s="370">
        <v>-88.62</v>
      </c>
      <c r="M3072" s="369">
        <v>50</v>
      </c>
      <c r="N3072" s="369">
        <v>0</v>
      </c>
      <c r="O3072" s="369">
        <v>0</v>
      </c>
      <c r="P3072" s="369"/>
      <c r="Q3072" s="369"/>
    </row>
    <row r="3073" spans="1:17" ht="21.9" customHeight="1" x14ac:dyDescent="0.3">
      <c r="A3073" s="238" t="s">
        <v>442</v>
      </c>
      <c r="B3073" s="364">
        <v>95</v>
      </c>
      <c r="C3073" s="364"/>
      <c r="D3073" s="364">
        <v>8</v>
      </c>
      <c r="E3073" s="364">
        <v>14</v>
      </c>
      <c r="F3073" s="364">
        <v>2000</v>
      </c>
      <c r="G3073" s="363" t="s">
        <v>1319</v>
      </c>
      <c r="H3073" s="364" t="s">
        <v>4557</v>
      </c>
      <c r="I3073" s="365">
        <v>44.02</v>
      </c>
      <c r="J3073" s="365">
        <v>-88.55</v>
      </c>
      <c r="K3073" s="365">
        <v>44.02</v>
      </c>
      <c r="L3073" s="365">
        <v>-88.55</v>
      </c>
      <c r="M3073" s="364">
        <v>50</v>
      </c>
      <c r="N3073" s="364">
        <v>0</v>
      </c>
      <c r="O3073" s="364">
        <v>0</v>
      </c>
      <c r="P3073" s="373"/>
      <c r="Q3073" s="373"/>
    </row>
    <row r="3074" spans="1:17" s="34" customFormat="1" ht="21.9" customHeight="1" x14ac:dyDescent="0.3">
      <c r="A3074" s="259" t="s">
        <v>442</v>
      </c>
      <c r="B3074" s="369">
        <v>96</v>
      </c>
      <c r="C3074" s="369"/>
      <c r="D3074" s="369">
        <v>4</v>
      </c>
      <c r="E3074" s="369">
        <v>12</v>
      </c>
      <c r="F3074" s="369">
        <v>2001</v>
      </c>
      <c r="G3074" s="368" t="s">
        <v>2698</v>
      </c>
      <c r="H3074" s="369" t="s">
        <v>4660</v>
      </c>
      <c r="I3074" s="370">
        <v>44.17</v>
      </c>
      <c r="J3074" s="370">
        <v>-88.55</v>
      </c>
      <c r="K3074" s="370">
        <v>44.17</v>
      </c>
      <c r="L3074" s="370">
        <v>-88.55</v>
      </c>
      <c r="M3074" s="369">
        <v>50</v>
      </c>
      <c r="N3074" s="369">
        <v>0</v>
      </c>
      <c r="O3074" s="369">
        <v>0</v>
      </c>
      <c r="P3074" s="369"/>
      <c r="Q3074" s="369"/>
    </row>
    <row r="3075" spans="1:17" ht="21.9" customHeight="1" x14ac:dyDescent="0.3">
      <c r="A3075" s="238" t="s">
        <v>442</v>
      </c>
      <c r="B3075" s="364">
        <v>97</v>
      </c>
      <c r="C3075" s="364"/>
      <c r="D3075" s="364">
        <v>4</v>
      </c>
      <c r="E3075" s="364">
        <v>23</v>
      </c>
      <c r="F3075" s="364">
        <v>2001</v>
      </c>
      <c r="G3075" s="363" t="s">
        <v>4668</v>
      </c>
      <c r="H3075" s="364" t="s">
        <v>441</v>
      </c>
      <c r="I3075" s="365">
        <v>44.2</v>
      </c>
      <c r="J3075" s="365">
        <v>-88.45</v>
      </c>
      <c r="K3075" s="365">
        <v>44.2</v>
      </c>
      <c r="L3075" s="365">
        <v>-88.45</v>
      </c>
      <c r="M3075" s="364">
        <v>52</v>
      </c>
      <c r="N3075" s="364">
        <v>0</v>
      </c>
      <c r="O3075" s="364">
        <v>0</v>
      </c>
      <c r="P3075" s="373"/>
      <c r="Q3075" s="373"/>
    </row>
    <row r="3076" spans="1:17" s="34" customFormat="1" ht="21.9" customHeight="1" x14ac:dyDescent="0.3">
      <c r="A3076" s="259" t="s">
        <v>442</v>
      </c>
      <c r="B3076" s="369">
        <v>98</v>
      </c>
      <c r="C3076" s="369"/>
      <c r="D3076" s="369">
        <v>6</v>
      </c>
      <c r="E3076" s="369">
        <v>11</v>
      </c>
      <c r="F3076" s="369">
        <v>2001</v>
      </c>
      <c r="G3076" s="368" t="s">
        <v>4669</v>
      </c>
      <c r="H3076" s="369" t="s">
        <v>4670</v>
      </c>
      <c r="I3076" s="370">
        <v>44.03</v>
      </c>
      <c r="J3076" s="370">
        <v>-88.75</v>
      </c>
      <c r="K3076" s="370">
        <v>44.03</v>
      </c>
      <c r="L3076" s="370">
        <v>-88.75</v>
      </c>
      <c r="M3076" s="369">
        <v>65</v>
      </c>
      <c r="N3076" s="369">
        <v>0</v>
      </c>
      <c r="O3076" s="369">
        <v>2</v>
      </c>
      <c r="P3076" s="369"/>
      <c r="Q3076" s="369"/>
    </row>
    <row r="3077" spans="1:17" ht="21.9" customHeight="1" x14ac:dyDescent="0.3">
      <c r="A3077" s="238" t="s">
        <v>442</v>
      </c>
      <c r="B3077" s="364">
        <v>99</v>
      </c>
      <c r="C3077" s="364"/>
      <c r="D3077" s="364">
        <v>8</v>
      </c>
      <c r="E3077" s="364">
        <v>12</v>
      </c>
      <c r="F3077" s="364">
        <v>2001</v>
      </c>
      <c r="G3077" s="363" t="s">
        <v>2508</v>
      </c>
      <c r="H3077" s="364" t="s">
        <v>4567</v>
      </c>
      <c r="I3077" s="365">
        <v>44.18</v>
      </c>
      <c r="J3077" s="365">
        <v>-88.45</v>
      </c>
      <c r="K3077" s="365">
        <v>44.2</v>
      </c>
      <c r="L3077" s="365">
        <v>-88.45</v>
      </c>
      <c r="M3077" s="364">
        <v>50</v>
      </c>
      <c r="N3077" s="364">
        <v>0</v>
      </c>
      <c r="O3077" s="364">
        <v>0</v>
      </c>
      <c r="P3077" s="373"/>
      <c r="Q3077" s="373"/>
    </row>
    <row r="3078" spans="1:17" s="34" customFormat="1" ht="21.9" customHeight="1" x14ac:dyDescent="0.3">
      <c r="A3078" s="259" t="s">
        <v>442</v>
      </c>
      <c r="B3078" s="369">
        <v>100</v>
      </c>
      <c r="C3078" s="369"/>
      <c r="D3078" s="369">
        <v>9</v>
      </c>
      <c r="E3078" s="369">
        <v>7</v>
      </c>
      <c r="F3078" s="369">
        <v>2001</v>
      </c>
      <c r="G3078" s="368" t="s">
        <v>2850</v>
      </c>
      <c r="H3078" s="369" t="s">
        <v>4541</v>
      </c>
      <c r="I3078" s="370">
        <v>44.18</v>
      </c>
      <c r="J3078" s="370">
        <v>-88.45</v>
      </c>
      <c r="K3078" s="370">
        <v>44.18</v>
      </c>
      <c r="L3078" s="370">
        <v>-88.45</v>
      </c>
      <c r="M3078" s="369">
        <v>50</v>
      </c>
      <c r="N3078" s="369">
        <v>0</v>
      </c>
      <c r="O3078" s="369">
        <v>0</v>
      </c>
      <c r="P3078" s="369"/>
      <c r="Q3078" s="369"/>
    </row>
    <row r="3079" spans="1:17" ht="21.9" customHeight="1" x14ac:dyDescent="0.3">
      <c r="A3079" s="238" t="s">
        <v>442</v>
      </c>
      <c r="B3079" s="364">
        <v>101</v>
      </c>
      <c r="C3079" s="364"/>
      <c r="D3079" s="364">
        <v>9</v>
      </c>
      <c r="E3079" s="364">
        <v>7</v>
      </c>
      <c r="F3079" s="364">
        <v>2001</v>
      </c>
      <c r="G3079" s="363" t="s">
        <v>4671</v>
      </c>
      <c r="H3079" s="364" t="s">
        <v>4541</v>
      </c>
      <c r="I3079" s="365">
        <v>44.18</v>
      </c>
      <c r="J3079" s="365">
        <v>-88.45</v>
      </c>
      <c r="K3079" s="365">
        <v>44.18</v>
      </c>
      <c r="L3079" s="365">
        <v>-88.45</v>
      </c>
      <c r="M3079" s="364">
        <v>55</v>
      </c>
      <c r="N3079" s="364">
        <v>0</v>
      </c>
      <c r="O3079" s="364">
        <v>0</v>
      </c>
      <c r="P3079" s="373"/>
      <c r="Q3079" s="373"/>
    </row>
    <row r="3080" spans="1:17" s="34" customFormat="1" ht="21.9" customHeight="1" x14ac:dyDescent="0.3">
      <c r="A3080" s="259" t="s">
        <v>442</v>
      </c>
      <c r="B3080" s="369">
        <v>102</v>
      </c>
      <c r="C3080" s="369"/>
      <c r="D3080" s="369">
        <v>9</v>
      </c>
      <c r="E3080" s="369">
        <v>7</v>
      </c>
      <c r="F3080" s="369">
        <v>2001</v>
      </c>
      <c r="G3080" s="368" t="s">
        <v>2475</v>
      </c>
      <c r="H3080" s="369" t="s">
        <v>4672</v>
      </c>
      <c r="I3080" s="370">
        <v>44.2</v>
      </c>
      <c r="J3080" s="370">
        <v>-88.78</v>
      </c>
      <c r="K3080" s="370">
        <v>44.2</v>
      </c>
      <c r="L3080" s="370">
        <v>-88.78</v>
      </c>
      <c r="M3080" s="369">
        <v>50</v>
      </c>
      <c r="N3080" s="369">
        <v>0</v>
      </c>
      <c r="O3080" s="369">
        <v>0</v>
      </c>
      <c r="P3080" s="369"/>
      <c r="Q3080" s="369"/>
    </row>
    <row r="3081" spans="1:17" ht="21.9" customHeight="1" x14ac:dyDescent="0.3">
      <c r="A3081" s="238" t="s">
        <v>442</v>
      </c>
      <c r="B3081" s="364">
        <v>103</v>
      </c>
      <c r="C3081" s="364"/>
      <c r="D3081" s="364">
        <v>9</v>
      </c>
      <c r="E3081" s="364">
        <v>7</v>
      </c>
      <c r="F3081" s="364">
        <v>2001</v>
      </c>
      <c r="G3081" s="363" t="s">
        <v>4673</v>
      </c>
      <c r="H3081" s="364" t="s">
        <v>4557</v>
      </c>
      <c r="I3081" s="365">
        <v>44.02</v>
      </c>
      <c r="J3081" s="365">
        <v>-88.55</v>
      </c>
      <c r="K3081" s="365">
        <v>44.02</v>
      </c>
      <c r="L3081" s="365">
        <v>-88.55</v>
      </c>
      <c r="M3081" s="364">
        <v>50</v>
      </c>
      <c r="N3081" s="364">
        <v>0</v>
      </c>
      <c r="O3081" s="364">
        <v>0</v>
      </c>
      <c r="P3081" s="373"/>
      <c r="Q3081" s="373"/>
    </row>
    <row r="3082" spans="1:17" s="34" customFormat="1" ht="21.9" customHeight="1" x14ac:dyDescent="0.3">
      <c r="A3082" s="259" t="s">
        <v>442</v>
      </c>
      <c r="B3082" s="369">
        <v>104</v>
      </c>
      <c r="C3082" s="369"/>
      <c r="D3082" s="369">
        <v>7</v>
      </c>
      <c r="E3082" s="369">
        <v>30</v>
      </c>
      <c r="F3082" s="369">
        <v>2002</v>
      </c>
      <c r="G3082" s="368" t="s">
        <v>2430</v>
      </c>
      <c r="H3082" s="369" t="s">
        <v>4651</v>
      </c>
      <c r="I3082" s="370">
        <v>44.12</v>
      </c>
      <c r="J3082" s="370">
        <v>-88.72</v>
      </c>
      <c r="K3082" s="370">
        <v>44.12</v>
      </c>
      <c r="L3082" s="370">
        <v>-88.72</v>
      </c>
      <c r="M3082" s="369">
        <v>57</v>
      </c>
      <c r="N3082" s="369">
        <v>0</v>
      </c>
      <c r="O3082" s="369">
        <v>0</v>
      </c>
      <c r="P3082" s="369"/>
      <c r="Q3082" s="369"/>
    </row>
    <row r="3083" spans="1:17" ht="21.9" customHeight="1" x14ac:dyDescent="0.3">
      <c r="A3083" s="238" t="s">
        <v>442</v>
      </c>
      <c r="B3083" s="364">
        <v>105</v>
      </c>
      <c r="C3083" s="364"/>
      <c r="D3083" s="364">
        <v>7</v>
      </c>
      <c r="E3083" s="364">
        <v>30</v>
      </c>
      <c r="F3083" s="364">
        <v>2002</v>
      </c>
      <c r="G3083" s="363" t="s">
        <v>2843</v>
      </c>
      <c r="H3083" s="364" t="s">
        <v>4541</v>
      </c>
      <c r="I3083" s="365">
        <v>44.18</v>
      </c>
      <c r="J3083" s="365">
        <v>-88.45</v>
      </c>
      <c r="K3083" s="365">
        <v>44.18</v>
      </c>
      <c r="L3083" s="365">
        <v>-88.45</v>
      </c>
      <c r="M3083" s="364">
        <v>56</v>
      </c>
      <c r="N3083" s="364">
        <v>0</v>
      </c>
      <c r="O3083" s="364">
        <v>0</v>
      </c>
      <c r="P3083" s="373"/>
      <c r="Q3083" s="373"/>
    </row>
    <row r="3084" spans="1:17" s="34" customFormat="1" ht="21.9" customHeight="1" x14ac:dyDescent="0.3">
      <c r="A3084" s="259" t="s">
        <v>442</v>
      </c>
      <c r="B3084" s="369">
        <v>106</v>
      </c>
      <c r="C3084" s="369"/>
      <c r="D3084" s="369">
        <v>6</v>
      </c>
      <c r="E3084" s="369">
        <v>25</v>
      </c>
      <c r="F3084" s="369">
        <v>2003</v>
      </c>
      <c r="G3084" s="368" t="s">
        <v>2635</v>
      </c>
      <c r="H3084" s="369" t="s">
        <v>4557</v>
      </c>
      <c r="I3084" s="370">
        <v>44.02</v>
      </c>
      <c r="J3084" s="370">
        <v>-88.55</v>
      </c>
      <c r="K3084" s="370">
        <v>44.02</v>
      </c>
      <c r="L3084" s="370">
        <v>-88.55</v>
      </c>
      <c r="M3084" s="369">
        <v>50</v>
      </c>
      <c r="N3084" s="369">
        <v>0</v>
      </c>
      <c r="O3084" s="369">
        <v>0</v>
      </c>
      <c r="P3084" s="369"/>
      <c r="Q3084" s="369"/>
    </row>
    <row r="3085" spans="1:17" ht="21.9" customHeight="1" x14ac:dyDescent="0.3">
      <c r="A3085" s="238" t="s">
        <v>442</v>
      </c>
      <c r="B3085" s="364">
        <v>107</v>
      </c>
      <c r="C3085" s="364"/>
      <c r="D3085" s="364">
        <v>7</v>
      </c>
      <c r="E3085" s="364">
        <v>30</v>
      </c>
      <c r="F3085" s="364">
        <v>2003</v>
      </c>
      <c r="G3085" s="363" t="s">
        <v>3958</v>
      </c>
      <c r="H3085" s="364" t="s">
        <v>443</v>
      </c>
      <c r="I3085" s="365">
        <v>44.13</v>
      </c>
      <c r="J3085" s="365">
        <v>-88.72</v>
      </c>
      <c r="K3085" s="365">
        <v>44.13</v>
      </c>
      <c r="L3085" s="365">
        <v>-88.72</v>
      </c>
      <c r="M3085" s="364">
        <v>50</v>
      </c>
      <c r="N3085" s="364">
        <v>0</v>
      </c>
      <c r="O3085" s="364">
        <v>0</v>
      </c>
      <c r="P3085" s="373"/>
      <c r="Q3085" s="373"/>
    </row>
    <row r="3086" spans="1:17" s="34" customFormat="1" ht="21.9" customHeight="1" x14ac:dyDescent="0.3">
      <c r="A3086" s="259" t="s">
        <v>442</v>
      </c>
      <c r="B3086" s="369">
        <v>108</v>
      </c>
      <c r="C3086" s="369"/>
      <c r="D3086" s="369">
        <v>10</v>
      </c>
      <c r="E3086" s="369">
        <v>23</v>
      </c>
      <c r="F3086" s="369">
        <v>2004</v>
      </c>
      <c r="G3086" s="368" t="s">
        <v>2613</v>
      </c>
      <c r="H3086" s="369" t="s">
        <v>4540</v>
      </c>
      <c r="I3086" s="370">
        <v>44.03</v>
      </c>
      <c r="J3086" s="370">
        <v>-88.57</v>
      </c>
      <c r="K3086" s="370">
        <v>44.03</v>
      </c>
      <c r="L3086" s="370">
        <v>-88.57</v>
      </c>
      <c r="M3086" s="369">
        <v>50</v>
      </c>
      <c r="N3086" s="369">
        <v>0</v>
      </c>
      <c r="O3086" s="369">
        <v>0</v>
      </c>
      <c r="P3086" s="369"/>
      <c r="Q3086" s="369"/>
    </row>
    <row r="3087" spans="1:17" ht="21.9" customHeight="1" x14ac:dyDescent="0.3">
      <c r="A3087" s="238" t="s">
        <v>442</v>
      </c>
      <c r="B3087" s="364">
        <v>109</v>
      </c>
      <c r="C3087" s="364"/>
      <c r="D3087" s="364">
        <v>10</v>
      </c>
      <c r="E3087" s="364">
        <v>23</v>
      </c>
      <c r="F3087" s="364">
        <v>2004</v>
      </c>
      <c r="G3087" s="363" t="s">
        <v>4674</v>
      </c>
      <c r="H3087" s="364" t="s">
        <v>4675</v>
      </c>
      <c r="I3087" s="365">
        <v>44.1</v>
      </c>
      <c r="J3087" s="365">
        <v>-88.7</v>
      </c>
      <c r="K3087" s="365">
        <v>44.1</v>
      </c>
      <c r="L3087" s="365">
        <v>-88.7</v>
      </c>
      <c r="M3087" s="364">
        <v>50</v>
      </c>
      <c r="N3087" s="364">
        <v>0</v>
      </c>
      <c r="O3087" s="364">
        <v>0</v>
      </c>
      <c r="P3087" s="373"/>
      <c r="Q3087" s="373"/>
    </row>
    <row r="3088" spans="1:17" s="34" customFormat="1" ht="21.9" customHeight="1" x14ac:dyDescent="0.3">
      <c r="A3088" s="259" t="s">
        <v>442</v>
      </c>
      <c r="B3088" s="369">
        <v>110</v>
      </c>
      <c r="C3088" s="369"/>
      <c r="D3088" s="369">
        <v>6</v>
      </c>
      <c r="E3088" s="369">
        <v>5</v>
      </c>
      <c r="F3088" s="369">
        <v>2005</v>
      </c>
      <c r="G3088" s="368" t="s">
        <v>2812</v>
      </c>
      <c r="H3088" s="369" t="s">
        <v>4557</v>
      </c>
      <c r="I3088" s="370">
        <v>44.02</v>
      </c>
      <c r="J3088" s="370">
        <v>-88.55</v>
      </c>
      <c r="K3088" s="370">
        <v>44.02</v>
      </c>
      <c r="L3088" s="370">
        <v>-88.55</v>
      </c>
      <c r="M3088" s="369">
        <v>50</v>
      </c>
      <c r="N3088" s="369">
        <v>0</v>
      </c>
      <c r="O3088" s="369">
        <v>0</v>
      </c>
      <c r="P3088" s="369"/>
      <c r="Q3088" s="369"/>
    </row>
    <row r="3089" spans="1:17" ht="21.9" customHeight="1" x14ac:dyDescent="0.3">
      <c r="A3089" s="238" t="s">
        <v>442</v>
      </c>
      <c r="B3089" s="364">
        <v>111</v>
      </c>
      <c r="C3089" s="364"/>
      <c r="D3089" s="364">
        <v>7</v>
      </c>
      <c r="E3089" s="364">
        <v>23</v>
      </c>
      <c r="F3089" s="364">
        <v>2005</v>
      </c>
      <c r="G3089" s="363" t="s">
        <v>3862</v>
      </c>
      <c r="H3089" s="364" t="s">
        <v>4585</v>
      </c>
      <c r="I3089" s="365">
        <v>43.92</v>
      </c>
      <c r="J3089" s="365">
        <v>-88.73</v>
      </c>
      <c r="K3089" s="365">
        <v>43.92</v>
      </c>
      <c r="L3089" s="365">
        <v>-88.73</v>
      </c>
      <c r="M3089" s="364">
        <v>50</v>
      </c>
      <c r="N3089" s="364">
        <v>0</v>
      </c>
      <c r="O3089" s="364">
        <v>0</v>
      </c>
      <c r="P3089" s="373"/>
      <c r="Q3089" s="373"/>
    </row>
    <row r="3090" spans="1:17" s="34" customFormat="1" ht="21.9" customHeight="1" x14ac:dyDescent="0.3">
      <c r="A3090" s="259" t="s">
        <v>442</v>
      </c>
      <c r="B3090" s="369">
        <v>112</v>
      </c>
      <c r="C3090" s="369"/>
      <c r="D3090" s="369">
        <v>7</v>
      </c>
      <c r="E3090" s="369">
        <v>25</v>
      </c>
      <c r="F3090" s="369">
        <v>2005</v>
      </c>
      <c r="G3090" s="368" t="s">
        <v>2408</v>
      </c>
      <c r="H3090" s="369" t="s">
        <v>4571</v>
      </c>
      <c r="I3090" s="370">
        <v>44</v>
      </c>
      <c r="J3090" s="370">
        <v>-88.85</v>
      </c>
      <c r="K3090" s="370">
        <v>44</v>
      </c>
      <c r="L3090" s="370">
        <v>-88.85</v>
      </c>
      <c r="M3090" s="369">
        <v>50</v>
      </c>
      <c r="N3090" s="369">
        <v>0</v>
      </c>
      <c r="O3090" s="369">
        <v>0</v>
      </c>
      <c r="P3090" s="369"/>
      <c r="Q3090" s="369"/>
    </row>
    <row r="3091" spans="1:17" ht="21.9" customHeight="1" x14ac:dyDescent="0.3">
      <c r="A3091" s="238" t="s">
        <v>442</v>
      </c>
      <c r="B3091" s="364">
        <v>113</v>
      </c>
      <c r="C3091" s="364"/>
      <c r="D3091" s="364">
        <v>9</v>
      </c>
      <c r="E3091" s="364">
        <v>13</v>
      </c>
      <c r="F3091" s="364">
        <v>2005</v>
      </c>
      <c r="G3091" s="363" t="s">
        <v>2518</v>
      </c>
      <c r="H3091" s="364" t="s">
        <v>4573</v>
      </c>
      <c r="I3091" s="365">
        <v>43.98</v>
      </c>
      <c r="J3091" s="365">
        <v>-88.55</v>
      </c>
      <c r="K3091" s="365">
        <v>43.98</v>
      </c>
      <c r="L3091" s="365">
        <v>-88.55</v>
      </c>
      <c r="M3091" s="364">
        <v>60</v>
      </c>
      <c r="N3091" s="364">
        <v>0</v>
      </c>
      <c r="O3091" s="364">
        <v>0</v>
      </c>
      <c r="P3091" s="373"/>
      <c r="Q3091" s="373"/>
    </row>
    <row r="3092" spans="1:17" s="34" customFormat="1" ht="21.9" customHeight="1" x14ac:dyDescent="0.3">
      <c r="A3092" s="259" t="s">
        <v>442</v>
      </c>
      <c r="B3092" s="369">
        <v>114</v>
      </c>
      <c r="C3092" s="369"/>
      <c r="D3092" s="369">
        <v>7</v>
      </c>
      <c r="E3092" s="369">
        <v>30</v>
      </c>
      <c r="F3092" s="369">
        <v>2006</v>
      </c>
      <c r="G3092" s="368" t="s">
        <v>4676</v>
      </c>
      <c r="H3092" s="369" t="s">
        <v>4567</v>
      </c>
      <c r="I3092" s="370">
        <v>44.18</v>
      </c>
      <c r="J3092" s="370">
        <v>-88.45</v>
      </c>
      <c r="K3092" s="370">
        <v>44.18</v>
      </c>
      <c r="L3092" s="370">
        <v>-88.45</v>
      </c>
      <c r="M3092" s="369">
        <v>54</v>
      </c>
      <c r="N3092" s="369">
        <v>0</v>
      </c>
      <c r="O3092" s="369">
        <v>0</v>
      </c>
      <c r="P3092" s="369"/>
      <c r="Q3092" s="369"/>
    </row>
    <row r="3093" spans="1:17" ht="21.9" customHeight="1" x14ac:dyDescent="0.3">
      <c r="A3093" s="238" t="s">
        <v>442</v>
      </c>
      <c r="B3093" s="364">
        <v>115</v>
      </c>
      <c r="C3093" s="364"/>
      <c r="D3093" s="364">
        <v>7</v>
      </c>
      <c r="E3093" s="364">
        <v>30</v>
      </c>
      <c r="F3093" s="364">
        <v>2006</v>
      </c>
      <c r="G3093" s="363" t="s">
        <v>966</v>
      </c>
      <c r="H3093" s="364" t="s">
        <v>4677</v>
      </c>
      <c r="I3093" s="365">
        <v>44.07</v>
      </c>
      <c r="J3093" s="365">
        <v>-88.52</v>
      </c>
      <c r="K3093" s="365">
        <v>44.07</v>
      </c>
      <c r="L3093" s="365">
        <v>-88.52</v>
      </c>
      <c r="M3093" s="364">
        <v>50</v>
      </c>
      <c r="N3093" s="364">
        <v>0</v>
      </c>
      <c r="O3093" s="364">
        <v>0</v>
      </c>
      <c r="P3093" s="373"/>
      <c r="Q3093" s="373"/>
    </row>
    <row r="3094" spans="1:17" s="34" customFormat="1" ht="21.9" customHeight="1" x14ac:dyDescent="0.3">
      <c r="A3094" s="259" t="s">
        <v>442</v>
      </c>
      <c r="B3094" s="369">
        <v>116</v>
      </c>
      <c r="C3094" s="369"/>
      <c r="D3094" s="369">
        <v>6</v>
      </c>
      <c r="E3094" s="369">
        <v>7</v>
      </c>
      <c r="F3094" s="369">
        <v>2007</v>
      </c>
      <c r="G3094" s="368" t="s">
        <v>1195</v>
      </c>
      <c r="H3094" s="369" t="s">
        <v>4678</v>
      </c>
      <c r="I3094" s="370">
        <v>44.240900000000003</v>
      </c>
      <c r="J3094" s="370">
        <v>-88.727099999999993</v>
      </c>
      <c r="K3094" s="370">
        <v>44.240900000000003</v>
      </c>
      <c r="L3094" s="370">
        <v>-88.727099999999993</v>
      </c>
      <c r="M3094" s="369">
        <v>52</v>
      </c>
      <c r="N3094" s="369">
        <v>0</v>
      </c>
      <c r="O3094" s="369">
        <v>0</v>
      </c>
      <c r="P3094" s="369"/>
      <c r="Q3094" s="369"/>
    </row>
    <row r="3095" spans="1:17" ht="21.9" customHeight="1" x14ac:dyDescent="0.3">
      <c r="A3095" s="238" t="s">
        <v>442</v>
      </c>
      <c r="B3095" s="364">
        <v>117</v>
      </c>
      <c r="C3095" s="364"/>
      <c r="D3095" s="364">
        <v>6</v>
      </c>
      <c r="E3095" s="364">
        <v>12</v>
      </c>
      <c r="F3095" s="364">
        <v>2008</v>
      </c>
      <c r="G3095" s="363" t="s">
        <v>2525</v>
      </c>
      <c r="H3095" s="364" t="s">
        <v>4679</v>
      </c>
      <c r="I3095" s="365">
        <v>44.01</v>
      </c>
      <c r="J3095" s="365">
        <v>-88.61</v>
      </c>
      <c r="K3095" s="365">
        <v>44.01</v>
      </c>
      <c r="L3095" s="365">
        <v>-88.61</v>
      </c>
      <c r="M3095" s="364">
        <v>52</v>
      </c>
      <c r="N3095" s="364">
        <v>0</v>
      </c>
      <c r="O3095" s="364">
        <v>0</v>
      </c>
      <c r="P3095" s="373"/>
      <c r="Q3095" s="373"/>
    </row>
    <row r="3096" spans="1:17" s="34" customFormat="1" ht="21.9" customHeight="1" x14ac:dyDescent="0.3">
      <c r="A3096" s="259" t="s">
        <v>442</v>
      </c>
      <c r="B3096" s="369">
        <v>118</v>
      </c>
      <c r="C3096" s="369"/>
      <c r="D3096" s="369">
        <v>7</v>
      </c>
      <c r="E3096" s="369">
        <v>10</v>
      </c>
      <c r="F3096" s="369">
        <v>2008</v>
      </c>
      <c r="G3096" s="368" t="s">
        <v>3580</v>
      </c>
      <c r="H3096" s="369" t="s">
        <v>4680</v>
      </c>
      <c r="I3096" s="370">
        <v>44.11</v>
      </c>
      <c r="J3096" s="370">
        <v>-88.71</v>
      </c>
      <c r="K3096" s="370">
        <v>43.91</v>
      </c>
      <c r="L3096" s="370">
        <v>-88.73</v>
      </c>
      <c r="M3096" s="369">
        <v>50</v>
      </c>
      <c r="N3096" s="369">
        <v>0</v>
      </c>
      <c r="O3096" s="369">
        <v>0</v>
      </c>
      <c r="P3096" s="369"/>
      <c r="Q3096" s="369"/>
    </row>
    <row r="3097" spans="1:17" ht="21.9" customHeight="1" x14ac:dyDescent="0.3">
      <c r="A3097" s="238" t="s">
        <v>442</v>
      </c>
      <c r="B3097" s="364">
        <v>119</v>
      </c>
      <c r="C3097" s="364"/>
      <c r="D3097" s="364">
        <v>7</v>
      </c>
      <c r="E3097" s="364">
        <v>12</v>
      </c>
      <c r="F3097" s="364">
        <v>2008</v>
      </c>
      <c r="G3097" s="363" t="s">
        <v>2134</v>
      </c>
      <c r="H3097" s="364" t="s">
        <v>4681</v>
      </c>
      <c r="I3097" s="365">
        <v>44.09</v>
      </c>
      <c r="J3097" s="365">
        <v>-88.62</v>
      </c>
      <c r="K3097" s="365">
        <v>44.09</v>
      </c>
      <c r="L3097" s="365">
        <v>-88.62</v>
      </c>
      <c r="M3097" s="364">
        <v>52</v>
      </c>
      <c r="N3097" s="364">
        <v>0</v>
      </c>
      <c r="O3097" s="364">
        <v>0</v>
      </c>
      <c r="P3097" s="373"/>
      <c r="Q3097" s="373"/>
    </row>
    <row r="3098" spans="1:17" s="34" customFormat="1" ht="21.9" customHeight="1" x14ac:dyDescent="0.3">
      <c r="A3098" s="259" t="s">
        <v>442</v>
      </c>
      <c r="B3098" s="369">
        <v>120</v>
      </c>
      <c r="C3098" s="369"/>
      <c r="D3098" s="369">
        <v>7</v>
      </c>
      <c r="E3098" s="369">
        <v>16</v>
      </c>
      <c r="F3098" s="369">
        <v>2008</v>
      </c>
      <c r="G3098" s="368" t="s">
        <v>2481</v>
      </c>
      <c r="H3098" s="369" t="s">
        <v>4682</v>
      </c>
      <c r="I3098" s="370">
        <v>44.03</v>
      </c>
      <c r="J3098" s="370">
        <v>-88.53</v>
      </c>
      <c r="K3098" s="370">
        <v>44.03</v>
      </c>
      <c r="L3098" s="370">
        <v>-88.53</v>
      </c>
      <c r="M3098" s="369">
        <v>50</v>
      </c>
      <c r="N3098" s="369">
        <v>0</v>
      </c>
      <c r="O3098" s="369">
        <v>0</v>
      </c>
      <c r="P3098" s="369"/>
      <c r="Q3098" s="369"/>
    </row>
    <row r="3099" spans="1:17" ht="21.9" customHeight="1" x14ac:dyDescent="0.3">
      <c r="A3099" s="238" t="s">
        <v>442</v>
      </c>
      <c r="B3099" s="364">
        <v>121</v>
      </c>
      <c r="C3099" s="364"/>
      <c r="D3099" s="364">
        <v>7</v>
      </c>
      <c r="E3099" s="364">
        <v>21</v>
      </c>
      <c r="F3099" s="364">
        <v>2008</v>
      </c>
      <c r="G3099" s="363" t="s">
        <v>1213</v>
      </c>
      <c r="H3099" s="364" t="s">
        <v>4683</v>
      </c>
      <c r="I3099" s="365">
        <v>44.2</v>
      </c>
      <c r="J3099" s="365">
        <v>-88.54</v>
      </c>
      <c r="K3099" s="365">
        <v>44.2</v>
      </c>
      <c r="L3099" s="365">
        <v>-88.54</v>
      </c>
      <c r="M3099" s="364">
        <v>50</v>
      </c>
      <c r="N3099" s="364">
        <v>0</v>
      </c>
      <c r="O3099" s="364">
        <v>0</v>
      </c>
      <c r="P3099" s="373"/>
      <c r="Q3099" s="373"/>
    </row>
    <row r="3100" spans="1:17" s="34" customFormat="1" ht="21.9" customHeight="1" x14ac:dyDescent="0.3">
      <c r="A3100" s="259" t="s">
        <v>442</v>
      </c>
      <c r="B3100" s="369">
        <v>122</v>
      </c>
      <c r="C3100" s="369"/>
      <c r="D3100" s="369">
        <v>7</v>
      </c>
      <c r="E3100" s="369">
        <v>21</v>
      </c>
      <c r="F3100" s="369">
        <v>2008</v>
      </c>
      <c r="G3100" s="368" t="s">
        <v>1458</v>
      </c>
      <c r="H3100" s="369" t="s">
        <v>4684</v>
      </c>
      <c r="I3100" s="370">
        <v>44.23</v>
      </c>
      <c r="J3100" s="370">
        <v>-88.44</v>
      </c>
      <c r="K3100" s="370">
        <v>44.23</v>
      </c>
      <c r="L3100" s="370">
        <v>-88.44</v>
      </c>
      <c r="M3100" s="369">
        <v>52</v>
      </c>
      <c r="N3100" s="369">
        <v>0</v>
      </c>
      <c r="O3100" s="369">
        <v>0</v>
      </c>
      <c r="P3100" s="369"/>
      <c r="Q3100" s="369"/>
    </row>
    <row r="3101" spans="1:17" ht="21.9" customHeight="1" x14ac:dyDescent="0.3">
      <c r="A3101" s="238" t="s">
        <v>442</v>
      </c>
      <c r="B3101" s="364">
        <v>123</v>
      </c>
      <c r="C3101" s="364"/>
      <c r="D3101" s="364">
        <v>8</v>
      </c>
      <c r="E3101" s="364">
        <v>1</v>
      </c>
      <c r="F3101" s="364">
        <v>2008</v>
      </c>
      <c r="G3101" s="363" t="s">
        <v>2772</v>
      </c>
      <c r="H3101" s="364" t="s">
        <v>4609</v>
      </c>
      <c r="I3101" s="365">
        <v>44.18</v>
      </c>
      <c r="J3101" s="365">
        <v>-88.44</v>
      </c>
      <c r="K3101" s="365">
        <v>44.18</v>
      </c>
      <c r="L3101" s="365">
        <v>-88.44</v>
      </c>
      <c r="M3101" s="364">
        <v>52</v>
      </c>
      <c r="N3101" s="364">
        <v>0</v>
      </c>
      <c r="O3101" s="364">
        <v>0</v>
      </c>
      <c r="P3101" s="373"/>
      <c r="Q3101" s="373"/>
    </row>
    <row r="3102" spans="1:17" s="34" customFormat="1" ht="21.9" customHeight="1" x14ac:dyDescent="0.3">
      <c r="A3102" s="259" t="s">
        <v>442</v>
      </c>
      <c r="B3102" s="369">
        <v>124</v>
      </c>
      <c r="C3102" s="369"/>
      <c r="D3102" s="369">
        <v>4</v>
      </c>
      <c r="E3102" s="369">
        <v>30</v>
      </c>
      <c r="F3102" s="369">
        <v>2010</v>
      </c>
      <c r="G3102" s="368" t="s">
        <v>1213</v>
      </c>
      <c r="H3102" s="369" t="s">
        <v>4685</v>
      </c>
      <c r="I3102" s="370">
        <v>43.97</v>
      </c>
      <c r="J3102" s="370">
        <v>-88.55</v>
      </c>
      <c r="K3102" s="370">
        <v>43.97</v>
      </c>
      <c r="L3102" s="370">
        <v>-88.55</v>
      </c>
      <c r="M3102" s="369">
        <v>52</v>
      </c>
      <c r="N3102" s="369">
        <v>0</v>
      </c>
      <c r="O3102" s="369">
        <v>0</v>
      </c>
      <c r="P3102" s="369"/>
      <c r="Q3102" s="369"/>
    </row>
    <row r="3103" spans="1:17" ht="21.9" customHeight="1" x14ac:dyDescent="0.3">
      <c r="A3103" s="238" t="s">
        <v>442</v>
      </c>
      <c r="B3103" s="364">
        <v>125</v>
      </c>
      <c r="C3103" s="364"/>
      <c r="D3103" s="364">
        <v>5</v>
      </c>
      <c r="E3103" s="364">
        <v>4</v>
      </c>
      <c r="F3103" s="364">
        <v>2010</v>
      </c>
      <c r="G3103" s="363" t="s">
        <v>2373</v>
      </c>
      <c r="H3103" s="364" t="s">
        <v>4686</v>
      </c>
      <c r="I3103" s="365">
        <v>44.18</v>
      </c>
      <c r="J3103" s="365">
        <v>-88.79</v>
      </c>
      <c r="K3103" s="365">
        <v>44.18</v>
      </c>
      <c r="L3103" s="365">
        <v>-88.79</v>
      </c>
      <c r="M3103" s="364">
        <v>74</v>
      </c>
      <c r="N3103" s="364">
        <v>0</v>
      </c>
      <c r="O3103" s="364">
        <v>0</v>
      </c>
      <c r="P3103" s="373"/>
      <c r="Q3103" s="373"/>
    </row>
    <row r="3104" spans="1:17" s="34" customFormat="1" ht="21.9" customHeight="1" x14ac:dyDescent="0.3">
      <c r="A3104" s="259" t="s">
        <v>442</v>
      </c>
      <c r="B3104" s="369">
        <v>126</v>
      </c>
      <c r="C3104" s="369"/>
      <c r="D3104" s="369">
        <v>5</v>
      </c>
      <c r="E3104" s="369">
        <v>4</v>
      </c>
      <c r="F3104" s="369">
        <v>2010</v>
      </c>
      <c r="G3104" s="368" t="s">
        <v>4687</v>
      </c>
      <c r="H3104" s="369" t="s">
        <v>4688</v>
      </c>
      <c r="I3104" s="370">
        <v>44.13</v>
      </c>
      <c r="J3104" s="370">
        <v>-88.68</v>
      </c>
      <c r="K3104" s="370">
        <v>44.13</v>
      </c>
      <c r="L3104" s="370">
        <v>-88.68</v>
      </c>
      <c r="M3104" s="369">
        <v>52</v>
      </c>
      <c r="N3104" s="369">
        <v>0</v>
      </c>
      <c r="O3104" s="369">
        <v>0</v>
      </c>
      <c r="P3104" s="369"/>
      <c r="Q3104" s="369"/>
    </row>
    <row r="3105" spans="1:17" ht="21.9" customHeight="1" x14ac:dyDescent="0.3">
      <c r="A3105" s="238" t="s">
        <v>442</v>
      </c>
      <c r="B3105" s="364">
        <v>127</v>
      </c>
      <c r="C3105" s="364"/>
      <c r="D3105" s="364">
        <v>7</v>
      </c>
      <c r="E3105" s="364">
        <v>14</v>
      </c>
      <c r="F3105" s="364">
        <v>2010</v>
      </c>
      <c r="G3105" s="363" t="s">
        <v>2455</v>
      </c>
      <c r="H3105" s="364" t="s">
        <v>4689</v>
      </c>
      <c r="I3105" s="365">
        <v>44.03</v>
      </c>
      <c r="J3105" s="365">
        <v>-88.57</v>
      </c>
      <c r="K3105" s="365">
        <v>44.03</v>
      </c>
      <c r="L3105" s="365">
        <v>-88.57</v>
      </c>
      <c r="M3105" s="364">
        <v>52</v>
      </c>
      <c r="N3105" s="364">
        <v>0</v>
      </c>
      <c r="O3105" s="364">
        <v>0</v>
      </c>
      <c r="P3105" s="373"/>
      <c r="Q3105" s="373"/>
    </row>
    <row r="3106" spans="1:17" s="34" customFormat="1" ht="21.9" customHeight="1" x14ac:dyDescent="0.3">
      <c r="A3106" s="259" t="s">
        <v>442</v>
      </c>
      <c r="B3106" s="369">
        <v>128</v>
      </c>
      <c r="C3106" s="369"/>
      <c r="D3106" s="369">
        <v>7</v>
      </c>
      <c r="E3106" s="369">
        <v>14</v>
      </c>
      <c r="F3106" s="369">
        <v>2010</v>
      </c>
      <c r="G3106" s="368" t="s">
        <v>2512</v>
      </c>
      <c r="H3106" s="369" t="s">
        <v>4546</v>
      </c>
      <c r="I3106" s="370">
        <v>44.03</v>
      </c>
      <c r="J3106" s="370">
        <v>-88.75</v>
      </c>
      <c r="K3106" s="370">
        <v>44.03</v>
      </c>
      <c r="L3106" s="370">
        <v>-88.75</v>
      </c>
      <c r="M3106" s="369">
        <v>52</v>
      </c>
      <c r="N3106" s="369">
        <v>0</v>
      </c>
      <c r="O3106" s="369">
        <v>0</v>
      </c>
      <c r="P3106" s="369"/>
      <c r="Q3106" s="369"/>
    </row>
    <row r="3107" spans="1:17" ht="21.9" customHeight="1" x14ac:dyDescent="0.3">
      <c r="A3107" s="238" t="s">
        <v>442</v>
      </c>
      <c r="B3107" s="364">
        <v>129</v>
      </c>
      <c r="C3107" s="364"/>
      <c r="D3107" s="364">
        <v>7</v>
      </c>
      <c r="E3107" s="364">
        <v>14</v>
      </c>
      <c r="F3107" s="364">
        <v>2010</v>
      </c>
      <c r="G3107" s="363" t="s">
        <v>3981</v>
      </c>
      <c r="H3107" s="364" t="s">
        <v>4599</v>
      </c>
      <c r="I3107" s="365">
        <v>44.01</v>
      </c>
      <c r="J3107" s="365">
        <v>-88.55</v>
      </c>
      <c r="K3107" s="365">
        <v>44.01</v>
      </c>
      <c r="L3107" s="365">
        <v>-88.55</v>
      </c>
      <c r="M3107" s="364">
        <v>52</v>
      </c>
      <c r="N3107" s="364">
        <v>0</v>
      </c>
      <c r="O3107" s="364">
        <v>0</v>
      </c>
      <c r="P3107" s="373"/>
      <c r="Q3107" s="373"/>
    </row>
    <row r="3108" spans="1:17" s="34" customFormat="1" ht="21.9" customHeight="1" x14ac:dyDescent="0.3">
      <c r="A3108" s="259" t="s">
        <v>442</v>
      </c>
      <c r="B3108" s="369">
        <v>130</v>
      </c>
      <c r="C3108" s="369"/>
      <c r="D3108" s="369">
        <v>8</v>
      </c>
      <c r="E3108" s="369">
        <v>20</v>
      </c>
      <c r="F3108" s="369">
        <v>2010</v>
      </c>
      <c r="G3108" s="368" t="s">
        <v>3725</v>
      </c>
      <c r="H3108" s="369" t="s">
        <v>4609</v>
      </c>
      <c r="I3108" s="370">
        <v>44.18</v>
      </c>
      <c r="J3108" s="370">
        <v>-88.44</v>
      </c>
      <c r="K3108" s="370">
        <v>44.18</v>
      </c>
      <c r="L3108" s="370">
        <v>-88.44</v>
      </c>
      <c r="M3108" s="369">
        <v>56</v>
      </c>
      <c r="N3108" s="369">
        <v>0</v>
      </c>
      <c r="O3108" s="369">
        <v>0</v>
      </c>
      <c r="P3108" s="369"/>
      <c r="Q3108" s="369"/>
    </row>
    <row r="3109" spans="1:17" ht="21.9" customHeight="1" x14ac:dyDescent="0.3">
      <c r="A3109" s="238" t="s">
        <v>442</v>
      </c>
      <c r="B3109" s="364">
        <v>131</v>
      </c>
      <c r="C3109" s="364"/>
      <c r="D3109" s="364">
        <v>8</v>
      </c>
      <c r="E3109" s="364">
        <v>20</v>
      </c>
      <c r="F3109" s="364">
        <v>2010</v>
      </c>
      <c r="G3109" s="363" t="s">
        <v>1209</v>
      </c>
      <c r="H3109" s="364" t="s">
        <v>4690</v>
      </c>
      <c r="I3109" s="365">
        <v>44.02</v>
      </c>
      <c r="J3109" s="365">
        <v>-88.53</v>
      </c>
      <c r="K3109" s="365">
        <v>44.02</v>
      </c>
      <c r="L3109" s="365">
        <v>-88.53</v>
      </c>
      <c r="M3109" s="364">
        <v>56</v>
      </c>
      <c r="N3109" s="364">
        <v>0</v>
      </c>
      <c r="O3109" s="364">
        <v>0</v>
      </c>
      <c r="P3109" s="373"/>
      <c r="Q3109" s="373"/>
    </row>
    <row r="3110" spans="1:17" s="34" customFormat="1" ht="21.9" customHeight="1" x14ac:dyDescent="0.3">
      <c r="A3110" s="259" t="s">
        <v>442</v>
      </c>
      <c r="B3110" s="369">
        <v>132</v>
      </c>
      <c r="C3110" s="369"/>
      <c r="D3110" s="369">
        <v>8</v>
      </c>
      <c r="E3110" s="369">
        <v>20</v>
      </c>
      <c r="F3110" s="369">
        <v>2010</v>
      </c>
      <c r="G3110" s="368" t="s">
        <v>2398</v>
      </c>
      <c r="H3110" s="369" t="s">
        <v>4691</v>
      </c>
      <c r="I3110" s="370">
        <v>44.18</v>
      </c>
      <c r="J3110" s="370">
        <v>-88.45</v>
      </c>
      <c r="K3110" s="370">
        <v>44.18</v>
      </c>
      <c r="L3110" s="370">
        <v>-88.45</v>
      </c>
      <c r="M3110" s="369">
        <v>52</v>
      </c>
      <c r="N3110" s="369">
        <v>0</v>
      </c>
      <c r="O3110" s="369">
        <v>0</v>
      </c>
      <c r="P3110" s="369"/>
      <c r="Q3110" s="369"/>
    </row>
    <row r="3111" spans="1:17" s="34" customFormat="1" ht="21.9" customHeight="1" x14ac:dyDescent="0.3">
      <c r="A3111" s="238" t="s">
        <v>442</v>
      </c>
      <c r="B3111" s="364">
        <v>133</v>
      </c>
      <c r="C3111" s="364"/>
      <c r="D3111" s="364">
        <v>4</v>
      </c>
      <c r="E3111" s="364">
        <v>10</v>
      </c>
      <c r="F3111" s="364">
        <v>2011</v>
      </c>
      <c r="G3111" s="363" t="s">
        <v>3433</v>
      </c>
      <c r="H3111" s="364" t="s">
        <v>4692</v>
      </c>
      <c r="I3111" s="365">
        <v>44.18</v>
      </c>
      <c r="J3111" s="365">
        <v>-88.44</v>
      </c>
      <c r="K3111" s="365">
        <v>44.2</v>
      </c>
      <c r="L3111" s="365">
        <v>-88.44</v>
      </c>
      <c r="M3111" s="364">
        <v>87</v>
      </c>
      <c r="N3111" s="364">
        <v>0</v>
      </c>
      <c r="O3111" s="364">
        <v>0</v>
      </c>
      <c r="P3111" s="369"/>
      <c r="Q3111" s="369"/>
    </row>
    <row r="3112" spans="1:17" s="34" customFormat="1" ht="21.9" customHeight="1" x14ac:dyDescent="0.3">
      <c r="A3112" s="259" t="s">
        <v>442</v>
      </c>
      <c r="B3112" s="369">
        <v>134</v>
      </c>
      <c r="C3112" s="369"/>
      <c r="D3112" s="369">
        <v>4</v>
      </c>
      <c r="E3112" s="369">
        <v>10</v>
      </c>
      <c r="F3112" s="369">
        <v>2011</v>
      </c>
      <c r="G3112" s="368" t="s">
        <v>3592</v>
      </c>
      <c r="H3112" s="369" t="s">
        <v>4693</v>
      </c>
      <c r="I3112" s="370">
        <v>43.96</v>
      </c>
      <c r="J3112" s="370">
        <v>-88.62</v>
      </c>
      <c r="K3112" s="370">
        <v>43.96</v>
      </c>
      <c r="L3112" s="370">
        <v>-88.62</v>
      </c>
      <c r="M3112" s="369">
        <v>65</v>
      </c>
      <c r="N3112" s="369">
        <v>0</v>
      </c>
      <c r="O3112" s="369">
        <v>0</v>
      </c>
      <c r="P3112" s="369"/>
      <c r="Q3112" s="369"/>
    </row>
    <row r="3113" spans="1:17" s="34" customFormat="1" ht="21.9" customHeight="1" x14ac:dyDescent="0.3">
      <c r="A3113" s="238" t="s">
        <v>442</v>
      </c>
      <c r="B3113" s="364">
        <v>135</v>
      </c>
      <c r="C3113" s="364"/>
      <c r="D3113" s="364">
        <v>6</v>
      </c>
      <c r="E3113" s="364">
        <v>8</v>
      </c>
      <c r="F3113" s="364">
        <v>2011</v>
      </c>
      <c r="G3113" s="363" t="s">
        <v>2369</v>
      </c>
      <c r="H3113" s="364" t="s">
        <v>4694</v>
      </c>
      <c r="I3113" s="365">
        <v>44.02</v>
      </c>
      <c r="J3113" s="365">
        <v>-88.54</v>
      </c>
      <c r="K3113" s="365">
        <v>44.02</v>
      </c>
      <c r="L3113" s="365">
        <v>-88.54</v>
      </c>
      <c r="M3113" s="364">
        <v>50</v>
      </c>
      <c r="N3113" s="364">
        <v>0</v>
      </c>
      <c r="O3113" s="364">
        <v>0</v>
      </c>
      <c r="P3113" s="369"/>
      <c r="Q3113" s="369"/>
    </row>
    <row r="3114" spans="1:17" s="34" customFormat="1" ht="21.9" customHeight="1" x14ac:dyDescent="0.3">
      <c r="A3114" s="259" t="s">
        <v>442</v>
      </c>
      <c r="B3114" s="369">
        <v>136</v>
      </c>
      <c r="C3114" s="369"/>
      <c r="D3114" s="369">
        <v>7</v>
      </c>
      <c r="E3114" s="369">
        <v>17</v>
      </c>
      <c r="F3114" s="369">
        <v>2011</v>
      </c>
      <c r="G3114" s="368" t="s">
        <v>4695</v>
      </c>
      <c r="H3114" s="369" t="s">
        <v>4609</v>
      </c>
      <c r="I3114" s="370">
        <v>44.18</v>
      </c>
      <c r="J3114" s="370">
        <v>-88.44</v>
      </c>
      <c r="K3114" s="370">
        <v>44.18</v>
      </c>
      <c r="L3114" s="370">
        <v>-88.44</v>
      </c>
      <c r="M3114" s="369">
        <v>52</v>
      </c>
      <c r="N3114" s="369">
        <v>0</v>
      </c>
      <c r="O3114" s="369">
        <v>0</v>
      </c>
      <c r="P3114" s="369"/>
      <c r="Q3114" s="369"/>
    </row>
    <row r="3115" spans="1:17" s="34" customFormat="1" ht="21.9" customHeight="1" x14ac:dyDescent="0.3">
      <c r="A3115" s="238" t="s">
        <v>442</v>
      </c>
      <c r="B3115" s="364">
        <v>137</v>
      </c>
      <c r="C3115" s="364"/>
      <c r="D3115" s="364">
        <v>7</v>
      </c>
      <c r="E3115" s="364">
        <v>18</v>
      </c>
      <c r="F3115" s="364">
        <v>2011</v>
      </c>
      <c r="G3115" s="363" t="s">
        <v>3945</v>
      </c>
      <c r="H3115" s="364" t="s">
        <v>4696</v>
      </c>
      <c r="I3115" s="365">
        <v>44.2</v>
      </c>
      <c r="J3115" s="365">
        <v>-88.5</v>
      </c>
      <c r="K3115" s="365">
        <v>44.2</v>
      </c>
      <c r="L3115" s="365">
        <v>-88.5</v>
      </c>
      <c r="M3115" s="364">
        <v>65</v>
      </c>
      <c r="N3115" s="364">
        <v>0</v>
      </c>
      <c r="O3115" s="364">
        <v>0</v>
      </c>
      <c r="P3115" s="369"/>
      <c r="Q3115" s="369"/>
    </row>
    <row r="3116" spans="1:17" s="34" customFormat="1" ht="21.9" customHeight="1" x14ac:dyDescent="0.3">
      <c r="A3116" s="259" t="s">
        <v>442</v>
      </c>
      <c r="B3116" s="369">
        <v>138</v>
      </c>
      <c r="C3116" s="369"/>
      <c r="D3116" s="369">
        <v>7</v>
      </c>
      <c r="E3116" s="369">
        <v>30</v>
      </c>
      <c r="F3116" s="369">
        <v>2011</v>
      </c>
      <c r="G3116" s="368" t="s">
        <v>2525</v>
      </c>
      <c r="H3116" s="369" t="s">
        <v>4573</v>
      </c>
      <c r="I3116" s="370">
        <v>43.98</v>
      </c>
      <c r="J3116" s="370">
        <v>-88.56</v>
      </c>
      <c r="K3116" s="370">
        <v>43.98</v>
      </c>
      <c r="L3116" s="370">
        <v>-88.56</v>
      </c>
      <c r="M3116" s="369">
        <v>50</v>
      </c>
      <c r="N3116" s="369">
        <v>0</v>
      </c>
      <c r="O3116" s="369">
        <v>0</v>
      </c>
      <c r="P3116" s="369"/>
      <c r="Q3116" s="369"/>
    </row>
    <row r="3117" spans="1:17" s="34" customFormat="1" ht="21.9" customHeight="1" x14ac:dyDescent="0.3">
      <c r="A3117" s="238" t="s">
        <v>442</v>
      </c>
      <c r="B3117" s="364">
        <v>139</v>
      </c>
      <c r="C3117" s="364"/>
      <c r="D3117" s="364">
        <v>9</v>
      </c>
      <c r="E3117" s="364">
        <v>2</v>
      </c>
      <c r="F3117" s="364">
        <v>2011</v>
      </c>
      <c r="G3117" s="363" t="s">
        <v>2544</v>
      </c>
      <c r="H3117" s="364" t="s">
        <v>4697</v>
      </c>
      <c r="I3117" s="365">
        <v>44</v>
      </c>
      <c r="J3117" s="365">
        <v>-88.84</v>
      </c>
      <c r="K3117" s="365">
        <v>44</v>
      </c>
      <c r="L3117" s="365">
        <v>-88.84</v>
      </c>
      <c r="M3117" s="364">
        <v>50</v>
      </c>
      <c r="N3117" s="364">
        <v>0</v>
      </c>
      <c r="O3117" s="364">
        <v>0</v>
      </c>
      <c r="P3117" s="369"/>
      <c r="Q3117" s="369"/>
    </row>
    <row r="3118" spans="1:17" s="34" customFormat="1" ht="21.9" customHeight="1" x14ac:dyDescent="0.3">
      <c r="A3118" s="259" t="s">
        <v>442</v>
      </c>
      <c r="B3118" s="369">
        <v>140</v>
      </c>
      <c r="C3118" s="369"/>
      <c r="D3118" s="369">
        <v>9</v>
      </c>
      <c r="E3118" s="369">
        <v>2</v>
      </c>
      <c r="F3118" s="369">
        <v>2011</v>
      </c>
      <c r="G3118" s="368" t="s">
        <v>4698</v>
      </c>
      <c r="H3118" s="369" t="s">
        <v>4699</v>
      </c>
      <c r="I3118" s="370">
        <v>43.98</v>
      </c>
      <c r="J3118" s="370">
        <v>-88.58</v>
      </c>
      <c r="K3118" s="370">
        <v>43.98</v>
      </c>
      <c r="L3118" s="370">
        <v>-88.58</v>
      </c>
      <c r="M3118" s="369">
        <v>64</v>
      </c>
      <c r="N3118" s="369">
        <v>0</v>
      </c>
      <c r="O3118" s="369">
        <v>0</v>
      </c>
      <c r="P3118" s="369"/>
      <c r="Q3118" s="369"/>
    </row>
    <row r="3119" spans="1:17" s="34" customFormat="1" ht="21.9" customHeight="1" x14ac:dyDescent="0.3">
      <c r="A3119" s="238" t="s">
        <v>442</v>
      </c>
      <c r="B3119" s="364">
        <v>141</v>
      </c>
      <c r="C3119" s="364"/>
      <c r="D3119" s="364">
        <v>9</v>
      </c>
      <c r="E3119" s="364">
        <v>2</v>
      </c>
      <c r="F3119" s="364">
        <v>2011</v>
      </c>
      <c r="G3119" s="363" t="s">
        <v>1109</v>
      </c>
      <c r="H3119" s="364" t="s">
        <v>4700</v>
      </c>
      <c r="I3119" s="365">
        <v>44.21</v>
      </c>
      <c r="J3119" s="365">
        <v>-88.41</v>
      </c>
      <c r="K3119" s="365">
        <v>44.21</v>
      </c>
      <c r="L3119" s="365">
        <v>-88.41</v>
      </c>
      <c r="M3119" s="364">
        <v>55</v>
      </c>
      <c r="N3119" s="364">
        <v>0</v>
      </c>
      <c r="O3119" s="364">
        <v>0</v>
      </c>
      <c r="P3119" s="369"/>
      <c r="Q3119" s="369"/>
    </row>
    <row r="3120" spans="1:17" s="34" customFormat="1" ht="21.9" customHeight="1" x14ac:dyDescent="0.3">
      <c r="A3120" s="259" t="s">
        <v>442</v>
      </c>
      <c r="B3120" s="369">
        <v>142</v>
      </c>
      <c r="C3120" s="369"/>
      <c r="D3120" s="369">
        <v>7</v>
      </c>
      <c r="E3120" s="369">
        <v>2</v>
      </c>
      <c r="F3120" s="369">
        <v>2012</v>
      </c>
      <c r="G3120" s="368" t="s">
        <v>1210</v>
      </c>
      <c r="H3120" s="369" t="s">
        <v>4701</v>
      </c>
      <c r="I3120" s="370">
        <v>44.18</v>
      </c>
      <c r="J3120" s="370">
        <v>-88.56</v>
      </c>
      <c r="K3120" s="370">
        <v>44.18</v>
      </c>
      <c r="L3120" s="370">
        <v>-88.56</v>
      </c>
      <c r="M3120" s="369">
        <v>52</v>
      </c>
      <c r="N3120" s="369">
        <v>0</v>
      </c>
      <c r="O3120" s="369">
        <v>0</v>
      </c>
      <c r="P3120" s="369"/>
      <c r="Q3120" s="369"/>
    </row>
    <row r="3121" spans="1:17" s="34" customFormat="1" ht="21.9" customHeight="1" x14ac:dyDescent="0.3">
      <c r="A3121" s="238" t="s">
        <v>442</v>
      </c>
      <c r="B3121" s="364">
        <v>143</v>
      </c>
      <c r="C3121" s="364"/>
      <c r="D3121" s="364">
        <v>7</v>
      </c>
      <c r="E3121" s="364">
        <v>2</v>
      </c>
      <c r="F3121" s="364">
        <v>2012</v>
      </c>
      <c r="G3121" s="363" t="s">
        <v>3413</v>
      </c>
      <c r="H3121" s="364" t="s">
        <v>4702</v>
      </c>
      <c r="I3121" s="365">
        <v>44.16</v>
      </c>
      <c r="J3121" s="365">
        <v>-88.64</v>
      </c>
      <c r="K3121" s="365">
        <v>44.16</v>
      </c>
      <c r="L3121" s="365">
        <v>-88.64</v>
      </c>
      <c r="M3121" s="364">
        <v>52</v>
      </c>
      <c r="N3121" s="364">
        <v>0</v>
      </c>
      <c r="O3121" s="364">
        <v>0</v>
      </c>
      <c r="P3121" s="369"/>
      <c r="Q3121" s="369"/>
    </row>
    <row r="3122" spans="1:17" s="34" customFormat="1" ht="21.9" customHeight="1" x14ac:dyDescent="0.3">
      <c r="A3122" s="259" t="s">
        <v>442</v>
      </c>
      <c r="B3122" s="369">
        <v>144</v>
      </c>
      <c r="C3122" s="369"/>
      <c r="D3122" s="369">
        <v>7</v>
      </c>
      <c r="E3122" s="369">
        <v>2</v>
      </c>
      <c r="F3122" s="369">
        <v>2012</v>
      </c>
      <c r="G3122" s="368" t="s">
        <v>2793</v>
      </c>
      <c r="H3122" s="369" t="s">
        <v>4599</v>
      </c>
      <c r="I3122" s="370">
        <v>44.01</v>
      </c>
      <c r="J3122" s="370">
        <v>-88.55</v>
      </c>
      <c r="K3122" s="370">
        <v>44.01</v>
      </c>
      <c r="L3122" s="370">
        <v>-88.55</v>
      </c>
      <c r="M3122" s="369">
        <v>61</v>
      </c>
      <c r="N3122" s="369">
        <v>0</v>
      </c>
      <c r="O3122" s="369">
        <v>0</v>
      </c>
      <c r="P3122" s="369"/>
      <c r="Q3122" s="369"/>
    </row>
    <row r="3123" spans="1:17" s="34" customFormat="1" ht="21.9" customHeight="1" x14ac:dyDescent="0.3">
      <c r="A3123" s="238" t="s">
        <v>442</v>
      </c>
      <c r="B3123" s="364">
        <v>145</v>
      </c>
      <c r="C3123" s="364"/>
      <c r="D3123" s="364">
        <v>7</v>
      </c>
      <c r="E3123" s="364">
        <v>2</v>
      </c>
      <c r="F3123" s="364">
        <v>2012</v>
      </c>
      <c r="G3123" s="363" t="s">
        <v>2647</v>
      </c>
      <c r="H3123" s="364" t="s">
        <v>4599</v>
      </c>
      <c r="I3123" s="365">
        <v>44.01</v>
      </c>
      <c r="J3123" s="365">
        <v>-88.55</v>
      </c>
      <c r="K3123" s="365">
        <v>44.01</v>
      </c>
      <c r="L3123" s="365">
        <v>-88.55</v>
      </c>
      <c r="M3123" s="364">
        <v>52</v>
      </c>
      <c r="N3123" s="364">
        <v>0</v>
      </c>
      <c r="O3123" s="364">
        <v>0</v>
      </c>
      <c r="P3123" s="369"/>
      <c r="Q3123" s="369"/>
    </row>
    <row r="3124" spans="1:17" s="34" customFormat="1" ht="21.9" customHeight="1" x14ac:dyDescent="0.3">
      <c r="A3124" s="259" t="s">
        <v>442</v>
      </c>
      <c r="B3124" s="369">
        <v>146</v>
      </c>
      <c r="C3124" s="369"/>
      <c r="D3124" s="369">
        <v>7</v>
      </c>
      <c r="E3124" s="369">
        <v>2</v>
      </c>
      <c r="F3124" s="369">
        <v>2012</v>
      </c>
      <c r="G3124" s="368" t="s">
        <v>3838</v>
      </c>
      <c r="H3124" s="369" t="s">
        <v>4573</v>
      </c>
      <c r="I3124" s="370">
        <v>43.98</v>
      </c>
      <c r="J3124" s="370">
        <v>-88.55</v>
      </c>
      <c r="K3124" s="370">
        <v>43.98</v>
      </c>
      <c r="L3124" s="370">
        <v>-88.55</v>
      </c>
      <c r="M3124" s="369">
        <v>51</v>
      </c>
      <c r="N3124" s="369">
        <v>0</v>
      </c>
      <c r="O3124" s="369">
        <v>0</v>
      </c>
      <c r="P3124" s="369"/>
      <c r="Q3124" s="369"/>
    </row>
    <row r="3125" spans="1:17" s="34" customFormat="1" ht="21.9" customHeight="1" x14ac:dyDescent="0.3">
      <c r="A3125" s="238" t="s">
        <v>442</v>
      </c>
      <c r="B3125" s="364">
        <v>147</v>
      </c>
      <c r="C3125" s="364"/>
      <c r="D3125" s="364">
        <v>7</v>
      </c>
      <c r="E3125" s="364">
        <v>2</v>
      </c>
      <c r="F3125" s="364">
        <v>2012</v>
      </c>
      <c r="G3125" s="363" t="s">
        <v>3431</v>
      </c>
      <c r="H3125" s="364" t="s">
        <v>4703</v>
      </c>
      <c r="I3125" s="365">
        <v>43.93</v>
      </c>
      <c r="J3125" s="365">
        <v>-88.6</v>
      </c>
      <c r="K3125" s="365">
        <v>43.92</v>
      </c>
      <c r="L3125" s="365">
        <v>-88.55</v>
      </c>
      <c r="M3125" s="364">
        <v>61</v>
      </c>
      <c r="N3125" s="364">
        <v>0</v>
      </c>
      <c r="O3125" s="364">
        <v>0</v>
      </c>
      <c r="P3125" s="369"/>
      <c r="Q3125" s="369"/>
    </row>
    <row r="3126" spans="1:17" s="34" customFormat="1" ht="21.9" customHeight="1" x14ac:dyDescent="0.3">
      <c r="A3126" s="259" t="s">
        <v>442</v>
      </c>
      <c r="B3126" s="369">
        <v>148</v>
      </c>
      <c r="C3126" s="369"/>
      <c r="D3126" s="369">
        <v>8</v>
      </c>
      <c r="E3126" s="369">
        <v>2</v>
      </c>
      <c r="F3126" s="369">
        <v>2012</v>
      </c>
      <c r="G3126" s="368" t="s">
        <v>2117</v>
      </c>
      <c r="H3126" s="369" t="s">
        <v>4704</v>
      </c>
      <c r="I3126" s="370">
        <v>44.2</v>
      </c>
      <c r="J3126" s="370">
        <v>-88.61</v>
      </c>
      <c r="K3126" s="370">
        <v>44.2</v>
      </c>
      <c r="L3126" s="370">
        <v>-88.61</v>
      </c>
      <c r="M3126" s="369">
        <v>52</v>
      </c>
      <c r="N3126" s="369">
        <v>0</v>
      </c>
      <c r="O3126" s="369">
        <v>0</v>
      </c>
      <c r="P3126" s="369"/>
      <c r="Q3126" s="369"/>
    </row>
    <row r="3127" spans="1:17" s="34" customFormat="1" ht="21.9" customHeight="1" x14ac:dyDescent="0.3">
      <c r="A3127" s="238" t="s">
        <v>442</v>
      </c>
      <c r="B3127" s="364">
        <v>149</v>
      </c>
      <c r="C3127" s="364" t="s">
        <v>920</v>
      </c>
      <c r="D3127" s="364">
        <v>6</v>
      </c>
      <c r="E3127" s="364">
        <v>1</v>
      </c>
      <c r="F3127" s="364">
        <v>2014</v>
      </c>
      <c r="G3127" s="363" t="s">
        <v>1312</v>
      </c>
      <c r="H3127" s="364" t="s">
        <v>4705</v>
      </c>
      <c r="I3127" s="365">
        <v>43.93</v>
      </c>
      <c r="J3127" s="365">
        <v>-88.81</v>
      </c>
      <c r="K3127" s="365">
        <v>43.93</v>
      </c>
      <c r="L3127" s="365">
        <v>-88.81</v>
      </c>
      <c r="M3127" s="364">
        <v>61</v>
      </c>
      <c r="N3127" s="364">
        <v>0</v>
      </c>
      <c r="O3127" s="364">
        <v>0</v>
      </c>
      <c r="P3127" s="369"/>
      <c r="Q3127" s="369"/>
    </row>
    <row r="3128" spans="1:17" s="34" customFormat="1" ht="21.9" customHeight="1" x14ac:dyDescent="0.3">
      <c r="A3128" s="259" t="s">
        <v>442</v>
      </c>
      <c r="B3128" s="369">
        <v>150</v>
      </c>
      <c r="C3128" s="369"/>
      <c r="D3128" s="369">
        <v>6</v>
      </c>
      <c r="E3128" s="369">
        <v>16</v>
      </c>
      <c r="F3128" s="369">
        <v>2014</v>
      </c>
      <c r="G3128" s="368" t="s">
        <v>2285</v>
      </c>
      <c r="H3128" s="369" t="s">
        <v>4507</v>
      </c>
      <c r="I3128" s="370">
        <v>44.21</v>
      </c>
      <c r="J3128" s="370">
        <v>-89.85</v>
      </c>
      <c r="K3128" s="370">
        <v>44.21</v>
      </c>
      <c r="L3128" s="370">
        <v>-89.85</v>
      </c>
      <c r="M3128" s="369">
        <v>52</v>
      </c>
      <c r="N3128" s="369">
        <v>0</v>
      </c>
      <c r="O3128" s="369">
        <v>0</v>
      </c>
      <c r="P3128" s="369"/>
      <c r="Q3128" s="369"/>
    </row>
    <row r="3129" spans="1:17" s="34" customFormat="1" ht="21.9" customHeight="1" x14ac:dyDescent="0.3">
      <c r="A3129" s="238" t="s">
        <v>442</v>
      </c>
      <c r="B3129" s="364">
        <v>151</v>
      </c>
      <c r="C3129" s="364"/>
      <c r="D3129" s="364">
        <v>7</v>
      </c>
      <c r="E3129" s="364">
        <v>13</v>
      </c>
      <c r="F3129" s="364">
        <v>2015</v>
      </c>
      <c r="G3129" s="363" t="s">
        <v>3771</v>
      </c>
      <c r="H3129" s="364" t="s">
        <v>4706</v>
      </c>
      <c r="I3129" s="365">
        <v>44.23</v>
      </c>
      <c r="J3129" s="365">
        <v>-88.72</v>
      </c>
      <c r="K3129" s="365">
        <v>44.23</v>
      </c>
      <c r="L3129" s="365">
        <v>-88.72</v>
      </c>
      <c r="M3129" s="364">
        <v>52</v>
      </c>
      <c r="N3129" s="364">
        <v>0</v>
      </c>
      <c r="O3129" s="364">
        <v>0</v>
      </c>
      <c r="P3129" s="369"/>
      <c r="Q3129" s="369"/>
    </row>
    <row r="3130" spans="1:17" s="34" customFormat="1" ht="21.9" customHeight="1" x14ac:dyDescent="0.3">
      <c r="A3130" s="259" t="s">
        <v>442</v>
      </c>
      <c r="B3130" s="369">
        <v>152</v>
      </c>
      <c r="C3130" s="369"/>
      <c r="D3130" s="369">
        <v>7</v>
      </c>
      <c r="E3130" s="369">
        <v>13</v>
      </c>
      <c r="F3130" s="369">
        <v>2015</v>
      </c>
      <c r="G3130" s="368" t="s">
        <v>4707</v>
      </c>
      <c r="H3130" s="369" t="s">
        <v>441</v>
      </c>
      <c r="I3130" s="370">
        <v>44.2</v>
      </c>
      <c r="J3130" s="370">
        <v>-88.45</v>
      </c>
      <c r="K3130" s="370">
        <v>44.2</v>
      </c>
      <c r="L3130" s="370">
        <v>-88.45</v>
      </c>
      <c r="M3130" s="369">
        <v>52</v>
      </c>
      <c r="N3130" s="369">
        <v>0</v>
      </c>
      <c r="O3130" s="369">
        <v>0</v>
      </c>
      <c r="P3130" s="369"/>
      <c r="Q3130" s="369"/>
    </row>
    <row r="3131" spans="1:17" s="34" customFormat="1" ht="21.9" customHeight="1" x14ac:dyDescent="0.3">
      <c r="A3131" s="238" t="s">
        <v>442</v>
      </c>
      <c r="B3131" s="364">
        <v>153</v>
      </c>
      <c r="C3131" s="364"/>
      <c r="D3131" s="364">
        <v>7</v>
      </c>
      <c r="E3131" s="364">
        <v>18</v>
      </c>
      <c r="F3131" s="364">
        <v>2015</v>
      </c>
      <c r="G3131" s="363" t="s">
        <v>4152</v>
      </c>
      <c r="H3131" s="364" t="s">
        <v>4599</v>
      </c>
      <c r="I3131" s="365">
        <v>44.01</v>
      </c>
      <c r="J3131" s="365">
        <v>-88.55</v>
      </c>
      <c r="K3131" s="365">
        <v>44.01</v>
      </c>
      <c r="L3131" s="365">
        <v>-88.55</v>
      </c>
      <c r="M3131" s="364">
        <v>52</v>
      </c>
      <c r="N3131" s="364">
        <v>0</v>
      </c>
      <c r="O3131" s="364">
        <v>0</v>
      </c>
      <c r="P3131" s="369"/>
      <c r="Q3131" s="369"/>
    </row>
    <row r="3132" spans="1:17" s="34" customFormat="1" ht="21.9" customHeight="1" x14ac:dyDescent="0.3">
      <c r="A3132" s="259" t="s">
        <v>442</v>
      </c>
      <c r="B3132" s="369">
        <v>154</v>
      </c>
      <c r="C3132" s="369"/>
      <c r="D3132" s="369">
        <v>7</v>
      </c>
      <c r="E3132" s="369">
        <v>18</v>
      </c>
      <c r="F3132" s="369">
        <v>2015</v>
      </c>
      <c r="G3132" s="368" t="s">
        <v>4708</v>
      </c>
      <c r="H3132" s="369" t="s">
        <v>4709</v>
      </c>
      <c r="I3132" s="370">
        <v>43.97</v>
      </c>
      <c r="J3132" s="370">
        <v>-88.55</v>
      </c>
      <c r="K3132" s="370">
        <v>43.96</v>
      </c>
      <c r="L3132" s="370">
        <v>-88.59</v>
      </c>
      <c r="M3132" s="369">
        <v>57</v>
      </c>
      <c r="N3132" s="369">
        <v>0</v>
      </c>
      <c r="O3132" s="369">
        <v>0</v>
      </c>
      <c r="P3132" s="369"/>
      <c r="Q3132" s="369"/>
    </row>
    <row r="3133" spans="1:17" s="34" customFormat="1" ht="21.9" customHeight="1" x14ac:dyDescent="0.3">
      <c r="A3133" s="238" t="s">
        <v>442</v>
      </c>
      <c r="B3133" s="364">
        <v>155</v>
      </c>
      <c r="C3133" s="364"/>
      <c r="D3133" s="364">
        <v>7</v>
      </c>
      <c r="E3133" s="364">
        <v>18</v>
      </c>
      <c r="F3133" s="364">
        <v>2015</v>
      </c>
      <c r="G3133" s="363" t="s">
        <v>4710</v>
      </c>
      <c r="H3133" s="364" t="s">
        <v>4609</v>
      </c>
      <c r="I3133" s="365">
        <v>44.18</v>
      </c>
      <c r="J3133" s="365">
        <v>-88.44</v>
      </c>
      <c r="K3133" s="365">
        <v>44.18</v>
      </c>
      <c r="L3133" s="365">
        <v>-88.44</v>
      </c>
      <c r="M3133" s="364">
        <v>50</v>
      </c>
      <c r="N3133" s="364">
        <v>0</v>
      </c>
      <c r="O3133" s="364">
        <v>0</v>
      </c>
      <c r="P3133" s="369"/>
      <c r="Q3133" s="369"/>
    </row>
    <row r="3134" spans="1:17" s="34" customFormat="1" ht="21.9" customHeight="1" x14ac:dyDescent="0.3">
      <c r="A3134" s="259" t="s">
        <v>442</v>
      </c>
      <c r="B3134" s="369">
        <v>156</v>
      </c>
      <c r="C3134" s="369"/>
      <c r="D3134" s="369">
        <v>6</v>
      </c>
      <c r="E3134" s="369">
        <v>5</v>
      </c>
      <c r="F3134" s="369">
        <v>2016</v>
      </c>
      <c r="G3134" s="368" t="s">
        <v>2383</v>
      </c>
      <c r="H3134" s="369" t="s">
        <v>4711</v>
      </c>
      <c r="I3134" s="370">
        <v>43.97</v>
      </c>
      <c r="J3134" s="370">
        <v>-88.58</v>
      </c>
      <c r="K3134" s="370">
        <v>43.97</v>
      </c>
      <c r="L3134" s="370">
        <v>-88.58</v>
      </c>
      <c r="M3134" s="369">
        <v>52</v>
      </c>
      <c r="N3134" s="369">
        <v>0</v>
      </c>
      <c r="O3134" s="369">
        <v>0</v>
      </c>
      <c r="P3134" s="369"/>
      <c r="Q3134" s="369"/>
    </row>
    <row r="3135" spans="1:17" s="34" customFormat="1" ht="21.9" customHeight="1" x14ac:dyDescent="0.3">
      <c r="A3135" s="238" t="s">
        <v>442</v>
      </c>
      <c r="B3135" s="364">
        <v>157</v>
      </c>
      <c r="C3135" s="364"/>
      <c r="D3135" s="364">
        <v>6</v>
      </c>
      <c r="E3135" s="364">
        <v>12</v>
      </c>
      <c r="F3135" s="364">
        <v>2017</v>
      </c>
      <c r="G3135" s="363" t="s">
        <v>4315</v>
      </c>
      <c r="H3135" s="364" t="s">
        <v>4712</v>
      </c>
      <c r="I3135" s="365">
        <v>43.92</v>
      </c>
      <c r="J3135" s="365">
        <v>-88.48</v>
      </c>
      <c r="K3135" s="365">
        <v>43.92</v>
      </c>
      <c r="L3135" s="365">
        <v>-88.48</v>
      </c>
      <c r="M3135" s="364">
        <v>52</v>
      </c>
      <c r="N3135" s="364">
        <v>0</v>
      </c>
      <c r="O3135" s="364">
        <v>0</v>
      </c>
      <c r="P3135" s="369"/>
      <c r="Q3135" s="369"/>
    </row>
    <row r="3136" spans="1:17" s="34" customFormat="1" ht="21.9" customHeight="1" x14ac:dyDescent="0.3">
      <c r="A3136" s="259" t="s">
        <v>442</v>
      </c>
      <c r="B3136" s="369">
        <v>158</v>
      </c>
      <c r="C3136" s="369"/>
      <c r="D3136" s="369">
        <v>6</v>
      </c>
      <c r="E3136" s="369">
        <v>14</v>
      </c>
      <c r="F3136" s="369">
        <v>2017</v>
      </c>
      <c r="G3136" s="368" t="s">
        <v>1351</v>
      </c>
      <c r="H3136" s="369" t="s">
        <v>4697</v>
      </c>
      <c r="I3136" s="370">
        <v>44</v>
      </c>
      <c r="J3136" s="370">
        <v>-88.84</v>
      </c>
      <c r="K3136" s="370">
        <v>44</v>
      </c>
      <c r="L3136" s="370">
        <v>-88.84</v>
      </c>
      <c r="M3136" s="369">
        <v>52</v>
      </c>
      <c r="N3136" s="369">
        <v>0</v>
      </c>
      <c r="O3136" s="369">
        <v>0</v>
      </c>
      <c r="P3136" s="369"/>
      <c r="Q3136" s="369"/>
    </row>
    <row r="3137" spans="1:17" s="34" customFormat="1" ht="21.9" customHeight="1" x14ac:dyDescent="0.3">
      <c r="A3137" s="238" t="s">
        <v>442</v>
      </c>
      <c r="B3137" s="364">
        <v>159</v>
      </c>
      <c r="C3137" s="364"/>
      <c r="D3137" s="364">
        <v>6</v>
      </c>
      <c r="E3137" s="364">
        <v>14</v>
      </c>
      <c r="F3137" s="364">
        <v>2017</v>
      </c>
      <c r="G3137" s="363" t="s">
        <v>2569</v>
      </c>
      <c r="H3137" s="364" t="s">
        <v>4713</v>
      </c>
      <c r="I3137" s="365">
        <v>43.97</v>
      </c>
      <c r="J3137" s="365">
        <v>-88.59</v>
      </c>
      <c r="K3137" s="365">
        <v>43.97</v>
      </c>
      <c r="L3137" s="365">
        <v>-88.59</v>
      </c>
      <c r="M3137" s="364">
        <v>52</v>
      </c>
      <c r="N3137" s="364">
        <v>0</v>
      </c>
      <c r="O3137" s="364">
        <v>0</v>
      </c>
      <c r="P3137" s="369"/>
      <c r="Q3137" s="369"/>
    </row>
    <row r="3138" spans="1:17" s="34" customFormat="1" ht="21.9" customHeight="1" x14ac:dyDescent="0.3">
      <c r="A3138" s="259" t="s">
        <v>442</v>
      </c>
      <c r="B3138" s="369">
        <v>160</v>
      </c>
      <c r="C3138" s="369"/>
      <c r="D3138" s="369">
        <v>6</v>
      </c>
      <c r="E3138" s="369">
        <v>14</v>
      </c>
      <c r="F3138" s="369">
        <v>2017</v>
      </c>
      <c r="G3138" s="368" t="s">
        <v>3887</v>
      </c>
      <c r="H3138" s="369" t="s">
        <v>4714</v>
      </c>
      <c r="I3138" s="370">
        <v>44.15</v>
      </c>
      <c r="J3138" s="370">
        <v>-88.54</v>
      </c>
      <c r="K3138" s="370">
        <v>44.15</v>
      </c>
      <c r="L3138" s="370">
        <v>-88.54</v>
      </c>
      <c r="M3138" s="369">
        <v>52</v>
      </c>
      <c r="N3138" s="369">
        <v>0</v>
      </c>
      <c r="O3138" s="369">
        <v>0</v>
      </c>
      <c r="P3138" s="369"/>
      <c r="Q3138" s="369"/>
    </row>
    <row r="3139" spans="1:17" s="34" customFormat="1" ht="21.9" customHeight="1" x14ac:dyDescent="0.3">
      <c r="A3139" s="238" t="s">
        <v>442</v>
      </c>
      <c r="B3139" s="364">
        <v>161</v>
      </c>
      <c r="C3139" s="364"/>
      <c r="D3139" s="364">
        <v>6</v>
      </c>
      <c r="E3139" s="364">
        <v>14</v>
      </c>
      <c r="F3139" s="364">
        <v>2017</v>
      </c>
      <c r="G3139" s="363" t="s">
        <v>3382</v>
      </c>
      <c r="H3139" s="364" t="s">
        <v>441</v>
      </c>
      <c r="I3139" s="365">
        <v>44.2</v>
      </c>
      <c r="J3139" s="365">
        <v>-88.45</v>
      </c>
      <c r="K3139" s="365">
        <v>44.2</v>
      </c>
      <c r="L3139" s="365">
        <v>-88.45</v>
      </c>
      <c r="M3139" s="364">
        <v>56</v>
      </c>
      <c r="N3139" s="364">
        <v>0</v>
      </c>
      <c r="O3139" s="364">
        <v>0</v>
      </c>
      <c r="P3139" s="369"/>
      <c r="Q3139" s="369"/>
    </row>
    <row r="3140" spans="1:17" s="34" customFormat="1" ht="21.9" customHeight="1" x14ac:dyDescent="0.3">
      <c r="A3140" s="259" t="s">
        <v>442</v>
      </c>
      <c r="B3140" s="369">
        <v>162</v>
      </c>
      <c r="C3140" s="369"/>
      <c r="D3140" s="369">
        <v>8</v>
      </c>
      <c r="E3140" s="369">
        <v>27</v>
      </c>
      <c r="F3140" s="369">
        <v>2018</v>
      </c>
      <c r="G3140" s="368" t="s">
        <v>2735</v>
      </c>
      <c r="H3140" s="369" t="s">
        <v>4715</v>
      </c>
      <c r="I3140" s="370">
        <v>44.22</v>
      </c>
      <c r="J3140" s="370">
        <v>-88.65</v>
      </c>
      <c r="K3140" s="370">
        <v>44.22</v>
      </c>
      <c r="L3140" s="370">
        <v>-88.65</v>
      </c>
      <c r="M3140" s="369">
        <v>52</v>
      </c>
      <c r="N3140" s="369">
        <v>0</v>
      </c>
      <c r="O3140" s="369">
        <v>0</v>
      </c>
      <c r="P3140" s="369"/>
      <c r="Q3140" s="369"/>
    </row>
    <row r="3141" spans="1:17" s="34" customFormat="1" ht="21.9" customHeight="1" x14ac:dyDescent="0.3">
      <c r="A3141" s="238" t="s">
        <v>442</v>
      </c>
      <c r="B3141" s="364">
        <v>163</v>
      </c>
      <c r="C3141" s="364"/>
      <c r="D3141" s="364">
        <v>8</v>
      </c>
      <c r="E3141" s="364">
        <v>27</v>
      </c>
      <c r="F3141" s="364">
        <v>2018</v>
      </c>
      <c r="G3141" s="363" t="s">
        <v>2626</v>
      </c>
      <c r="H3141" s="364" t="s">
        <v>4609</v>
      </c>
      <c r="I3141" s="365">
        <v>44.18</v>
      </c>
      <c r="J3141" s="365">
        <v>-88.44</v>
      </c>
      <c r="K3141" s="365">
        <v>44.18</v>
      </c>
      <c r="L3141" s="365">
        <v>-88.44</v>
      </c>
      <c r="M3141" s="364">
        <v>52</v>
      </c>
      <c r="N3141" s="364">
        <v>0</v>
      </c>
      <c r="O3141" s="364">
        <v>0</v>
      </c>
      <c r="P3141" s="369"/>
      <c r="Q3141" s="369"/>
    </row>
    <row r="3142" spans="1:17" s="34" customFormat="1" ht="21.9" customHeight="1" x14ac:dyDescent="0.3">
      <c r="A3142" s="259" t="s">
        <v>442</v>
      </c>
      <c r="B3142" s="369">
        <v>164</v>
      </c>
      <c r="C3142" s="369"/>
      <c r="D3142" s="369">
        <v>8</v>
      </c>
      <c r="E3142" s="369">
        <v>27</v>
      </c>
      <c r="F3142" s="369">
        <v>2018</v>
      </c>
      <c r="G3142" s="368" t="s">
        <v>3631</v>
      </c>
      <c r="H3142" s="369" t="s">
        <v>4609</v>
      </c>
      <c r="I3142" s="370">
        <v>44.18</v>
      </c>
      <c r="J3142" s="370">
        <v>-88.44</v>
      </c>
      <c r="K3142" s="370">
        <v>44.18</v>
      </c>
      <c r="L3142" s="370">
        <v>-88.44</v>
      </c>
      <c r="M3142" s="369">
        <v>54</v>
      </c>
      <c r="N3142" s="369">
        <v>0</v>
      </c>
      <c r="O3142" s="369">
        <v>0</v>
      </c>
      <c r="P3142" s="369"/>
      <c r="Q3142" s="369"/>
    </row>
    <row r="3143" spans="1:17" s="34" customFormat="1" ht="21.9" customHeight="1" x14ac:dyDescent="0.3">
      <c r="A3143" s="238" t="s">
        <v>442</v>
      </c>
      <c r="B3143" s="364">
        <v>165</v>
      </c>
      <c r="C3143" s="364"/>
      <c r="D3143" s="364">
        <v>6</v>
      </c>
      <c r="E3143" s="364">
        <v>27</v>
      </c>
      <c r="F3143" s="364">
        <v>2019</v>
      </c>
      <c r="G3143" s="363" t="s">
        <v>2362</v>
      </c>
      <c r="H3143" s="364" t="s">
        <v>4546</v>
      </c>
      <c r="I3143" s="365">
        <v>44.03</v>
      </c>
      <c r="J3143" s="365">
        <v>-88.75</v>
      </c>
      <c r="K3143" s="365">
        <v>44.03</v>
      </c>
      <c r="L3143" s="365">
        <v>-88.75</v>
      </c>
      <c r="M3143" s="364">
        <v>52</v>
      </c>
      <c r="N3143" s="364">
        <v>0</v>
      </c>
      <c r="O3143" s="364">
        <v>0</v>
      </c>
      <c r="P3143" s="369"/>
      <c r="Q3143" s="369"/>
    </row>
    <row r="3144" spans="1:17" s="34" customFormat="1" ht="21.9" customHeight="1" x14ac:dyDescent="0.3">
      <c r="A3144" s="259" t="s">
        <v>442</v>
      </c>
      <c r="B3144" s="369">
        <v>166</v>
      </c>
      <c r="C3144" s="369"/>
      <c r="D3144" s="369">
        <v>7</v>
      </c>
      <c r="E3144" s="369">
        <v>20</v>
      </c>
      <c r="F3144" s="369">
        <v>2019</v>
      </c>
      <c r="G3144" s="368" t="s">
        <v>2723</v>
      </c>
      <c r="H3144" s="369" t="s">
        <v>4609</v>
      </c>
      <c r="I3144" s="370">
        <v>44.18</v>
      </c>
      <c r="J3144" s="370">
        <v>-88.44</v>
      </c>
      <c r="K3144" s="370">
        <v>44.18</v>
      </c>
      <c r="L3144" s="370">
        <v>-88.44</v>
      </c>
      <c r="M3144" s="369">
        <v>52</v>
      </c>
      <c r="N3144" s="369">
        <v>0</v>
      </c>
      <c r="O3144" s="369">
        <v>0</v>
      </c>
      <c r="P3144" s="369"/>
      <c r="Q3144" s="369"/>
    </row>
    <row r="3145" spans="1:17" s="34" customFormat="1" ht="21.9" customHeight="1" x14ac:dyDescent="0.3">
      <c r="A3145" s="238" t="s">
        <v>442</v>
      </c>
      <c r="B3145" s="364">
        <v>167</v>
      </c>
      <c r="C3145" s="364"/>
      <c r="D3145" s="364">
        <v>8</v>
      </c>
      <c r="E3145" s="364">
        <v>7</v>
      </c>
      <c r="F3145" s="364">
        <v>2019</v>
      </c>
      <c r="G3145" s="363" t="s">
        <v>2628</v>
      </c>
      <c r="H3145" s="364" t="s">
        <v>4628</v>
      </c>
      <c r="I3145" s="365">
        <v>43.98</v>
      </c>
      <c r="J3145" s="365">
        <v>-88.55</v>
      </c>
      <c r="K3145" s="365">
        <v>43.98</v>
      </c>
      <c r="L3145" s="365">
        <v>-88.55</v>
      </c>
      <c r="M3145" s="364">
        <v>62</v>
      </c>
      <c r="N3145" s="364">
        <v>0</v>
      </c>
      <c r="O3145" s="364">
        <v>0</v>
      </c>
      <c r="P3145" s="369"/>
      <c r="Q3145" s="369"/>
    </row>
    <row r="3146" spans="1:17" s="34" customFormat="1" ht="21.9" customHeight="1" x14ac:dyDescent="0.3">
      <c r="A3146" s="259" t="s">
        <v>442</v>
      </c>
      <c r="B3146" s="369">
        <v>168</v>
      </c>
      <c r="C3146" s="369"/>
      <c r="D3146" s="369">
        <v>8</v>
      </c>
      <c r="E3146" s="369">
        <v>7</v>
      </c>
      <c r="F3146" s="369">
        <v>2019</v>
      </c>
      <c r="G3146" s="368" t="s">
        <v>4716</v>
      </c>
      <c r="H3146" s="369" t="s">
        <v>4599</v>
      </c>
      <c r="I3146" s="370">
        <v>44.01</v>
      </c>
      <c r="J3146" s="370">
        <v>-88.55</v>
      </c>
      <c r="K3146" s="370">
        <v>44.01</v>
      </c>
      <c r="L3146" s="370">
        <v>-88.55</v>
      </c>
      <c r="M3146" s="369">
        <v>52</v>
      </c>
      <c r="N3146" s="369">
        <v>0</v>
      </c>
      <c r="O3146" s="369">
        <v>0</v>
      </c>
      <c r="P3146" s="369"/>
      <c r="Q3146" s="369"/>
    </row>
    <row r="3147" spans="1:17" s="34" customFormat="1" ht="21.9" customHeight="1" x14ac:dyDescent="0.3">
      <c r="A3147" s="238" t="s">
        <v>442</v>
      </c>
      <c r="B3147" s="364">
        <v>169</v>
      </c>
      <c r="C3147" s="364"/>
      <c r="D3147" s="364">
        <v>4</v>
      </c>
      <c r="E3147" s="364">
        <v>20</v>
      </c>
      <c r="F3147" s="364">
        <v>2020</v>
      </c>
      <c r="G3147" s="363" t="s">
        <v>4717</v>
      </c>
      <c r="H3147" s="364" t="s">
        <v>4718</v>
      </c>
      <c r="I3147" s="365">
        <v>43.98</v>
      </c>
      <c r="J3147" s="365">
        <v>-88.57</v>
      </c>
      <c r="K3147" s="365">
        <v>43.98</v>
      </c>
      <c r="L3147" s="365">
        <v>-88.57</v>
      </c>
      <c r="M3147" s="364">
        <v>52</v>
      </c>
      <c r="N3147" s="364">
        <v>0</v>
      </c>
      <c r="O3147" s="364">
        <v>0</v>
      </c>
      <c r="P3147" s="369"/>
      <c r="Q3147" s="369"/>
    </row>
    <row r="3148" spans="1:17" s="34" customFormat="1" ht="21.9" customHeight="1" x14ac:dyDescent="0.3">
      <c r="A3148" s="259" t="s">
        <v>442</v>
      </c>
      <c r="B3148" s="369">
        <v>170</v>
      </c>
      <c r="C3148" s="369" t="s">
        <v>920</v>
      </c>
      <c r="D3148" s="369">
        <v>6</v>
      </c>
      <c r="E3148" s="369">
        <v>2</v>
      </c>
      <c r="F3148" s="369">
        <v>2020</v>
      </c>
      <c r="G3148" s="368" t="s">
        <v>2401</v>
      </c>
      <c r="H3148" s="369" t="s">
        <v>4719</v>
      </c>
      <c r="I3148" s="370">
        <v>44.06</v>
      </c>
      <c r="J3148" s="370">
        <v>-88.61</v>
      </c>
      <c r="K3148" s="370">
        <v>44.06</v>
      </c>
      <c r="L3148" s="370">
        <v>-88.61</v>
      </c>
      <c r="M3148" s="369">
        <v>50</v>
      </c>
      <c r="N3148" s="369">
        <v>0</v>
      </c>
      <c r="O3148" s="369">
        <v>1</v>
      </c>
      <c r="P3148" s="369"/>
      <c r="Q3148" s="369"/>
    </row>
    <row r="3149" spans="1:17" s="34" customFormat="1" ht="21.9" customHeight="1" x14ac:dyDescent="0.3">
      <c r="A3149" s="238" t="s">
        <v>442</v>
      </c>
      <c r="B3149" s="364">
        <v>171</v>
      </c>
      <c r="C3149" s="364"/>
      <c r="D3149" s="364">
        <v>6</v>
      </c>
      <c r="E3149" s="364">
        <v>2</v>
      </c>
      <c r="F3149" s="364">
        <v>2020</v>
      </c>
      <c r="G3149" s="363" t="s">
        <v>3942</v>
      </c>
      <c r="H3149" s="364" t="s">
        <v>4546</v>
      </c>
      <c r="I3149" s="365">
        <v>44.03</v>
      </c>
      <c r="J3149" s="365">
        <v>-88.75</v>
      </c>
      <c r="K3149" s="365">
        <v>44.03</v>
      </c>
      <c r="L3149" s="365">
        <v>-88.75</v>
      </c>
      <c r="M3149" s="364">
        <v>52</v>
      </c>
      <c r="N3149" s="364">
        <v>0</v>
      </c>
      <c r="O3149" s="364">
        <v>0</v>
      </c>
      <c r="P3149" s="369"/>
      <c r="Q3149" s="369"/>
    </row>
    <row r="3150" spans="1:17" s="34" customFormat="1" ht="21.9" customHeight="1" x14ac:dyDescent="0.3">
      <c r="A3150" s="259" t="s">
        <v>442</v>
      </c>
      <c r="B3150" s="369">
        <v>172</v>
      </c>
      <c r="C3150" s="369"/>
      <c r="D3150" s="369">
        <v>6</v>
      </c>
      <c r="E3150" s="369">
        <v>20</v>
      </c>
      <c r="F3150" s="369">
        <v>2020</v>
      </c>
      <c r="G3150" s="368" t="s">
        <v>4720</v>
      </c>
      <c r="H3150" s="369" t="s">
        <v>4546</v>
      </c>
      <c r="I3150" s="370">
        <v>44.03</v>
      </c>
      <c r="J3150" s="370">
        <v>-88.75</v>
      </c>
      <c r="K3150" s="370">
        <v>44.03</v>
      </c>
      <c r="L3150" s="370">
        <v>-88.75</v>
      </c>
      <c r="M3150" s="369">
        <v>56</v>
      </c>
      <c r="N3150" s="369">
        <v>0</v>
      </c>
      <c r="O3150" s="369">
        <v>0</v>
      </c>
      <c r="P3150" s="369"/>
      <c r="Q3150" s="369"/>
    </row>
    <row r="3151" spans="1:17" s="34" customFormat="1" ht="21.9" customHeight="1" x14ac:dyDescent="0.3">
      <c r="A3151" s="238" t="s">
        <v>442</v>
      </c>
      <c r="B3151" s="364">
        <v>173</v>
      </c>
      <c r="C3151" s="364"/>
      <c r="D3151" s="364">
        <v>7</v>
      </c>
      <c r="E3151" s="364">
        <v>28</v>
      </c>
      <c r="F3151" s="364">
        <v>2020</v>
      </c>
      <c r="G3151" s="363">
        <v>0.69861111111111107</v>
      </c>
      <c r="H3151" s="364" t="s">
        <v>4718</v>
      </c>
      <c r="I3151" s="365">
        <v>43.98</v>
      </c>
      <c r="J3151" s="365">
        <v>-88.57</v>
      </c>
      <c r="K3151" s="365">
        <v>43.98</v>
      </c>
      <c r="L3151" s="365">
        <v>-88.57</v>
      </c>
      <c r="M3151" s="364">
        <v>59</v>
      </c>
      <c r="N3151" s="364">
        <v>0</v>
      </c>
      <c r="O3151" s="364">
        <v>0</v>
      </c>
      <c r="P3151" s="369"/>
      <c r="Q3151" s="369"/>
    </row>
    <row r="3152" spans="1:17" s="34" customFormat="1" ht="21.9" customHeight="1" x14ac:dyDescent="0.3">
      <c r="A3152" s="259" t="s">
        <v>442</v>
      </c>
      <c r="B3152" s="369">
        <v>174</v>
      </c>
      <c r="C3152" s="369"/>
      <c r="D3152" s="369">
        <v>7</v>
      </c>
      <c r="E3152" s="369">
        <v>6</v>
      </c>
      <c r="F3152" s="369">
        <v>2021</v>
      </c>
      <c r="G3152" s="368" t="s">
        <v>1442</v>
      </c>
      <c r="H3152" s="369" t="s">
        <v>4721</v>
      </c>
      <c r="I3152" s="370">
        <v>43.98</v>
      </c>
      <c r="J3152" s="370">
        <v>-88.56</v>
      </c>
      <c r="K3152" s="370">
        <v>43.98</v>
      </c>
      <c r="L3152" s="370">
        <v>-88.59</v>
      </c>
      <c r="M3152" s="369">
        <v>59</v>
      </c>
      <c r="N3152" s="369">
        <v>0</v>
      </c>
      <c r="O3152" s="369">
        <v>0</v>
      </c>
      <c r="P3152" s="369"/>
      <c r="Q3152" s="369"/>
    </row>
    <row r="3153" spans="1:17" s="34" customFormat="1" ht="21.9" customHeight="1" x14ac:dyDescent="0.3">
      <c r="A3153" s="238" t="s">
        <v>442</v>
      </c>
      <c r="B3153" s="364">
        <v>175</v>
      </c>
      <c r="C3153" s="364"/>
      <c r="D3153" s="364">
        <v>7</v>
      </c>
      <c r="E3153" s="364">
        <v>28</v>
      </c>
      <c r="F3153" s="364">
        <v>2021</v>
      </c>
      <c r="G3153" s="363" t="s">
        <v>4722</v>
      </c>
      <c r="H3153" s="364" t="s">
        <v>4723</v>
      </c>
      <c r="I3153" s="365">
        <v>44.04</v>
      </c>
      <c r="J3153" s="365">
        <v>-88.77</v>
      </c>
      <c r="K3153" s="365">
        <v>44.04</v>
      </c>
      <c r="L3153" s="365">
        <v>-88.77</v>
      </c>
      <c r="M3153" s="364">
        <v>70</v>
      </c>
      <c r="N3153" s="364">
        <v>0</v>
      </c>
      <c r="O3153" s="364">
        <v>0</v>
      </c>
      <c r="P3153" s="369"/>
      <c r="Q3153" s="369"/>
    </row>
    <row r="3154" spans="1:17" s="34" customFormat="1" ht="21.9" customHeight="1" x14ac:dyDescent="0.3">
      <c r="A3154" s="259" t="s">
        <v>442</v>
      </c>
      <c r="B3154" s="369">
        <v>176</v>
      </c>
      <c r="C3154" s="369"/>
      <c r="D3154" s="369">
        <v>7</v>
      </c>
      <c r="E3154" s="369">
        <v>28</v>
      </c>
      <c r="F3154" s="369">
        <v>2021</v>
      </c>
      <c r="G3154" s="368" t="s">
        <v>4722</v>
      </c>
      <c r="H3154" s="369" t="s">
        <v>4546</v>
      </c>
      <c r="I3154" s="370">
        <v>44.03</v>
      </c>
      <c r="J3154" s="370">
        <v>-88.75</v>
      </c>
      <c r="K3154" s="370">
        <v>44.03</v>
      </c>
      <c r="L3154" s="370">
        <v>-88.75</v>
      </c>
      <c r="M3154" s="369">
        <v>70</v>
      </c>
      <c r="N3154" s="369">
        <v>0</v>
      </c>
      <c r="O3154" s="369">
        <v>0</v>
      </c>
      <c r="P3154" s="369"/>
      <c r="Q3154" s="369"/>
    </row>
    <row r="3155" spans="1:17" s="34" customFormat="1" ht="21.9" customHeight="1" x14ac:dyDescent="0.3">
      <c r="A3155" s="238" t="s">
        <v>442</v>
      </c>
      <c r="B3155" s="364">
        <v>177</v>
      </c>
      <c r="C3155" s="364"/>
      <c r="D3155" s="364">
        <v>7</v>
      </c>
      <c r="E3155" s="364">
        <v>28</v>
      </c>
      <c r="F3155" s="364">
        <v>2021</v>
      </c>
      <c r="G3155" s="363" t="s">
        <v>4724</v>
      </c>
      <c r="H3155" s="364" t="s">
        <v>4725</v>
      </c>
      <c r="I3155" s="365">
        <v>44.01</v>
      </c>
      <c r="J3155" s="365">
        <v>-88.74</v>
      </c>
      <c r="K3155" s="365">
        <v>44.01</v>
      </c>
      <c r="L3155" s="365">
        <v>-88.74</v>
      </c>
      <c r="M3155" s="364">
        <v>70</v>
      </c>
      <c r="N3155" s="364">
        <v>0</v>
      </c>
      <c r="O3155" s="364">
        <v>0</v>
      </c>
      <c r="P3155" s="369"/>
      <c r="Q3155" s="369"/>
    </row>
    <row r="3156" spans="1:17" s="34" customFormat="1" ht="21.9" customHeight="1" x14ac:dyDescent="0.3">
      <c r="A3156" s="259" t="s">
        <v>442</v>
      </c>
      <c r="B3156" s="369">
        <v>178</v>
      </c>
      <c r="C3156" s="369"/>
      <c r="D3156" s="369">
        <v>7</v>
      </c>
      <c r="E3156" s="369">
        <v>28</v>
      </c>
      <c r="F3156" s="369">
        <v>2021</v>
      </c>
      <c r="G3156" s="368" t="s">
        <v>4726</v>
      </c>
      <c r="H3156" s="369" t="s">
        <v>4546</v>
      </c>
      <c r="I3156" s="370">
        <v>44.03</v>
      </c>
      <c r="J3156" s="370">
        <v>-88.75</v>
      </c>
      <c r="K3156" s="370">
        <v>44.03</v>
      </c>
      <c r="L3156" s="370">
        <v>-88.75</v>
      </c>
      <c r="M3156" s="369">
        <v>63</v>
      </c>
      <c r="N3156" s="369">
        <v>0</v>
      </c>
      <c r="O3156" s="369">
        <v>0</v>
      </c>
      <c r="P3156" s="369"/>
      <c r="Q3156" s="369"/>
    </row>
    <row r="3157" spans="1:17" s="34" customFormat="1" ht="21.9" customHeight="1" x14ac:dyDescent="0.3">
      <c r="A3157" s="238" t="s">
        <v>442</v>
      </c>
      <c r="B3157" s="364">
        <v>179</v>
      </c>
      <c r="C3157" s="364"/>
      <c r="D3157" s="364">
        <v>7</v>
      </c>
      <c r="E3157" s="364">
        <v>28</v>
      </c>
      <c r="F3157" s="364">
        <v>2021</v>
      </c>
      <c r="G3157" s="363" t="s">
        <v>2786</v>
      </c>
      <c r="H3157" s="364" t="s">
        <v>4727</v>
      </c>
      <c r="I3157" s="365">
        <v>44</v>
      </c>
      <c r="J3157" s="365">
        <v>-88.84</v>
      </c>
      <c r="K3157" s="365">
        <v>44</v>
      </c>
      <c r="L3157" s="365">
        <v>-88.84</v>
      </c>
      <c r="M3157" s="364">
        <v>70</v>
      </c>
      <c r="N3157" s="364">
        <v>0</v>
      </c>
      <c r="O3157" s="364">
        <v>0</v>
      </c>
      <c r="P3157" s="369"/>
      <c r="Q3157" s="369"/>
    </row>
    <row r="3158" spans="1:17" s="34" customFormat="1" ht="21.9" customHeight="1" x14ac:dyDescent="0.3">
      <c r="A3158" s="259" t="s">
        <v>442</v>
      </c>
      <c r="B3158" s="369">
        <v>180</v>
      </c>
      <c r="C3158" s="369"/>
      <c r="D3158" s="369">
        <v>6</v>
      </c>
      <c r="E3158" s="369">
        <v>15</v>
      </c>
      <c r="F3158" s="369">
        <v>2022</v>
      </c>
      <c r="G3158" s="368" t="s">
        <v>3189</v>
      </c>
      <c r="H3158" s="369" t="s">
        <v>4728</v>
      </c>
      <c r="I3158" s="370">
        <v>44.2</v>
      </c>
      <c r="J3158" s="370">
        <v>-88.68</v>
      </c>
      <c r="K3158" s="370">
        <v>44.2</v>
      </c>
      <c r="L3158" s="370">
        <v>-88.68</v>
      </c>
      <c r="M3158" s="369">
        <v>52</v>
      </c>
      <c r="N3158" s="369">
        <v>0</v>
      </c>
      <c r="O3158" s="369">
        <v>0</v>
      </c>
      <c r="P3158" s="369"/>
      <c r="Q3158" s="369"/>
    </row>
    <row r="3159" spans="1:17" s="34" customFormat="1" ht="21.9" customHeight="1" x14ac:dyDescent="0.3">
      <c r="A3159" s="238" t="s">
        <v>442</v>
      </c>
      <c r="B3159" s="364">
        <v>181</v>
      </c>
      <c r="C3159" s="364"/>
      <c r="D3159" s="364">
        <v>6</v>
      </c>
      <c r="E3159" s="364">
        <v>15</v>
      </c>
      <c r="F3159" s="364">
        <v>2022</v>
      </c>
      <c r="G3159" s="363" t="s">
        <v>4729</v>
      </c>
      <c r="H3159" s="364" t="s">
        <v>4616</v>
      </c>
      <c r="I3159" s="365">
        <v>44.18</v>
      </c>
      <c r="J3159" s="365">
        <v>-88.61</v>
      </c>
      <c r="K3159" s="365">
        <v>44.18</v>
      </c>
      <c r="L3159" s="365">
        <v>-88.61</v>
      </c>
      <c r="M3159" s="364">
        <v>52</v>
      </c>
      <c r="N3159" s="364">
        <v>0</v>
      </c>
      <c r="O3159" s="364">
        <v>0</v>
      </c>
      <c r="P3159" s="369"/>
      <c r="Q3159" s="369"/>
    </row>
    <row r="3160" spans="1:17" s="34" customFormat="1" ht="21.9" customHeight="1" x14ac:dyDescent="0.3">
      <c r="A3160" s="259" t="s">
        <v>442</v>
      </c>
      <c r="B3160" s="369">
        <v>182</v>
      </c>
      <c r="C3160" s="369"/>
      <c r="D3160" s="369">
        <v>7</v>
      </c>
      <c r="E3160" s="369">
        <v>23</v>
      </c>
      <c r="F3160" s="369">
        <v>2022</v>
      </c>
      <c r="G3160" s="368" t="s">
        <v>4730</v>
      </c>
      <c r="H3160" s="369" t="s">
        <v>4697</v>
      </c>
      <c r="I3160" s="370">
        <v>44</v>
      </c>
      <c r="J3160" s="370">
        <v>-88.84</v>
      </c>
      <c r="K3160" s="370">
        <v>44</v>
      </c>
      <c r="L3160" s="370">
        <v>-88.84</v>
      </c>
      <c r="M3160" s="369">
        <v>52</v>
      </c>
      <c r="N3160" s="369">
        <v>0</v>
      </c>
      <c r="O3160" s="369">
        <v>0</v>
      </c>
      <c r="P3160" s="369"/>
      <c r="Q3160" s="369"/>
    </row>
    <row r="3161" spans="1:17" s="34" customFormat="1" ht="21.9" customHeight="1" x14ac:dyDescent="0.3">
      <c r="A3161" s="238" t="s">
        <v>442</v>
      </c>
      <c r="B3161" s="364">
        <v>183</v>
      </c>
      <c r="C3161" s="364"/>
      <c r="D3161" s="364">
        <v>7</v>
      </c>
      <c r="E3161" s="364">
        <v>23</v>
      </c>
      <c r="F3161" s="364">
        <v>2022</v>
      </c>
      <c r="G3161" s="363" t="s">
        <v>4731</v>
      </c>
      <c r="H3161" s="364" t="s">
        <v>4546</v>
      </c>
      <c r="I3161" s="365">
        <v>44.03</v>
      </c>
      <c r="J3161" s="365">
        <v>-88.75</v>
      </c>
      <c r="K3161" s="365">
        <v>44.03</v>
      </c>
      <c r="L3161" s="365">
        <v>-88.75</v>
      </c>
      <c r="M3161" s="364">
        <v>56</v>
      </c>
      <c r="N3161" s="364">
        <v>0</v>
      </c>
      <c r="O3161" s="364">
        <v>0</v>
      </c>
      <c r="P3161" s="369"/>
      <c r="Q3161" s="369"/>
    </row>
    <row r="3162" spans="1:17" s="34" customFormat="1" ht="21.9" customHeight="1" x14ac:dyDescent="0.3">
      <c r="A3162" s="259" t="s">
        <v>442</v>
      </c>
      <c r="B3162" s="369">
        <v>184</v>
      </c>
      <c r="C3162" s="369"/>
      <c r="D3162" s="369">
        <v>7</v>
      </c>
      <c r="E3162" s="369">
        <v>23</v>
      </c>
      <c r="F3162" s="369">
        <v>2022</v>
      </c>
      <c r="G3162" s="368" t="s">
        <v>4732</v>
      </c>
      <c r="H3162" s="369" t="s">
        <v>4546</v>
      </c>
      <c r="I3162" s="370">
        <v>44.03</v>
      </c>
      <c r="J3162" s="370">
        <v>-88.75</v>
      </c>
      <c r="K3162" s="370">
        <v>44.03</v>
      </c>
      <c r="L3162" s="370">
        <v>-88.75</v>
      </c>
      <c r="M3162" s="369">
        <v>61</v>
      </c>
      <c r="N3162" s="369">
        <v>0</v>
      </c>
      <c r="O3162" s="369">
        <v>0</v>
      </c>
      <c r="P3162" s="369"/>
      <c r="Q3162" s="369"/>
    </row>
    <row r="3163" spans="1:17" s="34" customFormat="1" ht="21.9" customHeight="1" x14ac:dyDescent="0.3">
      <c r="A3163" s="238" t="s">
        <v>442</v>
      </c>
      <c r="B3163" s="364">
        <v>185</v>
      </c>
      <c r="C3163" s="364"/>
      <c r="D3163" s="364">
        <v>7</v>
      </c>
      <c r="E3163" s="364">
        <v>23</v>
      </c>
      <c r="F3163" s="364">
        <v>2022</v>
      </c>
      <c r="G3163" s="363" t="s">
        <v>4733</v>
      </c>
      <c r="H3163" s="364" t="s">
        <v>4734</v>
      </c>
      <c r="I3163" s="365">
        <v>44.11</v>
      </c>
      <c r="J3163" s="365">
        <v>-88.71</v>
      </c>
      <c r="K3163" s="365">
        <v>44.11</v>
      </c>
      <c r="L3163" s="365">
        <v>-88.71</v>
      </c>
      <c r="M3163" s="364">
        <v>56</v>
      </c>
      <c r="N3163" s="364">
        <v>0</v>
      </c>
      <c r="O3163" s="364">
        <v>0</v>
      </c>
      <c r="P3163" s="369"/>
      <c r="Q3163" s="369"/>
    </row>
    <row r="3164" spans="1:17" s="34" customFormat="1" ht="21.9" customHeight="1" x14ac:dyDescent="0.3">
      <c r="A3164" s="259" t="s">
        <v>442</v>
      </c>
      <c r="B3164" s="369">
        <v>186</v>
      </c>
      <c r="C3164" s="369"/>
      <c r="D3164" s="369">
        <v>7</v>
      </c>
      <c r="E3164" s="369">
        <v>23</v>
      </c>
      <c r="F3164" s="369">
        <v>2022</v>
      </c>
      <c r="G3164" s="368" t="s">
        <v>4259</v>
      </c>
      <c r="H3164" s="369" t="s">
        <v>4735</v>
      </c>
      <c r="I3164" s="370">
        <v>44.11</v>
      </c>
      <c r="J3164" s="370">
        <v>-88.65</v>
      </c>
      <c r="K3164" s="370">
        <v>44.11</v>
      </c>
      <c r="L3164" s="370">
        <v>-88.65</v>
      </c>
      <c r="M3164" s="369">
        <v>61</v>
      </c>
      <c r="N3164" s="369">
        <v>0</v>
      </c>
      <c r="O3164" s="369">
        <v>0</v>
      </c>
      <c r="P3164" s="369"/>
      <c r="Q3164" s="369"/>
    </row>
    <row r="3165" spans="1:17" s="34" customFormat="1" ht="21.9" customHeight="1" x14ac:dyDescent="0.3">
      <c r="A3165" s="238" t="s">
        <v>442</v>
      </c>
      <c r="B3165" s="364">
        <v>187</v>
      </c>
      <c r="C3165" s="364" t="s">
        <v>920</v>
      </c>
      <c r="D3165" s="364">
        <v>7</v>
      </c>
      <c r="E3165" s="364">
        <v>23</v>
      </c>
      <c r="F3165" s="364">
        <v>2022</v>
      </c>
      <c r="G3165" s="363" t="s">
        <v>4736</v>
      </c>
      <c r="H3165" s="364" t="s">
        <v>4721</v>
      </c>
      <c r="I3165" s="365">
        <v>43.98</v>
      </c>
      <c r="J3165" s="365">
        <v>-88.56</v>
      </c>
      <c r="K3165" s="365">
        <v>43.98</v>
      </c>
      <c r="L3165" s="365">
        <v>-88.56</v>
      </c>
      <c r="M3165" s="364">
        <v>61</v>
      </c>
      <c r="N3165" s="364">
        <v>0</v>
      </c>
      <c r="O3165" s="364">
        <v>0</v>
      </c>
      <c r="P3165" s="369"/>
      <c r="Q3165" s="369"/>
    </row>
    <row r="3166" spans="1:17" s="34" customFormat="1" ht="21.9" customHeight="1" x14ac:dyDescent="0.3">
      <c r="A3166" s="259" t="s">
        <v>442</v>
      </c>
      <c r="B3166" s="369">
        <v>188</v>
      </c>
      <c r="C3166" s="369" t="s">
        <v>920</v>
      </c>
      <c r="D3166" s="369">
        <v>7</v>
      </c>
      <c r="E3166" s="369">
        <v>23</v>
      </c>
      <c r="F3166" s="369">
        <v>2022</v>
      </c>
      <c r="G3166" s="368" t="s">
        <v>4737</v>
      </c>
      <c r="H3166" s="369" t="s">
        <v>4599</v>
      </c>
      <c r="I3166" s="370">
        <v>44.01</v>
      </c>
      <c r="J3166" s="370">
        <v>-88.55</v>
      </c>
      <c r="K3166" s="370">
        <v>44.01</v>
      </c>
      <c r="L3166" s="370">
        <v>-88.55</v>
      </c>
      <c r="M3166" s="369">
        <v>59</v>
      </c>
      <c r="N3166" s="369">
        <v>0</v>
      </c>
      <c r="O3166" s="369">
        <v>0</v>
      </c>
      <c r="P3166" s="369"/>
      <c r="Q3166" s="369"/>
    </row>
    <row r="3167" spans="1:17" s="34" customFormat="1" ht="21.9" customHeight="1" x14ac:dyDescent="0.3">
      <c r="A3167" s="238" t="s">
        <v>442</v>
      </c>
      <c r="B3167" s="364">
        <v>189</v>
      </c>
      <c r="C3167" s="364"/>
      <c r="D3167" s="364">
        <v>7</v>
      </c>
      <c r="E3167" s="364">
        <v>23</v>
      </c>
      <c r="F3167" s="364">
        <v>2022</v>
      </c>
      <c r="G3167" s="363" t="s">
        <v>4736</v>
      </c>
      <c r="H3167" s="364" t="s">
        <v>4599</v>
      </c>
      <c r="I3167" s="365">
        <v>44.01</v>
      </c>
      <c r="J3167" s="365">
        <v>-88.55</v>
      </c>
      <c r="K3167" s="365">
        <v>44.01</v>
      </c>
      <c r="L3167" s="365">
        <v>88.55</v>
      </c>
      <c r="M3167" s="364">
        <v>61</v>
      </c>
      <c r="N3167" s="364">
        <v>0</v>
      </c>
      <c r="O3167" s="364">
        <v>0</v>
      </c>
      <c r="P3167" s="369"/>
      <c r="Q3167" s="369"/>
    </row>
    <row r="3168" spans="1:17" s="34" customFormat="1" ht="21.9" customHeight="1" x14ac:dyDescent="0.3">
      <c r="A3168" s="259" t="s">
        <v>442</v>
      </c>
      <c r="B3168" s="369">
        <v>190</v>
      </c>
      <c r="C3168" s="369"/>
      <c r="D3168" s="369">
        <v>7</v>
      </c>
      <c r="E3168" s="369">
        <v>23</v>
      </c>
      <c r="F3168" s="369">
        <v>2022</v>
      </c>
      <c r="G3168" s="368" t="s">
        <v>4737</v>
      </c>
      <c r="H3168" s="369" t="s">
        <v>4738</v>
      </c>
      <c r="I3168" s="370">
        <v>43.99</v>
      </c>
      <c r="J3168" s="370">
        <v>-88.56</v>
      </c>
      <c r="K3168" s="370">
        <v>43.99</v>
      </c>
      <c r="L3168" s="370">
        <v>-88.56</v>
      </c>
      <c r="M3168" s="369">
        <v>50</v>
      </c>
      <c r="N3168" s="369">
        <v>0</v>
      </c>
      <c r="O3168" s="369">
        <v>0</v>
      </c>
      <c r="P3168" s="369"/>
      <c r="Q3168" s="369"/>
    </row>
    <row r="3169" spans="1:17" s="34" customFormat="1" ht="21.9" customHeight="1" x14ac:dyDescent="0.3">
      <c r="A3169" s="238" t="s">
        <v>442</v>
      </c>
      <c r="B3169" s="364">
        <v>191</v>
      </c>
      <c r="C3169" s="364"/>
      <c r="D3169" s="364">
        <v>7</v>
      </c>
      <c r="E3169" s="364">
        <v>16</v>
      </c>
      <c r="F3169" s="364">
        <v>2023</v>
      </c>
      <c r="G3169" s="363" t="s">
        <v>4739</v>
      </c>
      <c r="H3169" s="364" t="s">
        <v>4609</v>
      </c>
      <c r="I3169" s="365">
        <v>44.18</v>
      </c>
      <c r="J3169" s="365">
        <v>-88.44</v>
      </c>
      <c r="K3169" s="365">
        <v>44.18</v>
      </c>
      <c r="L3169" s="365">
        <v>-88.44</v>
      </c>
      <c r="M3169" s="364">
        <v>52</v>
      </c>
      <c r="N3169" s="364">
        <v>0</v>
      </c>
      <c r="O3169" s="364">
        <v>0</v>
      </c>
      <c r="P3169" s="369"/>
      <c r="Q3169" s="369"/>
    </row>
    <row r="3170" spans="1:17" s="34" customFormat="1" ht="21.9" customHeight="1" x14ac:dyDescent="0.3">
      <c r="A3170" s="259" t="s">
        <v>442</v>
      </c>
      <c r="B3170" s="369">
        <v>192</v>
      </c>
      <c r="C3170" s="369"/>
      <c r="D3170" s="369">
        <v>8</v>
      </c>
      <c r="E3170" s="369">
        <v>3</v>
      </c>
      <c r="F3170" s="369">
        <v>2023</v>
      </c>
      <c r="G3170" s="368" t="s">
        <v>1659</v>
      </c>
      <c r="H3170" s="369" t="s">
        <v>4740</v>
      </c>
      <c r="I3170" s="370">
        <v>44.18</v>
      </c>
      <c r="J3170" s="370">
        <v>-88.46</v>
      </c>
      <c r="K3170" s="370">
        <v>44.18</v>
      </c>
      <c r="L3170" s="370">
        <v>-88.46</v>
      </c>
      <c r="M3170" s="369">
        <v>52</v>
      </c>
      <c r="N3170" s="369">
        <v>0</v>
      </c>
      <c r="O3170" s="369">
        <v>0</v>
      </c>
      <c r="P3170" s="369"/>
      <c r="Q3170" s="369"/>
    </row>
    <row r="3171" spans="1:17" s="34" customFormat="1" ht="21.9" customHeight="1" x14ac:dyDescent="0.3">
      <c r="A3171" s="238" t="s">
        <v>442</v>
      </c>
      <c r="B3171" s="364">
        <v>193</v>
      </c>
      <c r="C3171" s="364"/>
      <c r="D3171" s="364">
        <v>8</v>
      </c>
      <c r="E3171" s="364">
        <v>3</v>
      </c>
      <c r="F3171" s="364">
        <v>2023</v>
      </c>
      <c r="G3171" s="363" t="s">
        <v>4248</v>
      </c>
      <c r="H3171" s="364" t="s">
        <v>4741</v>
      </c>
      <c r="I3171" s="365">
        <v>43.95</v>
      </c>
      <c r="J3171" s="365">
        <v>-88.55</v>
      </c>
      <c r="K3171" s="365">
        <v>43.95</v>
      </c>
      <c r="L3171" s="365">
        <v>-88.55</v>
      </c>
      <c r="M3171" s="364">
        <v>63</v>
      </c>
      <c r="N3171" s="364">
        <v>0</v>
      </c>
      <c r="O3171" s="364">
        <v>0</v>
      </c>
      <c r="P3171" s="369"/>
      <c r="Q3171" s="369"/>
    </row>
    <row r="3172" spans="1:17" s="34" customFormat="1" ht="21.9" customHeight="1" x14ac:dyDescent="0.3">
      <c r="A3172" s="259" t="s">
        <v>442</v>
      </c>
      <c r="B3172" s="369">
        <v>193</v>
      </c>
      <c r="C3172" s="369"/>
      <c r="D3172" s="369">
        <v>8</v>
      </c>
      <c r="E3172" s="369">
        <v>3</v>
      </c>
      <c r="F3172" s="369">
        <v>2023</v>
      </c>
      <c r="G3172" s="368" t="s">
        <v>4248</v>
      </c>
      <c r="H3172" s="369" t="s">
        <v>4741</v>
      </c>
      <c r="I3172" s="370">
        <v>43.95</v>
      </c>
      <c r="J3172" s="370">
        <v>-88.55</v>
      </c>
      <c r="K3172" s="370">
        <v>43.95</v>
      </c>
      <c r="L3172" s="370">
        <v>-88.55</v>
      </c>
      <c r="M3172" s="369">
        <v>63</v>
      </c>
      <c r="N3172" s="369">
        <v>0</v>
      </c>
      <c r="O3172" s="369">
        <v>0</v>
      </c>
      <c r="P3172" s="369"/>
      <c r="Q3172" s="369"/>
    </row>
    <row r="3173" spans="1:17" s="65" customFormat="1" ht="21.9" customHeight="1" x14ac:dyDescent="0.3">
      <c r="A3173" s="868" t="s">
        <v>442</v>
      </c>
      <c r="B3173" s="868">
        <v>194</v>
      </c>
      <c r="C3173" s="868"/>
      <c r="D3173" s="868">
        <v>8</v>
      </c>
      <c r="E3173" s="868">
        <v>27</v>
      </c>
      <c r="F3173" s="868">
        <v>2024</v>
      </c>
      <c r="G3173" s="496" t="s">
        <v>5040</v>
      </c>
      <c r="H3173" s="868" t="s">
        <v>5041</v>
      </c>
      <c r="I3173" s="497">
        <v>44.17</v>
      </c>
      <c r="J3173" s="497">
        <v>-88.86</v>
      </c>
      <c r="K3173" s="497">
        <v>44.17</v>
      </c>
      <c r="L3173" s="497">
        <v>-88.86</v>
      </c>
      <c r="M3173" s="868">
        <v>52</v>
      </c>
      <c r="N3173" s="868">
        <v>0</v>
      </c>
      <c r="O3173" s="868">
        <v>0</v>
      </c>
      <c r="P3173" s="292"/>
      <c r="Q3173" s="292"/>
    </row>
    <row r="3174" spans="1:17" s="65" customFormat="1" ht="21.9" customHeight="1" x14ac:dyDescent="0.3">
      <c r="A3174" s="292" t="s">
        <v>442</v>
      </c>
      <c r="B3174" s="292">
        <v>195</v>
      </c>
      <c r="C3174" s="292"/>
      <c r="D3174" s="292">
        <v>8</v>
      </c>
      <c r="E3174" s="292">
        <v>27</v>
      </c>
      <c r="F3174" s="292">
        <v>2024</v>
      </c>
      <c r="G3174" s="494" t="s">
        <v>4983</v>
      </c>
      <c r="H3174" s="292" t="s">
        <v>5042</v>
      </c>
      <c r="I3174" s="495">
        <v>44.21</v>
      </c>
      <c r="J3174" s="495">
        <v>-88.49</v>
      </c>
      <c r="K3174" s="495">
        <v>44.21</v>
      </c>
      <c r="L3174" s="495">
        <v>-88.49</v>
      </c>
      <c r="M3174" s="292">
        <v>52</v>
      </c>
      <c r="N3174" s="292">
        <v>0</v>
      </c>
      <c r="O3174" s="292">
        <v>0</v>
      </c>
      <c r="P3174" s="292"/>
      <c r="Q3174" s="292"/>
    </row>
    <row r="3175" spans="1:17" s="34" customFormat="1" ht="21.9" customHeight="1" x14ac:dyDescent="0.3">
      <c r="A3175" s="238"/>
      <c r="B3175" s="364"/>
      <c r="C3175" s="364"/>
      <c r="D3175" s="364"/>
      <c r="E3175" s="364"/>
      <c r="F3175" s="364"/>
      <c r="G3175" s="363"/>
      <c r="H3175" s="364"/>
      <c r="I3175" s="365"/>
      <c r="J3175" s="365"/>
      <c r="K3175" s="365"/>
      <c r="L3175" s="365"/>
      <c r="M3175" s="364"/>
      <c r="N3175" s="364"/>
      <c r="O3175" s="364"/>
      <c r="P3175" s="369"/>
      <c r="Q3175" s="369"/>
    </row>
    <row r="3176" spans="1:17" s="34" customFormat="1" ht="21.9" customHeight="1" x14ac:dyDescent="0.3">
      <c r="A3176" s="259"/>
      <c r="B3176" s="369"/>
      <c r="C3176" s="369"/>
      <c r="D3176" s="369"/>
      <c r="E3176" s="369"/>
      <c r="F3176" s="369"/>
      <c r="G3176" s="368"/>
      <c r="H3176" s="369"/>
      <c r="I3176" s="370"/>
      <c r="J3176" s="370"/>
      <c r="K3176" s="370"/>
      <c r="L3176" s="370"/>
      <c r="M3176" s="369"/>
      <c r="N3176" s="369"/>
      <c r="O3176" s="369"/>
      <c r="P3176" s="369"/>
      <c r="Q3176" s="369"/>
    </row>
    <row r="3177" spans="1:17" s="34" customFormat="1" ht="21.9" customHeight="1" x14ac:dyDescent="0.3">
      <c r="A3177" s="238"/>
      <c r="B3177" s="364"/>
      <c r="C3177" s="364"/>
      <c r="D3177" s="364"/>
      <c r="E3177" s="364"/>
      <c r="F3177" s="364"/>
      <c r="G3177" s="363"/>
      <c r="H3177" s="364"/>
      <c r="I3177" s="365"/>
      <c r="J3177" s="365"/>
      <c r="K3177" s="365"/>
      <c r="L3177" s="365"/>
      <c r="M3177" s="364"/>
      <c r="N3177" s="364"/>
      <c r="O3177" s="364"/>
      <c r="P3177" s="369"/>
      <c r="Q3177" s="369"/>
    </row>
    <row r="3178" spans="1:17" ht="30" customHeight="1" x14ac:dyDescent="0.3">
      <c r="A3178" s="929" t="s">
        <v>532</v>
      </c>
      <c r="B3178" s="944"/>
      <c r="C3178" s="944"/>
      <c r="D3178" s="944"/>
      <c r="E3178" s="944"/>
      <c r="F3178" s="944"/>
      <c r="G3178" s="944"/>
      <c r="H3178" s="944"/>
      <c r="I3178" s="944"/>
      <c r="J3178" s="944"/>
      <c r="K3178" s="944"/>
      <c r="L3178" s="944"/>
      <c r="M3178" s="944"/>
      <c r="N3178" s="944"/>
      <c r="O3178" s="945"/>
    </row>
    <row r="3179" spans="1:17" ht="21.9" customHeight="1" x14ac:dyDescent="0.3">
      <c r="A3179" s="54"/>
      <c r="B3179" s="514" t="s">
        <v>909</v>
      </c>
      <c r="C3179" s="514"/>
      <c r="D3179" s="515" t="s">
        <v>911</v>
      </c>
      <c r="E3179" s="515"/>
      <c r="F3179" s="516"/>
      <c r="G3179" s="87" t="s">
        <v>910</v>
      </c>
      <c r="H3179" s="88"/>
      <c r="I3179" s="89" t="s">
        <v>916</v>
      </c>
      <c r="J3179" s="89" t="s">
        <v>916</v>
      </c>
      <c r="K3179" s="89" t="s">
        <v>919</v>
      </c>
      <c r="L3179" s="89" t="s">
        <v>919</v>
      </c>
      <c r="M3179" s="88" t="s">
        <v>952</v>
      </c>
      <c r="N3179" s="54"/>
      <c r="O3179" s="54"/>
    </row>
    <row r="3180" spans="1:17" ht="21.9" customHeight="1" x14ac:dyDescent="0.3">
      <c r="A3180" s="54" t="s">
        <v>908</v>
      </c>
      <c r="B3180" s="514" t="s">
        <v>475</v>
      </c>
      <c r="C3180" s="514"/>
      <c r="D3180" s="515" t="s">
        <v>912</v>
      </c>
      <c r="E3180" s="515" t="s">
        <v>913</v>
      </c>
      <c r="F3180" s="516" t="s">
        <v>774</v>
      </c>
      <c r="G3180" s="87" t="s">
        <v>476</v>
      </c>
      <c r="H3180" s="88" t="s">
        <v>4877</v>
      </c>
      <c r="I3180" s="89" t="s">
        <v>917</v>
      </c>
      <c r="J3180" s="89" t="s">
        <v>918</v>
      </c>
      <c r="K3180" s="89" t="s">
        <v>917</v>
      </c>
      <c r="L3180" s="89" t="s">
        <v>918</v>
      </c>
      <c r="M3180" s="88" t="s">
        <v>951</v>
      </c>
      <c r="N3180" s="54" t="s">
        <v>926</v>
      </c>
      <c r="O3180" s="54" t="s">
        <v>927</v>
      </c>
    </row>
    <row r="3181" spans="1:17" ht="21.9" customHeight="1" x14ac:dyDescent="0.3">
      <c r="A3181" s="97"/>
      <c r="B3181" s="34"/>
      <c r="C3181" s="34"/>
      <c r="D3181" s="34"/>
      <c r="E3181" s="34"/>
      <c r="F3181" s="34"/>
      <c r="G3181" s="875"/>
      <c r="H3181" s="34"/>
      <c r="I3181" s="876"/>
      <c r="J3181" s="876"/>
      <c r="K3181" s="876"/>
      <c r="L3181" s="876"/>
      <c r="M3181" s="34"/>
      <c r="N3181" s="34"/>
      <c r="O3181" s="34"/>
    </row>
    <row r="3182" spans="1:17" ht="21.9" customHeight="1" x14ac:dyDescent="0.3">
      <c r="A3182" s="96" t="s">
        <v>532</v>
      </c>
      <c r="B3182" s="101">
        <v>1</v>
      </c>
      <c r="C3182" s="101"/>
      <c r="D3182" s="101">
        <v>7</v>
      </c>
      <c r="E3182" s="101">
        <v>1</v>
      </c>
      <c r="F3182" s="101">
        <v>1956</v>
      </c>
      <c r="G3182" s="100" t="s">
        <v>1092</v>
      </c>
      <c r="H3182" s="101" t="s">
        <v>462</v>
      </c>
      <c r="I3182" s="102">
        <v>44.38</v>
      </c>
      <c r="J3182" s="102">
        <v>-89.78</v>
      </c>
      <c r="K3182" s="102">
        <v>44.38</v>
      </c>
      <c r="L3182" s="102">
        <v>-89.78</v>
      </c>
      <c r="M3182" s="101">
        <v>53</v>
      </c>
      <c r="N3182" s="101">
        <v>0</v>
      </c>
      <c r="O3182" s="101">
        <v>0</v>
      </c>
    </row>
    <row r="3183" spans="1:17" s="34" customFormat="1" ht="21.9" customHeight="1" x14ac:dyDescent="0.3">
      <c r="A3183" s="97" t="s">
        <v>532</v>
      </c>
      <c r="B3183" s="34">
        <v>2</v>
      </c>
      <c r="D3183" s="34">
        <v>7</v>
      </c>
      <c r="E3183" s="34">
        <v>23</v>
      </c>
      <c r="F3183" s="34">
        <v>1965</v>
      </c>
      <c r="G3183" s="875" t="s">
        <v>2448</v>
      </c>
      <c r="H3183" s="34" t="s">
        <v>462</v>
      </c>
      <c r="I3183" s="876">
        <v>44.38</v>
      </c>
      <c r="J3183" s="876">
        <v>-89.78</v>
      </c>
      <c r="K3183" s="876">
        <v>44.38</v>
      </c>
      <c r="L3183" s="876">
        <v>-89.78</v>
      </c>
      <c r="M3183" s="34" t="s">
        <v>890</v>
      </c>
      <c r="N3183" s="34">
        <v>0</v>
      </c>
      <c r="O3183" s="34">
        <v>0</v>
      </c>
    </row>
    <row r="3184" spans="1:17" ht="21.9" customHeight="1" x14ac:dyDescent="0.3">
      <c r="A3184" s="96" t="s">
        <v>532</v>
      </c>
      <c r="B3184" s="101">
        <v>3</v>
      </c>
      <c r="C3184" s="101"/>
      <c r="D3184" s="101">
        <v>3</v>
      </c>
      <c r="E3184" s="101">
        <v>31</v>
      </c>
      <c r="F3184" s="101">
        <v>1967</v>
      </c>
      <c r="G3184" s="100" t="s">
        <v>1080</v>
      </c>
      <c r="H3184" s="101" t="s">
        <v>1471</v>
      </c>
      <c r="I3184" s="102">
        <v>44.5</v>
      </c>
      <c r="J3184" s="102">
        <v>-89.8</v>
      </c>
      <c r="K3184" s="102">
        <v>44.5</v>
      </c>
      <c r="L3184" s="102">
        <v>-89.8</v>
      </c>
      <c r="M3184" s="101" t="s">
        <v>890</v>
      </c>
      <c r="N3184" s="101">
        <v>0</v>
      </c>
      <c r="O3184" s="101">
        <v>0</v>
      </c>
    </row>
    <row r="3185" spans="1:15" s="34" customFormat="1" ht="21.9" customHeight="1" x14ac:dyDescent="0.3">
      <c r="A3185" s="97" t="s">
        <v>532</v>
      </c>
      <c r="B3185" s="34">
        <v>4</v>
      </c>
      <c r="D3185" s="34">
        <v>7</v>
      </c>
      <c r="E3185" s="34">
        <v>22</v>
      </c>
      <c r="F3185" s="34">
        <v>1967</v>
      </c>
      <c r="G3185" s="875" t="s">
        <v>2644</v>
      </c>
      <c r="H3185" s="34" t="s">
        <v>5043</v>
      </c>
      <c r="I3185" s="876">
        <v>44.66</v>
      </c>
      <c r="J3185" s="876">
        <v>-90.17</v>
      </c>
      <c r="K3185" s="876">
        <v>44.66</v>
      </c>
      <c r="L3185" s="876">
        <v>-90.17</v>
      </c>
      <c r="M3185" s="34" t="s">
        <v>890</v>
      </c>
      <c r="N3185" s="34">
        <v>0</v>
      </c>
      <c r="O3185" s="34">
        <v>2</v>
      </c>
    </row>
    <row r="3186" spans="1:15" ht="21.9" customHeight="1" x14ac:dyDescent="0.3">
      <c r="A3186" s="96" t="s">
        <v>532</v>
      </c>
      <c r="B3186" s="101">
        <v>5</v>
      </c>
      <c r="C3186" s="101"/>
      <c r="D3186" s="101">
        <v>4</v>
      </c>
      <c r="E3186" s="101">
        <v>9</v>
      </c>
      <c r="F3186" s="101">
        <v>1968</v>
      </c>
      <c r="G3186" s="100" t="s">
        <v>2624</v>
      </c>
      <c r="H3186" s="101" t="s">
        <v>5044</v>
      </c>
      <c r="I3186" s="102">
        <v>44.41</v>
      </c>
      <c r="J3186" s="102">
        <v>-89.87</v>
      </c>
      <c r="K3186" s="102">
        <v>44.41</v>
      </c>
      <c r="L3186" s="102">
        <v>-89.87</v>
      </c>
      <c r="M3186" s="101" t="s">
        <v>890</v>
      </c>
      <c r="N3186" s="101">
        <v>0</v>
      </c>
      <c r="O3186" s="101">
        <v>0</v>
      </c>
    </row>
    <row r="3187" spans="1:15" s="34" customFormat="1" ht="21.9" customHeight="1" x14ac:dyDescent="0.3">
      <c r="A3187" s="97" t="s">
        <v>532</v>
      </c>
      <c r="B3187" s="34">
        <v>6</v>
      </c>
      <c r="D3187" s="34">
        <v>8</v>
      </c>
      <c r="E3187" s="34">
        <v>6</v>
      </c>
      <c r="F3187" s="34">
        <v>1968</v>
      </c>
      <c r="G3187" s="875" t="s">
        <v>2475</v>
      </c>
      <c r="H3187" s="34" t="s">
        <v>5045</v>
      </c>
      <c r="I3187" s="876">
        <v>44.58</v>
      </c>
      <c r="J3187" s="876">
        <v>-90.18</v>
      </c>
      <c r="K3187" s="876">
        <v>44.58</v>
      </c>
      <c r="L3187" s="876">
        <v>-90.18</v>
      </c>
      <c r="M3187" s="34" t="s">
        <v>890</v>
      </c>
      <c r="N3187" s="34">
        <v>0</v>
      </c>
      <c r="O3187" s="34">
        <v>0</v>
      </c>
    </row>
    <row r="3188" spans="1:15" ht="21.9" customHeight="1" x14ac:dyDescent="0.3">
      <c r="A3188" s="96" t="s">
        <v>532</v>
      </c>
      <c r="B3188" s="101">
        <v>7</v>
      </c>
      <c r="C3188" s="101"/>
      <c r="D3188" s="101">
        <v>7</v>
      </c>
      <c r="E3188" s="101">
        <v>2</v>
      </c>
      <c r="F3188" s="101">
        <v>1970</v>
      </c>
      <c r="G3188" s="100" t="s">
        <v>961</v>
      </c>
      <c r="H3188" s="101" t="s">
        <v>5046</v>
      </c>
      <c r="I3188" s="102">
        <v>44.5</v>
      </c>
      <c r="J3188" s="102">
        <v>-90.08</v>
      </c>
      <c r="K3188" s="102">
        <v>44.5</v>
      </c>
      <c r="L3188" s="102">
        <v>-90.08</v>
      </c>
      <c r="M3188" s="101" t="s">
        <v>890</v>
      </c>
      <c r="N3188" s="101">
        <v>0</v>
      </c>
      <c r="O3188" s="101">
        <v>0</v>
      </c>
    </row>
    <row r="3189" spans="1:15" s="34" customFormat="1" ht="21.9" customHeight="1" x14ac:dyDescent="0.3">
      <c r="A3189" s="97" t="s">
        <v>532</v>
      </c>
      <c r="B3189" s="34">
        <v>8</v>
      </c>
      <c r="D3189" s="34">
        <v>7</v>
      </c>
      <c r="E3189" s="34">
        <v>2</v>
      </c>
      <c r="F3189" s="34">
        <v>1970</v>
      </c>
      <c r="G3189" s="875" t="s">
        <v>961</v>
      </c>
      <c r="H3189" s="34" t="s">
        <v>463</v>
      </c>
      <c r="I3189" s="876">
        <v>44.63</v>
      </c>
      <c r="J3189" s="876">
        <v>-90.18</v>
      </c>
      <c r="K3189" s="876">
        <v>44.63</v>
      </c>
      <c r="L3189" s="876">
        <v>-90.18</v>
      </c>
      <c r="M3189" s="34" t="s">
        <v>890</v>
      </c>
      <c r="N3189" s="34">
        <v>0</v>
      </c>
      <c r="O3189" s="34">
        <v>0</v>
      </c>
    </row>
    <row r="3190" spans="1:15" ht="21.9" customHeight="1" x14ac:dyDescent="0.3">
      <c r="A3190" s="96" t="s">
        <v>532</v>
      </c>
      <c r="B3190" s="101">
        <v>9</v>
      </c>
      <c r="C3190" s="101"/>
      <c r="D3190" s="101">
        <v>6</v>
      </c>
      <c r="E3190" s="101">
        <v>16</v>
      </c>
      <c r="F3190" s="101">
        <v>1971</v>
      </c>
      <c r="G3190" s="100" t="s">
        <v>1195</v>
      </c>
      <c r="H3190" s="101" t="s">
        <v>5047</v>
      </c>
      <c r="I3190" s="102">
        <v>44.28</v>
      </c>
      <c r="J3190" s="102">
        <v>-89.9</v>
      </c>
      <c r="K3190" s="102">
        <v>44.28</v>
      </c>
      <c r="L3190" s="102">
        <v>-89.9</v>
      </c>
      <c r="M3190" s="101">
        <v>60</v>
      </c>
      <c r="N3190" s="101">
        <v>0</v>
      </c>
      <c r="O3190" s="101">
        <v>0</v>
      </c>
    </row>
    <row r="3191" spans="1:15" s="34" customFormat="1" ht="21.9" customHeight="1" x14ac:dyDescent="0.3">
      <c r="A3191" s="97" t="s">
        <v>532</v>
      </c>
      <c r="B3191" s="34">
        <v>10</v>
      </c>
      <c r="D3191" s="34">
        <v>8</v>
      </c>
      <c r="E3191" s="34">
        <v>14</v>
      </c>
      <c r="F3191" s="34">
        <v>1972</v>
      </c>
      <c r="G3191" s="875" t="s">
        <v>4028</v>
      </c>
      <c r="H3191" s="34" t="s">
        <v>462</v>
      </c>
      <c r="I3191" s="876">
        <v>44.38</v>
      </c>
      <c r="J3191" s="876">
        <v>-89.78</v>
      </c>
      <c r="K3191" s="876">
        <v>44.38</v>
      </c>
      <c r="L3191" s="876">
        <v>-89.78</v>
      </c>
      <c r="M3191" s="34">
        <v>70</v>
      </c>
      <c r="N3191" s="34">
        <v>0</v>
      </c>
      <c r="O3191" s="34">
        <v>0</v>
      </c>
    </row>
    <row r="3192" spans="1:15" ht="21.9" customHeight="1" x14ac:dyDescent="0.3">
      <c r="A3192" s="96" t="s">
        <v>532</v>
      </c>
      <c r="B3192" s="101">
        <v>11</v>
      </c>
      <c r="C3192" s="101"/>
      <c r="D3192" s="101">
        <v>6</v>
      </c>
      <c r="E3192" s="101">
        <v>18</v>
      </c>
      <c r="F3192" s="101">
        <v>1973</v>
      </c>
      <c r="G3192" s="100" t="s">
        <v>2664</v>
      </c>
      <c r="H3192" s="101" t="s">
        <v>463</v>
      </c>
      <c r="I3192" s="102">
        <v>44.63</v>
      </c>
      <c r="J3192" s="102">
        <v>-90.18</v>
      </c>
      <c r="K3192" s="102">
        <v>44.63</v>
      </c>
      <c r="L3192" s="102">
        <v>-90.18</v>
      </c>
      <c r="M3192" s="101" t="s">
        <v>890</v>
      </c>
      <c r="N3192" s="101">
        <v>0</v>
      </c>
      <c r="O3192" s="101">
        <v>1</v>
      </c>
    </row>
    <row r="3193" spans="1:15" s="34" customFormat="1" ht="21.9" customHeight="1" x14ac:dyDescent="0.3">
      <c r="A3193" s="97" t="s">
        <v>532</v>
      </c>
      <c r="B3193" s="34">
        <v>12</v>
      </c>
      <c r="D3193" s="34">
        <v>6</v>
      </c>
      <c r="E3193" s="34">
        <v>13</v>
      </c>
      <c r="F3193" s="34">
        <v>1976</v>
      </c>
      <c r="G3193" s="875" t="s">
        <v>3433</v>
      </c>
      <c r="H3193" s="34" t="s">
        <v>4802</v>
      </c>
      <c r="I3193" s="876">
        <v>44.45</v>
      </c>
      <c r="J3193" s="876">
        <v>-90.13</v>
      </c>
      <c r="K3193" s="876">
        <v>44.45</v>
      </c>
      <c r="L3193" s="876">
        <v>-90.13</v>
      </c>
      <c r="M3193" s="34" t="s">
        <v>890</v>
      </c>
      <c r="N3193" s="34">
        <v>0</v>
      </c>
      <c r="O3193" s="34">
        <v>0</v>
      </c>
    </row>
    <row r="3194" spans="1:15" ht="21.9" customHeight="1" x14ac:dyDescent="0.3">
      <c r="A3194" s="96" t="s">
        <v>532</v>
      </c>
      <c r="B3194" s="101">
        <v>13</v>
      </c>
      <c r="C3194" s="101"/>
      <c r="D3194" s="101">
        <v>6</v>
      </c>
      <c r="E3194" s="101">
        <v>30</v>
      </c>
      <c r="F3194" s="101">
        <v>1977</v>
      </c>
      <c r="G3194" s="100" t="s">
        <v>2398</v>
      </c>
      <c r="H3194" s="101" t="s">
        <v>4802</v>
      </c>
      <c r="I3194" s="102">
        <v>44.45</v>
      </c>
      <c r="J3194" s="102">
        <v>-90.13</v>
      </c>
      <c r="K3194" s="102">
        <v>44.45</v>
      </c>
      <c r="L3194" s="102">
        <v>-90.13</v>
      </c>
      <c r="M3194" s="101">
        <v>50</v>
      </c>
      <c r="N3194" s="101">
        <v>0</v>
      </c>
      <c r="O3194" s="101">
        <v>0</v>
      </c>
    </row>
    <row r="3195" spans="1:15" s="34" customFormat="1" ht="21.9" customHeight="1" x14ac:dyDescent="0.3">
      <c r="A3195" s="97" t="s">
        <v>532</v>
      </c>
      <c r="B3195" s="34">
        <v>14</v>
      </c>
      <c r="D3195" s="34">
        <v>6</v>
      </c>
      <c r="E3195" s="34">
        <v>20</v>
      </c>
      <c r="F3195" s="34">
        <v>1979</v>
      </c>
      <c r="G3195" s="875" t="s">
        <v>3429</v>
      </c>
      <c r="H3195" s="34" t="s">
        <v>463</v>
      </c>
      <c r="I3195" s="876">
        <v>44.63</v>
      </c>
      <c r="J3195" s="876">
        <v>-90.18</v>
      </c>
      <c r="K3195" s="876">
        <v>44.63</v>
      </c>
      <c r="L3195" s="876">
        <v>-90.18</v>
      </c>
      <c r="M3195" s="34" t="s">
        <v>890</v>
      </c>
      <c r="N3195" s="34">
        <v>0</v>
      </c>
      <c r="O3195" s="34">
        <v>0</v>
      </c>
    </row>
    <row r="3196" spans="1:15" ht="21.9" customHeight="1" x14ac:dyDescent="0.3">
      <c r="A3196" s="96" t="s">
        <v>532</v>
      </c>
      <c r="B3196" s="101">
        <v>15</v>
      </c>
      <c r="C3196" s="101"/>
      <c r="D3196" s="101">
        <v>6</v>
      </c>
      <c r="E3196" s="101">
        <v>30</v>
      </c>
      <c r="F3196" s="101">
        <v>1980</v>
      </c>
      <c r="G3196" s="100" t="s">
        <v>2850</v>
      </c>
      <c r="H3196" s="101" t="s">
        <v>463</v>
      </c>
      <c r="I3196" s="102">
        <v>44.63</v>
      </c>
      <c r="J3196" s="102">
        <v>-90.18</v>
      </c>
      <c r="K3196" s="102">
        <v>44.63</v>
      </c>
      <c r="L3196" s="102">
        <v>-90.18</v>
      </c>
      <c r="M3196" s="101">
        <v>52</v>
      </c>
      <c r="N3196" s="101">
        <v>0</v>
      </c>
      <c r="O3196" s="101">
        <v>1</v>
      </c>
    </row>
    <row r="3197" spans="1:15" s="34" customFormat="1" ht="21.9" customHeight="1" x14ac:dyDescent="0.3">
      <c r="A3197" s="97" t="s">
        <v>532</v>
      </c>
      <c r="B3197" s="34">
        <v>16</v>
      </c>
      <c r="D3197" s="34">
        <v>7</v>
      </c>
      <c r="E3197" s="34">
        <v>15</v>
      </c>
      <c r="F3197" s="34">
        <v>1980</v>
      </c>
      <c r="G3197" s="875" t="s">
        <v>2409</v>
      </c>
      <c r="H3197" s="34" t="s">
        <v>5048</v>
      </c>
      <c r="I3197" s="876">
        <v>44.47</v>
      </c>
      <c r="J3197" s="876">
        <v>-90.02</v>
      </c>
      <c r="K3197" s="876">
        <v>44.47</v>
      </c>
      <c r="L3197" s="876">
        <v>-90.02</v>
      </c>
      <c r="M3197" s="34">
        <v>52</v>
      </c>
      <c r="N3197" s="34">
        <v>0</v>
      </c>
      <c r="O3197" s="34">
        <v>0</v>
      </c>
    </row>
    <row r="3198" spans="1:15" ht="21.9" customHeight="1" x14ac:dyDescent="0.3">
      <c r="A3198" s="96" t="s">
        <v>532</v>
      </c>
      <c r="B3198" s="101">
        <v>17</v>
      </c>
      <c r="C3198" s="101"/>
      <c r="D3198" s="101">
        <v>8</v>
      </c>
      <c r="E3198" s="101">
        <v>20</v>
      </c>
      <c r="F3198" s="101">
        <v>1980</v>
      </c>
      <c r="G3198" s="100" t="s">
        <v>3826</v>
      </c>
      <c r="H3198" s="101" t="s">
        <v>462</v>
      </c>
      <c r="I3198" s="102">
        <v>44.38</v>
      </c>
      <c r="J3198" s="102">
        <v>-89.82</v>
      </c>
      <c r="K3198" s="102">
        <v>44.38</v>
      </c>
      <c r="L3198" s="102">
        <v>-89.82</v>
      </c>
      <c r="M3198" s="101">
        <v>65</v>
      </c>
      <c r="N3198" s="101">
        <v>0</v>
      </c>
      <c r="O3198" s="101">
        <v>0</v>
      </c>
    </row>
    <row r="3199" spans="1:15" s="34" customFormat="1" ht="21.9" customHeight="1" x14ac:dyDescent="0.3">
      <c r="A3199" s="97" t="s">
        <v>532</v>
      </c>
      <c r="B3199" s="34">
        <v>18</v>
      </c>
      <c r="D3199" s="34">
        <v>8</v>
      </c>
      <c r="E3199" s="34">
        <v>20</v>
      </c>
      <c r="F3199" s="34">
        <v>1980</v>
      </c>
      <c r="G3199" s="875" t="s">
        <v>1198</v>
      </c>
      <c r="H3199" s="34" t="s">
        <v>4802</v>
      </c>
      <c r="I3199" s="876">
        <v>44.45</v>
      </c>
      <c r="J3199" s="876">
        <v>-90.13</v>
      </c>
      <c r="K3199" s="876">
        <v>44.45</v>
      </c>
      <c r="L3199" s="876">
        <v>-90.13</v>
      </c>
      <c r="M3199" s="34" t="s">
        <v>890</v>
      </c>
      <c r="N3199" s="34">
        <v>0</v>
      </c>
      <c r="O3199" s="34">
        <v>0</v>
      </c>
    </row>
    <row r="3200" spans="1:15" ht="21.9" customHeight="1" x14ac:dyDescent="0.3">
      <c r="A3200" s="96" t="s">
        <v>532</v>
      </c>
      <c r="B3200" s="101">
        <v>19</v>
      </c>
      <c r="C3200" s="101"/>
      <c r="D3200" s="101">
        <v>3</v>
      </c>
      <c r="E3200" s="101">
        <v>31</v>
      </c>
      <c r="F3200" s="101">
        <v>1981</v>
      </c>
      <c r="G3200" s="100" t="s">
        <v>2388</v>
      </c>
      <c r="H3200" s="101" t="s">
        <v>4800</v>
      </c>
      <c r="I3200" s="102">
        <v>44.6</v>
      </c>
      <c r="J3200" s="102">
        <v>-89.85</v>
      </c>
      <c r="K3200" s="102">
        <v>44.6</v>
      </c>
      <c r="L3200" s="102">
        <v>-89.85</v>
      </c>
      <c r="M3200" s="101" t="s">
        <v>890</v>
      </c>
      <c r="N3200" s="101">
        <v>0</v>
      </c>
      <c r="O3200" s="101">
        <v>0</v>
      </c>
    </row>
    <row r="3201" spans="1:15" s="34" customFormat="1" ht="21.9" customHeight="1" x14ac:dyDescent="0.3">
      <c r="A3201" s="97" t="s">
        <v>532</v>
      </c>
      <c r="B3201" s="34">
        <v>20</v>
      </c>
      <c r="D3201" s="34">
        <v>8</v>
      </c>
      <c r="E3201" s="34">
        <v>3</v>
      </c>
      <c r="F3201" s="34">
        <v>1981</v>
      </c>
      <c r="G3201" s="875" t="s">
        <v>2607</v>
      </c>
      <c r="H3201" s="34" t="s">
        <v>463</v>
      </c>
      <c r="I3201" s="876">
        <v>44.67</v>
      </c>
      <c r="J3201" s="876">
        <v>-90.17</v>
      </c>
      <c r="K3201" s="876">
        <v>44.67</v>
      </c>
      <c r="L3201" s="876">
        <v>-90.17</v>
      </c>
      <c r="M3201" s="34" t="s">
        <v>890</v>
      </c>
      <c r="N3201" s="34">
        <v>0</v>
      </c>
      <c r="O3201" s="34">
        <v>0</v>
      </c>
    </row>
    <row r="3202" spans="1:15" ht="21.9" customHeight="1" x14ac:dyDescent="0.3">
      <c r="A3202" s="96" t="s">
        <v>532</v>
      </c>
      <c r="B3202" s="101">
        <v>21</v>
      </c>
      <c r="C3202" s="101"/>
      <c r="D3202" s="101">
        <v>7</v>
      </c>
      <c r="E3202" s="101">
        <v>19</v>
      </c>
      <c r="F3202" s="101">
        <v>1983</v>
      </c>
      <c r="G3202" s="100" t="s">
        <v>2400</v>
      </c>
      <c r="H3202" s="101" t="s">
        <v>4802</v>
      </c>
      <c r="I3202" s="102">
        <v>44.45</v>
      </c>
      <c r="J3202" s="102">
        <v>-90.13</v>
      </c>
      <c r="K3202" s="102">
        <v>44.45</v>
      </c>
      <c r="L3202" s="102">
        <v>-90.13</v>
      </c>
      <c r="M3202" s="101" t="s">
        <v>890</v>
      </c>
      <c r="N3202" s="101">
        <v>0</v>
      </c>
      <c r="O3202" s="101">
        <v>0</v>
      </c>
    </row>
    <row r="3203" spans="1:15" s="34" customFormat="1" ht="21.9" customHeight="1" x14ac:dyDescent="0.3">
      <c r="A3203" s="97" t="s">
        <v>532</v>
      </c>
      <c r="B3203" s="34">
        <v>22</v>
      </c>
      <c r="D3203" s="34">
        <v>7</v>
      </c>
      <c r="E3203" s="34">
        <v>19</v>
      </c>
      <c r="F3203" s="34">
        <v>1983</v>
      </c>
      <c r="G3203" s="875" t="s">
        <v>3494</v>
      </c>
      <c r="H3203" s="34" t="s">
        <v>5049</v>
      </c>
      <c r="I3203" s="876">
        <v>44.43</v>
      </c>
      <c r="J3203" s="876">
        <v>-90.05</v>
      </c>
      <c r="K3203" s="876">
        <v>44.43</v>
      </c>
      <c r="L3203" s="876">
        <v>-90.05</v>
      </c>
      <c r="M3203" s="34" t="s">
        <v>890</v>
      </c>
      <c r="N3203" s="34">
        <v>0</v>
      </c>
      <c r="O3203" s="34">
        <v>0</v>
      </c>
    </row>
    <row r="3204" spans="1:15" ht="21.9" customHeight="1" x14ac:dyDescent="0.3">
      <c r="A3204" s="96" t="s">
        <v>532</v>
      </c>
      <c r="B3204" s="101">
        <v>23</v>
      </c>
      <c r="C3204" s="101"/>
      <c r="D3204" s="101">
        <v>4</v>
      </c>
      <c r="E3204" s="101">
        <v>27</v>
      </c>
      <c r="F3204" s="101">
        <v>1984</v>
      </c>
      <c r="G3204" s="100" t="s">
        <v>1083</v>
      </c>
      <c r="H3204" s="101" t="s">
        <v>5050</v>
      </c>
      <c r="I3204" s="102">
        <v>44.43</v>
      </c>
      <c r="J3204" s="102">
        <v>-90.05</v>
      </c>
      <c r="K3204" s="102">
        <v>44.43</v>
      </c>
      <c r="L3204" s="102">
        <v>-90.05</v>
      </c>
      <c r="M3204" s="101" t="s">
        <v>890</v>
      </c>
      <c r="N3204" s="101">
        <v>0</v>
      </c>
      <c r="O3204" s="101">
        <v>0</v>
      </c>
    </row>
    <row r="3205" spans="1:15" s="34" customFormat="1" ht="21.9" customHeight="1" x14ac:dyDescent="0.3">
      <c r="A3205" s="97" t="s">
        <v>532</v>
      </c>
      <c r="B3205" s="34">
        <v>24</v>
      </c>
      <c r="D3205" s="34">
        <v>4</v>
      </c>
      <c r="E3205" s="34">
        <v>27</v>
      </c>
      <c r="F3205" s="34">
        <v>1984</v>
      </c>
      <c r="G3205" s="875" t="s">
        <v>5051</v>
      </c>
      <c r="H3205" s="34" t="s">
        <v>463</v>
      </c>
      <c r="I3205" s="876">
        <v>44.67</v>
      </c>
      <c r="J3205" s="876">
        <v>-90.17</v>
      </c>
      <c r="K3205" s="876">
        <v>44.67</v>
      </c>
      <c r="L3205" s="876">
        <v>-90.17</v>
      </c>
      <c r="M3205" s="34" t="s">
        <v>890</v>
      </c>
      <c r="N3205" s="34">
        <v>0</v>
      </c>
      <c r="O3205" s="34">
        <v>0</v>
      </c>
    </row>
    <row r="3206" spans="1:15" ht="21.9" customHeight="1" x14ac:dyDescent="0.3">
      <c r="A3206" s="96" t="s">
        <v>532</v>
      </c>
      <c r="B3206" s="101">
        <v>25</v>
      </c>
      <c r="C3206" s="101"/>
      <c r="D3206" s="101">
        <v>10</v>
      </c>
      <c r="E3206" s="101">
        <v>16</v>
      </c>
      <c r="F3206" s="101">
        <v>1984</v>
      </c>
      <c r="G3206" s="100" t="s">
        <v>4695</v>
      </c>
      <c r="H3206" s="101" t="s">
        <v>5050</v>
      </c>
      <c r="I3206" s="102">
        <v>44.43</v>
      </c>
      <c r="J3206" s="102">
        <v>-90.05</v>
      </c>
      <c r="K3206" s="102">
        <v>44.43</v>
      </c>
      <c r="L3206" s="102">
        <v>-90.05</v>
      </c>
      <c r="M3206" s="101" t="s">
        <v>890</v>
      </c>
      <c r="N3206" s="101">
        <v>0</v>
      </c>
      <c r="O3206" s="101">
        <v>0</v>
      </c>
    </row>
    <row r="3207" spans="1:15" s="34" customFormat="1" ht="21.9" customHeight="1" x14ac:dyDescent="0.3">
      <c r="A3207" s="97" t="s">
        <v>532</v>
      </c>
      <c r="B3207" s="34">
        <v>26</v>
      </c>
      <c r="D3207" s="34">
        <v>8</v>
      </c>
      <c r="E3207" s="34">
        <v>6</v>
      </c>
      <c r="F3207" s="34">
        <v>1985</v>
      </c>
      <c r="G3207" s="875" t="s">
        <v>2455</v>
      </c>
      <c r="H3207" s="34" t="s">
        <v>5050</v>
      </c>
      <c r="I3207" s="876">
        <v>44.43</v>
      </c>
      <c r="J3207" s="876">
        <v>-90.05</v>
      </c>
      <c r="K3207" s="876">
        <v>44.43</v>
      </c>
      <c r="L3207" s="876">
        <v>-90.05</v>
      </c>
      <c r="M3207" s="34" t="s">
        <v>890</v>
      </c>
      <c r="N3207" s="34">
        <v>0</v>
      </c>
      <c r="O3207" s="34">
        <v>0</v>
      </c>
    </row>
    <row r="3208" spans="1:15" ht="21.9" customHeight="1" x14ac:dyDescent="0.3">
      <c r="A3208" s="96" t="s">
        <v>532</v>
      </c>
      <c r="B3208" s="101">
        <v>27</v>
      </c>
      <c r="C3208" s="101"/>
      <c r="D3208" s="101">
        <v>6</v>
      </c>
      <c r="E3208" s="101">
        <v>26</v>
      </c>
      <c r="F3208" s="101">
        <v>1986</v>
      </c>
      <c r="G3208" s="100" t="s">
        <v>5052</v>
      </c>
      <c r="H3208" s="101" t="s">
        <v>4790</v>
      </c>
      <c r="I3208" s="102">
        <v>44.32</v>
      </c>
      <c r="J3208" s="102">
        <v>-89.9</v>
      </c>
      <c r="K3208" s="102">
        <v>44.32</v>
      </c>
      <c r="L3208" s="102">
        <v>-89.9</v>
      </c>
      <c r="M3208" s="101">
        <v>56</v>
      </c>
      <c r="N3208" s="101">
        <v>0</v>
      </c>
      <c r="O3208" s="101">
        <v>0</v>
      </c>
    </row>
    <row r="3209" spans="1:15" s="34" customFormat="1" ht="21.9" customHeight="1" x14ac:dyDescent="0.3">
      <c r="A3209" s="97" t="s">
        <v>532</v>
      </c>
      <c r="B3209" s="34">
        <v>28</v>
      </c>
      <c r="D3209" s="34">
        <v>7</v>
      </c>
      <c r="E3209" s="34">
        <v>15</v>
      </c>
      <c r="F3209" s="34">
        <v>1986</v>
      </c>
      <c r="G3209" s="875" t="s">
        <v>3429</v>
      </c>
      <c r="H3209" s="34" t="s">
        <v>463</v>
      </c>
      <c r="I3209" s="876">
        <v>44.65</v>
      </c>
      <c r="J3209" s="876">
        <v>-90.18</v>
      </c>
      <c r="K3209" s="876">
        <v>44.65</v>
      </c>
      <c r="L3209" s="876">
        <v>-90.18</v>
      </c>
      <c r="M3209" s="34" t="s">
        <v>890</v>
      </c>
      <c r="N3209" s="34">
        <v>0</v>
      </c>
      <c r="O3209" s="34">
        <v>0</v>
      </c>
    </row>
    <row r="3210" spans="1:15" ht="21.9" customHeight="1" x14ac:dyDescent="0.3">
      <c r="A3210" s="96" t="s">
        <v>532</v>
      </c>
      <c r="B3210" s="101">
        <v>29</v>
      </c>
      <c r="C3210" s="101"/>
      <c r="D3210" s="101">
        <v>7</v>
      </c>
      <c r="E3210" s="101">
        <v>15</v>
      </c>
      <c r="F3210" s="101">
        <v>1986</v>
      </c>
      <c r="G3210" s="100" t="s">
        <v>2385</v>
      </c>
      <c r="H3210" s="101" t="s">
        <v>5053</v>
      </c>
      <c r="I3210" s="102">
        <v>44.32</v>
      </c>
      <c r="J3210" s="102">
        <v>-89.92</v>
      </c>
      <c r="K3210" s="102">
        <v>44.32</v>
      </c>
      <c r="L3210" s="102">
        <v>-89.92</v>
      </c>
      <c r="M3210" s="101" t="s">
        <v>890</v>
      </c>
      <c r="N3210" s="101">
        <v>0</v>
      </c>
      <c r="O3210" s="101">
        <v>0</v>
      </c>
    </row>
    <row r="3211" spans="1:15" s="34" customFormat="1" ht="21.9" customHeight="1" x14ac:dyDescent="0.3">
      <c r="A3211" s="97" t="s">
        <v>532</v>
      </c>
      <c r="B3211" s="34">
        <v>30</v>
      </c>
      <c r="D3211" s="34">
        <v>7</v>
      </c>
      <c r="E3211" s="34">
        <v>18</v>
      </c>
      <c r="F3211" s="34">
        <v>1986</v>
      </c>
      <c r="G3211" s="875" t="s">
        <v>2843</v>
      </c>
      <c r="H3211" s="34" t="s">
        <v>1472</v>
      </c>
      <c r="I3211" s="876">
        <v>44.55</v>
      </c>
      <c r="J3211" s="876">
        <v>-90.3</v>
      </c>
      <c r="K3211" s="876">
        <v>44.55</v>
      </c>
      <c r="L3211" s="876">
        <v>-90.3</v>
      </c>
      <c r="M3211" s="34">
        <v>52</v>
      </c>
      <c r="N3211" s="34">
        <v>0</v>
      </c>
      <c r="O3211" s="34">
        <v>0</v>
      </c>
    </row>
    <row r="3212" spans="1:15" ht="21.9" customHeight="1" x14ac:dyDescent="0.3">
      <c r="A3212" s="96" t="s">
        <v>532</v>
      </c>
      <c r="B3212" s="101">
        <v>31</v>
      </c>
      <c r="C3212" s="101"/>
      <c r="D3212" s="101">
        <v>6</v>
      </c>
      <c r="E3212" s="101">
        <v>1</v>
      </c>
      <c r="F3212" s="101">
        <v>1987</v>
      </c>
      <c r="G3212" s="100" t="s">
        <v>3636</v>
      </c>
      <c r="H3212" s="101" t="s">
        <v>5054</v>
      </c>
      <c r="I3212" s="102">
        <v>44.48</v>
      </c>
      <c r="J3212" s="102">
        <v>-89.9</v>
      </c>
      <c r="K3212" s="102">
        <v>44.48</v>
      </c>
      <c r="L3212" s="102">
        <v>-89.9</v>
      </c>
      <c r="M3212" s="101" t="s">
        <v>890</v>
      </c>
      <c r="N3212" s="101">
        <v>0</v>
      </c>
      <c r="O3212" s="101">
        <v>0</v>
      </c>
    </row>
    <row r="3213" spans="1:15" s="34" customFormat="1" ht="21.9" customHeight="1" x14ac:dyDescent="0.3">
      <c r="A3213" s="97" t="s">
        <v>532</v>
      </c>
      <c r="B3213" s="34">
        <v>32</v>
      </c>
      <c r="D3213" s="34">
        <v>7</v>
      </c>
      <c r="E3213" s="34">
        <v>11</v>
      </c>
      <c r="F3213" s="34">
        <v>1987</v>
      </c>
      <c r="G3213" s="875" t="s">
        <v>2430</v>
      </c>
      <c r="H3213" s="34" t="s">
        <v>462</v>
      </c>
      <c r="I3213" s="876">
        <v>44.38</v>
      </c>
      <c r="J3213" s="876">
        <v>-89.8</v>
      </c>
      <c r="K3213" s="876">
        <v>44.38</v>
      </c>
      <c r="L3213" s="876">
        <v>-89.8</v>
      </c>
      <c r="M3213" s="34" t="s">
        <v>890</v>
      </c>
      <c r="N3213" s="34">
        <v>0</v>
      </c>
      <c r="O3213" s="34">
        <v>0</v>
      </c>
    </row>
    <row r="3214" spans="1:15" ht="21.9" customHeight="1" x14ac:dyDescent="0.3">
      <c r="A3214" s="96" t="s">
        <v>532</v>
      </c>
      <c r="B3214" s="101">
        <v>33</v>
      </c>
      <c r="C3214" s="101"/>
      <c r="D3214" s="101">
        <v>7</v>
      </c>
      <c r="E3214" s="101">
        <v>20</v>
      </c>
      <c r="F3214" s="101">
        <v>1987</v>
      </c>
      <c r="G3214" s="100" t="s">
        <v>3765</v>
      </c>
      <c r="H3214" s="101" t="s">
        <v>5055</v>
      </c>
      <c r="I3214" s="102">
        <v>44.38</v>
      </c>
      <c r="J3214" s="102">
        <v>-90.12</v>
      </c>
      <c r="K3214" s="102">
        <v>44.38</v>
      </c>
      <c r="L3214" s="102">
        <v>-90.12</v>
      </c>
      <c r="M3214" s="101">
        <v>56</v>
      </c>
      <c r="N3214" s="101">
        <v>0</v>
      </c>
      <c r="O3214" s="101">
        <v>0</v>
      </c>
    </row>
    <row r="3215" spans="1:15" s="34" customFormat="1" ht="21.9" customHeight="1" x14ac:dyDescent="0.3">
      <c r="A3215" s="97" t="s">
        <v>532</v>
      </c>
      <c r="B3215" s="34">
        <v>34</v>
      </c>
      <c r="D3215" s="34">
        <v>7</v>
      </c>
      <c r="E3215" s="34">
        <v>20</v>
      </c>
      <c r="F3215" s="34">
        <v>1987</v>
      </c>
      <c r="G3215" s="875" t="s">
        <v>3725</v>
      </c>
      <c r="H3215" s="34" t="s">
        <v>462</v>
      </c>
      <c r="I3215" s="876">
        <v>44.38</v>
      </c>
      <c r="J3215" s="876">
        <v>-89.82</v>
      </c>
      <c r="K3215" s="876">
        <v>44.38</v>
      </c>
      <c r="L3215" s="876">
        <v>-89.82</v>
      </c>
      <c r="M3215" s="34">
        <v>56</v>
      </c>
      <c r="N3215" s="34">
        <v>0</v>
      </c>
      <c r="O3215" s="34">
        <v>0</v>
      </c>
    </row>
    <row r="3216" spans="1:15" ht="21.9" customHeight="1" x14ac:dyDescent="0.3">
      <c r="A3216" s="96" t="s">
        <v>532</v>
      </c>
      <c r="B3216" s="101">
        <v>35</v>
      </c>
      <c r="C3216" s="101"/>
      <c r="D3216" s="101">
        <v>5</v>
      </c>
      <c r="E3216" s="101">
        <v>8</v>
      </c>
      <c r="F3216" s="101">
        <v>1988</v>
      </c>
      <c r="G3216" s="100" t="s">
        <v>1193</v>
      </c>
      <c r="H3216" s="101" t="s">
        <v>5056</v>
      </c>
      <c r="I3216" s="102">
        <v>44.32</v>
      </c>
      <c r="J3216" s="102">
        <v>-89.92</v>
      </c>
      <c r="K3216" s="102">
        <v>44.32</v>
      </c>
      <c r="L3216" s="102">
        <v>-89.92</v>
      </c>
      <c r="M3216" s="101">
        <v>52</v>
      </c>
      <c r="N3216" s="101">
        <v>0</v>
      </c>
      <c r="O3216" s="101">
        <v>0</v>
      </c>
    </row>
    <row r="3217" spans="1:15" s="34" customFormat="1" ht="21.9" customHeight="1" x14ac:dyDescent="0.3">
      <c r="A3217" s="97" t="s">
        <v>532</v>
      </c>
      <c r="B3217" s="34">
        <v>36</v>
      </c>
      <c r="D3217" s="34">
        <v>5</v>
      </c>
      <c r="E3217" s="34">
        <v>24</v>
      </c>
      <c r="F3217" s="34">
        <v>1989</v>
      </c>
      <c r="G3217" s="875" t="s">
        <v>1209</v>
      </c>
      <c r="H3217" s="34" t="s">
        <v>5057</v>
      </c>
      <c r="I3217" s="876">
        <v>44.3</v>
      </c>
      <c r="J3217" s="876">
        <v>-90.13</v>
      </c>
      <c r="K3217" s="876">
        <v>44.3</v>
      </c>
      <c r="L3217" s="876">
        <v>-90.13</v>
      </c>
      <c r="M3217" s="34">
        <v>56</v>
      </c>
      <c r="N3217" s="34">
        <v>0</v>
      </c>
      <c r="O3217" s="34">
        <v>0</v>
      </c>
    </row>
    <row r="3218" spans="1:15" ht="21.9" customHeight="1" x14ac:dyDescent="0.3">
      <c r="A3218" s="96" t="s">
        <v>532</v>
      </c>
      <c r="B3218" s="101">
        <v>37</v>
      </c>
      <c r="C3218" s="101"/>
      <c r="D3218" s="101">
        <v>5</v>
      </c>
      <c r="E3218" s="101">
        <v>24</v>
      </c>
      <c r="F3218" s="101">
        <v>1989</v>
      </c>
      <c r="G3218" s="100" t="s">
        <v>2425</v>
      </c>
      <c r="H3218" s="101" t="s">
        <v>462</v>
      </c>
      <c r="I3218" s="102">
        <v>44.38</v>
      </c>
      <c r="J3218" s="102">
        <v>-89.82</v>
      </c>
      <c r="K3218" s="102">
        <v>44.38</v>
      </c>
      <c r="L3218" s="102">
        <v>-89.82</v>
      </c>
      <c r="M3218" s="101" t="s">
        <v>890</v>
      </c>
      <c r="N3218" s="101">
        <v>0</v>
      </c>
      <c r="O3218" s="101">
        <v>0</v>
      </c>
    </row>
    <row r="3219" spans="1:15" s="34" customFormat="1" ht="21.9" customHeight="1" x14ac:dyDescent="0.3">
      <c r="A3219" s="97" t="s">
        <v>532</v>
      </c>
      <c r="B3219" s="34">
        <v>38</v>
      </c>
      <c r="D3219" s="34">
        <v>5</v>
      </c>
      <c r="E3219" s="34">
        <v>27</v>
      </c>
      <c r="F3219" s="34">
        <v>1991</v>
      </c>
      <c r="G3219" s="875" t="s">
        <v>2730</v>
      </c>
      <c r="H3219" s="34" t="s">
        <v>463</v>
      </c>
      <c r="I3219" s="876">
        <v>44.65</v>
      </c>
      <c r="J3219" s="876">
        <v>-90.18</v>
      </c>
      <c r="K3219" s="876">
        <v>44.65</v>
      </c>
      <c r="L3219" s="876">
        <v>-90.18</v>
      </c>
      <c r="M3219" s="34" t="s">
        <v>890</v>
      </c>
      <c r="N3219" s="34">
        <v>0</v>
      </c>
      <c r="O3219" s="34">
        <v>0</v>
      </c>
    </row>
    <row r="3220" spans="1:15" ht="21.9" customHeight="1" x14ac:dyDescent="0.3">
      <c r="A3220" s="96" t="s">
        <v>532</v>
      </c>
      <c r="B3220" s="101">
        <v>39</v>
      </c>
      <c r="C3220" s="101"/>
      <c r="D3220" s="101">
        <v>5</v>
      </c>
      <c r="E3220" s="101">
        <v>27</v>
      </c>
      <c r="F3220" s="101">
        <v>1991</v>
      </c>
      <c r="G3220" s="100" t="s">
        <v>1198</v>
      </c>
      <c r="H3220" s="101" t="s">
        <v>4799</v>
      </c>
      <c r="I3220" s="102">
        <v>44.63</v>
      </c>
      <c r="J3220" s="102">
        <v>-90</v>
      </c>
      <c r="K3220" s="102">
        <v>44.63</v>
      </c>
      <c r="L3220" s="102">
        <v>-90</v>
      </c>
      <c r="M3220" s="101" t="s">
        <v>890</v>
      </c>
      <c r="N3220" s="101">
        <v>0</v>
      </c>
      <c r="O3220" s="101">
        <v>0</v>
      </c>
    </row>
    <row r="3221" spans="1:15" s="34" customFormat="1" ht="21.9" customHeight="1" x14ac:dyDescent="0.3">
      <c r="A3221" s="97" t="s">
        <v>532</v>
      </c>
      <c r="B3221" s="34">
        <v>40</v>
      </c>
      <c r="D3221" s="34">
        <v>5</v>
      </c>
      <c r="E3221" s="34">
        <v>27</v>
      </c>
      <c r="F3221" s="34">
        <v>1991</v>
      </c>
      <c r="G3221" s="875" t="s">
        <v>3712</v>
      </c>
      <c r="H3221" s="34" t="s">
        <v>5058</v>
      </c>
      <c r="I3221" s="876">
        <v>44.3</v>
      </c>
      <c r="J3221" s="876">
        <v>-90.13</v>
      </c>
      <c r="K3221" s="876">
        <v>44.3</v>
      </c>
      <c r="L3221" s="876">
        <v>-90.13</v>
      </c>
      <c r="M3221" s="34" t="s">
        <v>890</v>
      </c>
      <c r="N3221" s="34">
        <v>0</v>
      </c>
      <c r="O3221" s="34">
        <v>0</v>
      </c>
    </row>
    <row r="3222" spans="1:15" ht="21.9" customHeight="1" x14ac:dyDescent="0.3">
      <c r="A3222" s="96" t="s">
        <v>532</v>
      </c>
      <c r="B3222" s="101">
        <v>41</v>
      </c>
      <c r="C3222" s="101"/>
      <c r="D3222" s="101">
        <v>5</v>
      </c>
      <c r="E3222" s="101">
        <v>28</v>
      </c>
      <c r="F3222" s="101">
        <v>1991</v>
      </c>
      <c r="G3222" s="100" t="s">
        <v>1083</v>
      </c>
      <c r="H3222" s="101" t="s">
        <v>463</v>
      </c>
      <c r="I3222" s="102">
        <v>44.67</v>
      </c>
      <c r="J3222" s="102">
        <v>-90.17</v>
      </c>
      <c r="K3222" s="102">
        <v>44.67</v>
      </c>
      <c r="L3222" s="102">
        <v>-90.17</v>
      </c>
      <c r="M3222" s="101" t="s">
        <v>890</v>
      </c>
      <c r="N3222" s="101">
        <v>0</v>
      </c>
      <c r="O3222" s="101">
        <v>0</v>
      </c>
    </row>
    <row r="3223" spans="1:15" s="34" customFormat="1" ht="21.9" customHeight="1" x14ac:dyDescent="0.3">
      <c r="A3223" s="97" t="s">
        <v>532</v>
      </c>
      <c r="B3223" s="34">
        <v>42</v>
      </c>
      <c r="D3223" s="34">
        <v>5</v>
      </c>
      <c r="E3223" s="34">
        <v>29</v>
      </c>
      <c r="F3223" s="34">
        <v>1991</v>
      </c>
      <c r="G3223" s="875" t="s">
        <v>2400</v>
      </c>
      <c r="H3223" s="34" t="s">
        <v>4802</v>
      </c>
      <c r="I3223" s="876">
        <v>44.45</v>
      </c>
      <c r="J3223" s="876">
        <v>-90.13</v>
      </c>
      <c r="K3223" s="876">
        <v>44.45</v>
      </c>
      <c r="L3223" s="876">
        <v>-90.13</v>
      </c>
      <c r="M3223" s="34" t="s">
        <v>890</v>
      </c>
      <c r="N3223" s="34">
        <v>0</v>
      </c>
      <c r="O3223" s="34">
        <v>0</v>
      </c>
    </row>
    <row r="3224" spans="1:15" ht="21.9" customHeight="1" x14ac:dyDescent="0.3">
      <c r="A3224" s="96" t="s">
        <v>532</v>
      </c>
      <c r="B3224" s="101">
        <v>43</v>
      </c>
      <c r="C3224" s="101"/>
      <c r="D3224" s="101">
        <v>5</v>
      </c>
      <c r="E3224" s="101">
        <v>29</v>
      </c>
      <c r="F3224" s="101">
        <v>1991</v>
      </c>
      <c r="G3224" s="100" t="s">
        <v>1211</v>
      </c>
      <c r="H3224" s="101" t="s">
        <v>5059</v>
      </c>
      <c r="I3224" s="102">
        <v>44.27</v>
      </c>
      <c r="J3224" s="102">
        <v>-89.77</v>
      </c>
      <c r="K3224" s="102">
        <v>44.27</v>
      </c>
      <c r="L3224" s="102">
        <v>-89.77</v>
      </c>
      <c r="M3224" s="101" t="s">
        <v>890</v>
      </c>
      <c r="N3224" s="101">
        <v>0</v>
      </c>
      <c r="O3224" s="101">
        <v>0</v>
      </c>
    </row>
    <row r="3225" spans="1:15" s="34" customFormat="1" ht="21.9" customHeight="1" x14ac:dyDescent="0.3">
      <c r="A3225" s="97" t="s">
        <v>532</v>
      </c>
      <c r="B3225" s="34">
        <v>44</v>
      </c>
      <c r="D3225" s="34">
        <v>9</v>
      </c>
      <c r="E3225" s="34">
        <v>14</v>
      </c>
      <c r="F3225" s="34">
        <v>1991</v>
      </c>
      <c r="G3225" s="875" t="s">
        <v>2635</v>
      </c>
      <c r="H3225" s="34" t="s">
        <v>5055</v>
      </c>
      <c r="I3225" s="876">
        <v>44.38</v>
      </c>
      <c r="J3225" s="876">
        <v>-90.12</v>
      </c>
      <c r="K3225" s="876">
        <v>44.38</v>
      </c>
      <c r="L3225" s="876">
        <v>-90.12</v>
      </c>
      <c r="M3225" s="34" t="s">
        <v>890</v>
      </c>
      <c r="N3225" s="34">
        <v>0</v>
      </c>
      <c r="O3225" s="34">
        <v>0</v>
      </c>
    </row>
    <row r="3226" spans="1:15" ht="21.9" customHeight="1" x14ac:dyDescent="0.3">
      <c r="A3226" s="96" t="s">
        <v>532</v>
      </c>
      <c r="B3226" s="101">
        <v>45</v>
      </c>
      <c r="C3226" s="101"/>
      <c r="D3226" s="101">
        <v>9</v>
      </c>
      <c r="E3226" s="101">
        <v>14</v>
      </c>
      <c r="F3226" s="101">
        <v>1991</v>
      </c>
      <c r="G3226" s="100" t="s">
        <v>2434</v>
      </c>
      <c r="H3226" s="101" t="s">
        <v>5060</v>
      </c>
      <c r="I3226" s="102">
        <v>44.38</v>
      </c>
      <c r="J3226" s="102">
        <v>-90.07</v>
      </c>
      <c r="K3226" s="102">
        <v>44.38</v>
      </c>
      <c r="L3226" s="102">
        <v>-90.07</v>
      </c>
      <c r="M3226" s="101" t="s">
        <v>890</v>
      </c>
      <c r="N3226" s="101">
        <v>0</v>
      </c>
      <c r="O3226" s="101">
        <v>0</v>
      </c>
    </row>
    <row r="3227" spans="1:15" s="34" customFormat="1" ht="21.9" customHeight="1" x14ac:dyDescent="0.3">
      <c r="A3227" s="97" t="s">
        <v>532</v>
      </c>
      <c r="B3227" s="34">
        <v>46</v>
      </c>
      <c r="D3227" s="34">
        <v>9</v>
      </c>
      <c r="E3227" s="34">
        <v>14</v>
      </c>
      <c r="F3227" s="34">
        <v>1991</v>
      </c>
      <c r="G3227" s="875" t="s">
        <v>3675</v>
      </c>
      <c r="H3227" s="34" t="s">
        <v>4789</v>
      </c>
      <c r="I3227" s="876">
        <v>44.48</v>
      </c>
      <c r="J3227" s="876">
        <v>-89.97</v>
      </c>
      <c r="K3227" s="876">
        <v>44.48</v>
      </c>
      <c r="L3227" s="876">
        <v>-89.97</v>
      </c>
      <c r="M3227" s="34" t="s">
        <v>890</v>
      </c>
      <c r="N3227" s="34">
        <v>0</v>
      </c>
      <c r="O3227" s="34">
        <v>0</v>
      </c>
    </row>
    <row r="3228" spans="1:15" ht="21.9" customHeight="1" x14ac:dyDescent="0.3">
      <c r="A3228" s="96" t="s">
        <v>532</v>
      </c>
      <c r="B3228" s="101">
        <v>47</v>
      </c>
      <c r="C3228" s="101"/>
      <c r="D3228" s="101">
        <v>5</v>
      </c>
      <c r="E3228" s="101">
        <v>16</v>
      </c>
      <c r="F3228" s="101">
        <v>1992</v>
      </c>
      <c r="G3228" s="100" t="s">
        <v>3425</v>
      </c>
      <c r="H3228" s="101" t="s">
        <v>5061</v>
      </c>
      <c r="I3228" s="102">
        <v>44.62</v>
      </c>
      <c r="J3228" s="102">
        <v>-90.18</v>
      </c>
      <c r="K3228" s="102">
        <v>44.62</v>
      </c>
      <c r="L3228" s="102">
        <v>-90.18</v>
      </c>
      <c r="M3228" s="101" t="s">
        <v>890</v>
      </c>
      <c r="N3228" s="101">
        <v>0</v>
      </c>
      <c r="O3228" s="101">
        <v>0</v>
      </c>
    </row>
    <row r="3229" spans="1:15" s="34" customFormat="1" ht="21.9" customHeight="1" x14ac:dyDescent="0.3">
      <c r="A3229" s="97" t="s">
        <v>532</v>
      </c>
      <c r="B3229" s="34">
        <v>48</v>
      </c>
      <c r="D3229" s="34">
        <v>5</v>
      </c>
      <c r="E3229" s="34">
        <v>16</v>
      </c>
      <c r="F3229" s="34">
        <v>1992</v>
      </c>
      <c r="G3229" s="875" t="s">
        <v>2537</v>
      </c>
      <c r="H3229" s="34" t="s">
        <v>5062</v>
      </c>
      <c r="I3229" s="876">
        <v>44.67</v>
      </c>
      <c r="J3229" s="876">
        <v>-90</v>
      </c>
      <c r="K3229" s="876">
        <v>44.67</v>
      </c>
      <c r="L3229" s="876">
        <v>-90</v>
      </c>
      <c r="M3229" s="34" t="s">
        <v>890</v>
      </c>
      <c r="N3229" s="34">
        <v>0</v>
      </c>
      <c r="O3229" s="34">
        <v>0</v>
      </c>
    </row>
    <row r="3230" spans="1:15" ht="21.9" customHeight="1" x14ac:dyDescent="0.3">
      <c r="A3230" s="96" t="s">
        <v>532</v>
      </c>
      <c r="B3230" s="101">
        <v>49</v>
      </c>
      <c r="C3230" s="101"/>
      <c r="D3230" s="101">
        <v>5</v>
      </c>
      <c r="E3230" s="101">
        <v>16</v>
      </c>
      <c r="F3230" s="101">
        <v>1992</v>
      </c>
      <c r="G3230" s="100" t="s">
        <v>3448</v>
      </c>
      <c r="H3230" s="101" t="s">
        <v>462</v>
      </c>
      <c r="I3230" s="102">
        <v>44.38</v>
      </c>
      <c r="J3230" s="102">
        <v>-89.82</v>
      </c>
      <c r="K3230" s="102">
        <v>44.38</v>
      </c>
      <c r="L3230" s="102">
        <v>-89.82</v>
      </c>
      <c r="M3230" s="101" t="s">
        <v>890</v>
      </c>
      <c r="N3230" s="101">
        <v>0</v>
      </c>
      <c r="O3230" s="101">
        <v>0</v>
      </c>
    </row>
    <row r="3231" spans="1:15" s="34" customFormat="1" ht="21.9" customHeight="1" x14ac:dyDescent="0.3">
      <c r="A3231" s="97" t="s">
        <v>532</v>
      </c>
      <c r="B3231" s="34">
        <v>50</v>
      </c>
      <c r="D3231" s="34">
        <v>5</v>
      </c>
      <c r="E3231" s="34">
        <v>16</v>
      </c>
      <c r="F3231" s="34">
        <v>1992</v>
      </c>
      <c r="G3231" s="875" t="s">
        <v>1198</v>
      </c>
      <c r="H3231" s="34" t="s">
        <v>5063</v>
      </c>
      <c r="I3231" s="876">
        <v>44.63</v>
      </c>
      <c r="J3231" s="876">
        <v>-90.22</v>
      </c>
      <c r="K3231" s="876">
        <v>44.63</v>
      </c>
      <c r="L3231" s="876">
        <v>-90.22</v>
      </c>
      <c r="M3231" s="34" t="s">
        <v>890</v>
      </c>
      <c r="N3231" s="34">
        <v>0</v>
      </c>
      <c r="O3231" s="34">
        <v>0</v>
      </c>
    </row>
    <row r="3232" spans="1:15" ht="21.9" customHeight="1" x14ac:dyDescent="0.3">
      <c r="A3232" s="96" t="s">
        <v>532</v>
      </c>
      <c r="B3232" s="101">
        <v>51</v>
      </c>
      <c r="C3232" s="101"/>
      <c r="D3232" s="101">
        <v>6</v>
      </c>
      <c r="E3232" s="101">
        <v>8</v>
      </c>
      <c r="F3232" s="101">
        <v>1993</v>
      </c>
      <c r="G3232" s="100" t="s">
        <v>3879</v>
      </c>
      <c r="H3232" s="101" t="s">
        <v>462</v>
      </c>
      <c r="I3232" s="102">
        <v>44.38</v>
      </c>
      <c r="J3232" s="102">
        <v>-89.82</v>
      </c>
      <c r="K3232" s="102">
        <v>44.38</v>
      </c>
      <c r="L3232" s="102">
        <v>-89.82</v>
      </c>
      <c r="M3232" s="101" t="s">
        <v>890</v>
      </c>
      <c r="N3232" s="101">
        <v>0</v>
      </c>
      <c r="O3232" s="101">
        <v>0</v>
      </c>
    </row>
    <row r="3233" spans="1:15" s="34" customFormat="1" ht="21.9" customHeight="1" x14ac:dyDescent="0.3">
      <c r="A3233" s="97" t="s">
        <v>532</v>
      </c>
      <c r="B3233" s="34">
        <v>52</v>
      </c>
      <c r="D3233" s="34">
        <v>6</v>
      </c>
      <c r="E3233" s="34">
        <v>8</v>
      </c>
      <c r="F3233" s="34">
        <v>1993</v>
      </c>
      <c r="G3233" s="875" t="s">
        <v>3580</v>
      </c>
      <c r="H3233" s="34" t="s">
        <v>462</v>
      </c>
      <c r="I3233" s="876">
        <v>44.38</v>
      </c>
      <c r="J3233" s="876">
        <v>-89.82</v>
      </c>
      <c r="K3233" s="876">
        <v>44.38</v>
      </c>
      <c r="L3233" s="876">
        <v>-89.82</v>
      </c>
      <c r="M3233" s="34" t="s">
        <v>890</v>
      </c>
      <c r="N3233" s="34">
        <v>0</v>
      </c>
      <c r="O3233" s="34">
        <v>0</v>
      </c>
    </row>
    <row r="3234" spans="1:15" ht="21.9" customHeight="1" x14ac:dyDescent="0.3">
      <c r="A3234" s="96" t="s">
        <v>532</v>
      </c>
      <c r="B3234" s="101">
        <v>53</v>
      </c>
      <c r="C3234" s="101"/>
      <c r="D3234" s="101">
        <v>8</v>
      </c>
      <c r="E3234" s="101">
        <v>12</v>
      </c>
      <c r="F3234" s="101">
        <v>1995</v>
      </c>
      <c r="G3234" s="100" t="s">
        <v>1043</v>
      </c>
      <c r="H3234" s="101" t="s">
        <v>4789</v>
      </c>
      <c r="I3234" s="102">
        <v>44.48</v>
      </c>
      <c r="J3234" s="102">
        <v>-89.97</v>
      </c>
      <c r="K3234" s="102">
        <v>44.48</v>
      </c>
      <c r="L3234" s="102">
        <v>-89.97</v>
      </c>
      <c r="M3234" s="101" t="s">
        <v>890</v>
      </c>
      <c r="N3234" s="101">
        <v>0</v>
      </c>
      <c r="O3234" s="101">
        <v>0</v>
      </c>
    </row>
    <row r="3235" spans="1:15" s="34" customFormat="1" ht="21.9" customHeight="1" x14ac:dyDescent="0.3">
      <c r="A3235" s="97" t="s">
        <v>532</v>
      </c>
      <c r="B3235" s="34">
        <v>54</v>
      </c>
      <c r="D3235" s="34">
        <v>8</v>
      </c>
      <c r="E3235" s="34">
        <v>12</v>
      </c>
      <c r="F3235" s="34">
        <v>1995</v>
      </c>
      <c r="G3235" s="875" t="s">
        <v>1107</v>
      </c>
      <c r="H3235" s="34" t="s">
        <v>462</v>
      </c>
      <c r="I3235" s="876">
        <v>44.39</v>
      </c>
      <c r="J3235" s="876">
        <v>-89.83</v>
      </c>
      <c r="K3235" s="876">
        <v>44.39</v>
      </c>
      <c r="L3235" s="876">
        <v>-89.83</v>
      </c>
      <c r="M3235" s="34" t="s">
        <v>890</v>
      </c>
      <c r="N3235" s="34">
        <v>0</v>
      </c>
      <c r="O3235" s="34">
        <v>0</v>
      </c>
    </row>
    <row r="3236" spans="1:15" ht="21.9" customHeight="1" x14ac:dyDescent="0.3">
      <c r="A3236" s="96" t="s">
        <v>532</v>
      </c>
      <c r="B3236" s="101">
        <v>55</v>
      </c>
      <c r="C3236" s="101"/>
      <c r="D3236" s="101">
        <v>8</v>
      </c>
      <c r="E3236" s="101">
        <v>13</v>
      </c>
      <c r="F3236" s="101">
        <v>1995</v>
      </c>
      <c r="G3236" s="100" t="s">
        <v>2673</v>
      </c>
      <c r="H3236" s="101" t="s">
        <v>5055</v>
      </c>
      <c r="I3236" s="102">
        <v>44.62</v>
      </c>
      <c r="J3236" s="102">
        <v>-90.18</v>
      </c>
      <c r="K3236" s="102">
        <v>44.62</v>
      </c>
      <c r="L3236" s="102">
        <v>-90.18</v>
      </c>
      <c r="M3236" s="101" t="s">
        <v>890</v>
      </c>
      <c r="N3236" s="101">
        <v>0</v>
      </c>
      <c r="O3236" s="101">
        <v>0</v>
      </c>
    </row>
    <row r="3237" spans="1:15" s="34" customFormat="1" ht="21.9" customHeight="1" x14ac:dyDescent="0.3">
      <c r="A3237" s="97" t="s">
        <v>532</v>
      </c>
      <c r="B3237" s="34">
        <v>56</v>
      </c>
      <c r="D3237" s="34">
        <v>8</v>
      </c>
      <c r="E3237" s="34">
        <v>13</v>
      </c>
      <c r="F3237" s="34">
        <v>1995</v>
      </c>
      <c r="G3237" s="875" t="s">
        <v>2855</v>
      </c>
      <c r="H3237" s="34" t="s">
        <v>4790</v>
      </c>
      <c r="I3237" s="876">
        <v>44.32</v>
      </c>
      <c r="J3237" s="876">
        <v>-89.92</v>
      </c>
      <c r="K3237" s="876">
        <v>44.32</v>
      </c>
      <c r="L3237" s="876">
        <v>-89.92</v>
      </c>
      <c r="M3237" s="34" t="s">
        <v>890</v>
      </c>
      <c r="N3237" s="34">
        <v>0</v>
      </c>
      <c r="O3237" s="34">
        <v>0</v>
      </c>
    </row>
    <row r="3238" spans="1:15" ht="21.9" customHeight="1" x14ac:dyDescent="0.3">
      <c r="A3238" s="96" t="s">
        <v>532</v>
      </c>
      <c r="B3238" s="101">
        <v>57</v>
      </c>
      <c r="C3238" s="101"/>
      <c r="D3238" s="101">
        <v>5</v>
      </c>
      <c r="E3238" s="101">
        <v>19</v>
      </c>
      <c r="F3238" s="101">
        <v>1996</v>
      </c>
      <c r="G3238" s="100" t="s">
        <v>2792</v>
      </c>
      <c r="H3238" s="101" t="s">
        <v>5064</v>
      </c>
      <c r="I3238" s="102">
        <v>44.42</v>
      </c>
      <c r="J3238" s="102">
        <v>-89.77</v>
      </c>
      <c r="K3238" s="102">
        <v>44.42</v>
      </c>
      <c r="L3238" s="102">
        <v>-89.77</v>
      </c>
      <c r="M3238" s="101">
        <v>70</v>
      </c>
      <c r="N3238" s="101">
        <v>0</v>
      </c>
      <c r="O3238" s="101">
        <v>0</v>
      </c>
    </row>
    <row r="3239" spans="1:15" s="34" customFormat="1" ht="21.9" customHeight="1" x14ac:dyDescent="0.3">
      <c r="A3239" s="97" t="s">
        <v>532</v>
      </c>
      <c r="B3239" s="34">
        <v>58</v>
      </c>
      <c r="D3239" s="34">
        <v>5</v>
      </c>
      <c r="E3239" s="34">
        <v>19</v>
      </c>
      <c r="F3239" s="34">
        <v>1996</v>
      </c>
      <c r="G3239" s="875" t="s">
        <v>2683</v>
      </c>
      <c r="H3239" s="34" t="s">
        <v>463</v>
      </c>
      <c r="I3239" s="876">
        <v>44.67</v>
      </c>
      <c r="J3239" s="876">
        <v>-90.17</v>
      </c>
      <c r="K3239" s="876">
        <v>44.67</v>
      </c>
      <c r="L3239" s="876">
        <v>-90.17</v>
      </c>
      <c r="M3239" s="34" t="s">
        <v>890</v>
      </c>
      <c r="N3239" s="34">
        <v>0</v>
      </c>
      <c r="O3239" s="34">
        <v>0</v>
      </c>
    </row>
    <row r="3240" spans="1:15" ht="21.9" customHeight="1" x14ac:dyDescent="0.3">
      <c r="A3240" s="96" t="s">
        <v>532</v>
      </c>
      <c r="B3240" s="101">
        <v>59</v>
      </c>
      <c r="C3240" s="101"/>
      <c r="D3240" s="101">
        <v>6</v>
      </c>
      <c r="E3240" s="101">
        <v>29</v>
      </c>
      <c r="F3240" s="101">
        <v>1996</v>
      </c>
      <c r="G3240" s="100" t="s">
        <v>2637</v>
      </c>
      <c r="H3240" s="101" t="s">
        <v>462</v>
      </c>
      <c r="I3240" s="102">
        <v>44.38</v>
      </c>
      <c r="J3240" s="102">
        <v>-89.82</v>
      </c>
      <c r="K3240" s="102">
        <v>44.38</v>
      </c>
      <c r="L3240" s="102">
        <v>-89.82</v>
      </c>
      <c r="M3240" s="101" t="s">
        <v>890</v>
      </c>
      <c r="N3240" s="101">
        <v>0</v>
      </c>
      <c r="O3240" s="101">
        <v>0</v>
      </c>
    </row>
    <row r="3241" spans="1:15" s="34" customFormat="1" ht="21.9" customHeight="1" x14ac:dyDescent="0.3">
      <c r="A3241" s="97" t="s">
        <v>532</v>
      </c>
      <c r="B3241" s="34">
        <v>60</v>
      </c>
      <c r="D3241" s="34">
        <v>8</v>
      </c>
      <c r="E3241" s="34">
        <v>7</v>
      </c>
      <c r="F3241" s="34">
        <v>1996</v>
      </c>
      <c r="G3241" s="875" t="s">
        <v>4042</v>
      </c>
      <c r="H3241" s="34" t="s">
        <v>5065</v>
      </c>
      <c r="I3241" s="876">
        <v>44.65</v>
      </c>
      <c r="J3241" s="876">
        <v>-90.13</v>
      </c>
      <c r="K3241" s="876">
        <v>44.65</v>
      </c>
      <c r="L3241" s="876">
        <v>-90.13</v>
      </c>
      <c r="M3241" s="34">
        <v>63</v>
      </c>
      <c r="N3241" s="34">
        <v>0</v>
      </c>
      <c r="O3241" s="34">
        <v>0</v>
      </c>
    </row>
    <row r="3242" spans="1:15" ht="21.9" customHeight="1" x14ac:dyDescent="0.3">
      <c r="A3242" s="96" t="s">
        <v>532</v>
      </c>
      <c r="B3242" s="101">
        <v>61</v>
      </c>
      <c r="C3242" s="101"/>
      <c r="D3242" s="101">
        <v>4</v>
      </c>
      <c r="E3242" s="101">
        <v>5</v>
      </c>
      <c r="F3242" s="101">
        <v>1997</v>
      </c>
      <c r="G3242" s="100" t="s">
        <v>2508</v>
      </c>
      <c r="H3242" s="101" t="s">
        <v>5066</v>
      </c>
      <c r="I3242" s="102">
        <v>44.45</v>
      </c>
      <c r="J3242" s="102">
        <v>-90.17</v>
      </c>
      <c r="K3242" s="102">
        <v>44.45</v>
      </c>
      <c r="L3242" s="102">
        <v>-90.17</v>
      </c>
      <c r="M3242" s="101" t="s">
        <v>890</v>
      </c>
      <c r="N3242" s="101">
        <v>0</v>
      </c>
      <c r="O3242" s="101">
        <v>0</v>
      </c>
    </row>
    <row r="3243" spans="1:15" s="34" customFormat="1" ht="21.9" customHeight="1" x14ac:dyDescent="0.3">
      <c r="A3243" s="97" t="s">
        <v>532</v>
      </c>
      <c r="B3243" s="34">
        <v>62</v>
      </c>
      <c r="D3243" s="34">
        <v>6</v>
      </c>
      <c r="E3243" s="34">
        <v>15</v>
      </c>
      <c r="F3243" s="34">
        <v>1997</v>
      </c>
      <c r="G3243" s="875" t="s">
        <v>1209</v>
      </c>
      <c r="H3243" s="34" t="s">
        <v>4789</v>
      </c>
      <c r="I3243" s="876">
        <v>44.48</v>
      </c>
      <c r="J3243" s="876">
        <v>-89.97</v>
      </c>
      <c r="K3243" s="876">
        <v>44.48</v>
      </c>
      <c r="L3243" s="876">
        <v>-89.97</v>
      </c>
      <c r="M3243" s="34">
        <v>56</v>
      </c>
      <c r="N3243" s="34">
        <v>0</v>
      </c>
      <c r="O3243" s="34">
        <v>0</v>
      </c>
    </row>
    <row r="3244" spans="1:15" ht="21.9" customHeight="1" x14ac:dyDescent="0.3">
      <c r="A3244" s="96" t="s">
        <v>532</v>
      </c>
      <c r="B3244" s="101">
        <v>63</v>
      </c>
      <c r="C3244" s="101"/>
      <c r="D3244" s="101">
        <v>6</v>
      </c>
      <c r="E3244" s="101">
        <v>24</v>
      </c>
      <c r="F3244" s="101">
        <v>1997</v>
      </c>
      <c r="G3244" s="100" t="s">
        <v>3476</v>
      </c>
      <c r="H3244" s="101" t="s">
        <v>5055</v>
      </c>
      <c r="I3244" s="102">
        <v>44.38</v>
      </c>
      <c r="J3244" s="102">
        <v>-90.12</v>
      </c>
      <c r="K3244" s="102">
        <v>44.38</v>
      </c>
      <c r="L3244" s="102">
        <v>-90.12</v>
      </c>
      <c r="M3244" s="101" t="s">
        <v>890</v>
      </c>
      <c r="N3244" s="101">
        <v>0</v>
      </c>
      <c r="O3244" s="101">
        <v>0</v>
      </c>
    </row>
    <row r="3245" spans="1:15" s="34" customFormat="1" ht="21.9" customHeight="1" x14ac:dyDescent="0.3">
      <c r="A3245" s="97" t="s">
        <v>532</v>
      </c>
      <c r="B3245" s="34">
        <v>64</v>
      </c>
      <c r="D3245" s="34">
        <v>6</v>
      </c>
      <c r="E3245" s="34">
        <v>24</v>
      </c>
      <c r="F3245" s="34">
        <v>1997</v>
      </c>
      <c r="G3245" s="875" t="s">
        <v>3476</v>
      </c>
      <c r="H3245" s="34" t="s">
        <v>5045</v>
      </c>
      <c r="I3245" s="876">
        <v>44.32</v>
      </c>
      <c r="J3245" s="876">
        <v>-89.82</v>
      </c>
      <c r="K3245" s="876">
        <v>44.32</v>
      </c>
      <c r="L3245" s="876">
        <v>-89.82</v>
      </c>
      <c r="M3245" s="34" t="s">
        <v>890</v>
      </c>
      <c r="N3245" s="34">
        <v>0</v>
      </c>
      <c r="O3245" s="34">
        <v>0</v>
      </c>
    </row>
    <row r="3246" spans="1:15" ht="21.9" customHeight="1" x14ac:dyDescent="0.3">
      <c r="A3246" s="96" t="s">
        <v>532</v>
      </c>
      <c r="B3246" s="101">
        <v>65</v>
      </c>
      <c r="C3246" s="101"/>
      <c r="D3246" s="101">
        <v>6</v>
      </c>
      <c r="E3246" s="101">
        <v>24</v>
      </c>
      <c r="F3246" s="101">
        <v>1997</v>
      </c>
      <c r="G3246" s="100" t="s">
        <v>4539</v>
      </c>
      <c r="H3246" s="101" t="s">
        <v>5067</v>
      </c>
      <c r="I3246" s="102">
        <v>44.42</v>
      </c>
      <c r="J3246" s="102">
        <v>-90.13</v>
      </c>
      <c r="K3246" s="102">
        <v>44.42</v>
      </c>
      <c r="L3246" s="102">
        <v>-90.13</v>
      </c>
      <c r="M3246" s="101">
        <v>51</v>
      </c>
      <c r="N3246" s="101">
        <v>0</v>
      </c>
      <c r="O3246" s="101">
        <v>0</v>
      </c>
    </row>
    <row r="3247" spans="1:15" s="34" customFormat="1" ht="21.9" customHeight="1" x14ac:dyDescent="0.3">
      <c r="A3247" s="97" t="s">
        <v>532</v>
      </c>
      <c r="B3247" s="34">
        <v>66</v>
      </c>
      <c r="D3247" s="34">
        <v>6</v>
      </c>
      <c r="E3247" s="34">
        <v>24</v>
      </c>
      <c r="F3247" s="34">
        <v>1997</v>
      </c>
      <c r="G3247" s="875" t="s">
        <v>2389</v>
      </c>
      <c r="H3247" s="34" t="s">
        <v>463</v>
      </c>
      <c r="I3247" s="876">
        <v>44.67</v>
      </c>
      <c r="J3247" s="876">
        <v>-90.17</v>
      </c>
      <c r="K3247" s="876">
        <v>44.67</v>
      </c>
      <c r="L3247" s="876">
        <v>-90.17</v>
      </c>
      <c r="M3247" s="34">
        <v>51</v>
      </c>
      <c r="N3247" s="34">
        <v>0</v>
      </c>
      <c r="O3247" s="34">
        <v>0</v>
      </c>
    </row>
    <row r="3248" spans="1:15" ht="21.9" customHeight="1" x14ac:dyDescent="0.3">
      <c r="A3248" s="96" t="s">
        <v>532</v>
      </c>
      <c r="B3248" s="101">
        <v>67</v>
      </c>
      <c r="C3248" s="101"/>
      <c r="D3248" s="101">
        <v>7</v>
      </c>
      <c r="E3248" s="101">
        <v>1</v>
      </c>
      <c r="F3248" s="101">
        <v>1997</v>
      </c>
      <c r="G3248" s="100" t="s">
        <v>2556</v>
      </c>
      <c r="H3248" s="101" t="s">
        <v>5068</v>
      </c>
      <c r="I3248" s="102">
        <v>44.63</v>
      </c>
      <c r="J3248" s="102">
        <v>-90.22</v>
      </c>
      <c r="K3248" s="102">
        <v>44.63</v>
      </c>
      <c r="L3248" s="102">
        <v>-90.22</v>
      </c>
      <c r="M3248" s="101">
        <v>65</v>
      </c>
      <c r="N3248" s="101">
        <v>0</v>
      </c>
      <c r="O3248" s="101">
        <v>0</v>
      </c>
    </row>
    <row r="3249" spans="1:15" s="34" customFormat="1" ht="21.9" customHeight="1" x14ac:dyDescent="0.3">
      <c r="A3249" s="97" t="s">
        <v>532</v>
      </c>
      <c r="B3249" s="34">
        <v>68</v>
      </c>
      <c r="D3249" s="34">
        <v>7</v>
      </c>
      <c r="E3249" s="34">
        <v>1</v>
      </c>
      <c r="F3249" s="34">
        <v>1997</v>
      </c>
      <c r="G3249" s="875" t="s">
        <v>2700</v>
      </c>
      <c r="H3249" s="34" t="s">
        <v>463</v>
      </c>
      <c r="I3249" s="876">
        <v>44.67</v>
      </c>
      <c r="J3249" s="876">
        <v>-90.17</v>
      </c>
      <c r="K3249" s="876">
        <v>44.67</v>
      </c>
      <c r="L3249" s="876">
        <v>-90.17</v>
      </c>
      <c r="M3249" s="34">
        <v>52</v>
      </c>
      <c r="N3249" s="34">
        <v>0</v>
      </c>
      <c r="O3249" s="34">
        <v>0</v>
      </c>
    </row>
    <row r="3250" spans="1:15" ht="21.9" customHeight="1" x14ac:dyDescent="0.3">
      <c r="A3250" s="96" t="s">
        <v>532</v>
      </c>
      <c r="B3250" s="101">
        <v>69</v>
      </c>
      <c r="C3250" s="101"/>
      <c r="D3250" s="101">
        <v>5</v>
      </c>
      <c r="E3250" s="101">
        <v>15</v>
      </c>
      <c r="F3250" s="101">
        <v>1998</v>
      </c>
      <c r="G3250" s="100" t="s">
        <v>4421</v>
      </c>
      <c r="H3250" s="101" t="s">
        <v>463</v>
      </c>
      <c r="I3250" s="102">
        <v>44.67</v>
      </c>
      <c r="J3250" s="102">
        <v>-90.17</v>
      </c>
      <c r="K3250" s="102">
        <v>44.67</v>
      </c>
      <c r="L3250" s="102">
        <v>-90.17</v>
      </c>
      <c r="M3250" s="101">
        <v>52</v>
      </c>
      <c r="N3250" s="101">
        <v>0</v>
      </c>
      <c r="O3250" s="101">
        <v>0</v>
      </c>
    </row>
    <row r="3251" spans="1:15" s="34" customFormat="1" ht="21.9" customHeight="1" x14ac:dyDescent="0.3">
      <c r="A3251" s="97" t="s">
        <v>532</v>
      </c>
      <c r="B3251" s="34">
        <v>70</v>
      </c>
      <c r="D3251" s="34">
        <v>5</v>
      </c>
      <c r="E3251" s="34">
        <v>30</v>
      </c>
      <c r="F3251" s="34">
        <v>1998</v>
      </c>
      <c r="G3251" s="875" t="s">
        <v>5069</v>
      </c>
      <c r="H3251" s="34" t="s">
        <v>5070</v>
      </c>
      <c r="I3251" s="876">
        <v>44.63</v>
      </c>
      <c r="J3251" s="876">
        <v>-90.18</v>
      </c>
      <c r="K3251" s="876">
        <v>44.63</v>
      </c>
      <c r="L3251" s="876">
        <v>-90.18</v>
      </c>
      <c r="M3251" s="34">
        <v>56</v>
      </c>
      <c r="N3251" s="34">
        <v>0</v>
      </c>
      <c r="O3251" s="34">
        <v>0</v>
      </c>
    </row>
    <row r="3252" spans="1:15" ht="21.9" customHeight="1" x14ac:dyDescent="0.3">
      <c r="A3252" s="96" t="s">
        <v>532</v>
      </c>
      <c r="B3252" s="101">
        <v>71</v>
      </c>
      <c r="C3252" s="101"/>
      <c r="D3252" s="101">
        <v>5</v>
      </c>
      <c r="E3252" s="101">
        <v>31</v>
      </c>
      <c r="F3252" s="101">
        <v>1998</v>
      </c>
      <c r="G3252" s="100" t="s">
        <v>959</v>
      </c>
      <c r="H3252" s="101" t="s">
        <v>4790</v>
      </c>
      <c r="I3252" s="102">
        <v>44.32</v>
      </c>
      <c r="J3252" s="102">
        <v>-89.9</v>
      </c>
      <c r="K3252" s="102">
        <v>44.32</v>
      </c>
      <c r="L3252" s="102">
        <v>-89.9</v>
      </c>
      <c r="M3252" s="101" t="s">
        <v>890</v>
      </c>
      <c r="N3252" s="101">
        <v>0</v>
      </c>
      <c r="O3252" s="101">
        <v>0</v>
      </c>
    </row>
    <row r="3253" spans="1:15" s="34" customFormat="1" ht="21.9" customHeight="1" x14ac:dyDescent="0.3">
      <c r="A3253" s="97" t="s">
        <v>532</v>
      </c>
      <c r="B3253" s="34">
        <v>72</v>
      </c>
      <c r="D3253" s="34">
        <v>5</v>
      </c>
      <c r="E3253" s="34">
        <v>31</v>
      </c>
      <c r="F3253" s="34">
        <v>1998</v>
      </c>
      <c r="G3253" s="875" t="s">
        <v>1000</v>
      </c>
      <c r="H3253" s="34" t="s">
        <v>5071</v>
      </c>
      <c r="I3253" s="876">
        <v>44.62</v>
      </c>
      <c r="J3253" s="876">
        <v>-89.92</v>
      </c>
      <c r="K3253" s="876">
        <v>44.62</v>
      </c>
      <c r="L3253" s="876">
        <v>-89.92</v>
      </c>
      <c r="M3253" s="34" t="s">
        <v>890</v>
      </c>
      <c r="N3253" s="34">
        <v>0</v>
      </c>
      <c r="O3253" s="34">
        <v>0</v>
      </c>
    </row>
    <row r="3254" spans="1:15" ht="21.9" customHeight="1" x14ac:dyDescent="0.3">
      <c r="A3254" s="96" t="s">
        <v>532</v>
      </c>
      <c r="B3254" s="101">
        <v>73</v>
      </c>
      <c r="C3254" s="101"/>
      <c r="D3254" s="101">
        <v>5</v>
      </c>
      <c r="E3254" s="101">
        <v>31</v>
      </c>
      <c r="F3254" s="101">
        <v>1998</v>
      </c>
      <c r="G3254" s="100" t="s">
        <v>1000</v>
      </c>
      <c r="H3254" s="101" t="s">
        <v>4800</v>
      </c>
      <c r="I3254" s="102">
        <v>44.6</v>
      </c>
      <c r="J3254" s="102">
        <v>-89.85</v>
      </c>
      <c r="K3254" s="102">
        <v>44.6</v>
      </c>
      <c r="L3254" s="102">
        <v>-89.85</v>
      </c>
      <c r="M3254" s="101" t="s">
        <v>890</v>
      </c>
      <c r="N3254" s="101">
        <v>0</v>
      </c>
      <c r="O3254" s="101">
        <v>0</v>
      </c>
    </row>
    <row r="3255" spans="1:15" s="34" customFormat="1" ht="21.9" customHeight="1" x14ac:dyDescent="0.3">
      <c r="A3255" s="97" t="s">
        <v>532</v>
      </c>
      <c r="B3255" s="34">
        <v>74</v>
      </c>
      <c r="D3255" s="34">
        <v>6</v>
      </c>
      <c r="E3255" s="34">
        <v>24</v>
      </c>
      <c r="F3255" s="34">
        <v>1998</v>
      </c>
      <c r="G3255" s="875" t="s">
        <v>3372</v>
      </c>
      <c r="H3255" s="34" t="s">
        <v>4790</v>
      </c>
      <c r="I3255" s="876">
        <v>44.32</v>
      </c>
      <c r="J3255" s="876">
        <v>-89.9</v>
      </c>
      <c r="K3255" s="876">
        <v>44.32</v>
      </c>
      <c r="L3255" s="876">
        <v>-89.9</v>
      </c>
      <c r="M3255" s="34" t="s">
        <v>890</v>
      </c>
      <c r="N3255" s="34">
        <v>0</v>
      </c>
      <c r="O3255" s="34">
        <v>0</v>
      </c>
    </row>
    <row r="3256" spans="1:15" ht="21.9" customHeight="1" x14ac:dyDescent="0.3">
      <c r="A3256" s="96" t="s">
        <v>532</v>
      </c>
      <c r="B3256" s="101">
        <v>75</v>
      </c>
      <c r="C3256" s="101"/>
      <c r="D3256" s="101">
        <v>6</v>
      </c>
      <c r="E3256" s="101">
        <v>24</v>
      </c>
      <c r="F3256" s="101">
        <v>1998</v>
      </c>
      <c r="G3256" s="100" t="s">
        <v>3372</v>
      </c>
      <c r="H3256" s="101" t="s">
        <v>5072</v>
      </c>
      <c r="I3256" s="102">
        <v>44.32</v>
      </c>
      <c r="J3256" s="102">
        <v>-89.88</v>
      </c>
      <c r="K3256" s="102">
        <v>44.32</v>
      </c>
      <c r="L3256" s="102">
        <v>-89.88</v>
      </c>
      <c r="M3256" s="101" t="s">
        <v>890</v>
      </c>
      <c r="N3256" s="101">
        <v>0</v>
      </c>
      <c r="O3256" s="101">
        <v>0</v>
      </c>
    </row>
    <row r="3257" spans="1:15" s="34" customFormat="1" ht="21.9" customHeight="1" x14ac:dyDescent="0.3">
      <c r="A3257" s="97" t="s">
        <v>532</v>
      </c>
      <c r="B3257" s="34">
        <v>76</v>
      </c>
      <c r="D3257" s="34">
        <v>6</v>
      </c>
      <c r="E3257" s="34">
        <v>25</v>
      </c>
      <c r="F3257" s="34">
        <v>1998</v>
      </c>
      <c r="G3257" s="875" t="s">
        <v>3379</v>
      </c>
      <c r="H3257" s="34" t="s">
        <v>1471</v>
      </c>
      <c r="I3257" s="876">
        <v>44.5</v>
      </c>
      <c r="J3257" s="876">
        <v>-89.8</v>
      </c>
      <c r="K3257" s="876">
        <v>44.5</v>
      </c>
      <c r="L3257" s="876">
        <v>-89.8</v>
      </c>
      <c r="M3257" s="34">
        <v>55</v>
      </c>
      <c r="N3257" s="34">
        <v>0</v>
      </c>
      <c r="O3257" s="34">
        <v>0</v>
      </c>
    </row>
    <row r="3258" spans="1:15" ht="21.9" customHeight="1" x14ac:dyDescent="0.3">
      <c r="A3258" s="96" t="s">
        <v>532</v>
      </c>
      <c r="B3258" s="101">
        <v>77</v>
      </c>
      <c r="C3258" s="101"/>
      <c r="D3258" s="101">
        <v>6</v>
      </c>
      <c r="E3258" s="101">
        <v>25</v>
      </c>
      <c r="F3258" s="101">
        <v>1998</v>
      </c>
      <c r="G3258" s="100" t="s">
        <v>2698</v>
      </c>
      <c r="H3258" s="101" t="s">
        <v>1471</v>
      </c>
      <c r="I3258" s="102">
        <v>44.5</v>
      </c>
      <c r="J3258" s="102">
        <v>-89.8</v>
      </c>
      <c r="K3258" s="102">
        <v>44.5</v>
      </c>
      <c r="L3258" s="102">
        <v>-89.8</v>
      </c>
      <c r="M3258" s="101">
        <v>65</v>
      </c>
      <c r="N3258" s="101">
        <v>0</v>
      </c>
      <c r="O3258" s="101">
        <v>0</v>
      </c>
    </row>
    <row r="3259" spans="1:15" s="34" customFormat="1" ht="21.9" customHeight="1" x14ac:dyDescent="0.3">
      <c r="A3259" s="97" t="s">
        <v>532</v>
      </c>
      <c r="B3259" s="34">
        <v>78</v>
      </c>
      <c r="D3259" s="34">
        <v>6</v>
      </c>
      <c r="E3259" s="34">
        <v>27</v>
      </c>
      <c r="F3259" s="34">
        <v>1998</v>
      </c>
      <c r="G3259" s="875" t="s">
        <v>2325</v>
      </c>
      <c r="H3259" s="34" t="s">
        <v>5073</v>
      </c>
      <c r="I3259" s="876">
        <v>44.27</v>
      </c>
      <c r="J3259" s="876">
        <v>-90.13</v>
      </c>
      <c r="K3259" s="876">
        <v>44.27</v>
      </c>
      <c r="L3259" s="876">
        <v>-90.13</v>
      </c>
      <c r="M3259" s="34">
        <v>52</v>
      </c>
      <c r="N3259" s="34">
        <v>0</v>
      </c>
      <c r="O3259" s="34">
        <v>0</v>
      </c>
    </row>
    <row r="3260" spans="1:15" ht="21.9" customHeight="1" x14ac:dyDescent="0.3">
      <c r="A3260" s="96" t="s">
        <v>532</v>
      </c>
      <c r="B3260" s="101">
        <v>79</v>
      </c>
      <c r="C3260" s="101"/>
      <c r="D3260" s="101">
        <v>6</v>
      </c>
      <c r="E3260" s="101">
        <v>27</v>
      </c>
      <c r="F3260" s="101">
        <v>1998</v>
      </c>
      <c r="G3260" s="100" t="s">
        <v>5074</v>
      </c>
      <c r="H3260" s="101" t="s">
        <v>4790</v>
      </c>
      <c r="I3260" s="102">
        <v>44.32</v>
      </c>
      <c r="J3260" s="102">
        <v>-89.9</v>
      </c>
      <c r="K3260" s="102">
        <v>44.32</v>
      </c>
      <c r="L3260" s="102">
        <v>-89.9</v>
      </c>
      <c r="M3260" s="101">
        <v>52</v>
      </c>
      <c r="N3260" s="101">
        <v>0</v>
      </c>
      <c r="O3260" s="101">
        <v>0</v>
      </c>
    </row>
    <row r="3261" spans="1:15" s="34" customFormat="1" ht="21.9" customHeight="1" x14ac:dyDescent="0.3">
      <c r="A3261" s="97" t="s">
        <v>532</v>
      </c>
      <c r="B3261" s="34">
        <v>80</v>
      </c>
      <c r="D3261" s="34">
        <v>6</v>
      </c>
      <c r="E3261" s="34">
        <v>5</v>
      </c>
      <c r="F3261" s="34">
        <v>1999</v>
      </c>
      <c r="G3261" s="875" t="s">
        <v>2644</v>
      </c>
      <c r="H3261" s="34" t="s">
        <v>463</v>
      </c>
      <c r="I3261" s="876">
        <v>44.67</v>
      </c>
      <c r="J3261" s="876">
        <v>-90.17</v>
      </c>
      <c r="K3261" s="876">
        <v>44.67</v>
      </c>
      <c r="L3261" s="876">
        <v>-90.17</v>
      </c>
      <c r="M3261" s="34" t="s">
        <v>890</v>
      </c>
      <c r="N3261" s="34">
        <v>0</v>
      </c>
      <c r="O3261" s="34">
        <v>0</v>
      </c>
    </row>
    <row r="3262" spans="1:15" ht="21.9" customHeight="1" x14ac:dyDescent="0.3">
      <c r="A3262" s="96" t="s">
        <v>532</v>
      </c>
      <c r="B3262" s="101">
        <v>81</v>
      </c>
      <c r="C3262" s="101"/>
      <c r="D3262" s="101">
        <v>6</v>
      </c>
      <c r="E3262" s="101">
        <v>5</v>
      </c>
      <c r="F3262" s="101">
        <v>1999</v>
      </c>
      <c r="G3262" s="100" t="s">
        <v>2644</v>
      </c>
      <c r="H3262" s="101" t="s">
        <v>5075</v>
      </c>
      <c r="I3262" s="102">
        <v>44.48</v>
      </c>
      <c r="J3262" s="102">
        <v>-89.97</v>
      </c>
      <c r="K3262" s="102">
        <v>44.48</v>
      </c>
      <c r="L3262" s="102">
        <v>-89.97</v>
      </c>
      <c r="M3262" s="101" t="s">
        <v>890</v>
      </c>
      <c r="N3262" s="101">
        <v>0</v>
      </c>
      <c r="O3262" s="101">
        <v>0</v>
      </c>
    </row>
    <row r="3263" spans="1:15" s="34" customFormat="1" ht="21.9" customHeight="1" x14ac:dyDescent="0.3">
      <c r="A3263" s="97" t="s">
        <v>532</v>
      </c>
      <c r="B3263" s="34">
        <v>82</v>
      </c>
      <c r="D3263" s="34">
        <v>6</v>
      </c>
      <c r="E3263" s="34">
        <v>5</v>
      </c>
      <c r="F3263" s="34">
        <v>1999</v>
      </c>
      <c r="G3263" s="875" t="s">
        <v>2700</v>
      </c>
      <c r="H3263" s="34" t="s">
        <v>462</v>
      </c>
      <c r="I3263" s="876">
        <v>44.38</v>
      </c>
      <c r="J3263" s="876">
        <v>-89.82</v>
      </c>
      <c r="K3263" s="876">
        <v>44.38</v>
      </c>
      <c r="L3263" s="876">
        <v>-89.82</v>
      </c>
      <c r="M3263" s="34">
        <v>55</v>
      </c>
      <c r="N3263" s="34">
        <v>0</v>
      </c>
      <c r="O3263" s="34">
        <v>0</v>
      </c>
    </row>
    <row r="3264" spans="1:15" ht="21.9" customHeight="1" x14ac:dyDescent="0.3">
      <c r="A3264" s="96" t="s">
        <v>532</v>
      </c>
      <c r="B3264" s="101">
        <v>83</v>
      </c>
      <c r="C3264" s="101"/>
      <c r="D3264" s="101">
        <v>6</v>
      </c>
      <c r="E3264" s="101">
        <v>6</v>
      </c>
      <c r="F3264" s="101">
        <v>1999</v>
      </c>
      <c r="G3264" s="100" t="s">
        <v>2386</v>
      </c>
      <c r="H3264" s="101" t="s">
        <v>5076</v>
      </c>
      <c r="I3264" s="102">
        <v>44.4</v>
      </c>
      <c r="J3264" s="102">
        <v>-90.13</v>
      </c>
      <c r="K3264" s="102">
        <v>44.4</v>
      </c>
      <c r="L3264" s="102">
        <v>-90.13</v>
      </c>
      <c r="M3264" s="101">
        <v>50</v>
      </c>
      <c r="N3264" s="101">
        <v>0</v>
      </c>
      <c r="O3264" s="101">
        <v>0</v>
      </c>
    </row>
    <row r="3265" spans="1:15" s="34" customFormat="1" ht="21.9" customHeight="1" x14ac:dyDescent="0.3">
      <c r="A3265" s="97" t="s">
        <v>532</v>
      </c>
      <c r="B3265" s="34">
        <v>84</v>
      </c>
      <c r="D3265" s="34">
        <v>6</v>
      </c>
      <c r="E3265" s="34">
        <v>6</v>
      </c>
      <c r="F3265" s="34">
        <v>1999</v>
      </c>
      <c r="G3265" s="875" t="s">
        <v>2389</v>
      </c>
      <c r="H3265" s="34" t="s">
        <v>4799</v>
      </c>
      <c r="I3265" s="876">
        <v>44.63</v>
      </c>
      <c r="J3265" s="876">
        <v>-90</v>
      </c>
      <c r="K3265" s="876">
        <v>44.63</v>
      </c>
      <c r="L3265" s="876">
        <v>-90</v>
      </c>
      <c r="M3265" s="34">
        <v>50</v>
      </c>
      <c r="N3265" s="34">
        <v>0</v>
      </c>
      <c r="O3265" s="34">
        <v>0</v>
      </c>
    </row>
    <row r="3266" spans="1:15" ht="21.9" customHeight="1" x14ac:dyDescent="0.3">
      <c r="A3266" s="96" t="s">
        <v>532</v>
      </c>
      <c r="B3266" s="101">
        <v>85</v>
      </c>
      <c r="C3266" s="101"/>
      <c r="D3266" s="101">
        <v>6</v>
      </c>
      <c r="E3266" s="101">
        <v>6</v>
      </c>
      <c r="F3266" s="101">
        <v>1999</v>
      </c>
      <c r="G3266" s="100" t="s">
        <v>2389</v>
      </c>
      <c r="H3266" s="101" t="s">
        <v>462</v>
      </c>
      <c r="I3266" s="102">
        <v>44.38</v>
      </c>
      <c r="J3266" s="102">
        <v>-89.82</v>
      </c>
      <c r="K3266" s="102">
        <v>44.38</v>
      </c>
      <c r="L3266" s="102">
        <v>-89.82</v>
      </c>
      <c r="M3266" s="101">
        <v>50</v>
      </c>
      <c r="N3266" s="101">
        <v>0</v>
      </c>
      <c r="O3266" s="101">
        <v>0</v>
      </c>
    </row>
    <row r="3267" spans="1:15" s="34" customFormat="1" ht="21.9" customHeight="1" x14ac:dyDescent="0.3">
      <c r="A3267" s="97" t="s">
        <v>532</v>
      </c>
      <c r="B3267" s="34">
        <v>86</v>
      </c>
      <c r="D3267" s="34">
        <v>6</v>
      </c>
      <c r="E3267" s="34">
        <v>6</v>
      </c>
      <c r="F3267" s="34">
        <v>1999</v>
      </c>
      <c r="G3267" s="875" t="s">
        <v>2455</v>
      </c>
      <c r="H3267" s="34" t="s">
        <v>5077</v>
      </c>
      <c r="I3267" s="876">
        <v>44.52</v>
      </c>
      <c r="J3267" s="876">
        <v>-90.1</v>
      </c>
      <c r="K3267" s="876">
        <v>44.52</v>
      </c>
      <c r="L3267" s="876">
        <v>-90.1</v>
      </c>
      <c r="M3267" s="34">
        <v>50</v>
      </c>
      <c r="N3267" s="34">
        <v>0</v>
      </c>
      <c r="O3267" s="34">
        <v>0</v>
      </c>
    </row>
    <row r="3268" spans="1:15" ht="21.9" customHeight="1" x14ac:dyDescent="0.3">
      <c r="A3268" s="96" t="s">
        <v>532</v>
      </c>
      <c r="B3268" s="101">
        <v>87</v>
      </c>
      <c r="C3268" s="101"/>
      <c r="D3268" s="101">
        <v>6</v>
      </c>
      <c r="E3268" s="101">
        <v>6</v>
      </c>
      <c r="F3268" s="101">
        <v>1999</v>
      </c>
      <c r="G3268" s="100" t="s">
        <v>4163</v>
      </c>
      <c r="H3268" s="101" t="s">
        <v>4800</v>
      </c>
      <c r="I3268" s="102">
        <v>44.6</v>
      </c>
      <c r="J3268" s="102">
        <v>-89.85</v>
      </c>
      <c r="K3268" s="102">
        <v>44.6</v>
      </c>
      <c r="L3268" s="102">
        <v>-89.85</v>
      </c>
      <c r="M3268" s="101">
        <v>55</v>
      </c>
      <c r="N3268" s="101">
        <v>0</v>
      </c>
      <c r="O3268" s="101">
        <v>0</v>
      </c>
    </row>
    <row r="3269" spans="1:15" s="34" customFormat="1" ht="21.9" customHeight="1" x14ac:dyDescent="0.3">
      <c r="A3269" s="97" t="s">
        <v>532</v>
      </c>
      <c r="B3269" s="34">
        <v>88</v>
      </c>
      <c r="D3269" s="34">
        <v>7</v>
      </c>
      <c r="E3269" s="34">
        <v>8</v>
      </c>
      <c r="F3269" s="34">
        <v>1999</v>
      </c>
      <c r="G3269" s="875" t="s">
        <v>2448</v>
      </c>
      <c r="H3269" s="34" t="s">
        <v>463</v>
      </c>
      <c r="I3269" s="876">
        <v>44.67</v>
      </c>
      <c r="J3269" s="876">
        <v>-90.17</v>
      </c>
      <c r="K3269" s="876">
        <v>44.67</v>
      </c>
      <c r="L3269" s="876">
        <v>-90.17</v>
      </c>
      <c r="M3269" s="34">
        <v>50</v>
      </c>
      <c r="N3269" s="34">
        <v>0</v>
      </c>
      <c r="O3269" s="34">
        <v>0</v>
      </c>
    </row>
    <row r="3270" spans="1:15" ht="21.9" customHeight="1" x14ac:dyDescent="0.3">
      <c r="A3270" s="96" t="s">
        <v>532</v>
      </c>
      <c r="B3270" s="101">
        <v>89</v>
      </c>
      <c r="C3270" s="101"/>
      <c r="D3270" s="101">
        <v>7</v>
      </c>
      <c r="E3270" s="101">
        <v>8</v>
      </c>
      <c r="F3270" s="101">
        <v>1999</v>
      </c>
      <c r="G3270" s="100" t="s">
        <v>2650</v>
      </c>
      <c r="H3270" s="101" t="s">
        <v>5078</v>
      </c>
      <c r="I3270" s="102">
        <v>44.55</v>
      </c>
      <c r="J3270" s="102">
        <v>-90.03</v>
      </c>
      <c r="K3270" s="102">
        <v>44.55</v>
      </c>
      <c r="L3270" s="102">
        <v>-90.03</v>
      </c>
      <c r="M3270" s="101">
        <v>50</v>
      </c>
      <c r="N3270" s="101">
        <v>0</v>
      </c>
      <c r="O3270" s="101">
        <v>0</v>
      </c>
    </row>
    <row r="3271" spans="1:15" s="34" customFormat="1" ht="21.9" customHeight="1" x14ac:dyDescent="0.3">
      <c r="A3271" s="97" t="s">
        <v>532</v>
      </c>
      <c r="B3271" s="34">
        <v>90</v>
      </c>
      <c r="D3271" s="34">
        <v>7</v>
      </c>
      <c r="E3271" s="34">
        <v>30</v>
      </c>
      <c r="F3271" s="34">
        <v>1999</v>
      </c>
      <c r="G3271" s="875" t="s">
        <v>2512</v>
      </c>
      <c r="H3271" s="34" t="s">
        <v>463</v>
      </c>
      <c r="I3271" s="876">
        <v>44.67</v>
      </c>
      <c r="J3271" s="876">
        <v>-90.17</v>
      </c>
      <c r="K3271" s="876">
        <v>44.67</v>
      </c>
      <c r="L3271" s="876">
        <v>-90.17</v>
      </c>
      <c r="M3271" s="34">
        <v>50</v>
      </c>
      <c r="N3271" s="34">
        <v>0</v>
      </c>
      <c r="O3271" s="34">
        <v>0</v>
      </c>
    </row>
    <row r="3272" spans="1:15" ht="21.9" customHeight="1" x14ac:dyDescent="0.3">
      <c r="A3272" s="96" t="s">
        <v>532</v>
      </c>
      <c r="B3272" s="101">
        <v>91</v>
      </c>
      <c r="C3272" s="101"/>
      <c r="D3272" s="101">
        <v>7</v>
      </c>
      <c r="E3272" s="101">
        <v>30</v>
      </c>
      <c r="F3272" s="101">
        <v>1999</v>
      </c>
      <c r="G3272" s="100" t="s">
        <v>2855</v>
      </c>
      <c r="H3272" s="101" t="s">
        <v>4789</v>
      </c>
      <c r="I3272" s="102">
        <v>44.48</v>
      </c>
      <c r="J3272" s="102">
        <v>-89.97</v>
      </c>
      <c r="K3272" s="102">
        <v>44.48</v>
      </c>
      <c r="L3272" s="102">
        <v>-89.97</v>
      </c>
      <c r="M3272" s="101">
        <v>50</v>
      </c>
      <c r="N3272" s="101">
        <v>0</v>
      </c>
      <c r="O3272" s="101">
        <v>0</v>
      </c>
    </row>
    <row r="3273" spans="1:15" s="34" customFormat="1" ht="21.9" customHeight="1" x14ac:dyDescent="0.3">
      <c r="A3273" s="97" t="s">
        <v>532</v>
      </c>
      <c r="B3273" s="34">
        <v>92</v>
      </c>
      <c r="D3273" s="34">
        <v>4</v>
      </c>
      <c r="E3273" s="34">
        <v>12</v>
      </c>
      <c r="F3273" s="34">
        <v>2001</v>
      </c>
      <c r="G3273" s="875" t="s">
        <v>5079</v>
      </c>
      <c r="H3273" s="34" t="s">
        <v>5080</v>
      </c>
      <c r="I3273" s="876">
        <v>44.37</v>
      </c>
      <c r="J3273" s="876">
        <v>-89.83</v>
      </c>
      <c r="K3273" s="876">
        <v>44.37</v>
      </c>
      <c r="L3273" s="876">
        <v>-89.83</v>
      </c>
      <c r="M3273" s="34">
        <v>53</v>
      </c>
      <c r="N3273" s="34">
        <v>0</v>
      </c>
      <c r="O3273" s="34">
        <v>0</v>
      </c>
    </row>
    <row r="3274" spans="1:15" ht="21.9" customHeight="1" x14ac:dyDescent="0.3">
      <c r="A3274" s="96" t="s">
        <v>532</v>
      </c>
      <c r="B3274" s="101">
        <v>93</v>
      </c>
      <c r="C3274" s="101"/>
      <c r="D3274" s="101">
        <v>5</v>
      </c>
      <c r="E3274" s="101">
        <v>14</v>
      </c>
      <c r="F3274" s="101">
        <v>2001</v>
      </c>
      <c r="G3274" s="100" t="s">
        <v>5081</v>
      </c>
      <c r="H3274" s="101" t="s">
        <v>463</v>
      </c>
      <c r="I3274" s="102">
        <v>44.67</v>
      </c>
      <c r="J3274" s="102">
        <v>-90.17</v>
      </c>
      <c r="K3274" s="102">
        <v>44.67</v>
      </c>
      <c r="L3274" s="102">
        <v>-90.17</v>
      </c>
      <c r="M3274" s="101">
        <v>50</v>
      </c>
      <c r="N3274" s="101">
        <v>0</v>
      </c>
      <c r="O3274" s="101">
        <v>0</v>
      </c>
    </row>
    <row r="3275" spans="1:15" s="34" customFormat="1" ht="21.9" customHeight="1" x14ac:dyDescent="0.3">
      <c r="A3275" s="97" t="s">
        <v>532</v>
      </c>
      <c r="B3275" s="34">
        <v>94</v>
      </c>
      <c r="D3275" s="34">
        <v>5</v>
      </c>
      <c r="E3275" s="34">
        <v>14</v>
      </c>
      <c r="F3275" s="34">
        <v>2001</v>
      </c>
      <c r="G3275" s="875" t="s">
        <v>4356</v>
      </c>
      <c r="H3275" s="34" t="s">
        <v>463</v>
      </c>
      <c r="I3275" s="876">
        <v>44.67</v>
      </c>
      <c r="J3275" s="876">
        <v>-90.17</v>
      </c>
      <c r="K3275" s="876">
        <v>44.67</v>
      </c>
      <c r="L3275" s="876">
        <v>-90.17</v>
      </c>
      <c r="M3275" s="34">
        <v>50</v>
      </c>
      <c r="N3275" s="34">
        <v>0</v>
      </c>
      <c r="O3275" s="34">
        <v>0</v>
      </c>
    </row>
    <row r="3276" spans="1:15" ht="21.9" customHeight="1" x14ac:dyDescent="0.3">
      <c r="A3276" s="96" t="s">
        <v>532</v>
      </c>
      <c r="B3276" s="101">
        <v>95</v>
      </c>
      <c r="C3276" s="101"/>
      <c r="D3276" s="101">
        <v>6</v>
      </c>
      <c r="E3276" s="101">
        <v>11</v>
      </c>
      <c r="F3276" s="101">
        <v>2001</v>
      </c>
      <c r="G3276" s="100" t="s">
        <v>5082</v>
      </c>
      <c r="H3276" s="101" t="s">
        <v>5083</v>
      </c>
      <c r="I3276" s="102">
        <v>44.47</v>
      </c>
      <c r="J3276" s="102">
        <v>-90.13</v>
      </c>
      <c r="K3276" s="102">
        <v>44.47</v>
      </c>
      <c r="L3276" s="102">
        <v>-90.13</v>
      </c>
      <c r="M3276" s="101">
        <v>67</v>
      </c>
      <c r="N3276" s="101">
        <v>0</v>
      </c>
      <c r="O3276" s="101">
        <v>0</v>
      </c>
    </row>
    <row r="3277" spans="1:15" s="34" customFormat="1" ht="21.9" customHeight="1" x14ac:dyDescent="0.3">
      <c r="A3277" s="97" t="s">
        <v>532</v>
      </c>
      <c r="B3277" s="34">
        <v>96</v>
      </c>
      <c r="D3277" s="34">
        <v>7</v>
      </c>
      <c r="E3277" s="34">
        <v>22</v>
      </c>
      <c r="F3277" s="34">
        <v>2001</v>
      </c>
      <c r="G3277" s="875" t="s">
        <v>5084</v>
      </c>
      <c r="H3277" s="34" t="s">
        <v>462</v>
      </c>
      <c r="I3277" s="876">
        <v>44.38</v>
      </c>
      <c r="J3277" s="876">
        <v>-89.82</v>
      </c>
      <c r="K3277" s="876">
        <v>44.38</v>
      </c>
      <c r="L3277" s="876">
        <v>-89.82</v>
      </c>
      <c r="M3277" s="34">
        <v>50</v>
      </c>
      <c r="N3277" s="34">
        <v>0</v>
      </c>
      <c r="O3277" s="34">
        <v>0</v>
      </c>
    </row>
    <row r="3278" spans="1:15" ht="21.9" customHeight="1" x14ac:dyDescent="0.3">
      <c r="A3278" s="96" t="s">
        <v>532</v>
      </c>
      <c r="B3278" s="101">
        <v>97</v>
      </c>
      <c r="C3278" s="101"/>
      <c r="D3278" s="101">
        <v>9</v>
      </c>
      <c r="E3278" s="101">
        <v>7</v>
      </c>
      <c r="F3278" s="101">
        <v>2001</v>
      </c>
      <c r="G3278" s="100" t="s">
        <v>2712</v>
      </c>
      <c r="H3278" s="101" t="s">
        <v>5085</v>
      </c>
      <c r="I3278" s="102">
        <v>44.38</v>
      </c>
      <c r="J3278" s="102">
        <v>-89.78</v>
      </c>
      <c r="K3278" s="102">
        <v>44.38</v>
      </c>
      <c r="L3278" s="102">
        <v>-89.78</v>
      </c>
      <c r="M3278" s="101">
        <v>50</v>
      </c>
      <c r="N3278" s="101">
        <v>0</v>
      </c>
      <c r="O3278" s="101">
        <v>0</v>
      </c>
    </row>
    <row r="3279" spans="1:15" s="34" customFormat="1" ht="21.9" customHeight="1" x14ac:dyDescent="0.3">
      <c r="A3279" s="97" t="s">
        <v>532</v>
      </c>
      <c r="B3279" s="34">
        <v>98</v>
      </c>
      <c r="D3279" s="34">
        <v>4</v>
      </c>
      <c r="E3279" s="34">
        <v>18</v>
      </c>
      <c r="F3279" s="34">
        <v>2002</v>
      </c>
      <c r="G3279" s="875" t="s">
        <v>2622</v>
      </c>
      <c r="H3279" s="34" t="s">
        <v>462</v>
      </c>
      <c r="I3279" s="876">
        <v>44.38</v>
      </c>
      <c r="J3279" s="876">
        <v>-89.82</v>
      </c>
      <c r="K3279" s="876">
        <v>44.38</v>
      </c>
      <c r="L3279" s="876">
        <v>-89.82</v>
      </c>
      <c r="M3279" s="34">
        <v>50</v>
      </c>
      <c r="N3279" s="34">
        <v>0</v>
      </c>
      <c r="O3279" s="34">
        <v>0</v>
      </c>
    </row>
    <row r="3280" spans="1:15" ht="21.9" customHeight="1" x14ac:dyDescent="0.3">
      <c r="A3280" s="96" t="s">
        <v>532</v>
      </c>
      <c r="B3280" s="101">
        <v>99</v>
      </c>
      <c r="C3280" s="101"/>
      <c r="D3280" s="101">
        <v>9</v>
      </c>
      <c r="E3280" s="101">
        <v>30</v>
      </c>
      <c r="F3280" s="101">
        <v>2002</v>
      </c>
      <c r="G3280" s="100" t="s">
        <v>3431</v>
      </c>
      <c r="H3280" s="101" t="s">
        <v>463</v>
      </c>
      <c r="I3280" s="102">
        <v>44.67</v>
      </c>
      <c r="J3280" s="102">
        <v>-90.17</v>
      </c>
      <c r="K3280" s="102">
        <v>44.67</v>
      </c>
      <c r="L3280" s="102">
        <v>-90.17</v>
      </c>
      <c r="M3280" s="101">
        <v>52</v>
      </c>
      <c r="N3280" s="101">
        <v>0</v>
      </c>
      <c r="O3280" s="101">
        <v>0</v>
      </c>
    </row>
    <row r="3281" spans="1:15" s="34" customFormat="1" ht="21.9" customHeight="1" x14ac:dyDescent="0.3">
      <c r="A3281" s="97" t="s">
        <v>532</v>
      </c>
      <c r="B3281" s="34">
        <v>100</v>
      </c>
      <c r="D3281" s="34">
        <v>6</v>
      </c>
      <c r="E3281" s="34">
        <v>23</v>
      </c>
      <c r="F3281" s="34">
        <v>2004</v>
      </c>
      <c r="G3281" s="875" t="s">
        <v>5086</v>
      </c>
      <c r="H3281" s="34" t="s">
        <v>5087</v>
      </c>
      <c r="I3281" s="876">
        <v>44.48</v>
      </c>
      <c r="J3281" s="876">
        <v>-89.97</v>
      </c>
      <c r="K3281" s="876">
        <v>44.38</v>
      </c>
      <c r="L3281" s="876">
        <v>-89.82</v>
      </c>
      <c r="M3281" s="34">
        <v>50</v>
      </c>
      <c r="N3281" s="34">
        <v>0</v>
      </c>
      <c r="O3281" s="34">
        <v>1</v>
      </c>
    </row>
    <row r="3282" spans="1:15" s="34" customFormat="1" ht="21.9" customHeight="1" x14ac:dyDescent="0.3">
      <c r="A3282" s="96" t="s">
        <v>532</v>
      </c>
      <c r="B3282" s="101">
        <v>101</v>
      </c>
      <c r="C3282" s="101"/>
      <c r="D3282" s="101">
        <v>6</v>
      </c>
      <c r="E3282" s="101">
        <v>10</v>
      </c>
      <c r="F3282" s="101">
        <v>2005</v>
      </c>
      <c r="G3282" s="100" t="s">
        <v>2617</v>
      </c>
      <c r="H3282" s="101" t="s">
        <v>5088</v>
      </c>
      <c r="I3282" s="102">
        <v>44.68</v>
      </c>
      <c r="J3282" s="102">
        <v>-90.17</v>
      </c>
      <c r="K3282" s="102">
        <v>44.68</v>
      </c>
      <c r="L3282" s="102">
        <v>-90.17</v>
      </c>
      <c r="M3282" s="101">
        <v>50</v>
      </c>
      <c r="N3282" s="101">
        <v>0</v>
      </c>
      <c r="O3282" s="101">
        <v>0</v>
      </c>
    </row>
    <row r="3283" spans="1:15" s="34" customFormat="1" ht="21.9" customHeight="1" x14ac:dyDescent="0.3">
      <c r="A3283" s="97" t="s">
        <v>532</v>
      </c>
      <c r="B3283" s="34">
        <v>102</v>
      </c>
      <c r="D3283" s="34">
        <v>6</v>
      </c>
      <c r="E3283" s="34">
        <v>11</v>
      </c>
      <c r="F3283" s="34">
        <v>2005</v>
      </c>
      <c r="G3283" s="875" t="s">
        <v>4453</v>
      </c>
      <c r="H3283" s="34" t="s">
        <v>5058</v>
      </c>
      <c r="I3283" s="876">
        <v>44.3</v>
      </c>
      <c r="J3283" s="876">
        <v>-90.13</v>
      </c>
      <c r="K3283" s="876">
        <v>44.3</v>
      </c>
      <c r="L3283" s="876">
        <v>-90.13</v>
      </c>
      <c r="M3283" s="34">
        <v>50</v>
      </c>
      <c r="N3283" s="34">
        <v>0</v>
      </c>
      <c r="O3283" s="34">
        <v>0</v>
      </c>
    </row>
    <row r="3284" spans="1:15" ht="21.9" customHeight="1" x14ac:dyDescent="0.3">
      <c r="A3284" s="96" t="s">
        <v>532</v>
      </c>
      <c r="B3284" s="101">
        <v>103</v>
      </c>
      <c r="C3284" s="101"/>
      <c r="D3284" s="101">
        <v>6</v>
      </c>
      <c r="E3284" s="101">
        <v>11</v>
      </c>
      <c r="F3284" s="101">
        <v>2005</v>
      </c>
      <c r="G3284" s="100" t="s">
        <v>3476</v>
      </c>
      <c r="H3284" s="101" t="s">
        <v>5078</v>
      </c>
      <c r="I3284" s="102">
        <v>44.55</v>
      </c>
      <c r="J3284" s="102">
        <v>-90.03</v>
      </c>
      <c r="K3284" s="102">
        <v>44.55</v>
      </c>
      <c r="L3284" s="102">
        <v>-90.03</v>
      </c>
      <c r="M3284" s="101">
        <v>50</v>
      </c>
      <c r="N3284" s="101">
        <v>0</v>
      </c>
      <c r="O3284" s="101">
        <v>0</v>
      </c>
    </row>
    <row r="3285" spans="1:15" s="34" customFormat="1" ht="21.9" customHeight="1" x14ac:dyDescent="0.3">
      <c r="A3285" s="97" t="s">
        <v>532</v>
      </c>
      <c r="B3285" s="34">
        <v>104</v>
      </c>
      <c r="D3285" s="34">
        <v>7</v>
      </c>
      <c r="E3285" s="34">
        <v>23</v>
      </c>
      <c r="F3285" s="34">
        <v>2005</v>
      </c>
      <c r="G3285" s="875" t="s">
        <v>2476</v>
      </c>
      <c r="H3285" s="34" t="s">
        <v>5070</v>
      </c>
      <c r="I3285" s="876">
        <v>44.63</v>
      </c>
      <c r="J3285" s="876">
        <v>-90.18</v>
      </c>
      <c r="K3285" s="876">
        <v>44.63</v>
      </c>
      <c r="L3285" s="876">
        <v>-90.18</v>
      </c>
      <c r="M3285" s="34">
        <v>63</v>
      </c>
      <c r="N3285" s="34">
        <v>0</v>
      </c>
      <c r="O3285" s="34">
        <v>0</v>
      </c>
    </row>
    <row r="3286" spans="1:15" ht="21.9" customHeight="1" x14ac:dyDescent="0.3">
      <c r="A3286" s="96" t="s">
        <v>532</v>
      </c>
      <c r="B3286" s="101">
        <v>105</v>
      </c>
      <c r="C3286" s="101"/>
      <c r="D3286" s="101">
        <v>7</v>
      </c>
      <c r="E3286" s="101">
        <v>23</v>
      </c>
      <c r="F3286" s="101">
        <v>2005</v>
      </c>
      <c r="G3286" s="100" t="s">
        <v>2656</v>
      </c>
      <c r="H3286" s="101" t="s">
        <v>463</v>
      </c>
      <c r="I3286" s="102">
        <v>44.67</v>
      </c>
      <c r="J3286" s="102">
        <v>-90.17</v>
      </c>
      <c r="K3286" s="102">
        <v>44.67</v>
      </c>
      <c r="L3286" s="102">
        <v>-90.17</v>
      </c>
      <c r="M3286" s="101">
        <v>50</v>
      </c>
      <c r="N3286" s="101">
        <v>0</v>
      </c>
      <c r="O3286" s="101">
        <v>0</v>
      </c>
    </row>
    <row r="3287" spans="1:15" s="34" customFormat="1" ht="21.9" customHeight="1" x14ac:dyDescent="0.3">
      <c r="A3287" s="97" t="s">
        <v>532</v>
      </c>
      <c r="B3287" s="34">
        <v>106</v>
      </c>
      <c r="D3287" s="34">
        <v>7</v>
      </c>
      <c r="E3287" s="34">
        <v>23</v>
      </c>
      <c r="F3287" s="34">
        <v>2005</v>
      </c>
      <c r="G3287" s="875" t="s">
        <v>3731</v>
      </c>
      <c r="H3287" s="34" t="s">
        <v>462</v>
      </c>
      <c r="I3287" s="876">
        <v>44.38</v>
      </c>
      <c r="J3287" s="876">
        <v>-89.82</v>
      </c>
      <c r="K3287" s="876">
        <v>44.38</v>
      </c>
      <c r="L3287" s="876">
        <v>-89.82</v>
      </c>
      <c r="M3287" s="34">
        <v>50</v>
      </c>
      <c r="N3287" s="34">
        <v>0</v>
      </c>
      <c r="O3287" s="34">
        <v>0</v>
      </c>
    </row>
    <row r="3288" spans="1:15" ht="21.9" customHeight="1" x14ac:dyDescent="0.3">
      <c r="A3288" s="96" t="s">
        <v>532</v>
      </c>
      <c r="B3288" s="101">
        <v>107</v>
      </c>
      <c r="C3288" s="101"/>
      <c r="D3288" s="101">
        <v>7</v>
      </c>
      <c r="E3288" s="101">
        <v>23</v>
      </c>
      <c r="F3288" s="101">
        <v>2005</v>
      </c>
      <c r="G3288" s="100" t="s">
        <v>2497</v>
      </c>
      <c r="H3288" s="101" t="s">
        <v>4790</v>
      </c>
      <c r="I3288" s="102">
        <v>44.32</v>
      </c>
      <c r="J3288" s="102">
        <v>-89.9</v>
      </c>
      <c r="K3288" s="102">
        <v>44.32</v>
      </c>
      <c r="L3288" s="102">
        <v>-89.9</v>
      </c>
      <c r="M3288" s="101">
        <v>55</v>
      </c>
      <c r="N3288" s="101">
        <v>0</v>
      </c>
      <c r="O3288" s="101">
        <v>0</v>
      </c>
    </row>
    <row r="3289" spans="1:15" s="34" customFormat="1" ht="21.9" customHeight="1" x14ac:dyDescent="0.3">
      <c r="A3289" s="97" t="s">
        <v>532</v>
      </c>
      <c r="B3289" s="34">
        <v>108</v>
      </c>
      <c r="D3289" s="34">
        <v>8</v>
      </c>
      <c r="E3289" s="34">
        <v>9</v>
      </c>
      <c r="F3289" s="34">
        <v>2005</v>
      </c>
      <c r="G3289" s="875" t="s">
        <v>2621</v>
      </c>
      <c r="H3289" s="34" t="s">
        <v>462</v>
      </c>
      <c r="I3289" s="876">
        <v>44.38</v>
      </c>
      <c r="J3289" s="876">
        <v>-89.82</v>
      </c>
      <c r="K3289" s="876">
        <v>44.38</v>
      </c>
      <c r="L3289" s="876">
        <v>-89.82</v>
      </c>
      <c r="M3289" s="34">
        <v>50</v>
      </c>
      <c r="N3289" s="34">
        <v>0</v>
      </c>
      <c r="O3289" s="34">
        <v>0</v>
      </c>
    </row>
    <row r="3290" spans="1:15" ht="21.9" customHeight="1" x14ac:dyDescent="0.3">
      <c r="A3290" s="96" t="s">
        <v>532</v>
      </c>
      <c r="B3290" s="101">
        <v>109</v>
      </c>
      <c r="C3290" s="101"/>
      <c r="D3290" s="101">
        <v>5</v>
      </c>
      <c r="E3290" s="101">
        <v>14</v>
      </c>
      <c r="F3290" s="101">
        <v>2007</v>
      </c>
      <c r="G3290" s="100" t="s">
        <v>2707</v>
      </c>
      <c r="H3290" s="101" t="s">
        <v>5089</v>
      </c>
      <c r="I3290" s="102">
        <v>44.3</v>
      </c>
      <c r="J3290" s="102">
        <v>-89.988600000000005</v>
      </c>
      <c r="K3290" s="102">
        <v>44.3</v>
      </c>
      <c r="L3290" s="102">
        <v>-89.988600000000005</v>
      </c>
      <c r="M3290" s="101">
        <v>52</v>
      </c>
      <c r="N3290" s="101">
        <v>0</v>
      </c>
      <c r="O3290" s="101">
        <v>0</v>
      </c>
    </row>
    <row r="3291" spans="1:15" s="34" customFormat="1" ht="21.9" customHeight="1" x14ac:dyDescent="0.3">
      <c r="A3291" s="97" t="s">
        <v>532</v>
      </c>
      <c r="B3291" s="34">
        <v>110</v>
      </c>
      <c r="D3291" s="34">
        <v>6</v>
      </c>
      <c r="E3291" s="34">
        <v>18</v>
      </c>
      <c r="F3291" s="34">
        <v>2007</v>
      </c>
      <c r="G3291" s="875" t="s">
        <v>2632</v>
      </c>
      <c r="H3291" s="34" t="s">
        <v>4790</v>
      </c>
      <c r="I3291" s="876">
        <v>44.32</v>
      </c>
      <c r="J3291" s="876">
        <v>-89.9</v>
      </c>
      <c r="K3291" s="876">
        <v>44.32</v>
      </c>
      <c r="L3291" s="876">
        <v>-89.9</v>
      </c>
      <c r="M3291" s="34">
        <v>52</v>
      </c>
      <c r="N3291" s="34">
        <v>0</v>
      </c>
      <c r="O3291" s="34">
        <v>0</v>
      </c>
    </row>
    <row r="3292" spans="1:15" ht="21.9" customHeight="1" x14ac:dyDescent="0.3">
      <c r="A3292" s="96" t="s">
        <v>532</v>
      </c>
      <c r="B3292" s="101">
        <v>111</v>
      </c>
      <c r="C3292" s="101"/>
      <c r="D3292" s="101">
        <v>8</v>
      </c>
      <c r="E3292" s="101">
        <v>11</v>
      </c>
      <c r="F3292" s="101">
        <v>2007</v>
      </c>
      <c r="G3292" s="100" t="s">
        <v>4138</v>
      </c>
      <c r="H3292" s="101" t="s">
        <v>5090</v>
      </c>
      <c r="I3292" s="102">
        <v>44.27</v>
      </c>
      <c r="J3292" s="102">
        <v>-90.13</v>
      </c>
      <c r="K3292" s="102">
        <v>44.27</v>
      </c>
      <c r="L3292" s="102">
        <v>-90.13</v>
      </c>
      <c r="M3292" s="101">
        <v>52</v>
      </c>
      <c r="N3292" s="101">
        <v>0</v>
      </c>
      <c r="O3292" s="101">
        <v>0</v>
      </c>
    </row>
    <row r="3293" spans="1:15" s="34" customFormat="1" ht="21.9" customHeight="1" x14ac:dyDescent="0.3">
      <c r="A3293" s="97" t="s">
        <v>532</v>
      </c>
      <c r="B3293" s="34">
        <v>112</v>
      </c>
      <c r="D3293" s="34">
        <v>7</v>
      </c>
      <c r="E3293" s="34">
        <v>14</v>
      </c>
      <c r="F3293" s="34">
        <v>2010</v>
      </c>
      <c r="G3293" s="875" t="s">
        <v>2760</v>
      </c>
      <c r="H3293" s="34" t="s">
        <v>4802</v>
      </c>
      <c r="I3293" s="876">
        <v>44.45</v>
      </c>
      <c r="J3293" s="876">
        <v>-90.13</v>
      </c>
      <c r="K3293" s="876">
        <v>44.45</v>
      </c>
      <c r="L3293" s="876">
        <v>-90.13</v>
      </c>
      <c r="M3293" s="34">
        <v>52</v>
      </c>
      <c r="N3293" s="34">
        <v>0</v>
      </c>
      <c r="O3293" s="34">
        <v>0</v>
      </c>
    </row>
    <row r="3294" spans="1:15" ht="21.9" customHeight="1" x14ac:dyDescent="0.3">
      <c r="A3294" s="96" t="s">
        <v>532</v>
      </c>
      <c r="B3294" s="101">
        <v>113</v>
      </c>
      <c r="C3294" s="101"/>
      <c r="D3294" s="101">
        <v>7</v>
      </c>
      <c r="E3294" s="101">
        <v>27</v>
      </c>
      <c r="F3294" s="101">
        <v>2010</v>
      </c>
      <c r="G3294" s="100" t="s">
        <v>2469</v>
      </c>
      <c r="H3294" s="101" t="s">
        <v>3808</v>
      </c>
      <c r="I3294" s="102">
        <v>44.4</v>
      </c>
      <c r="J3294" s="102">
        <v>-89.84</v>
      </c>
      <c r="K3294" s="102">
        <v>44.4</v>
      </c>
      <c r="L3294" s="102">
        <v>-89.84</v>
      </c>
      <c r="M3294" s="101">
        <v>56</v>
      </c>
      <c r="N3294" s="101">
        <v>0</v>
      </c>
      <c r="O3294" s="101">
        <v>0</v>
      </c>
    </row>
    <row r="3295" spans="1:15" s="34" customFormat="1" ht="21.9" customHeight="1" x14ac:dyDescent="0.3">
      <c r="A3295" s="97" t="s">
        <v>532</v>
      </c>
      <c r="B3295" s="34">
        <v>114</v>
      </c>
      <c r="D3295" s="34">
        <v>8</v>
      </c>
      <c r="E3295" s="34">
        <v>13</v>
      </c>
      <c r="F3295" s="34">
        <v>2010</v>
      </c>
      <c r="G3295" s="875" t="s">
        <v>1061</v>
      </c>
      <c r="H3295" s="34" t="s">
        <v>5091</v>
      </c>
      <c r="I3295" s="876">
        <v>44.36</v>
      </c>
      <c r="J3295" s="876">
        <v>-89.75</v>
      </c>
      <c r="K3295" s="876">
        <v>44.36</v>
      </c>
      <c r="L3295" s="876">
        <v>-89.75</v>
      </c>
      <c r="M3295" s="34">
        <v>52</v>
      </c>
      <c r="N3295" s="34">
        <v>0</v>
      </c>
      <c r="O3295" s="34">
        <v>0</v>
      </c>
    </row>
    <row r="3296" spans="1:15" ht="21.9" customHeight="1" x14ac:dyDescent="0.3">
      <c r="A3296" s="96" t="s">
        <v>532</v>
      </c>
      <c r="B3296" s="101">
        <v>115</v>
      </c>
      <c r="C3296" s="101"/>
      <c r="D3296" s="101">
        <v>9</v>
      </c>
      <c r="E3296" s="101">
        <v>2</v>
      </c>
      <c r="F3296" s="101">
        <v>2010</v>
      </c>
      <c r="G3296" s="100" t="s">
        <v>5092</v>
      </c>
      <c r="H3296" s="101" t="s">
        <v>5093</v>
      </c>
      <c r="I3296" s="102">
        <v>44.4</v>
      </c>
      <c r="J3296" s="102">
        <v>-89.84</v>
      </c>
      <c r="K3296" s="102">
        <v>44.39</v>
      </c>
      <c r="L3296" s="102">
        <v>-89.79</v>
      </c>
      <c r="M3296" s="101">
        <v>60</v>
      </c>
      <c r="N3296" s="101">
        <v>0</v>
      </c>
      <c r="O3296" s="101">
        <v>0</v>
      </c>
    </row>
    <row r="3297" spans="1:15" s="34" customFormat="1" ht="21.9" customHeight="1" x14ac:dyDescent="0.3">
      <c r="A3297" s="97" t="s">
        <v>532</v>
      </c>
      <c r="B3297" s="34">
        <v>116</v>
      </c>
      <c r="D3297" s="34">
        <v>7</v>
      </c>
      <c r="E3297" s="34">
        <v>1</v>
      </c>
      <c r="F3297" s="34">
        <v>2011</v>
      </c>
      <c r="G3297" s="875" t="s">
        <v>3482</v>
      </c>
      <c r="H3297" s="34" t="s">
        <v>4823</v>
      </c>
      <c r="I3297" s="876">
        <v>44.66</v>
      </c>
      <c r="J3297" s="876">
        <v>-90.16</v>
      </c>
      <c r="K3297" s="876">
        <v>44.66</v>
      </c>
      <c r="L3297" s="876">
        <v>-90.16</v>
      </c>
      <c r="M3297" s="34">
        <v>65</v>
      </c>
      <c r="N3297" s="34">
        <v>0</v>
      </c>
      <c r="O3297" s="34">
        <v>0</v>
      </c>
    </row>
    <row r="3298" spans="1:15" ht="21.9" customHeight="1" x14ac:dyDescent="0.3">
      <c r="A3298" s="96" t="s">
        <v>532</v>
      </c>
      <c r="B3298" s="101">
        <v>117</v>
      </c>
      <c r="C3298" s="101"/>
      <c r="D3298" s="101">
        <v>7</v>
      </c>
      <c r="E3298" s="101">
        <v>1</v>
      </c>
      <c r="F3298" s="101">
        <v>2011</v>
      </c>
      <c r="G3298" s="100" t="s">
        <v>3482</v>
      </c>
      <c r="H3298" s="101" t="s">
        <v>4828</v>
      </c>
      <c r="I3298" s="102">
        <v>44.31</v>
      </c>
      <c r="J3298" s="102">
        <v>-89.88</v>
      </c>
      <c r="K3298" s="102">
        <v>44.31</v>
      </c>
      <c r="L3298" s="102">
        <v>-89.88</v>
      </c>
      <c r="M3298" s="101">
        <v>52</v>
      </c>
      <c r="N3298" s="101">
        <v>0</v>
      </c>
      <c r="O3298" s="101">
        <v>0</v>
      </c>
    </row>
    <row r="3299" spans="1:15" s="34" customFormat="1" ht="21.9" customHeight="1" x14ac:dyDescent="0.3">
      <c r="A3299" s="97" t="s">
        <v>532</v>
      </c>
      <c r="B3299" s="34">
        <v>118</v>
      </c>
      <c r="D3299" s="34">
        <v>7</v>
      </c>
      <c r="E3299" s="34">
        <v>11</v>
      </c>
      <c r="F3299" s="34">
        <v>2011</v>
      </c>
      <c r="G3299" s="875" t="s">
        <v>3807</v>
      </c>
      <c r="H3299" s="34" t="s">
        <v>3808</v>
      </c>
      <c r="I3299" s="876">
        <v>44.4</v>
      </c>
      <c r="J3299" s="876">
        <v>-89.84</v>
      </c>
      <c r="K3299" s="876">
        <v>44.4</v>
      </c>
      <c r="L3299" s="876">
        <v>-89.84</v>
      </c>
      <c r="M3299" s="34">
        <v>52</v>
      </c>
      <c r="N3299" s="34">
        <v>0</v>
      </c>
      <c r="O3299" s="34">
        <v>0</v>
      </c>
    </row>
    <row r="3300" spans="1:15" ht="21.9" customHeight="1" x14ac:dyDescent="0.3">
      <c r="A3300" s="96" t="s">
        <v>532</v>
      </c>
      <c r="B3300" s="101">
        <v>119</v>
      </c>
      <c r="C3300" s="101"/>
      <c r="D3300" s="101">
        <v>7</v>
      </c>
      <c r="E3300" s="101">
        <v>18</v>
      </c>
      <c r="F3300" s="101">
        <v>2011</v>
      </c>
      <c r="G3300" s="100" t="s">
        <v>2803</v>
      </c>
      <c r="H3300" s="101" t="s">
        <v>3808</v>
      </c>
      <c r="I3300" s="102">
        <v>44.4</v>
      </c>
      <c r="J3300" s="102">
        <v>-89.84</v>
      </c>
      <c r="K3300" s="102">
        <v>44.4</v>
      </c>
      <c r="L3300" s="102">
        <v>-89.84</v>
      </c>
      <c r="M3300" s="101">
        <v>50</v>
      </c>
      <c r="N3300" s="101">
        <v>0</v>
      </c>
      <c r="O3300" s="101">
        <v>0</v>
      </c>
    </row>
    <row r="3301" spans="1:15" s="34" customFormat="1" ht="21.9" customHeight="1" x14ac:dyDescent="0.3">
      <c r="A3301" s="97" t="s">
        <v>532</v>
      </c>
      <c r="B3301" s="34">
        <v>120</v>
      </c>
      <c r="D3301" s="34">
        <v>7</v>
      </c>
      <c r="E3301" s="34">
        <v>19</v>
      </c>
      <c r="F3301" s="34">
        <v>2011</v>
      </c>
      <c r="G3301" s="875" t="s">
        <v>2409</v>
      </c>
      <c r="H3301" s="34" t="s">
        <v>1471</v>
      </c>
      <c r="I3301" s="876">
        <v>44.5</v>
      </c>
      <c r="J3301" s="876">
        <v>-89.8</v>
      </c>
      <c r="K3301" s="876">
        <v>44.5</v>
      </c>
      <c r="L3301" s="876">
        <v>-89.8</v>
      </c>
      <c r="M3301" s="34">
        <v>52</v>
      </c>
      <c r="N3301" s="34">
        <v>0</v>
      </c>
      <c r="O3301" s="34">
        <v>0</v>
      </c>
    </row>
    <row r="3302" spans="1:15" ht="21.9" customHeight="1" x14ac:dyDescent="0.3">
      <c r="A3302" s="96" t="s">
        <v>532</v>
      </c>
      <c r="B3302" s="101">
        <v>121</v>
      </c>
      <c r="C3302" s="101"/>
      <c r="D3302" s="101">
        <v>8</v>
      </c>
      <c r="E3302" s="101">
        <v>23</v>
      </c>
      <c r="F3302" s="101">
        <v>2011</v>
      </c>
      <c r="G3302" s="100" t="s">
        <v>3972</v>
      </c>
      <c r="H3302" s="101" t="s">
        <v>5094</v>
      </c>
      <c r="I3302" s="102">
        <v>44.67</v>
      </c>
      <c r="J3302" s="102">
        <v>-89.94</v>
      </c>
      <c r="K3302" s="102">
        <v>44.67</v>
      </c>
      <c r="L3302" s="102">
        <v>-89.94</v>
      </c>
      <c r="M3302" s="101">
        <v>50</v>
      </c>
      <c r="N3302" s="101">
        <v>0</v>
      </c>
      <c r="O3302" s="101">
        <v>0</v>
      </c>
    </row>
    <row r="3303" spans="1:15" s="34" customFormat="1" ht="21.9" customHeight="1" x14ac:dyDescent="0.3">
      <c r="A3303" s="97" t="s">
        <v>532</v>
      </c>
      <c r="B3303" s="34">
        <v>122</v>
      </c>
      <c r="D3303" s="34">
        <v>9</v>
      </c>
      <c r="E3303" s="34">
        <v>2</v>
      </c>
      <c r="F3303" s="34">
        <v>2011</v>
      </c>
      <c r="G3303" s="875" t="s">
        <v>1949</v>
      </c>
      <c r="H3303" s="34" t="s">
        <v>4828</v>
      </c>
      <c r="I3303" s="876">
        <v>44.31</v>
      </c>
      <c r="J3303" s="876">
        <v>-89.88</v>
      </c>
      <c r="K3303" s="876">
        <v>44.31</v>
      </c>
      <c r="L3303" s="876">
        <v>-89.88</v>
      </c>
      <c r="M3303" s="34">
        <v>50</v>
      </c>
      <c r="N3303" s="34">
        <v>0</v>
      </c>
      <c r="O3303" s="34">
        <v>0</v>
      </c>
    </row>
    <row r="3304" spans="1:15" ht="21.9" customHeight="1" x14ac:dyDescent="0.3">
      <c r="A3304" s="96" t="s">
        <v>532</v>
      </c>
      <c r="B3304" s="101">
        <v>123</v>
      </c>
      <c r="C3304" s="101"/>
      <c r="D3304" s="101">
        <v>5</v>
      </c>
      <c r="E3304" s="101">
        <v>26</v>
      </c>
      <c r="F3304" s="101">
        <v>2012</v>
      </c>
      <c r="G3304" s="100" t="s">
        <v>5095</v>
      </c>
      <c r="H3304" s="101" t="s">
        <v>4823</v>
      </c>
      <c r="I3304" s="102">
        <v>44.66</v>
      </c>
      <c r="J3304" s="102">
        <v>-90.16</v>
      </c>
      <c r="K3304" s="102">
        <v>44.66</v>
      </c>
      <c r="L3304" s="102">
        <v>-90.16</v>
      </c>
      <c r="M3304" s="101">
        <v>52</v>
      </c>
      <c r="N3304" s="101">
        <v>0</v>
      </c>
      <c r="O3304" s="101">
        <v>0</v>
      </c>
    </row>
    <row r="3305" spans="1:15" s="34" customFormat="1" ht="21.9" customHeight="1" x14ac:dyDescent="0.3">
      <c r="A3305" s="97" t="s">
        <v>532</v>
      </c>
      <c r="B3305" s="34">
        <v>124</v>
      </c>
      <c r="D3305" s="34">
        <v>8</v>
      </c>
      <c r="E3305" s="34">
        <v>2</v>
      </c>
      <c r="F3305" s="34">
        <v>2012</v>
      </c>
      <c r="G3305" s="875" t="s">
        <v>1080</v>
      </c>
      <c r="H3305" s="34" t="s">
        <v>3808</v>
      </c>
      <c r="I3305" s="876">
        <v>44.4</v>
      </c>
      <c r="J3305" s="876">
        <v>-89.84</v>
      </c>
      <c r="K3305" s="876">
        <v>44.4</v>
      </c>
      <c r="L3305" s="876">
        <v>-89.84</v>
      </c>
      <c r="M3305" s="34">
        <v>52</v>
      </c>
      <c r="N3305" s="34">
        <v>0</v>
      </c>
      <c r="O3305" s="34">
        <v>0</v>
      </c>
    </row>
    <row r="3306" spans="1:15" ht="21.9" customHeight="1" x14ac:dyDescent="0.3">
      <c r="A3306" s="96" t="s">
        <v>532</v>
      </c>
      <c r="B3306" s="101">
        <v>125</v>
      </c>
      <c r="C3306" s="101"/>
      <c r="D3306" s="101">
        <v>9</v>
      </c>
      <c r="E3306" s="101">
        <v>4</v>
      </c>
      <c r="F3306" s="101">
        <v>2012</v>
      </c>
      <c r="G3306" s="100" t="s">
        <v>2400</v>
      </c>
      <c r="H3306" s="101" t="s">
        <v>5096</v>
      </c>
      <c r="I3306" s="102">
        <v>44.66</v>
      </c>
      <c r="J3306" s="102">
        <v>-90.2</v>
      </c>
      <c r="K3306" s="102">
        <v>44.66</v>
      </c>
      <c r="L3306" s="102">
        <v>-90.2</v>
      </c>
      <c r="M3306" s="101">
        <v>52</v>
      </c>
      <c r="N3306" s="101">
        <v>0</v>
      </c>
      <c r="O3306" s="101">
        <v>0</v>
      </c>
    </row>
    <row r="3307" spans="1:15" s="34" customFormat="1" ht="21.9" customHeight="1" x14ac:dyDescent="0.3">
      <c r="A3307" s="97" t="s">
        <v>532</v>
      </c>
      <c r="B3307" s="34">
        <v>126</v>
      </c>
      <c r="D3307" s="34">
        <v>8</v>
      </c>
      <c r="E3307" s="34">
        <v>6</v>
      </c>
      <c r="F3307" s="34">
        <v>2013</v>
      </c>
      <c r="G3307" s="875" t="s">
        <v>2469</v>
      </c>
      <c r="H3307" s="34" t="s">
        <v>4823</v>
      </c>
      <c r="I3307" s="876">
        <v>44.66</v>
      </c>
      <c r="J3307" s="876">
        <v>-90.16</v>
      </c>
      <c r="K3307" s="876">
        <v>44.66</v>
      </c>
      <c r="L3307" s="876">
        <v>-90.16</v>
      </c>
      <c r="M3307" s="34">
        <v>52</v>
      </c>
      <c r="N3307" s="34">
        <v>0</v>
      </c>
      <c r="O3307" s="34">
        <v>0</v>
      </c>
    </row>
    <row r="3308" spans="1:15" ht="21.9" customHeight="1" x14ac:dyDescent="0.3">
      <c r="A3308" s="96" t="s">
        <v>532</v>
      </c>
      <c r="B3308" s="101">
        <v>127</v>
      </c>
      <c r="C3308" s="101"/>
      <c r="D3308" s="101">
        <v>7</v>
      </c>
      <c r="E3308" s="101">
        <v>26</v>
      </c>
      <c r="F3308" s="101">
        <v>2014</v>
      </c>
      <c r="G3308" s="100" t="s">
        <v>2390</v>
      </c>
      <c r="H3308" s="101" t="s">
        <v>5097</v>
      </c>
      <c r="I3308" s="102">
        <v>44.63</v>
      </c>
      <c r="J3308" s="102">
        <v>-89.99</v>
      </c>
      <c r="K3308" s="102">
        <v>44.63</v>
      </c>
      <c r="L3308" s="102">
        <v>-89.99</v>
      </c>
      <c r="M3308" s="101">
        <v>52</v>
      </c>
      <c r="N3308" s="101">
        <v>0</v>
      </c>
      <c r="O3308" s="101">
        <v>0</v>
      </c>
    </row>
    <row r="3309" spans="1:15" s="34" customFormat="1" ht="21.9" customHeight="1" x14ac:dyDescent="0.3">
      <c r="A3309" s="97" t="s">
        <v>532</v>
      </c>
      <c r="B3309" s="34">
        <v>128</v>
      </c>
      <c r="D3309" s="34">
        <v>8</v>
      </c>
      <c r="E3309" s="34">
        <v>18</v>
      </c>
      <c r="F3309" s="34">
        <v>2014</v>
      </c>
      <c r="G3309" s="875" t="s">
        <v>3675</v>
      </c>
      <c r="H3309" s="34" t="s">
        <v>4828</v>
      </c>
      <c r="I3309" s="876">
        <v>44.31</v>
      </c>
      <c r="J3309" s="876">
        <v>-89.88</v>
      </c>
      <c r="K3309" s="876">
        <v>44.31</v>
      </c>
      <c r="L3309" s="876">
        <v>-89.88</v>
      </c>
      <c r="M3309" s="34">
        <v>52</v>
      </c>
      <c r="N3309" s="34">
        <v>0</v>
      </c>
      <c r="O3309" s="34">
        <v>0</v>
      </c>
    </row>
    <row r="3310" spans="1:15" ht="21.9" customHeight="1" x14ac:dyDescent="0.3">
      <c r="A3310" s="96" t="s">
        <v>532</v>
      </c>
      <c r="B3310" s="101">
        <v>129</v>
      </c>
      <c r="C3310" s="101"/>
      <c r="D3310" s="101">
        <v>8</v>
      </c>
      <c r="E3310" s="101">
        <v>25</v>
      </c>
      <c r="F3310" s="101">
        <v>2014</v>
      </c>
      <c r="G3310" s="100" t="s">
        <v>999</v>
      </c>
      <c r="H3310" s="101" t="s">
        <v>5098</v>
      </c>
      <c r="I3310" s="102">
        <v>44.37</v>
      </c>
      <c r="J3310" s="102">
        <v>-89.78</v>
      </c>
      <c r="K3310" s="102">
        <v>44.37</v>
      </c>
      <c r="L3310" s="102">
        <v>-89.78</v>
      </c>
      <c r="M3310" s="101">
        <v>56</v>
      </c>
      <c r="N3310" s="101">
        <v>0</v>
      </c>
      <c r="O3310" s="101">
        <v>0</v>
      </c>
    </row>
    <row r="3311" spans="1:15" s="34" customFormat="1" ht="21.9" customHeight="1" x14ac:dyDescent="0.3">
      <c r="A3311" s="97" t="s">
        <v>532</v>
      </c>
      <c r="B3311" s="34">
        <v>130</v>
      </c>
      <c r="D3311" s="34">
        <v>7</v>
      </c>
      <c r="E3311" s="34">
        <v>13</v>
      </c>
      <c r="F3311" s="34">
        <v>2015</v>
      </c>
      <c r="G3311" s="875" t="s">
        <v>4042</v>
      </c>
      <c r="H3311" s="34" t="s">
        <v>3808</v>
      </c>
      <c r="I3311" s="876">
        <v>44.4</v>
      </c>
      <c r="J3311" s="876">
        <v>-89.84</v>
      </c>
      <c r="K3311" s="876">
        <v>44.4</v>
      </c>
      <c r="L3311" s="876">
        <v>-89.84</v>
      </c>
      <c r="M3311" s="34">
        <v>50</v>
      </c>
      <c r="N3311" s="34">
        <v>0</v>
      </c>
      <c r="O3311" s="34">
        <v>0</v>
      </c>
    </row>
    <row r="3312" spans="1:15" ht="21.9" customHeight="1" x14ac:dyDescent="0.3">
      <c r="A3312" s="96" t="s">
        <v>532</v>
      </c>
      <c r="B3312" s="101">
        <v>131</v>
      </c>
      <c r="C3312" s="101"/>
      <c r="D3312" s="101">
        <v>7</v>
      </c>
      <c r="E3312" s="101">
        <v>18</v>
      </c>
      <c r="F3312" s="101">
        <v>2015</v>
      </c>
      <c r="G3312" s="100" t="s">
        <v>3568</v>
      </c>
      <c r="H3312" s="101" t="s">
        <v>4828</v>
      </c>
      <c r="I3312" s="102">
        <v>44.31</v>
      </c>
      <c r="J3312" s="102">
        <v>-89.88</v>
      </c>
      <c r="K3312" s="102">
        <v>44.31</v>
      </c>
      <c r="L3312" s="102">
        <v>-89.88</v>
      </c>
      <c r="M3312" s="101">
        <v>56</v>
      </c>
      <c r="N3312" s="101">
        <v>0</v>
      </c>
      <c r="O3312" s="101">
        <v>0</v>
      </c>
    </row>
    <row r="3313" spans="1:15" s="34" customFormat="1" ht="21.9" customHeight="1" x14ac:dyDescent="0.3">
      <c r="A3313" s="97" t="s">
        <v>532</v>
      </c>
      <c r="B3313" s="34">
        <v>132</v>
      </c>
      <c r="D3313" s="34">
        <v>6</v>
      </c>
      <c r="E3313" s="34">
        <v>3</v>
      </c>
      <c r="F3313" s="34">
        <v>2016</v>
      </c>
      <c r="G3313" s="875" t="s">
        <v>3804</v>
      </c>
      <c r="H3313" s="34" t="s">
        <v>5099</v>
      </c>
      <c r="I3313" s="876">
        <v>44.66</v>
      </c>
      <c r="J3313" s="876">
        <v>-90.04</v>
      </c>
      <c r="K3313" s="876">
        <v>44.66</v>
      </c>
      <c r="L3313" s="876">
        <v>-90.04</v>
      </c>
      <c r="M3313" s="34">
        <v>52</v>
      </c>
      <c r="N3313" s="34">
        <v>0</v>
      </c>
      <c r="O3313" s="34">
        <v>0</v>
      </c>
    </row>
    <row r="3314" spans="1:15" ht="21.9" customHeight="1" x14ac:dyDescent="0.3">
      <c r="A3314" s="96" t="s">
        <v>532</v>
      </c>
      <c r="B3314" s="101">
        <v>133</v>
      </c>
      <c r="C3314" s="101"/>
      <c r="D3314" s="101">
        <v>6</v>
      </c>
      <c r="E3314" s="101">
        <v>10</v>
      </c>
      <c r="F3314" s="101">
        <v>2016</v>
      </c>
      <c r="G3314" s="100" t="s">
        <v>5100</v>
      </c>
      <c r="H3314" s="101" t="s">
        <v>463</v>
      </c>
      <c r="I3314" s="102">
        <v>44.63</v>
      </c>
      <c r="J3314" s="102">
        <v>-90.18</v>
      </c>
      <c r="K3314" s="102">
        <v>44.63</v>
      </c>
      <c r="L3314" s="102">
        <v>-90.18</v>
      </c>
      <c r="M3314" s="101">
        <v>53</v>
      </c>
      <c r="N3314" s="101">
        <v>0</v>
      </c>
      <c r="O3314" s="101">
        <v>0</v>
      </c>
    </row>
    <row r="3315" spans="1:15" s="34" customFormat="1" ht="21.9" customHeight="1" x14ac:dyDescent="0.3">
      <c r="A3315" s="97" t="s">
        <v>532</v>
      </c>
      <c r="B3315" s="34">
        <v>134</v>
      </c>
      <c r="D3315" s="34">
        <v>6</v>
      </c>
      <c r="E3315" s="34">
        <v>10</v>
      </c>
      <c r="F3315" s="34">
        <v>2016</v>
      </c>
      <c r="G3315" s="875" t="s">
        <v>1198</v>
      </c>
      <c r="H3315" s="34" t="s">
        <v>3808</v>
      </c>
      <c r="I3315" s="876">
        <v>44.4</v>
      </c>
      <c r="J3315" s="876">
        <v>-89.84</v>
      </c>
      <c r="K3315" s="876">
        <v>44.4</v>
      </c>
      <c r="L3315" s="876">
        <v>-89.84</v>
      </c>
      <c r="M3315" s="34">
        <v>52</v>
      </c>
      <c r="N3315" s="34">
        <v>0</v>
      </c>
      <c r="O3315" s="34">
        <v>0</v>
      </c>
    </row>
    <row r="3316" spans="1:15" ht="21.9" customHeight="1" x14ac:dyDescent="0.3">
      <c r="A3316" s="96" t="s">
        <v>532</v>
      </c>
      <c r="B3316" s="101">
        <v>135</v>
      </c>
      <c r="C3316" s="101"/>
      <c r="D3316" s="101">
        <v>7</v>
      </c>
      <c r="E3316" s="101">
        <v>20</v>
      </c>
      <c r="F3316" s="101">
        <v>2016</v>
      </c>
      <c r="G3316" s="100" t="s">
        <v>1848</v>
      </c>
      <c r="H3316" s="101" t="s">
        <v>463</v>
      </c>
      <c r="I3316" s="102">
        <v>44.67</v>
      </c>
      <c r="J3316" s="102">
        <v>-90.17</v>
      </c>
      <c r="K3316" s="102">
        <v>44.67</v>
      </c>
      <c r="L3316" s="102">
        <v>-90.17</v>
      </c>
      <c r="M3316" s="101">
        <v>56</v>
      </c>
      <c r="N3316" s="101">
        <v>0</v>
      </c>
      <c r="O3316" s="101">
        <v>0</v>
      </c>
    </row>
    <row r="3317" spans="1:15" s="34" customFormat="1" ht="21.9" customHeight="1" x14ac:dyDescent="0.3">
      <c r="A3317" s="97" t="s">
        <v>532</v>
      </c>
      <c r="B3317" s="34">
        <v>136</v>
      </c>
      <c r="D3317" s="34">
        <v>7</v>
      </c>
      <c r="E3317" s="34">
        <v>21</v>
      </c>
      <c r="F3317" s="34">
        <v>2016</v>
      </c>
      <c r="G3317" s="875" t="s">
        <v>3738</v>
      </c>
      <c r="H3317" s="34" t="s">
        <v>5101</v>
      </c>
      <c r="I3317" s="876">
        <v>44.36</v>
      </c>
      <c r="J3317" s="876">
        <v>-89.84</v>
      </c>
      <c r="K3317" s="876">
        <v>44.36</v>
      </c>
      <c r="L3317" s="876">
        <v>-89.84</v>
      </c>
      <c r="M3317" s="34">
        <v>52</v>
      </c>
      <c r="N3317" s="34">
        <v>0</v>
      </c>
      <c r="O3317" s="34">
        <v>0</v>
      </c>
    </row>
    <row r="3318" spans="1:15" ht="21.9" customHeight="1" x14ac:dyDescent="0.3">
      <c r="A3318" s="96" t="s">
        <v>532</v>
      </c>
      <c r="B3318" s="101">
        <v>137</v>
      </c>
      <c r="C3318" s="101"/>
      <c r="D3318" s="101">
        <v>7</v>
      </c>
      <c r="E3318" s="101">
        <v>21</v>
      </c>
      <c r="F3318" s="101">
        <v>2016</v>
      </c>
      <c r="G3318" s="100" t="s">
        <v>2386</v>
      </c>
      <c r="H3318" s="101" t="s">
        <v>5102</v>
      </c>
      <c r="I3318" s="102">
        <v>44.35</v>
      </c>
      <c r="J3318" s="102">
        <v>-90.02</v>
      </c>
      <c r="K3318" s="102">
        <v>44.35</v>
      </c>
      <c r="L3318" s="102">
        <v>-90.02</v>
      </c>
      <c r="M3318" s="101">
        <v>56</v>
      </c>
      <c r="N3318" s="101">
        <v>0</v>
      </c>
      <c r="O3318" s="101">
        <v>0</v>
      </c>
    </row>
    <row r="3319" spans="1:15" s="34" customFormat="1" ht="21.9" customHeight="1" x14ac:dyDescent="0.3">
      <c r="A3319" s="97" t="s">
        <v>532</v>
      </c>
      <c r="B3319" s="34">
        <v>138</v>
      </c>
      <c r="D3319" s="34">
        <v>7</v>
      </c>
      <c r="E3319" s="34">
        <v>21</v>
      </c>
      <c r="F3319" s="34">
        <v>2016</v>
      </c>
      <c r="G3319" s="875" t="s">
        <v>5103</v>
      </c>
      <c r="H3319" s="34" t="s">
        <v>5104</v>
      </c>
      <c r="I3319" s="876">
        <v>44.31</v>
      </c>
      <c r="J3319" s="876">
        <v>-89.88</v>
      </c>
      <c r="K3319" s="876">
        <v>44.31</v>
      </c>
      <c r="L3319" s="876">
        <v>-89.88</v>
      </c>
      <c r="M3319" s="34">
        <v>52</v>
      </c>
      <c r="N3319" s="34">
        <v>0</v>
      </c>
      <c r="O3319" s="34">
        <v>0</v>
      </c>
    </row>
    <row r="3320" spans="1:15" ht="21.9" customHeight="1" x14ac:dyDescent="0.3">
      <c r="A3320" s="96" t="s">
        <v>532</v>
      </c>
      <c r="B3320" s="101">
        <v>139</v>
      </c>
      <c r="C3320" s="101"/>
      <c r="D3320" s="101">
        <v>7</v>
      </c>
      <c r="E3320" s="101">
        <v>21</v>
      </c>
      <c r="F3320" s="101">
        <v>2016</v>
      </c>
      <c r="G3320" s="100" t="s">
        <v>1212</v>
      </c>
      <c r="H3320" s="101" t="s">
        <v>5105</v>
      </c>
      <c r="I3320" s="102">
        <v>44.34</v>
      </c>
      <c r="J3320" s="102">
        <v>-89.89</v>
      </c>
      <c r="K3320" s="102">
        <v>44.34</v>
      </c>
      <c r="L3320" s="102">
        <v>-89.89</v>
      </c>
      <c r="M3320" s="101">
        <v>52</v>
      </c>
      <c r="N3320" s="101">
        <v>0</v>
      </c>
      <c r="O3320" s="101">
        <v>0</v>
      </c>
    </row>
    <row r="3321" spans="1:15" s="34" customFormat="1" ht="21.9" customHeight="1" x14ac:dyDescent="0.3">
      <c r="A3321" s="97" t="s">
        <v>532</v>
      </c>
      <c r="B3321" s="34">
        <v>140</v>
      </c>
      <c r="D3321" s="34">
        <v>7</v>
      </c>
      <c r="E3321" s="34">
        <v>21</v>
      </c>
      <c r="F3321" s="34">
        <v>2016</v>
      </c>
      <c r="G3321" s="875" t="s">
        <v>4465</v>
      </c>
      <c r="H3321" s="34" t="s">
        <v>5106</v>
      </c>
      <c r="I3321" s="876">
        <v>44.37</v>
      </c>
      <c r="J3321" s="876">
        <v>-89.76</v>
      </c>
      <c r="K3321" s="876">
        <v>44.37</v>
      </c>
      <c r="L3321" s="876">
        <v>-89.76</v>
      </c>
      <c r="M3321" s="34">
        <v>52</v>
      </c>
      <c r="N3321" s="34">
        <v>0</v>
      </c>
      <c r="O3321" s="34">
        <v>0</v>
      </c>
    </row>
    <row r="3322" spans="1:15" ht="21.9" customHeight="1" x14ac:dyDescent="0.3">
      <c r="A3322" s="96" t="s">
        <v>532</v>
      </c>
      <c r="B3322" s="101">
        <v>141</v>
      </c>
      <c r="C3322" s="101"/>
      <c r="D3322" s="101">
        <v>3</v>
      </c>
      <c r="E3322" s="101">
        <v>6</v>
      </c>
      <c r="F3322" s="101">
        <v>2017</v>
      </c>
      <c r="G3322" s="100" t="s">
        <v>4809</v>
      </c>
      <c r="H3322" s="101" t="s">
        <v>5107</v>
      </c>
      <c r="I3322" s="102">
        <v>44.36</v>
      </c>
      <c r="J3322" s="102">
        <v>-89.84</v>
      </c>
      <c r="K3322" s="102">
        <v>44.36</v>
      </c>
      <c r="L3322" s="102">
        <v>-89.84</v>
      </c>
      <c r="M3322" s="101">
        <v>56</v>
      </c>
      <c r="N3322" s="101">
        <v>0</v>
      </c>
      <c r="O3322" s="101">
        <v>0</v>
      </c>
    </row>
    <row r="3323" spans="1:15" s="34" customFormat="1" ht="21.9" customHeight="1" x14ac:dyDescent="0.3">
      <c r="A3323" s="97" t="s">
        <v>532</v>
      </c>
      <c r="B3323" s="34">
        <v>142</v>
      </c>
      <c r="D3323" s="34">
        <v>5</v>
      </c>
      <c r="E3323" s="34">
        <v>17</v>
      </c>
      <c r="F3323" s="34">
        <v>2017</v>
      </c>
      <c r="G3323" s="875" t="s">
        <v>5108</v>
      </c>
      <c r="H3323" s="34" t="s">
        <v>5109</v>
      </c>
      <c r="I3323" s="876">
        <v>44.63</v>
      </c>
      <c r="J3323" s="876">
        <v>-90.19</v>
      </c>
      <c r="K3323" s="876">
        <v>44.63</v>
      </c>
      <c r="L3323" s="876">
        <v>-90.19</v>
      </c>
      <c r="M3323" s="34">
        <v>57</v>
      </c>
      <c r="N3323" s="34">
        <v>0</v>
      </c>
      <c r="O3323" s="34">
        <v>0</v>
      </c>
    </row>
    <row r="3324" spans="1:15" ht="21.9" customHeight="1" x14ac:dyDescent="0.3">
      <c r="A3324" s="96" t="s">
        <v>532</v>
      </c>
      <c r="B3324" s="101">
        <v>143</v>
      </c>
      <c r="C3324" s="101"/>
      <c r="D3324" s="101">
        <v>5</v>
      </c>
      <c r="E3324" s="101">
        <v>17</v>
      </c>
      <c r="F3324" s="101">
        <v>2017</v>
      </c>
      <c r="G3324" s="100" t="s">
        <v>5108</v>
      </c>
      <c r="H3324" s="101" t="s">
        <v>4823</v>
      </c>
      <c r="I3324" s="102">
        <v>44.66</v>
      </c>
      <c r="J3324" s="102">
        <v>-90.16</v>
      </c>
      <c r="K3324" s="102">
        <v>44.66</v>
      </c>
      <c r="L3324" s="102">
        <v>-90.16</v>
      </c>
      <c r="M3324" s="101">
        <v>56</v>
      </c>
      <c r="N3324" s="101">
        <v>0</v>
      </c>
      <c r="O3324" s="101">
        <v>0</v>
      </c>
    </row>
    <row r="3325" spans="1:15" s="34" customFormat="1" ht="21.9" customHeight="1" x14ac:dyDescent="0.3">
      <c r="A3325" s="97" t="s">
        <v>532</v>
      </c>
      <c r="B3325" s="34">
        <v>144</v>
      </c>
      <c r="D3325" s="34">
        <v>5</v>
      </c>
      <c r="E3325" s="34">
        <v>17</v>
      </c>
      <c r="F3325" s="34">
        <v>2017</v>
      </c>
      <c r="G3325" s="875" t="s">
        <v>2793</v>
      </c>
      <c r="H3325" s="34" t="s">
        <v>4816</v>
      </c>
      <c r="I3325" s="876">
        <v>44.33</v>
      </c>
      <c r="J3325" s="876">
        <v>-89.84</v>
      </c>
      <c r="K3325" s="876">
        <v>44.33</v>
      </c>
      <c r="L3325" s="876">
        <v>-89.84</v>
      </c>
      <c r="M3325" s="34">
        <v>52</v>
      </c>
      <c r="N3325" s="34">
        <v>0</v>
      </c>
      <c r="O3325" s="34">
        <v>0</v>
      </c>
    </row>
    <row r="3326" spans="1:15" ht="21.9" customHeight="1" x14ac:dyDescent="0.3">
      <c r="A3326" s="96" t="s">
        <v>532</v>
      </c>
      <c r="B3326" s="101">
        <v>145</v>
      </c>
      <c r="C3326" s="101"/>
      <c r="D3326" s="101">
        <v>6</v>
      </c>
      <c r="E3326" s="101">
        <v>12</v>
      </c>
      <c r="F3326" s="101">
        <v>2017</v>
      </c>
      <c r="G3326" s="100" t="s">
        <v>1193</v>
      </c>
      <c r="H3326" s="101" t="s">
        <v>4802</v>
      </c>
      <c r="I3326" s="102">
        <v>44.45</v>
      </c>
      <c r="J3326" s="102">
        <v>-90.13</v>
      </c>
      <c r="K3326" s="102">
        <v>44.45</v>
      </c>
      <c r="L3326" s="102">
        <v>-90.13</v>
      </c>
      <c r="M3326" s="101">
        <v>50</v>
      </c>
      <c r="N3326" s="101">
        <v>0</v>
      </c>
      <c r="O3326" s="101">
        <v>0</v>
      </c>
    </row>
    <row r="3327" spans="1:15" s="34" customFormat="1" ht="21.9" customHeight="1" x14ac:dyDescent="0.3">
      <c r="A3327" s="97" t="s">
        <v>532</v>
      </c>
      <c r="B3327" s="34">
        <v>146</v>
      </c>
      <c r="D3327" s="34">
        <v>8</v>
      </c>
      <c r="E3327" s="34">
        <v>27</v>
      </c>
      <c r="F3327" s="34">
        <v>2018</v>
      </c>
      <c r="G3327" s="875" t="s">
        <v>2849</v>
      </c>
      <c r="H3327" s="34" t="s">
        <v>4823</v>
      </c>
      <c r="I3327" s="876">
        <v>44.66</v>
      </c>
      <c r="J3327" s="876">
        <v>-90.16</v>
      </c>
      <c r="K3327" s="876">
        <v>44.66</v>
      </c>
      <c r="L3327" s="876">
        <v>-90.16</v>
      </c>
      <c r="M3327" s="34">
        <v>52</v>
      </c>
      <c r="N3327" s="34">
        <v>0</v>
      </c>
      <c r="O3327" s="34">
        <v>0</v>
      </c>
    </row>
    <row r="3328" spans="1:15" ht="21.9" customHeight="1" x14ac:dyDescent="0.3">
      <c r="A3328" s="96" t="s">
        <v>532</v>
      </c>
      <c r="B3328" s="101">
        <v>147</v>
      </c>
      <c r="C3328" s="101"/>
      <c r="D3328" s="101">
        <v>9</v>
      </c>
      <c r="E3328" s="101">
        <v>17</v>
      </c>
      <c r="F3328" s="101">
        <v>2018</v>
      </c>
      <c r="G3328" s="100" t="s">
        <v>4388</v>
      </c>
      <c r="H3328" s="101" t="s">
        <v>1475</v>
      </c>
      <c r="I3328" s="102">
        <v>44.29</v>
      </c>
      <c r="J3328" s="102">
        <v>-90.13</v>
      </c>
      <c r="K3328" s="102">
        <v>44.29</v>
      </c>
      <c r="L3328" s="102">
        <v>-90.13</v>
      </c>
      <c r="M3328" s="101">
        <v>52</v>
      </c>
      <c r="N3328" s="101">
        <v>0</v>
      </c>
      <c r="O3328" s="101">
        <v>0</v>
      </c>
    </row>
    <row r="3329" spans="1:15" s="34" customFormat="1" ht="21.9" customHeight="1" x14ac:dyDescent="0.3">
      <c r="A3329" s="97" t="s">
        <v>532</v>
      </c>
      <c r="B3329" s="34">
        <v>148</v>
      </c>
      <c r="D3329" s="34">
        <v>7</v>
      </c>
      <c r="E3329" s="34">
        <v>19</v>
      </c>
      <c r="F3329" s="34">
        <v>2019</v>
      </c>
      <c r="G3329" s="875" t="s">
        <v>2650</v>
      </c>
      <c r="H3329" s="34" t="s">
        <v>4823</v>
      </c>
      <c r="I3329" s="876">
        <v>44.66</v>
      </c>
      <c r="J3329" s="876">
        <v>-90.16</v>
      </c>
      <c r="K3329" s="876">
        <v>44.66</v>
      </c>
      <c r="L3329" s="876">
        <v>-90.13</v>
      </c>
      <c r="M3329" s="34">
        <v>52</v>
      </c>
      <c r="N3329" s="34">
        <v>0</v>
      </c>
      <c r="O3329" s="34">
        <v>0</v>
      </c>
    </row>
    <row r="3330" spans="1:15" ht="21.9" customHeight="1" x14ac:dyDescent="0.3">
      <c r="A3330" s="96" t="s">
        <v>532</v>
      </c>
      <c r="B3330" s="101">
        <v>149</v>
      </c>
      <c r="C3330" s="101"/>
      <c r="D3330" s="101">
        <v>7</v>
      </c>
      <c r="E3330" s="101">
        <v>19</v>
      </c>
      <c r="F3330" s="101">
        <v>2019</v>
      </c>
      <c r="G3330" s="100" t="s">
        <v>2843</v>
      </c>
      <c r="H3330" s="101" t="s">
        <v>4828</v>
      </c>
      <c r="I3330" s="102">
        <v>44.31</v>
      </c>
      <c r="J3330" s="102">
        <v>-89.88</v>
      </c>
      <c r="K3330" s="102">
        <v>44.31</v>
      </c>
      <c r="L3330" s="102">
        <v>-89.88</v>
      </c>
      <c r="M3330" s="101">
        <v>52</v>
      </c>
      <c r="N3330" s="101">
        <v>0</v>
      </c>
      <c r="O3330" s="101">
        <v>0</v>
      </c>
    </row>
    <row r="3331" spans="1:15" s="34" customFormat="1" ht="21.9" customHeight="1" x14ac:dyDescent="0.3">
      <c r="A3331" s="97" t="s">
        <v>532</v>
      </c>
      <c r="B3331" s="34">
        <v>150</v>
      </c>
      <c r="D3331" s="34">
        <v>7</v>
      </c>
      <c r="E3331" s="34">
        <v>20</v>
      </c>
      <c r="F3331" s="34">
        <v>2019</v>
      </c>
      <c r="G3331" s="875" t="s">
        <v>3225</v>
      </c>
      <c r="H3331" s="34" t="s">
        <v>5110</v>
      </c>
      <c r="I3331" s="876">
        <v>44.63</v>
      </c>
      <c r="J3331" s="876">
        <v>-90.18</v>
      </c>
      <c r="K3331" s="876">
        <v>44.63</v>
      </c>
      <c r="L3331" s="876">
        <v>-90.18</v>
      </c>
      <c r="M3331" s="34">
        <v>56</v>
      </c>
      <c r="N3331" s="34">
        <v>0</v>
      </c>
      <c r="O3331" s="34">
        <v>0</v>
      </c>
    </row>
    <row r="3332" spans="1:15" ht="21.9" customHeight="1" x14ac:dyDescent="0.3">
      <c r="A3332" s="96" t="s">
        <v>532</v>
      </c>
      <c r="B3332" s="101">
        <v>151</v>
      </c>
      <c r="C3332" s="101"/>
      <c r="D3332" s="101">
        <v>7</v>
      </c>
      <c r="E3332" s="101">
        <v>20</v>
      </c>
      <c r="F3332" s="101">
        <v>2019</v>
      </c>
      <c r="G3332" s="100" t="s">
        <v>3306</v>
      </c>
      <c r="H3332" s="101" t="s">
        <v>5111</v>
      </c>
      <c r="I3332" s="102">
        <v>44.34</v>
      </c>
      <c r="J3332" s="102">
        <v>-89.88</v>
      </c>
      <c r="K3332" s="102">
        <v>44.34</v>
      </c>
      <c r="L3332" s="102">
        <v>-89.88</v>
      </c>
      <c r="M3332" s="101">
        <v>56</v>
      </c>
      <c r="N3332" s="101">
        <v>0</v>
      </c>
      <c r="O3332" s="101">
        <v>0</v>
      </c>
    </row>
    <row r="3333" spans="1:15" s="34" customFormat="1" ht="21.9" customHeight="1" x14ac:dyDescent="0.3">
      <c r="A3333" s="97" t="s">
        <v>532</v>
      </c>
      <c r="B3333" s="34">
        <v>152</v>
      </c>
      <c r="D3333" s="34">
        <v>7</v>
      </c>
      <c r="E3333" s="34">
        <v>20</v>
      </c>
      <c r="F3333" s="34">
        <v>2019</v>
      </c>
      <c r="G3333" s="875" t="s">
        <v>2260</v>
      </c>
      <c r="H3333" s="34" t="s">
        <v>5112</v>
      </c>
      <c r="I3333" s="876">
        <v>44.4</v>
      </c>
      <c r="J3333" s="876">
        <v>-89.84</v>
      </c>
      <c r="K3333" s="876">
        <v>44.4</v>
      </c>
      <c r="L3333" s="876">
        <v>-89.84</v>
      </c>
      <c r="M3333" s="34">
        <v>56</v>
      </c>
      <c r="N3333" s="34">
        <v>0</v>
      </c>
      <c r="O3333" s="34">
        <v>0</v>
      </c>
    </row>
    <row r="3334" spans="1:15" ht="21.9" customHeight="1" x14ac:dyDescent="0.3">
      <c r="A3334" s="96" t="s">
        <v>532</v>
      </c>
      <c r="B3334" s="101">
        <v>153</v>
      </c>
      <c r="C3334" s="101"/>
      <c r="D3334" s="101">
        <v>7</v>
      </c>
      <c r="E3334" s="101">
        <v>20</v>
      </c>
      <c r="F3334" s="101">
        <v>2019</v>
      </c>
      <c r="G3334" s="100" t="s">
        <v>3831</v>
      </c>
      <c r="H3334" s="101" t="s">
        <v>1475</v>
      </c>
      <c r="I3334" s="102">
        <v>44.29</v>
      </c>
      <c r="J3334" s="102">
        <v>-90.13</v>
      </c>
      <c r="K3334" s="102">
        <v>44.29</v>
      </c>
      <c r="L3334" s="102">
        <v>-90.13</v>
      </c>
      <c r="M3334" s="101">
        <v>56</v>
      </c>
      <c r="N3334" s="101">
        <v>0</v>
      </c>
      <c r="O3334" s="101">
        <v>0</v>
      </c>
    </row>
    <row r="3335" spans="1:15" s="34" customFormat="1" ht="21.9" customHeight="1" x14ac:dyDescent="0.3">
      <c r="A3335" s="97" t="s">
        <v>532</v>
      </c>
      <c r="B3335" s="34">
        <v>154</v>
      </c>
      <c r="D3335" s="34">
        <v>8</v>
      </c>
      <c r="E3335" s="34">
        <v>7</v>
      </c>
      <c r="F3335" s="34">
        <v>2019</v>
      </c>
      <c r="G3335" s="875" t="s">
        <v>3804</v>
      </c>
      <c r="H3335" s="34" t="s">
        <v>5110</v>
      </c>
      <c r="I3335" s="876">
        <v>44.63</v>
      </c>
      <c r="J3335" s="876">
        <v>-90.18</v>
      </c>
      <c r="K3335" s="876">
        <v>44.63</v>
      </c>
      <c r="L3335" s="876">
        <v>-90.18</v>
      </c>
      <c r="M3335" s="34">
        <v>53</v>
      </c>
      <c r="N3335" s="34">
        <v>0</v>
      </c>
      <c r="O3335" s="34">
        <v>0</v>
      </c>
    </row>
    <row r="3336" spans="1:15" ht="21.9" customHeight="1" x14ac:dyDescent="0.3">
      <c r="A3336" s="96" t="s">
        <v>532</v>
      </c>
      <c r="B3336" s="101">
        <v>155</v>
      </c>
      <c r="C3336" s="101"/>
      <c r="D3336" s="101">
        <v>6</v>
      </c>
      <c r="E3336" s="101">
        <v>2</v>
      </c>
      <c r="F3336" s="101">
        <v>2020</v>
      </c>
      <c r="G3336" s="100" t="s">
        <v>2647</v>
      </c>
      <c r="H3336" s="101" t="s">
        <v>3808</v>
      </c>
      <c r="I3336" s="102">
        <v>44.4</v>
      </c>
      <c r="J3336" s="102">
        <v>-89.84</v>
      </c>
      <c r="K3336" s="102">
        <v>44.4</v>
      </c>
      <c r="L3336" s="102">
        <v>-89.84</v>
      </c>
      <c r="M3336" s="101">
        <v>53</v>
      </c>
      <c r="N3336" s="101">
        <v>0</v>
      </c>
      <c r="O3336" s="101">
        <v>0</v>
      </c>
    </row>
    <row r="3337" spans="1:15" s="34" customFormat="1" ht="21.9" customHeight="1" x14ac:dyDescent="0.3">
      <c r="A3337" s="97" t="s">
        <v>532</v>
      </c>
      <c r="B3337" s="34">
        <v>156</v>
      </c>
      <c r="D3337" s="34">
        <v>7</v>
      </c>
      <c r="E3337" s="34">
        <v>14</v>
      </c>
      <c r="F3337" s="34">
        <v>2020</v>
      </c>
      <c r="G3337" s="875">
        <v>0.76874999999999993</v>
      </c>
      <c r="H3337" s="34" t="s">
        <v>4842</v>
      </c>
      <c r="I3337" s="876">
        <v>44.59</v>
      </c>
      <c r="J3337" s="876">
        <v>-89.86</v>
      </c>
      <c r="K3337" s="876">
        <v>44.59</v>
      </c>
      <c r="L3337" s="876">
        <v>-89.86</v>
      </c>
      <c r="M3337" s="34">
        <v>52</v>
      </c>
      <c r="N3337" s="34">
        <v>0</v>
      </c>
      <c r="O3337" s="34">
        <v>0</v>
      </c>
    </row>
    <row r="3338" spans="1:15" ht="21.9" customHeight="1" x14ac:dyDescent="0.3">
      <c r="A3338" s="96" t="s">
        <v>532</v>
      </c>
      <c r="B3338" s="101">
        <v>157</v>
      </c>
      <c r="C3338" s="101"/>
      <c r="D3338" s="101">
        <v>8</v>
      </c>
      <c r="E3338" s="101">
        <v>8</v>
      </c>
      <c r="F3338" s="101">
        <v>2020</v>
      </c>
      <c r="G3338" s="100">
        <v>0.83888888888888891</v>
      </c>
      <c r="H3338" s="101" t="s">
        <v>5113</v>
      </c>
      <c r="I3338" s="102">
        <v>44.36</v>
      </c>
      <c r="J3338" s="102">
        <v>-89.83</v>
      </c>
      <c r="K3338" s="102">
        <v>44.36</v>
      </c>
      <c r="L3338" s="102">
        <v>-89.83</v>
      </c>
      <c r="M3338" s="101">
        <v>51</v>
      </c>
      <c r="N3338" s="101">
        <v>0</v>
      </c>
      <c r="O3338" s="101">
        <v>0</v>
      </c>
    </row>
    <row r="3339" spans="1:15" s="34" customFormat="1" ht="21.9" customHeight="1" x14ac:dyDescent="0.3">
      <c r="A3339" s="97" t="s">
        <v>532</v>
      </c>
      <c r="B3339" s="34">
        <v>158</v>
      </c>
      <c r="C3339" s="34" t="s">
        <v>920</v>
      </c>
      <c r="D3339" s="34">
        <v>5</v>
      </c>
      <c r="E3339" s="34">
        <v>25</v>
      </c>
      <c r="F3339" s="34">
        <v>2021</v>
      </c>
      <c r="G3339" s="875">
        <v>0.70972222222222225</v>
      </c>
      <c r="H3339" s="34" t="s">
        <v>4823</v>
      </c>
      <c r="I3339" s="876">
        <v>44.66</v>
      </c>
      <c r="J3339" s="876">
        <v>-90.16</v>
      </c>
      <c r="K3339" s="876">
        <v>44.66</v>
      </c>
      <c r="L3339" s="876">
        <v>-90.16</v>
      </c>
      <c r="M3339" s="34">
        <v>52</v>
      </c>
      <c r="N3339" s="34">
        <v>0</v>
      </c>
      <c r="O3339" s="34">
        <v>0</v>
      </c>
    </row>
    <row r="3340" spans="1:15" ht="21.9" customHeight="1" x14ac:dyDescent="0.3">
      <c r="A3340" s="96" t="s">
        <v>532</v>
      </c>
      <c r="B3340" s="101">
        <v>159</v>
      </c>
      <c r="C3340" s="101"/>
      <c r="D3340" s="101">
        <v>5</v>
      </c>
      <c r="E3340" s="101">
        <v>25</v>
      </c>
      <c r="F3340" s="101">
        <v>2021</v>
      </c>
      <c r="G3340" s="100">
        <v>0.70972222222222225</v>
      </c>
      <c r="H3340" s="101" t="s">
        <v>4823</v>
      </c>
      <c r="I3340" s="102">
        <v>44.66</v>
      </c>
      <c r="J3340" s="102">
        <v>-90.16</v>
      </c>
      <c r="K3340" s="102">
        <v>44.66</v>
      </c>
      <c r="L3340" s="102">
        <v>-90.16</v>
      </c>
      <c r="M3340" s="101">
        <v>53</v>
      </c>
      <c r="N3340" s="101">
        <v>0</v>
      </c>
      <c r="O3340" s="101">
        <v>0</v>
      </c>
    </row>
    <row r="3341" spans="1:15" s="34" customFormat="1" ht="21.9" customHeight="1" x14ac:dyDescent="0.3">
      <c r="A3341" s="97" t="s">
        <v>532</v>
      </c>
      <c r="B3341" s="34">
        <v>160</v>
      </c>
      <c r="D3341" s="34">
        <v>6</v>
      </c>
      <c r="E3341" s="34">
        <v>24</v>
      </c>
      <c r="F3341" s="34">
        <v>2021</v>
      </c>
      <c r="G3341" s="875">
        <v>0.71875</v>
      </c>
      <c r="H3341" s="34" t="s">
        <v>1471</v>
      </c>
      <c r="I3341" s="876">
        <v>44.5</v>
      </c>
      <c r="J3341" s="876">
        <v>-89.8</v>
      </c>
      <c r="K3341" s="876">
        <v>44.5</v>
      </c>
      <c r="L3341" s="876">
        <v>-89.8</v>
      </c>
      <c r="M3341" s="34">
        <v>52</v>
      </c>
      <c r="N3341" s="34">
        <v>0</v>
      </c>
      <c r="O3341" s="34">
        <v>0</v>
      </c>
    </row>
    <row r="3342" spans="1:15" ht="21.9" customHeight="1" x14ac:dyDescent="0.3">
      <c r="A3342" s="96" t="s">
        <v>532</v>
      </c>
      <c r="B3342" s="101">
        <v>161</v>
      </c>
      <c r="C3342" s="101"/>
      <c r="D3342" s="101">
        <v>7</v>
      </c>
      <c r="E3342" s="101">
        <v>6</v>
      </c>
      <c r="F3342" s="101">
        <v>2021</v>
      </c>
      <c r="G3342" s="100">
        <v>0.64444444444444449</v>
      </c>
      <c r="H3342" s="101" t="s">
        <v>4823</v>
      </c>
      <c r="I3342" s="102">
        <v>44.66</v>
      </c>
      <c r="J3342" s="102">
        <v>-90.16</v>
      </c>
      <c r="K3342" s="102">
        <v>44.66</v>
      </c>
      <c r="L3342" s="102">
        <v>-90.16</v>
      </c>
      <c r="M3342" s="101">
        <v>55</v>
      </c>
      <c r="N3342" s="101">
        <v>0</v>
      </c>
      <c r="O3342" s="101">
        <v>0</v>
      </c>
    </row>
    <row r="3343" spans="1:15" s="34" customFormat="1" ht="21.9" customHeight="1" x14ac:dyDescent="0.3">
      <c r="A3343" s="97" t="s">
        <v>532</v>
      </c>
      <c r="B3343" s="34">
        <v>162</v>
      </c>
      <c r="D3343" s="34">
        <v>8</v>
      </c>
      <c r="E3343" s="34">
        <v>24</v>
      </c>
      <c r="F3343" s="34">
        <v>2021</v>
      </c>
      <c r="G3343" s="875" t="s">
        <v>5114</v>
      </c>
      <c r="H3343" s="34" t="s">
        <v>4823</v>
      </c>
      <c r="I3343" s="876">
        <v>44.66</v>
      </c>
      <c r="J3343" s="876">
        <v>-90.16</v>
      </c>
      <c r="K3343" s="876">
        <v>44.66</v>
      </c>
      <c r="L3343" s="876">
        <v>-90.16</v>
      </c>
      <c r="M3343" s="34">
        <v>55</v>
      </c>
      <c r="N3343" s="34">
        <v>0</v>
      </c>
      <c r="O3343" s="34">
        <v>0</v>
      </c>
    </row>
    <row r="3344" spans="1:15" ht="21.9" customHeight="1" x14ac:dyDescent="0.3">
      <c r="A3344" s="96" t="s">
        <v>532</v>
      </c>
      <c r="B3344" s="101">
        <v>163</v>
      </c>
      <c r="C3344" s="101"/>
      <c r="D3344" s="101">
        <v>8</v>
      </c>
      <c r="E3344" s="101">
        <v>27</v>
      </c>
      <c r="F3344" s="101">
        <v>2021</v>
      </c>
      <c r="G3344" s="100" t="s">
        <v>5115</v>
      </c>
      <c r="H3344" s="101" t="s">
        <v>3808</v>
      </c>
      <c r="I3344" s="102">
        <v>44.4</v>
      </c>
      <c r="J3344" s="102">
        <v>-89.84</v>
      </c>
      <c r="K3344" s="102">
        <v>44.4</v>
      </c>
      <c r="L3344" s="102">
        <v>-89.84</v>
      </c>
      <c r="M3344" s="101">
        <v>51</v>
      </c>
      <c r="N3344" s="101">
        <v>0</v>
      </c>
      <c r="O3344" s="101">
        <v>0</v>
      </c>
    </row>
    <row r="3345" spans="1:15" s="34" customFormat="1" ht="21.9" customHeight="1" x14ac:dyDescent="0.3">
      <c r="A3345" s="97" t="s">
        <v>532</v>
      </c>
      <c r="B3345" s="34">
        <v>164</v>
      </c>
      <c r="D3345" s="34">
        <v>12</v>
      </c>
      <c r="E3345" s="34">
        <v>15</v>
      </c>
      <c r="F3345" s="34">
        <v>2021</v>
      </c>
      <c r="G3345" s="875">
        <v>0.92638888888888893</v>
      </c>
      <c r="H3345" s="34" t="s">
        <v>3808</v>
      </c>
      <c r="I3345" s="876">
        <v>44.4</v>
      </c>
      <c r="J3345" s="876">
        <v>-89.84</v>
      </c>
      <c r="K3345" s="876">
        <v>44.4</v>
      </c>
      <c r="L3345" s="876">
        <v>-89.84</v>
      </c>
      <c r="M3345" s="34">
        <v>60</v>
      </c>
      <c r="N3345" s="34">
        <v>0</v>
      </c>
      <c r="O3345" s="34">
        <v>0</v>
      </c>
    </row>
    <row r="3346" spans="1:15" ht="21.9" customHeight="1" x14ac:dyDescent="0.3">
      <c r="A3346" s="96" t="s">
        <v>532</v>
      </c>
      <c r="B3346" s="101">
        <v>165</v>
      </c>
      <c r="C3346" s="101"/>
      <c r="D3346" s="101">
        <v>5</v>
      </c>
      <c r="E3346" s="101">
        <v>21</v>
      </c>
      <c r="F3346" s="101">
        <v>2024</v>
      </c>
      <c r="G3346" s="100" t="s">
        <v>5116</v>
      </c>
      <c r="H3346" s="101" t="s">
        <v>5117</v>
      </c>
      <c r="I3346" s="102">
        <v>44.64</v>
      </c>
      <c r="J3346" s="102">
        <v>-90.19</v>
      </c>
      <c r="K3346" s="102">
        <v>44.64</v>
      </c>
      <c r="L3346" s="102">
        <v>-90.19</v>
      </c>
      <c r="M3346" s="101">
        <v>61</v>
      </c>
      <c r="N3346" s="101">
        <v>0</v>
      </c>
      <c r="O3346" s="101">
        <v>0</v>
      </c>
    </row>
    <row r="3347" spans="1:15" s="34" customFormat="1" ht="21.9" customHeight="1" x14ac:dyDescent="0.3">
      <c r="A3347" s="97" t="s">
        <v>532</v>
      </c>
      <c r="B3347" s="34">
        <v>166</v>
      </c>
      <c r="D3347" s="34">
        <v>5</v>
      </c>
      <c r="E3347" s="34">
        <v>21</v>
      </c>
      <c r="F3347" s="34">
        <v>2024</v>
      </c>
      <c r="G3347" s="875" t="s">
        <v>5118</v>
      </c>
      <c r="H3347" s="34" t="s">
        <v>5119</v>
      </c>
      <c r="I3347" s="876">
        <v>44.86</v>
      </c>
      <c r="J3347" s="876">
        <v>-90.23</v>
      </c>
      <c r="K3347" s="876">
        <v>44.86</v>
      </c>
      <c r="L3347" s="876">
        <v>-90.23</v>
      </c>
      <c r="M3347" s="34">
        <v>61</v>
      </c>
      <c r="N3347" s="34">
        <v>0</v>
      </c>
      <c r="O3347" s="34">
        <v>0</v>
      </c>
    </row>
    <row r="3348" spans="1:15" ht="21.9" customHeight="1" x14ac:dyDescent="0.3">
      <c r="A3348" s="96" t="s">
        <v>532</v>
      </c>
      <c r="B3348" s="101">
        <v>167</v>
      </c>
      <c r="C3348" s="101"/>
      <c r="D3348" s="101">
        <v>5</v>
      </c>
      <c r="E3348" s="101">
        <v>21</v>
      </c>
      <c r="F3348" s="101">
        <v>2024</v>
      </c>
      <c r="G3348" s="100" t="s">
        <v>5118</v>
      </c>
      <c r="H3348" s="101" t="s">
        <v>4840</v>
      </c>
      <c r="I3348" s="102">
        <v>44.66</v>
      </c>
      <c r="J3348" s="102">
        <v>-90.28</v>
      </c>
      <c r="K3348" s="102">
        <v>44.66</v>
      </c>
      <c r="L3348" s="102">
        <v>-90.28</v>
      </c>
      <c r="M3348" s="101">
        <v>61</v>
      </c>
      <c r="N3348" s="101">
        <v>0</v>
      </c>
      <c r="O3348" s="101">
        <v>0</v>
      </c>
    </row>
    <row r="3349" spans="1:15" s="34" customFormat="1" ht="21.9" customHeight="1" x14ac:dyDescent="0.3">
      <c r="A3349" s="97" t="s">
        <v>532</v>
      </c>
      <c r="B3349" s="34">
        <v>168</v>
      </c>
      <c r="D3349" s="34">
        <v>5</v>
      </c>
      <c r="E3349" s="34">
        <v>21</v>
      </c>
      <c r="F3349" s="34">
        <v>2024</v>
      </c>
      <c r="G3349" s="875" t="s">
        <v>5120</v>
      </c>
      <c r="H3349" s="34" t="s">
        <v>5121</v>
      </c>
      <c r="I3349" s="876">
        <v>44.36</v>
      </c>
      <c r="J3349" s="876">
        <v>-89.84</v>
      </c>
      <c r="K3349" s="876">
        <v>44.36</v>
      </c>
      <c r="L3349" s="876">
        <v>-89.84</v>
      </c>
      <c r="M3349" s="34">
        <v>55</v>
      </c>
      <c r="N3349" s="34">
        <v>0</v>
      </c>
      <c r="O3349" s="34">
        <v>0</v>
      </c>
    </row>
    <row r="3350" spans="1:15" ht="21.9" customHeight="1" x14ac:dyDescent="0.3">
      <c r="A3350" s="96" t="s">
        <v>532</v>
      </c>
      <c r="B3350" s="101">
        <v>169</v>
      </c>
      <c r="C3350" s="101"/>
      <c r="D3350" s="101">
        <v>7</v>
      </c>
      <c r="E3350" s="101">
        <v>13</v>
      </c>
      <c r="F3350" s="101">
        <v>2024</v>
      </c>
      <c r="G3350" s="100" t="s">
        <v>5122</v>
      </c>
      <c r="H3350" s="101" t="s">
        <v>5123</v>
      </c>
      <c r="I3350" s="102">
        <v>44.47</v>
      </c>
      <c r="J3350" s="102">
        <v>-89.87</v>
      </c>
      <c r="K3350" s="102">
        <v>44.47</v>
      </c>
      <c r="L3350" s="102">
        <v>-89.87</v>
      </c>
      <c r="M3350" s="101">
        <v>52</v>
      </c>
      <c r="N3350" s="101">
        <v>0</v>
      </c>
      <c r="O3350" s="101">
        <v>0</v>
      </c>
    </row>
    <row r="3351" spans="1:15" s="34" customFormat="1" ht="21.9" customHeight="1" x14ac:dyDescent="0.3">
      <c r="A3351" s="97" t="s">
        <v>532</v>
      </c>
      <c r="B3351" s="34">
        <v>170</v>
      </c>
      <c r="D3351" s="34">
        <v>8</v>
      </c>
      <c r="E3351" s="34">
        <v>26</v>
      </c>
      <c r="F3351" s="34">
        <v>2024</v>
      </c>
      <c r="G3351" s="875" t="s">
        <v>5124</v>
      </c>
      <c r="H3351" s="34" t="s">
        <v>5125</v>
      </c>
      <c r="I3351" s="876">
        <v>44.65</v>
      </c>
      <c r="J3351" s="876">
        <v>-90.16</v>
      </c>
      <c r="K3351" s="876">
        <v>44.65</v>
      </c>
      <c r="L3351" s="876">
        <v>-90.16</v>
      </c>
      <c r="M3351" s="34">
        <v>52</v>
      </c>
      <c r="N3351" s="34">
        <v>0</v>
      </c>
      <c r="O3351" s="34">
        <v>0</v>
      </c>
    </row>
    <row r="3352" spans="1:15" ht="21.9" customHeight="1" x14ac:dyDescent="0.3">
      <c r="A3352" s="96"/>
      <c r="B3352" s="101" t="s">
        <v>920</v>
      </c>
      <c r="C3352" s="101"/>
      <c r="D3352" s="101"/>
      <c r="E3352" s="101"/>
      <c r="F3352" s="101"/>
      <c r="G3352" s="100"/>
      <c r="H3352" s="101"/>
      <c r="I3352" s="102"/>
      <c r="J3352" s="102"/>
      <c r="K3352" s="102"/>
      <c r="L3352" s="102"/>
      <c r="M3352" s="101"/>
      <c r="N3352" s="101"/>
      <c r="O3352" s="101"/>
    </row>
    <row r="3353" spans="1:15" s="34" customFormat="1" ht="21.9" customHeight="1" x14ac:dyDescent="0.3">
      <c r="A3353" s="97"/>
      <c r="G3353" s="875"/>
      <c r="I3353" s="876"/>
      <c r="J3353" s="876"/>
      <c r="K3353" s="876"/>
      <c r="L3353" s="876"/>
    </row>
    <row r="3354" spans="1:15" ht="21.9" customHeight="1" x14ac:dyDescent="0.3"/>
    <row r="3355" spans="1:15" ht="21.9" customHeight="1" x14ac:dyDescent="0.3"/>
    <row r="3356" spans="1:15" ht="21.9" customHeight="1" x14ac:dyDescent="0.3"/>
    <row r="3357" spans="1:15" ht="21.9" customHeight="1" x14ac:dyDescent="0.3"/>
    <row r="3358" spans="1:15" ht="21.9" customHeight="1" x14ac:dyDescent="0.3"/>
    <row r="3359" spans="1:15" ht="21.9" customHeight="1" x14ac:dyDescent="0.3"/>
    <row r="3360" spans="1:15" ht="21.9" customHeight="1" x14ac:dyDescent="0.3"/>
    <row r="3361" ht="21.9" customHeight="1" x14ac:dyDescent="0.3"/>
    <row r="3362" ht="21.9" customHeight="1" x14ac:dyDescent="0.3"/>
    <row r="3363" ht="21.9" customHeight="1" x14ac:dyDescent="0.3"/>
    <row r="3364" ht="21.9" customHeight="1" x14ac:dyDescent="0.3"/>
    <row r="3365" ht="21.9" customHeight="1" x14ac:dyDescent="0.3"/>
    <row r="3366" ht="21.9" customHeight="1" x14ac:dyDescent="0.3"/>
    <row r="3367" ht="21.9" customHeight="1" x14ac:dyDescent="0.3"/>
    <row r="3368" ht="21.9" customHeight="1" x14ac:dyDescent="0.3"/>
    <row r="3369" ht="21.9" customHeight="1" x14ac:dyDescent="0.3"/>
    <row r="3370" ht="21.9" customHeight="1" x14ac:dyDescent="0.3"/>
    <row r="3371" ht="21.9" customHeight="1" x14ac:dyDescent="0.3"/>
    <row r="3372" ht="21.9" customHeight="1" x14ac:dyDescent="0.3"/>
    <row r="3373" ht="21.9" customHeight="1" x14ac:dyDescent="0.3"/>
    <row r="3374" ht="21.9" customHeight="1" x14ac:dyDescent="0.3"/>
    <row r="3375" ht="21.9" customHeight="1" x14ac:dyDescent="0.3"/>
    <row r="3376" ht="21.9" customHeight="1" x14ac:dyDescent="0.3"/>
    <row r="3377" ht="21.9" customHeight="1" x14ac:dyDescent="0.3"/>
    <row r="3378" ht="21.9" customHeight="1" x14ac:dyDescent="0.3"/>
    <row r="3379" ht="21.9" customHeight="1" x14ac:dyDescent="0.3"/>
    <row r="3380" ht="21.9" customHeight="1" x14ac:dyDescent="0.3"/>
    <row r="3381" ht="21.9" customHeight="1" x14ac:dyDescent="0.3"/>
    <row r="3382" ht="21.9" customHeight="1" x14ac:dyDescent="0.3"/>
    <row r="3383" ht="21.9" customHeight="1" x14ac:dyDescent="0.3"/>
    <row r="3384" ht="21.9" customHeight="1" x14ac:dyDescent="0.3"/>
    <row r="3385" ht="21.9" customHeight="1" x14ac:dyDescent="0.3"/>
    <row r="3386" ht="21.9" customHeight="1" x14ac:dyDescent="0.3"/>
    <row r="3387" ht="21.9" customHeight="1" x14ac:dyDescent="0.3"/>
    <row r="3388" ht="21.9" customHeight="1" x14ac:dyDescent="0.3"/>
    <row r="3389" ht="21.9" customHeight="1" x14ac:dyDescent="0.3"/>
    <row r="3390" ht="21.9" customHeight="1" x14ac:dyDescent="0.3"/>
    <row r="3391" ht="21.9" customHeight="1" x14ac:dyDescent="0.3"/>
    <row r="3392" ht="21.9" customHeight="1" x14ac:dyDescent="0.3"/>
    <row r="3393" ht="21.9" customHeight="1" x14ac:dyDescent="0.3"/>
    <row r="3394" ht="21.9" customHeight="1" x14ac:dyDescent="0.3"/>
    <row r="3395" ht="21.9" customHeight="1" x14ac:dyDescent="0.3"/>
    <row r="3396" ht="21.9" customHeight="1" x14ac:dyDescent="0.3"/>
    <row r="3397" ht="21.9" customHeight="1" x14ac:dyDescent="0.3"/>
    <row r="3398" ht="21.9" customHeight="1" x14ac:dyDescent="0.3"/>
    <row r="3399" ht="21.9" customHeight="1" x14ac:dyDescent="0.3"/>
    <row r="3400" ht="21.9" customHeight="1" x14ac:dyDescent="0.3"/>
    <row r="3401" ht="21.9" customHeight="1" x14ac:dyDescent="0.3"/>
    <row r="3402" ht="21.9" customHeight="1" x14ac:dyDescent="0.3"/>
    <row r="3403" ht="21.9" customHeight="1" x14ac:dyDescent="0.3"/>
    <row r="3404" ht="21.9" customHeight="1" x14ac:dyDescent="0.3"/>
    <row r="3405" ht="21.9" customHeight="1" x14ac:dyDescent="0.3"/>
    <row r="3406" ht="21.9" customHeight="1" x14ac:dyDescent="0.3"/>
    <row r="3407" ht="21.9" customHeight="1" x14ac:dyDescent="0.3"/>
    <row r="3408" ht="21.9" customHeight="1" x14ac:dyDescent="0.3"/>
    <row r="3409" ht="21.9" customHeight="1" x14ac:dyDescent="0.3"/>
    <row r="3410" ht="21.9" customHeight="1" x14ac:dyDescent="0.3"/>
    <row r="3411" ht="21.9" customHeight="1" x14ac:dyDescent="0.3"/>
    <row r="3412" ht="21.9" customHeight="1" x14ac:dyDescent="0.3"/>
    <row r="3413" ht="21.9" customHeight="1" x14ac:dyDescent="0.3"/>
    <row r="3414" ht="21.9" customHeight="1" x14ac:dyDescent="0.3"/>
    <row r="3415" ht="21.9" customHeight="1" x14ac:dyDescent="0.3"/>
    <row r="3416" ht="21.9" customHeight="1" x14ac:dyDescent="0.3"/>
    <row r="3417" ht="21.9" customHeight="1" x14ac:dyDescent="0.3"/>
    <row r="3418" ht="21.9" customHeight="1" x14ac:dyDescent="0.3"/>
    <row r="3419" ht="21.9" customHeight="1" x14ac:dyDescent="0.3"/>
    <row r="3420" ht="21.9" customHeight="1" x14ac:dyDescent="0.3"/>
    <row r="3421" ht="21.9" customHeight="1" x14ac:dyDescent="0.3"/>
    <row r="3422" ht="21.9" customHeight="1" x14ac:dyDescent="0.3"/>
    <row r="3423" ht="21.9" customHeight="1" x14ac:dyDescent="0.3"/>
    <row r="3424" ht="21.9" customHeight="1" x14ac:dyDescent="0.3"/>
    <row r="3425" ht="21.9" customHeight="1" x14ac:dyDescent="0.3"/>
    <row r="3426" ht="21.9" customHeight="1" x14ac:dyDescent="0.3"/>
    <row r="3427" ht="21.9" customHeight="1" x14ac:dyDescent="0.3"/>
    <row r="3428" ht="21.9" customHeight="1" x14ac:dyDescent="0.3"/>
    <row r="3429" ht="21.9" customHeight="1" x14ac:dyDescent="0.3"/>
    <row r="3430" ht="21.9" customHeight="1" x14ac:dyDescent="0.3"/>
    <row r="3431" ht="21.9" customHeight="1" x14ac:dyDescent="0.3"/>
    <row r="3432" ht="21.9" customHeight="1" x14ac:dyDescent="0.3"/>
    <row r="3433" ht="21.9" customHeight="1" x14ac:dyDescent="0.3"/>
    <row r="3434" ht="21.9" customHeight="1" x14ac:dyDescent="0.3"/>
    <row r="3435" ht="21.9" customHeight="1" x14ac:dyDescent="0.3"/>
    <row r="3436" ht="21.9" customHeight="1" x14ac:dyDescent="0.3"/>
    <row r="3437" ht="21.9" customHeight="1" x14ac:dyDescent="0.3"/>
    <row r="3438" ht="21.9" customHeight="1" x14ac:dyDescent="0.3"/>
    <row r="3439" ht="21.9" customHeight="1" x14ac:dyDescent="0.3"/>
    <row r="3440" ht="21.9" customHeight="1" x14ac:dyDescent="0.3"/>
    <row r="3441" ht="21.9" customHeight="1" x14ac:dyDescent="0.3"/>
    <row r="3442" ht="21.9" customHeight="1" x14ac:dyDescent="0.3"/>
    <row r="3443" ht="21.9" customHeight="1" x14ac:dyDescent="0.3"/>
    <row r="3444" ht="21.9" customHeight="1" x14ac:dyDescent="0.3"/>
    <row r="3445" ht="21.9" customHeight="1" x14ac:dyDescent="0.3"/>
    <row r="3446" ht="21.9" customHeight="1" x14ac:dyDescent="0.3"/>
    <row r="3447" ht="21.9" customHeight="1" x14ac:dyDescent="0.3"/>
    <row r="3448" ht="21.9" customHeight="1" x14ac:dyDescent="0.3"/>
    <row r="3449" ht="21.9" customHeight="1" x14ac:dyDescent="0.3"/>
    <row r="3450" ht="21.9" customHeight="1" x14ac:dyDescent="0.3"/>
    <row r="3451" ht="21.9" customHeight="1" x14ac:dyDescent="0.3"/>
    <row r="3452" ht="21.9" customHeight="1" x14ac:dyDescent="0.3"/>
    <row r="3453" ht="21.9" customHeight="1" x14ac:dyDescent="0.3"/>
    <row r="3454" ht="21.9" customHeight="1" x14ac:dyDescent="0.3"/>
    <row r="3455" ht="21.9" customHeight="1" x14ac:dyDescent="0.3"/>
    <row r="3456" ht="21.9" customHeight="1" x14ac:dyDescent="0.3"/>
    <row r="3457" ht="21.9" customHeight="1" x14ac:dyDescent="0.3"/>
    <row r="3458" ht="21.9" customHeight="1" x14ac:dyDescent="0.3"/>
    <row r="3459" ht="21.9" customHeight="1" x14ac:dyDescent="0.3"/>
    <row r="3460" ht="21.9" customHeight="1" x14ac:dyDescent="0.3"/>
    <row r="3461" ht="21.9" customHeight="1" x14ac:dyDescent="0.3"/>
    <row r="3462" ht="21.9" customHeight="1" x14ac:dyDescent="0.3"/>
    <row r="3463" ht="21.9" customHeight="1" x14ac:dyDescent="0.3"/>
    <row r="3464" ht="21.9" customHeight="1" x14ac:dyDescent="0.3"/>
    <row r="3465" ht="21.9" customHeight="1" x14ac:dyDescent="0.3"/>
    <row r="3466" ht="21.9" customHeight="1" x14ac:dyDescent="0.3"/>
    <row r="3467" ht="21.9" customHeight="1" x14ac:dyDescent="0.3"/>
    <row r="3468" ht="21.9" customHeight="1" x14ac:dyDescent="0.3"/>
    <row r="3469" ht="21.9" customHeight="1" x14ac:dyDescent="0.3"/>
    <row r="3470" ht="21.9" customHeight="1" x14ac:dyDescent="0.3"/>
    <row r="3471" ht="21.9" customHeight="1" x14ac:dyDescent="0.3"/>
    <row r="3472" ht="21.9" customHeight="1" x14ac:dyDescent="0.3"/>
    <row r="3473" ht="21.9" customHeight="1" x14ac:dyDescent="0.3"/>
    <row r="3474" ht="21.9" customHeight="1" x14ac:dyDescent="0.3"/>
    <row r="3475" ht="21.9" customHeight="1" x14ac:dyDescent="0.3"/>
    <row r="3476" ht="21.9" customHeight="1" x14ac:dyDescent="0.3"/>
    <row r="3477" ht="21.9" customHeight="1" x14ac:dyDescent="0.3"/>
    <row r="3478" ht="21.9" customHeight="1" x14ac:dyDescent="0.3"/>
    <row r="3479" ht="21.9" customHeight="1" x14ac:dyDescent="0.3"/>
    <row r="3480" ht="21.9" customHeight="1" x14ac:dyDescent="0.3"/>
    <row r="3481" ht="21.9" customHeight="1" x14ac:dyDescent="0.3"/>
    <row r="3482" ht="21.9" customHeight="1" x14ac:dyDescent="0.3"/>
    <row r="3483" ht="21.9" customHeight="1" x14ac:dyDescent="0.3"/>
    <row r="3484" ht="21.9" customHeight="1" x14ac:dyDescent="0.3"/>
    <row r="3485" ht="21.9" customHeight="1" x14ac:dyDescent="0.3"/>
    <row r="3486" ht="21.9" customHeight="1" x14ac:dyDescent="0.3"/>
    <row r="3487" ht="21.9" customHeight="1" x14ac:dyDescent="0.3"/>
    <row r="3488" ht="21.9" customHeight="1" x14ac:dyDescent="0.3"/>
    <row r="3489" ht="21.9" customHeight="1" x14ac:dyDescent="0.3"/>
    <row r="3490" ht="21.9" customHeight="1" x14ac:dyDescent="0.3"/>
    <row r="3491" ht="21.9" customHeight="1" x14ac:dyDescent="0.3"/>
    <row r="3492" ht="21.9" customHeight="1" x14ac:dyDescent="0.3"/>
    <row r="3493" ht="21.9" customHeight="1" x14ac:dyDescent="0.3"/>
    <row r="3494" ht="21.9" customHeight="1" x14ac:dyDescent="0.3"/>
    <row r="3495" ht="21.9" customHeight="1" x14ac:dyDescent="0.3"/>
    <row r="3496" ht="21.9" customHeight="1" x14ac:dyDescent="0.3"/>
    <row r="3497" ht="21.9" customHeight="1" x14ac:dyDescent="0.3"/>
    <row r="3498" ht="21.9" customHeight="1" x14ac:dyDescent="0.3"/>
    <row r="3499" ht="21.9" customHeight="1" x14ac:dyDescent="0.3"/>
    <row r="3500" ht="21.9" customHeight="1" x14ac:dyDescent="0.3"/>
    <row r="3501" ht="21.9" customHeight="1" x14ac:dyDescent="0.3"/>
    <row r="3502" ht="21.9" customHeight="1" x14ac:dyDescent="0.3"/>
    <row r="3503" ht="21.9" customHeight="1" x14ac:dyDescent="0.3"/>
    <row r="3504" ht="21.9" customHeight="1" x14ac:dyDescent="0.3"/>
    <row r="3505" ht="21.9" customHeight="1" x14ac:dyDescent="0.3"/>
    <row r="3506" ht="21.9" customHeight="1" x14ac:dyDescent="0.3"/>
    <row r="3507" ht="21.9" customHeight="1" x14ac:dyDescent="0.3"/>
    <row r="3508" ht="21.9" customHeight="1" x14ac:dyDescent="0.3"/>
    <row r="3509" ht="21.9" customHeight="1" x14ac:dyDescent="0.3"/>
    <row r="3510" ht="21.9" customHeight="1" x14ac:dyDescent="0.3"/>
    <row r="3511" ht="21.9" customHeight="1" x14ac:dyDescent="0.3"/>
    <row r="3512" ht="21.9" customHeight="1" x14ac:dyDescent="0.3"/>
    <row r="3513" ht="21.9" customHeight="1" x14ac:dyDescent="0.3"/>
    <row r="3514" ht="21.9" customHeight="1" x14ac:dyDescent="0.3"/>
    <row r="3515" ht="21.9" customHeight="1" x14ac:dyDescent="0.3"/>
    <row r="3516" ht="21.9" customHeight="1" x14ac:dyDescent="0.3"/>
    <row r="3517" ht="21.9" customHeight="1" x14ac:dyDescent="0.3"/>
    <row r="3518" ht="21.9" customHeight="1" x14ac:dyDescent="0.3"/>
    <row r="3519" ht="21.9" customHeight="1" x14ac:dyDescent="0.3"/>
    <row r="3520" ht="21.9" customHeight="1" x14ac:dyDescent="0.3"/>
    <row r="3521" ht="21.9" customHeight="1" x14ac:dyDescent="0.3"/>
    <row r="3522" ht="21.9" customHeight="1" x14ac:dyDescent="0.3"/>
    <row r="3523" ht="21.9" customHeight="1" x14ac:dyDescent="0.3"/>
    <row r="3524" ht="21.9" customHeight="1" x14ac:dyDescent="0.3"/>
    <row r="3525" ht="21.9" customHeight="1" x14ac:dyDescent="0.3"/>
    <row r="3526" ht="21.9" customHeight="1" x14ac:dyDescent="0.3"/>
    <row r="3527" ht="21.9" customHeight="1" x14ac:dyDescent="0.3"/>
    <row r="3528" ht="21.9" customHeight="1" x14ac:dyDescent="0.3"/>
    <row r="3529" ht="21.9" customHeight="1" x14ac:dyDescent="0.3"/>
    <row r="3530" ht="21.9" customHeight="1" x14ac:dyDescent="0.3"/>
    <row r="3531" ht="21.9" customHeight="1" x14ac:dyDescent="0.3"/>
    <row r="3532" ht="21.9" customHeight="1" x14ac:dyDescent="0.3"/>
    <row r="3533" ht="21.9" customHeight="1" x14ac:dyDescent="0.3"/>
    <row r="3534" ht="21.9" customHeight="1" x14ac:dyDescent="0.3"/>
    <row r="3535" ht="21.9" customHeight="1" x14ac:dyDescent="0.3"/>
    <row r="3536" ht="21.9" customHeight="1" x14ac:dyDescent="0.3"/>
    <row r="3537" ht="21.9" customHeight="1" x14ac:dyDescent="0.3"/>
    <row r="3538" ht="21.9" customHeight="1" x14ac:dyDescent="0.3"/>
    <row r="3539" ht="21.9" customHeight="1" x14ac:dyDescent="0.3"/>
    <row r="3540" ht="21.9" customHeight="1" x14ac:dyDescent="0.3"/>
    <row r="3541" ht="21.9" customHeight="1" x14ac:dyDescent="0.3"/>
    <row r="3542" ht="21.9" customHeight="1" x14ac:dyDescent="0.3"/>
    <row r="3543" ht="21.9" customHeight="1" x14ac:dyDescent="0.3"/>
    <row r="3544" ht="21.9" customHeight="1" x14ac:dyDescent="0.3"/>
    <row r="3545" ht="21.9" customHeight="1" x14ac:dyDescent="0.3"/>
    <row r="3546" ht="21.9" customHeight="1" x14ac:dyDescent="0.3"/>
    <row r="3547" ht="21.9" customHeight="1" x14ac:dyDescent="0.3"/>
    <row r="3548" ht="21.9" customHeight="1" x14ac:dyDescent="0.3"/>
    <row r="3549" ht="21.9" customHeight="1" x14ac:dyDescent="0.3"/>
    <row r="3550" ht="21.9" customHeight="1" x14ac:dyDescent="0.3"/>
    <row r="3551" ht="21.9" customHeight="1" x14ac:dyDescent="0.3"/>
    <row r="3552" ht="21.9" customHeight="1" x14ac:dyDescent="0.3"/>
    <row r="3553" ht="21.9" customHeight="1" x14ac:dyDescent="0.3"/>
    <row r="3554" ht="21.9" customHeight="1" x14ac:dyDescent="0.3"/>
    <row r="3555" ht="21.9" customHeight="1" x14ac:dyDescent="0.3"/>
    <row r="3556" ht="21.9" customHeight="1" x14ac:dyDescent="0.3"/>
    <row r="3557" ht="21.9" customHeight="1" x14ac:dyDescent="0.3"/>
    <row r="3558" ht="21.9" customHeight="1" x14ac:dyDescent="0.3"/>
    <row r="3559" ht="21.9" customHeight="1" x14ac:dyDescent="0.3"/>
    <row r="3560" ht="21.9" customHeight="1" x14ac:dyDescent="0.3"/>
    <row r="3561" ht="21.9" customHeight="1" x14ac:dyDescent="0.3"/>
    <row r="3562" ht="21.9" customHeight="1" x14ac:dyDescent="0.3"/>
    <row r="3563" ht="21.9" customHeight="1" x14ac:dyDescent="0.3"/>
    <row r="3564" ht="21.9" customHeight="1" x14ac:dyDescent="0.3"/>
    <row r="3565" ht="21.9" customHeight="1" x14ac:dyDescent="0.3"/>
    <row r="3566" ht="21.9" customHeight="1" x14ac:dyDescent="0.3"/>
    <row r="3567" ht="21.9" customHeight="1" x14ac:dyDescent="0.3"/>
    <row r="3568" ht="21.9" customHeight="1" x14ac:dyDescent="0.3"/>
    <row r="3569" ht="21.9" customHeight="1" x14ac:dyDescent="0.3"/>
    <row r="3570" ht="21.9" customHeight="1" x14ac:dyDescent="0.3"/>
    <row r="3571" ht="21.9" customHeight="1" x14ac:dyDescent="0.3"/>
    <row r="3572" ht="21.9" customHeight="1" x14ac:dyDescent="0.3"/>
    <row r="3573" ht="21.9" customHeight="1" x14ac:dyDescent="0.3"/>
    <row r="3574" ht="21.9" customHeight="1" x14ac:dyDescent="0.3"/>
    <row r="3575" ht="21.9" customHeight="1" x14ac:dyDescent="0.3"/>
    <row r="3576" ht="21.9" customHeight="1" x14ac:dyDescent="0.3"/>
    <row r="3577" ht="21.9" customHeight="1" x14ac:dyDescent="0.3"/>
    <row r="3578" ht="21.9" customHeight="1" x14ac:dyDescent="0.3"/>
    <row r="3579" ht="21.9" customHeight="1" x14ac:dyDescent="0.3"/>
    <row r="3580" ht="21.9" customHeight="1" x14ac:dyDescent="0.3"/>
    <row r="3581" ht="21.9" customHeight="1" x14ac:dyDescent="0.3"/>
    <row r="3582" ht="21.9" customHeight="1" x14ac:dyDescent="0.3"/>
    <row r="3583" ht="21.9" customHeight="1" x14ac:dyDescent="0.3"/>
    <row r="3584" ht="21.9" customHeight="1" x14ac:dyDescent="0.3"/>
    <row r="3585" ht="21.9" customHeight="1" x14ac:dyDescent="0.3"/>
    <row r="3586" ht="21.9" customHeight="1" x14ac:dyDescent="0.3"/>
    <row r="3587" ht="21.9" customHeight="1" x14ac:dyDescent="0.3"/>
    <row r="3588" ht="21.9" customHeight="1" x14ac:dyDescent="0.3"/>
    <row r="3589" ht="21.9" customHeight="1" x14ac:dyDescent="0.3"/>
    <row r="3590" ht="21.9" customHeight="1" x14ac:dyDescent="0.3"/>
    <row r="3591" ht="21.9" customHeight="1" x14ac:dyDescent="0.3"/>
    <row r="3592" ht="21.9" customHeight="1" x14ac:dyDescent="0.3"/>
    <row r="3593" ht="21.9" customHeight="1" x14ac:dyDescent="0.3"/>
    <row r="3594" ht="21.9" customHeight="1" x14ac:dyDescent="0.3"/>
    <row r="3595" ht="21.9" customHeight="1" x14ac:dyDescent="0.3"/>
    <row r="3596" ht="21.9" customHeight="1" x14ac:dyDescent="0.3"/>
    <row r="3597" ht="21.9" customHeight="1" x14ac:dyDescent="0.3"/>
    <row r="3598" ht="21.9" customHeight="1" x14ac:dyDescent="0.3"/>
    <row r="3599" ht="21.9" customHeight="1" x14ac:dyDescent="0.3"/>
    <row r="3600" ht="21.9" customHeight="1" x14ac:dyDescent="0.3"/>
    <row r="3601" ht="21.9" customHeight="1" x14ac:dyDescent="0.3"/>
    <row r="3602" ht="21.9" customHeight="1" x14ac:dyDescent="0.3"/>
    <row r="3603" ht="21.9" customHeight="1" x14ac:dyDescent="0.3"/>
    <row r="3604" ht="21.9" customHeight="1" x14ac:dyDescent="0.3"/>
    <row r="3605" ht="21.9" customHeight="1" x14ac:dyDescent="0.3"/>
    <row r="3606" ht="21.9" customHeight="1" x14ac:dyDescent="0.3"/>
    <row r="3607" ht="21.9" customHeight="1" x14ac:dyDescent="0.3"/>
    <row r="3608" ht="21.9" customHeight="1" x14ac:dyDescent="0.3"/>
    <row r="3609" ht="21.9" customHeight="1" x14ac:dyDescent="0.3"/>
    <row r="3610" ht="21.9" customHeight="1" x14ac:dyDescent="0.3"/>
    <row r="3611" ht="21.9" customHeight="1" x14ac:dyDescent="0.3"/>
    <row r="3612" ht="21.9" customHeight="1" x14ac:dyDescent="0.3"/>
    <row r="3613" ht="21.9" customHeight="1" x14ac:dyDescent="0.3"/>
    <row r="3614" ht="21.9" customHeight="1" x14ac:dyDescent="0.3"/>
    <row r="3615" ht="21.9" customHeight="1" x14ac:dyDescent="0.3"/>
    <row r="3616" ht="21.9" customHeight="1" x14ac:dyDescent="0.3"/>
    <row r="3617" ht="21.9" customHeight="1" x14ac:dyDescent="0.3"/>
    <row r="3618" ht="21.9" customHeight="1" x14ac:dyDescent="0.3"/>
    <row r="3619" ht="21.9" customHeight="1" x14ac:dyDescent="0.3"/>
    <row r="3620" ht="21.9" customHeight="1" x14ac:dyDescent="0.3"/>
    <row r="3621" ht="21.9" customHeight="1" x14ac:dyDescent="0.3"/>
    <row r="3622" ht="21.9" customHeight="1" x14ac:dyDescent="0.3"/>
    <row r="3623" ht="21.9" customHeight="1" x14ac:dyDescent="0.3"/>
    <row r="3624" ht="21.9" customHeight="1" x14ac:dyDescent="0.3"/>
    <row r="3625" ht="21.9" customHeight="1" x14ac:dyDescent="0.3"/>
    <row r="3626" ht="21.9" customHeight="1" x14ac:dyDescent="0.3"/>
    <row r="3627" ht="21.9" customHeight="1" x14ac:dyDescent="0.3"/>
    <row r="3628" ht="21.9" customHeight="1" x14ac:dyDescent="0.3"/>
    <row r="3629" ht="21.9" customHeight="1" x14ac:dyDescent="0.3"/>
    <row r="3630" ht="21.9" customHeight="1" x14ac:dyDescent="0.3"/>
    <row r="3631" ht="21.9" customHeight="1" x14ac:dyDescent="0.3"/>
    <row r="3632" ht="21.9" customHeight="1" x14ac:dyDescent="0.3"/>
    <row r="3633" ht="21.9" customHeight="1" x14ac:dyDescent="0.3"/>
    <row r="3634" ht="21.9" customHeight="1" x14ac:dyDescent="0.3"/>
    <row r="3635" ht="21.9" customHeight="1" x14ac:dyDescent="0.3"/>
    <row r="3636" ht="21.9" customHeight="1" x14ac:dyDescent="0.3"/>
    <row r="3637" ht="21.9" customHeight="1" x14ac:dyDescent="0.3"/>
    <row r="3638" ht="21.9" customHeight="1" x14ac:dyDescent="0.3"/>
    <row r="3639" ht="21.9" customHeight="1" x14ac:dyDescent="0.3"/>
    <row r="3640" ht="21.9" customHeight="1" x14ac:dyDescent="0.3"/>
    <row r="3641" ht="21.9" customHeight="1" x14ac:dyDescent="0.3"/>
    <row r="3642" ht="21.9" customHeight="1" x14ac:dyDescent="0.3"/>
    <row r="3643" ht="21.9" customHeight="1" x14ac:dyDescent="0.3"/>
    <row r="3644" ht="21.9" customHeight="1" x14ac:dyDescent="0.3"/>
    <row r="3645" ht="21.9" customHeight="1" x14ac:dyDescent="0.3"/>
    <row r="3646" ht="21.9" customHeight="1" x14ac:dyDescent="0.3"/>
    <row r="3647" ht="21.9" customHeight="1" x14ac:dyDescent="0.3"/>
    <row r="3648" ht="21.9" customHeight="1" x14ac:dyDescent="0.3"/>
    <row r="3649" ht="21.9" customHeight="1" x14ac:dyDescent="0.3"/>
    <row r="3650" ht="21.9" customHeight="1" x14ac:dyDescent="0.3"/>
    <row r="3651" ht="21.9" customHeight="1" x14ac:dyDescent="0.3"/>
    <row r="3652" ht="21.9" customHeight="1" x14ac:dyDescent="0.3"/>
    <row r="3653" ht="21.9" customHeight="1" x14ac:dyDescent="0.3"/>
    <row r="3654" ht="21.9" customHeight="1" x14ac:dyDescent="0.3"/>
    <row r="3655" ht="21.9" customHeight="1" x14ac:dyDescent="0.3"/>
    <row r="3656" ht="21.9" customHeight="1" x14ac:dyDescent="0.3"/>
    <row r="3657" ht="21.9" customHeight="1" x14ac:dyDescent="0.3"/>
    <row r="3658" ht="21.9" customHeight="1" x14ac:dyDescent="0.3"/>
    <row r="3659" ht="21.9" customHeight="1" x14ac:dyDescent="0.3"/>
    <row r="3660" ht="21.9" customHeight="1" x14ac:dyDescent="0.3"/>
    <row r="3661" ht="21.9" customHeight="1" x14ac:dyDescent="0.3"/>
    <row r="3662" ht="21.9" customHeight="1" x14ac:dyDescent="0.3"/>
    <row r="3663" ht="21.9" customHeight="1" x14ac:dyDescent="0.3"/>
    <row r="3664" ht="21.9" customHeight="1" x14ac:dyDescent="0.3"/>
    <row r="3665" ht="21.9" customHeight="1" x14ac:dyDescent="0.3"/>
    <row r="3666" ht="21.9" customHeight="1" x14ac:dyDescent="0.3"/>
    <row r="3667" ht="21.9" customHeight="1" x14ac:dyDescent="0.3"/>
    <row r="3668" ht="21.9" customHeight="1" x14ac:dyDescent="0.3"/>
    <row r="3669" ht="21.9" customHeight="1" x14ac:dyDescent="0.3"/>
    <row r="3670" ht="21.9" customHeight="1" x14ac:dyDescent="0.3"/>
    <row r="3671" ht="21.9" customHeight="1" x14ac:dyDescent="0.3"/>
    <row r="3672" ht="21.9" customHeight="1" x14ac:dyDescent="0.3"/>
    <row r="3673" ht="21.9" customHeight="1" x14ac:dyDescent="0.3"/>
    <row r="3674" ht="21.9" customHeight="1" x14ac:dyDescent="0.3"/>
    <row r="3675" ht="21.9" customHeight="1" x14ac:dyDescent="0.3"/>
    <row r="3676" ht="21.9" customHeight="1" x14ac:dyDescent="0.3"/>
    <row r="3677" ht="21.9" customHeight="1" x14ac:dyDescent="0.3"/>
    <row r="3678" ht="21.9" customHeight="1" x14ac:dyDescent="0.3"/>
    <row r="3679" ht="21.9" customHeight="1" x14ac:dyDescent="0.3"/>
    <row r="3680" ht="21.9" customHeight="1" x14ac:dyDescent="0.3"/>
    <row r="3681" ht="21.9" customHeight="1" x14ac:dyDescent="0.3"/>
    <row r="3682" ht="21.9" customHeight="1" x14ac:dyDescent="0.3"/>
    <row r="3683" ht="21.9" customHeight="1" x14ac:dyDescent="0.3"/>
    <row r="3684" ht="21.9" customHeight="1" x14ac:dyDescent="0.3"/>
    <row r="3685" ht="21.9" customHeight="1" x14ac:dyDescent="0.3"/>
    <row r="3686" ht="21.9" customHeight="1" x14ac:dyDescent="0.3"/>
    <row r="3687" ht="21.9" customHeight="1" x14ac:dyDescent="0.3"/>
    <row r="3688" ht="21.9" customHeight="1" x14ac:dyDescent="0.3"/>
    <row r="3689" ht="21.9" customHeight="1" x14ac:dyDescent="0.3"/>
    <row r="3690" ht="21.9" customHeight="1" x14ac:dyDescent="0.3"/>
    <row r="3691" ht="21.9" customHeight="1" x14ac:dyDescent="0.3"/>
    <row r="3692" ht="21.9" customHeight="1" x14ac:dyDescent="0.3"/>
    <row r="3693" ht="21.9" customHeight="1" x14ac:dyDescent="0.3"/>
    <row r="3694" ht="21.9" customHeight="1" x14ac:dyDescent="0.3"/>
    <row r="3695" ht="21.9" customHeight="1" x14ac:dyDescent="0.3"/>
    <row r="3696" ht="21.9" customHeight="1" x14ac:dyDescent="0.3"/>
    <row r="3697" ht="21.9" customHeight="1" x14ac:dyDescent="0.3"/>
    <row r="3698" ht="21.9" customHeight="1" x14ac:dyDescent="0.3"/>
    <row r="3699" ht="21.9" customHeight="1" x14ac:dyDescent="0.3"/>
    <row r="3700" ht="21.9" customHeight="1" x14ac:dyDescent="0.3"/>
    <row r="3701" ht="21.9" customHeight="1" x14ac:dyDescent="0.3"/>
    <row r="3702" ht="21.9" customHeight="1" x14ac:dyDescent="0.3"/>
    <row r="3703" ht="21.9" customHeight="1" x14ac:dyDescent="0.3"/>
    <row r="3704" ht="21.9" customHeight="1" x14ac:dyDescent="0.3"/>
    <row r="3705" ht="21.9" customHeight="1" x14ac:dyDescent="0.3"/>
    <row r="3706" ht="21.9" customHeight="1" x14ac:dyDescent="0.3"/>
    <row r="3707" ht="21.9" customHeight="1" x14ac:dyDescent="0.3"/>
    <row r="3708" ht="21.9" customHeight="1" x14ac:dyDescent="0.3"/>
    <row r="3709" ht="21.9" customHeight="1" x14ac:dyDescent="0.3"/>
    <row r="3710" ht="21.9" customHeight="1" x14ac:dyDescent="0.3"/>
    <row r="3711" ht="21.9" customHeight="1" x14ac:dyDescent="0.3"/>
    <row r="3712" ht="21.9" customHeight="1" x14ac:dyDescent="0.3"/>
    <row r="3713" ht="21.9" customHeight="1" x14ac:dyDescent="0.3"/>
    <row r="3714" ht="21.9" customHeight="1" x14ac:dyDescent="0.3"/>
    <row r="3715" ht="21.9" customHeight="1" x14ac:dyDescent="0.3"/>
    <row r="3716" ht="21.9" customHeight="1" x14ac:dyDescent="0.3"/>
    <row r="3717" ht="21.9" customHeight="1" x14ac:dyDescent="0.3"/>
    <row r="3718" ht="21.9" customHeight="1" x14ac:dyDescent="0.3"/>
    <row r="3719" ht="21.9" customHeight="1" x14ac:dyDescent="0.3"/>
    <row r="3720" ht="21.9" customHeight="1" x14ac:dyDescent="0.3"/>
    <row r="3721" ht="21.9" customHeight="1" x14ac:dyDescent="0.3"/>
    <row r="3722" ht="21.9" customHeight="1" x14ac:dyDescent="0.3"/>
    <row r="3723" ht="21.9" customHeight="1" x14ac:dyDescent="0.3"/>
    <row r="3724" ht="21.9" customHeight="1" x14ac:dyDescent="0.3"/>
    <row r="3725" ht="21.9" customHeight="1" x14ac:dyDescent="0.3"/>
    <row r="3726" ht="21.9" customHeight="1" x14ac:dyDescent="0.3"/>
    <row r="3727" ht="21.9" customHeight="1" x14ac:dyDescent="0.3"/>
    <row r="3728" ht="21.9" customHeight="1" x14ac:dyDescent="0.3"/>
    <row r="3729" ht="21.9" customHeight="1" x14ac:dyDescent="0.3"/>
    <row r="3730" ht="21.9" customHeight="1" x14ac:dyDescent="0.3"/>
    <row r="3731" ht="21.9" customHeight="1" x14ac:dyDescent="0.3"/>
    <row r="3732" ht="21.9" customHeight="1" x14ac:dyDescent="0.3"/>
    <row r="3733" ht="21.9" customHeight="1" x14ac:dyDescent="0.3"/>
    <row r="3734" ht="21.9" customHeight="1" x14ac:dyDescent="0.3"/>
    <row r="3735" ht="21.9" customHeight="1" x14ac:dyDescent="0.3"/>
    <row r="3736" ht="21.9" customHeight="1" x14ac:dyDescent="0.3"/>
    <row r="3737" ht="21.9" customHeight="1" x14ac:dyDescent="0.3"/>
    <row r="3738" ht="21.9" customHeight="1" x14ac:dyDescent="0.3"/>
    <row r="3739" ht="21.9" customHeight="1" x14ac:dyDescent="0.3"/>
    <row r="3740" ht="21.9" customHeight="1" x14ac:dyDescent="0.3"/>
    <row r="3741" ht="21.9" customHeight="1" x14ac:dyDescent="0.3"/>
    <row r="3742" ht="21.9" customHeight="1" x14ac:dyDescent="0.3"/>
    <row r="3743" ht="21.9" customHeight="1" x14ac:dyDescent="0.3"/>
    <row r="3744" ht="21.9" customHeight="1" x14ac:dyDescent="0.3"/>
    <row r="3745" ht="21.9" customHeight="1" x14ac:dyDescent="0.3"/>
    <row r="3746" ht="21.9" customHeight="1" x14ac:dyDescent="0.3"/>
    <row r="3747" ht="21.9" customHeight="1" x14ac:dyDescent="0.3"/>
    <row r="3748" ht="21.9" customHeight="1" x14ac:dyDescent="0.3"/>
    <row r="3749" ht="21.9" customHeight="1" x14ac:dyDescent="0.3"/>
    <row r="3750" ht="21.9" customHeight="1" x14ac:dyDescent="0.3"/>
    <row r="3751" ht="21.9" customHeight="1" x14ac:dyDescent="0.3"/>
    <row r="3752" ht="21.9" customHeight="1" x14ac:dyDescent="0.3"/>
    <row r="3753" ht="21.9" customHeight="1" x14ac:dyDescent="0.3"/>
    <row r="3754" ht="21.9" customHeight="1" x14ac:dyDescent="0.3"/>
    <row r="3755" ht="21.9" customHeight="1" x14ac:dyDescent="0.3"/>
    <row r="3756" ht="21.9" customHeight="1" x14ac:dyDescent="0.3"/>
    <row r="3757" ht="21.9" customHeight="1" x14ac:dyDescent="0.3"/>
    <row r="3758" ht="21.9" customHeight="1" x14ac:dyDescent="0.3"/>
    <row r="3759" ht="21.9" customHeight="1" x14ac:dyDescent="0.3"/>
    <row r="3760" ht="21.9" customHeight="1" x14ac:dyDescent="0.3"/>
    <row r="3761" ht="21.9" customHeight="1" x14ac:dyDescent="0.3"/>
    <row r="3762" ht="21.9" customHeight="1" x14ac:dyDescent="0.3"/>
    <row r="3763" ht="21.9" customHeight="1" x14ac:dyDescent="0.3"/>
    <row r="3764" ht="21.9" customHeight="1" x14ac:dyDescent="0.3"/>
    <row r="3765" ht="21.9" customHeight="1" x14ac:dyDescent="0.3"/>
    <row r="3766" ht="21.9" customHeight="1" x14ac:dyDescent="0.3"/>
    <row r="3767" ht="21.9" customHeight="1" x14ac:dyDescent="0.3"/>
    <row r="3768" ht="21.9" customHeight="1" x14ac:dyDescent="0.3"/>
    <row r="3769" ht="21.9" customHeight="1" x14ac:dyDescent="0.3"/>
    <row r="3770" ht="21.9" customHeight="1" x14ac:dyDescent="0.3"/>
    <row r="3771" ht="21.9" customHeight="1" x14ac:dyDescent="0.3"/>
    <row r="3772" ht="21.9" customHeight="1" x14ac:dyDescent="0.3"/>
    <row r="3773" ht="21.9" customHeight="1" x14ac:dyDescent="0.3"/>
    <row r="3774" ht="21.9" customHeight="1" x14ac:dyDescent="0.3"/>
    <row r="3775" ht="21.9" customHeight="1" x14ac:dyDescent="0.3"/>
    <row r="3776" ht="21.9" customHeight="1" x14ac:dyDescent="0.3"/>
    <row r="3777" ht="21.9" customHeight="1" x14ac:dyDescent="0.3"/>
    <row r="3778" ht="21.9" customHeight="1" x14ac:dyDescent="0.3"/>
    <row r="3779" ht="21.9" customHeight="1" x14ac:dyDescent="0.3"/>
    <row r="3780" ht="21.9" customHeight="1" x14ac:dyDescent="0.3"/>
    <row r="3781" ht="21.9" customHeight="1" x14ac:dyDescent="0.3"/>
    <row r="3782" ht="21.9" customHeight="1" x14ac:dyDescent="0.3"/>
    <row r="3783" ht="21.9" customHeight="1" x14ac:dyDescent="0.3"/>
    <row r="3784" ht="21.9" customHeight="1" x14ac:dyDescent="0.3"/>
    <row r="3785" ht="21.9" customHeight="1" x14ac:dyDescent="0.3"/>
    <row r="3786" ht="21.9" customHeight="1" x14ac:dyDescent="0.3"/>
    <row r="3787" ht="21.9" customHeight="1" x14ac:dyDescent="0.3"/>
    <row r="3788" ht="21.9" customHeight="1" x14ac:dyDescent="0.3"/>
    <row r="3789" ht="21.9" customHeight="1" x14ac:dyDescent="0.3"/>
    <row r="3790" ht="21.9" customHeight="1" x14ac:dyDescent="0.3"/>
    <row r="3791" ht="21.9" customHeight="1" x14ac:dyDescent="0.3"/>
    <row r="3792" ht="21.9" customHeight="1" x14ac:dyDescent="0.3"/>
    <row r="3793" ht="21.9" customHeight="1" x14ac:dyDescent="0.3"/>
    <row r="3794" ht="21.9" customHeight="1" x14ac:dyDescent="0.3"/>
    <row r="3795" ht="21.9" customHeight="1" x14ac:dyDescent="0.3"/>
    <row r="3796" ht="21.9" customHeight="1" x14ac:dyDescent="0.3"/>
    <row r="3797" ht="21.9" customHeight="1" x14ac:dyDescent="0.3"/>
    <row r="3798" ht="21.9" customHeight="1" x14ac:dyDescent="0.3"/>
    <row r="3799" ht="21.9" customHeight="1" x14ac:dyDescent="0.3"/>
    <row r="3800" ht="21.9" customHeight="1" x14ac:dyDescent="0.3"/>
    <row r="3801" ht="21.9" customHeight="1" x14ac:dyDescent="0.3"/>
    <row r="3802" ht="21.9" customHeight="1" x14ac:dyDescent="0.3"/>
    <row r="3803" ht="21.9" customHeight="1" x14ac:dyDescent="0.3"/>
    <row r="3804" ht="21.9" customHeight="1" x14ac:dyDescent="0.3"/>
    <row r="3805" ht="21.9" customHeight="1" x14ac:dyDescent="0.3"/>
    <row r="3806" ht="21.9" customHeight="1" x14ac:dyDescent="0.3"/>
    <row r="3807" ht="21.9" customHeight="1" x14ac:dyDescent="0.3"/>
    <row r="3808" ht="21.9" customHeight="1" x14ac:dyDescent="0.3"/>
    <row r="3809" ht="21.9" customHeight="1" x14ac:dyDescent="0.3"/>
    <row r="3810" ht="21.9" customHeight="1" x14ac:dyDescent="0.3"/>
    <row r="3811" ht="21.9" customHeight="1" x14ac:dyDescent="0.3"/>
    <row r="3812" ht="21.9" customHeight="1" x14ac:dyDescent="0.3"/>
    <row r="3813" ht="21.9" customHeight="1" x14ac:dyDescent="0.3"/>
    <row r="3814" ht="21.9" customHeight="1" x14ac:dyDescent="0.3"/>
    <row r="3815" ht="21.9" customHeight="1" x14ac:dyDescent="0.3"/>
    <row r="3816" ht="21.9" customHeight="1" x14ac:dyDescent="0.3"/>
    <row r="3817" ht="21.9" customHeight="1" x14ac:dyDescent="0.3"/>
    <row r="3818" ht="21.9" customHeight="1" x14ac:dyDescent="0.3"/>
    <row r="3819" ht="21.9" customHeight="1" x14ac:dyDescent="0.3"/>
    <row r="3820" ht="21.9" customHeight="1" x14ac:dyDescent="0.3"/>
    <row r="3821" ht="21.9" customHeight="1" x14ac:dyDescent="0.3"/>
    <row r="3822" ht="21.9" customHeight="1" x14ac:dyDescent="0.3"/>
    <row r="3823" ht="21.9" customHeight="1" x14ac:dyDescent="0.3"/>
    <row r="3824" ht="21.9" customHeight="1" x14ac:dyDescent="0.3"/>
    <row r="3825" ht="21.9" customHeight="1" x14ac:dyDescent="0.3"/>
    <row r="3826" ht="21.9" customHeight="1" x14ac:dyDescent="0.3"/>
    <row r="3827" ht="21.9" customHeight="1" x14ac:dyDescent="0.3"/>
    <row r="3828" ht="21.9" customHeight="1" x14ac:dyDescent="0.3"/>
    <row r="3829" ht="21.9" customHeight="1" x14ac:dyDescent="0.3"/>
    <row r="3830" ht="21.9" customHeight="1" x14ac:dyDescent="0.3"/>
    <row r="3831" ht="21.9" customHeight="1" x14ac:dyDescent="0.3"/>
    <row r="3832" ht="21.9" customHeight="1" x14ac:dyDescent="0.3"/>
    <row r="3833" ht="21.9" customHeight="1" x14ac:dyDescent="0.3"/>
    <row r="3834" ht="21.9" customHeight="1" x14ac:dyDescent="0.3"/>
    <row r="3835" ht="21.9" customHeight="1" x14ac:dyDescent="0.3"/>
    <row r="3836" ht="21.9" customHeight="1" x14ac:dyDescent="0.3"/>
    <row r="3837" ht="21.9" customHeight="1" x14ac:dyDescent="0.3"/>
    <row r="3838" ht="21.9" customHeight="1" x14ac:dyDescent="0.3"/>
    <row r="3839" ht="21.9" customHeight="1" x14ac:dyDescent="0.3"/>
    <row r="3840" ht="21.9" customHeight="1" x14ac:dyDescent="0.3"/>
    <row r="3841" ht="21.9" customHeight="1" x14ac:dyDescent="0.3"/>
    <row r="3842" ht="21.9" customHeight="1" x14ac:dyDescent="0.3"/>
    <row r="3843" ht="21.9" customHeight="1" x14ac:dyDescent="0.3"/>
    <row r="3844" ht="21.9" customHeight="1" x14ac:dyDescent="0.3"/>
    <row r="3845" ht="21.9" customHeight="1" x14ac:dyDescent="0.3"/>
    <row r="3846" ht="21.9" customHeight="1" x14ac:dyDescent="0.3"/>
    <row r="3847" ht="21.9" customHeight="1" x14ac:dyDescent="0.3"/>
    <row r="3848" ht="21.9" customHeight="1" x14ac:dyDescent="0.3"/>
    <row r="3849" ht="21.9" customHeight="1" x14ac:dyDescent="0.3"/>
    <row r="3850" ht="21.9" customHeight="1" x14ac:dyDescent="0.3"/>
    <row r="3851" ht="21.9" customHeight="1" x14ac:dyDescent="0.3"/>
    <row r="3852" ht="21.9" customHeight="1" x14ac:dyDescent="0.3"/>
    <row r="3853" ht="21.9" customHeight="1" x14ac:dyDescent="0.3"/>
    <row r="3854" ht="21.9" customHeight="1" x14ac:dyDescent="0.3"/>
    <row r="3855" ht="21.9" customHeight="1" x14ac:dyDescent="0.3"/>
    <row r="3856" ht="21.9" customHeight="1" x14ac:dyDescent="0.3"/>
    <row r="3857" ht="21.9" customHeight="1" x14ac:dyDescent="0.3"/>
    <row r="3858" ht="21.9" customHeight="1" x14ac:dyDescent="0.3"/>
    <row r="3859" ht="21.9" customHeight="1" x14ac:dyDescent="0.3"/>
    <row r="3860" ht="21.9" customHeight="1" x14ac:dyDescent="0.3"/>
    <row r="3861" ht="21.9" customHeight="1" x14ac:dyDescent="0.3"/>
    <row r="3862" ht="21.9" customHeight="1" x14ac:dyDescent="0.3"/>
    <row r="3863" ht="21.9" customHeight="1" x14ac:dyDescent="0.3"/>
    <row r="3864" ht="21.9" customHeight="1" x14ac:dyDescent="0.3"/>
    <row r="3865" ht="21.9" customHeight="1" x14ac:dyDescent="0.3"/>
    <row r="3866" ht="21.9" customHeight="1" x14ac:dyDescent="0.3"/>
    <row r="3867" ht="21.9" customHeight="1" x14ac:dyDescent="0.3"/>
    <row r="3868" ht="21.9" customHeight="1" x14ac:dyDescent="0.3"/>
    <row r="3869" ht="21.9" customHeight="1" x14ac:dyDescent="0.3"/>
    <row r="3870" ht="21.9" customHeight="1" x14ac:dyDescent="0.3"/>
    <row r="3871" ht="21.9" customHeight="1" x14ac:dyDescent="0.3"/>
    <row r="3872" ht="21.9" customHeight="1" x14ac:dyDescent="0.3"/>
    <row r="3873" ht="21.9" customHeight="1" x14ac:dyDescent="0.3"/>
    <row r="3874" ht="21.9" customHeight="1" x14ac:dyDescent="0.3"/>
    <row r="3875" ht="21.9" customHeight="1" x14ac:dyDescent="0.3"/>
    <row r="3876" ht="21.9" customHeight="1" x14ac:dyDescent="0.3"/>
    <row r="3877" ht="21.9" customHeight="1" x14ac:dyDescent="0.3"/>
    <row r="3878" ht="21.9" customHeight="1" x14ac:dyDescent="0.3"/>
    <row r="3879" ht="21.9" customHeight="1" x14ac:dyDescent="0.3"/>
    <row r="3880" ht="21.9" customHeight="1" x14ac:dyDescent="0.3"/>
    <row r="3881" ht="21.9" customHeight="1" x14ac:dyDescent="0.3"/>
    <row r="3882" ht="21.9" customHeight="1" x14ac:dyDescent="0.3"/>
    <row r="3883" ht="21.9" customHeight="1" x14ac:dyDescent="0.3"/>
    <row r="3884" ht="21.9" customHeight="1" x14ac:dyDescent="0.3"/>
    <row r="3885" ht="21.9" customHeight="1" x14ac:dyDescent="0.3"/>
    <row r="3886" ht="21.9" customHeight="1" x14ac:dyDescent="0.3"/>
    <row r="3887" ht="21.9" customHeight="1" x14ac:dyDescent="0.3"/>
    <row r="3888" ht="21.9" customHeight="1" x14ac:dyDescent="0.3"/>
    <row r="3889" ht="21.9" customHeight="1" x14ac:dyDescent="0.3"/>
    <row r="3890" ht="21.9" customHeight="1" x14ac:dyDescent="0.3"/>
    <row r="3891" ht="21.9" customHeight="1" x14ac:dyDescent="0.3"/>
    <row r="3892" ht="21.9" customHeight="1" x14ac:dyDescent="0.3"/>
    <row r="3893" ht="21.9" customHeight="1" x14ac:dyDescent="0.3"/>
    <row r="3894" ht="21.9" customHeight="1" x14ac:dyDescent="0.3"/>
    <row r="3895" ht="21.9" customHeight="1" x14ac:dyDescent="0.3"/>
    <row r="3896" ht="21.9" customHeight="1" x14ac:dyDescent="0.3"/>
    <row r="3897" ht="21.9" customHeight="1" x14ac:dyDescent="0.3"/>
    <row r="3898" ht="21.9" customHeight="1" x14ac:dyDescent="0.3"/>
    <row r="3899" ht="21.9" customHeight="1" x14ac:dyDescent="0.3"/>
    <row r="3900" ht="21.9" customHeight="1" x14ac:dyDescent="0.3"/>
    <row r="3901" ht="21.9" customHeight="1" x14ac:dyDescent="0.3"/>
    <row r="3902" ht="21.9" customHeight="1" x14ac:dyDescent="0.3"/>
    <row r="3903" ht="21.9" customHeight="1" x14ac:dyDescent="0.3"/>
    <row r="3904" ht="21.9" customHeight="1" x14ac:dyDescent="0.3"/>
    <row r="3905" ht="21.9" customHeight="1" x14ac:dyDescent="0.3"/>
    <row r="3906" ht="21.9" customHeight="1" x14ac:dyDescent="0.3"/>
    <row r="3907" ht="21.9" customHeight="1" x14ac:dyDescent="0.3"/>
    <row r="3908" ht="21.9" customHeight="1" x14ac:dyDescent="0.3"/>
    <row r="3909" ht="21.9" customHeight="1" x14ac:dyDescent="0.3"/>
    <row r="3910" ht="21.9" customHeight="1" x14ac:dyDescent="0.3"/>
    <row r="3911" ht="21.9" customHeight="1" x14ac:dyDescent="0.3"/>
    <row r="3912" ht="21.9" customHeight="1" x14ac:dyDescent="0.3"/>
    <row r="3913" ht="21.9" customHeight="1" x14ac:dyDescent="0.3"/>
    <row r="3914" ht="21.9" customHeight="1" x14ac:dyDescent="0.3"/>
    <row r="3915" ht="21.9" customHeight="1" x14ac:dyDescent="0.3"/>
    <row r="3916" ht="21.9" customHeight="1" x14ac:dyDescent="0.3"/>
    <row r="3917" ht="21.9" customHeight="1" x14ac:dyDescent="0.3"/>
    <row r="3918" ht="21.9" customHeight="1" x14ac:dyDescent="0.3"/>
    <row r="3919" ht="21.9" customHeight="1" x14ac:dyDescent="0.3"/>
    <row r="3920" ht="21.9" customHeight="1" x14ac:dyDescent="0.3"/>
    <row r="3921" ht="21.9" customHeight="1" x14ac:dyDescent="0.3"/>
    <row r="3922" ht="21.9" customHeight="1" x14ac:dyDescent="0.3"/>
    <row r="3923" ht="21.9" customHeight="1" x14ac:dyDescent="0.3"/>
    <row r="3924" ht="21.9" customHeight="1" x14ac:dyDescent="0.3"/>
    <row r="3925" ht="21.9" customHeight="1" x14ac:dyDescent="0.3"/>
    <row r="3926" ht="21.9" customHeight="1" x14ac:dyDescent="0.3"/>
    <row r="3927" ht="21.9" customHeight="1" x14ac:dyDescent="0.3"/>
    <row r="3928" ht="21.9" customHeight="1" x14ac:dyDescent="0.3"/>
    <row r="3929" ht="21.9" customHeight="1" x14ac:dyDescent="0.3"/>
    <row r="3930" ht="21.9" customHeight="1" x14ac:dyDescent="0.3"/>
    <row r="3931" ht="21.9" customHeight="1" x14ac:dyDescent="0.3"/>
    <row r="3932" ht="21.9" customHeight="1" x14ac:dyDescent="0.3"/>
    <row r="3933" ht="21.9" customHeight="1" x14ac:dyDescent="0.3"/>
    <row r="3934" ht="21.9" customHeight="1" x14ac:dyDescent="0.3"/>
    <row r="3935" ht="21.9" customHeight="1" x14ac:dyDescent="0.3"/>
    <row r="3936" ht="21.9" customHeight="1" x14ac:dyDescent="0.3"/>
    <row r="3937" ht="21.9" customHeight="1" x14ac:dyDescent="0.3"/>
    <row r="3938" ht="21.9" customHeight="1" x14ac:dyDescent="0.3"/>
    <row r="3939" ht="21.9" customHeight="1" x14ac:dyDescent="0.3"/>
    <row r="3940" ht="21.9" customHeight="1" x14ac:dyDescent="0.3"/>
    <row r="3941" ht="21.9" customHeight="1" x14ac:dyDescent="0.3"/>
    <row r="3942" ht="21.9" customHeight="1" x14ac:dyDescent="0.3"/>
    <row r="3943" ht="21.9" customHeight="1" x14ac:dyDescent="0.3"/>
    <row r="3944" ht="21.9" customHeight="1" x14ac:dyDescent="0.3"/>
    <row r="3945" ht="21.9" customHeight="1" x14ac:dyDescent="0.3"/>
    <row r="3946" ht="21.9" customHeight="1" x14ac:dyDescent="0.3"/>
    <row r="3947" ht="21.9" customHeight="1" x14ac:dyDescent="0.3"/>
    <row r="3948" ht="21.9" customHeight="1" x14ac:dyDescent="0.3"/>
    <row r="3949" ht="21.9" customHeight="1" x14ac:dyDescent="0.3"/>
    <row r="3950" ht="21.9" customHeight="1" x14ac:dyDescent="0.3"/>
    <row r="3951" ht="21.9" customHeight="1" x14ac:dyDescent="0.3"/>
    <row r="3952" ht="21.9" customHeight="1" x14ac:dyDescent="0.3"/>
    <row r="3953" ht="21.9" customHeight="1" x14ac:dyDescent="0.3"/>
    <row r="3954" ht="21.9" customHeight="1" x14ac:dyDescent="0.3"/>
    <row r="3955" ht="21.9" customHeight="1" x14ac:dyDescent="0.3"/>
    <row r="3956" ht="21.9" customHeight="1" x14ac:dyDescent="0.3"/>
    <row r="3957" ht="21.9" customHeight="1" x14ac:dyDescent="0.3"/>
    <row r="3958" ht="21.9" customHeight="1" x14ac:dyDescent="0.3"/>
    <row r="3959" ht="21.9" customHeight="1" x14ac:dyDescent="0.3"/>
    <row r="3960" ht="21.9" customHeight="1" x14ac:dyDescent="0.3"/>
    <row r="3961" ht="21.9" customHeight="1" x14ac:dyDescent="0.3"/>
    <row r="3962" ht="21.9" customHeight="1" x14ac:dyDescent="0.3"/>
    <row r="3963" ht="21.9" customHeight="1" x14ac:dyDescent="0.3"/>
    <row r="3964" ht="21.9" customHeight="1" x14ac:dyDescent="0.3"/>
    <row r="3965" ht="21.9" customHeight="1" x14ac:dyDescent="0.3"/>
    <row r="3966" ht="21.9" customHeight="1" x14ac:dyDescent="0.3"/>
    <row r="3967" ht="21.9" customHeight="1" x14ac:dyDescent="0.3"/>
    <row r="3968" ht="21.9" customHeight="1" x14ac:dyDescent="0.3"/>
    <row r="3969" ht="21.9" customHeight="1" x14ac:dyDescent="0.3"/>
    <row r="3970" ht="21.9" customHeight="1" x14ac:dyDescent="0.3"/>
    <row r="3971" ht="21.9" customHeight="1" x14ac:dyDescent="0.3"/>
    <row r="3972" ht="21.9" customHeight="1" x14ac:dyDescent="0.3"/>
    <row r="3973" ht="21.9" customHeight="1" x14ac:dyDescent="0.3"/>
    <row r="3974" ht="21.9" customHeight="1" x14ac:dyDescent="0.3"/>
    <row r="3975" ht="21.9" customHeight="1" x14ac:dyDescent="0.3"/>
    <row r="3976" ht="21.9" customHeight="1" x14ac:dyDescent="0.3"/>
    <row r="3977" ht="21.9" customHeight="1" x14ac:dyDescent="0.3"/>
    <row r="3978" ht="21.9" customHeight="1" x14ac:dyDescent="0.3"/>
    <row r="3979" ht="21.9" customHeight="1" x14ac:dyDescent="0.3"/>
    <row r="3980" ht="21.9" customHeight="1" x14ac:dyDescent="0.3"/>
    <row r="3981" ht="21.9" customHeight="1" x14ac:dyDescent="0.3"/>
    <row r="3982" ht="21.9" customHeight="1" x14ac:dyDescent="0.3"/>
    <row r="3983" ht="21.9" customHeight="1" x14ac:dyDescent="0.3"/>
    <row r="3984" ht="21.9" customHeight="1" x14ac:dyDescent="0.3"/>
    <row r="3985" ht="21.9" customHeight="1" x14ac:dyDescent="0.3"/>
    <row r="3986" ht="21.9" customHeight="1" x14ac:dyDescent="0.3"/>
    <row r="3987" ht="21.9" customHeight="1" x14ac:dyDescent="0.3"/>
    <row r="3988" ht="21.9" customHeight="1" x14ac:dyDescent="0.3"/>
    <row r="3989" ht="21.9" customHeight="1" x14ac:dyDescent="0.3"/>
    <row r="3990" ht="21.9" customHeight="1" x14ac:dyDescent="0.3"/>
    <row r="3991" ht="21.9" customHeight="1" x14ac:dyDescent="0.3"/>
    <row r="3992" ht="21.9" customHeight="1" x14ac:dyDescent="0.3"/>
    <row r="3993" ht="21.9" customHeight="1" x14ac:dyDescent="0.3"/>
    <row r="3994" ht="21.9" customHeight="1" x14ac:dyDescent="0.3"/>
    <row r="3995" ht="21.9" customHeight="1" x14ac:dyDescent="0.3"/>
    <row r="3996" ht="21.9" customHeight="1" x14ac:dyDescent="0.3"/>
    <row r="3997" ht="21.9" customHeight="1" x14ac:dyDescent="0.3"/>
    <row r="3998" ht="21.9" customHeight="1" x14ac:dyDescent="0.3"/>
    <row r="3999" ht="21.9" customHeight="1" x14ac:dyDescent="0.3"/>
    <row r="4000" ht="21.9" customHeight="1" x14ac:dyDescent="0.3"/>
    <row r="4001" ht="21.9" customHeight="1" x14ac:dyDescent="0.3"/>
    <row r="4002" ht="21.9" customHeight="1" x14ac:dyDescent="0.3"/>
    <row r="4003" ht="21.9" customHeight="1" x14ac:dyDescent="0.3"/>
    <row r="4004" ht="21.9" customHeight="1" x14ac:dyDescent="0.3"/>
    <row r="4005" ht="21.9" customHeight="1" x14ac:dyDescent="0.3"/>
    <row r="4006" ht="21.9" customHeight="1" x14ac:dyDescent="0.3"/>
    <row r="4007" ht="21.9" customHeight="1" x14ac:dyDescent="0.3"/>
    <row r="4008" ht="21.9" customHeight="1" x14ac:dyDescent="0.3"/>
    <row r="4009" ht="21.9" customHeight="1" x14ac:dyDescent="0.3"/>
    <row r="4010" ht="21.9" customHeight="1" x14ac:dyDescent="0.3"/>
    <row r="4011" ht="21.9" customHeight="1" x14ac:dyDescent="0.3"/>
    <row r="4012" ht="21.9" customHeight="1" x14ac:dyDescent="0.3"/>
    <row r="4013" ht="21.9" customHeight="1" x14ac:dyDescent="0.3"/>
    <row r="4014" ht="21.9" customHeight="1" x14ac:dyDescent="0.3"/>
    <row r="4015" ht="21.9" customHeight="1" x14ac:dyDescent="0.3"/>
    <row r="4016" ht="21.9" customHeight="1" x14ac:dyDescent="0.3"/>
    <row r="4017" ht="21.9" customHeight="1" x14ac:dyDescent="0.3"/>
    <row r="4018" ht="21.9" customHeight="1" x14ac:dyDescent="0.3"/>
    <row r="4019" ht="21.9" customHeight="1" x14ac:dyDescent="0.3"/>
    <row r="4020" ht="21.9" customHeight="1" x14ac:dyDescent="0.3"/>
    <row r="4021" ht="21.9" customHeight="1" x14ac:dyDescent="0.3"/>
    <row r="4022" ht="21.9" customHeight="1" x14ac:dyDescent="0.3"/>
    <row r="4023" ht="21.9" customHeight="1" x14ac:dyDescent="0.3"/>
    <row r="4024" ht="21.9" customHeight="1" x14ac:dyDescent="0.3"/>
    <row r="4025" ht="21.9" customHeight="1" x14ac:dyDescent="0.3"/>
    <row r="4026" ht="21.9" customHeight="1" x14ac:dyDescent="0.3"/>
    <row r="4027" ht="21.9" customHeight="1" x14ac:dyDescent="0.3"/>
    <row r="4028" ht="21.9" customHeight="1" x14ac:dyDescent="0.3"/>
    <row r="4029" ht="21.9" customHeight="1" x14ac:dyDescent="0.3"/>
    <row r="4030" ht="21.9" customHeight="1" x14ac:dyDescent="0.3"/>
    <row r="4031" ht="21.9" customHeight="1" x14ac:dyDescent="0.3"/>
    <row r="4032" ht="21.9" customHeight="1" x14ac:dyDescent="0.3"/>
    <row r="4033" ht="21.9" customHeight="1" x14ac:dyDescent="0.3"/>
    <row r="4034" ht="21.9" customHeight="1" x14ac:dyDescent="0.3"/>
    <row r="4035" ht="21.9" customHeight="1" x14ac:dyDescent="0.3"/>
    <row r="4036" ht="21.9" customHeight="1" x14ac:dyDescent="0.3"/>
    <row r="4037" ht="21.9" customHeight="1" x14ac:dyDescent="0.3"/>
    <row r="4038" ht="21.9" customHeight="1" x14ac:dyDescent="0.3"/>
    <row r="4039" ht="21.9" customHeight="1" x14ac:dyDescent="0.3"/>
    <row r="4040" ht="21.9" customHeight="1" x14ac:dyDescent="0.3"/>
    <row r="4041" ht="21.9" customHeight="1" x14ac:dyDescent="0.3"/>
    <row r="4042" ht="21.9" customHeight="1" x14ac:dyDescent="0.3"/>
    <row r="4043" ht="21.9" customHeight="1" x14ac:dyDescent="0.3"/>
    <row r="4044" ht="21.9" customHeight="1" x14ac:dyDescent="0.3"/>
    <row r="4045" ht="21.9" customHeight="1" x14ac:dyDescent="0.3"/>
    <row r="4046" ht="21.9" customHeight="1" x14ac:dyDescent="0.3"/>
    <row r="4047" ht="21.9" customHeight="1" x14ac:dyDescent="0.3"/>
    <row r="4048" ht="21.9" customHeight="1" x14ac:dyDescent="0.3"/>
    <row r="4049" ht="21.9" customHeight="1" x14ac:dyDescent="0.3"/>
    <row r="4050" ht="21.9" customHeight="1" x14ac:dyDescent="0.3"/>
    <row r="4051" ht="21.9" customHeight="1" x14ac:dyDescent="0.3"/>
    <row r="4052" ht="21.9" customHeight="1" x14ac:dyDescent="0.3"/>
    <row r="4053" ht="21.9" customHeight="1" x14ac:dyDescent="0.3"/>
    <row r="4054" ht="21.9" customHeight="1" x14ac:dyDescent="0.3"/>
    <row r="4055" ht="21.9" customHeight="1" x14ac:dyDescent="0.3"/>
    <row r="4056" ht="21.9" customHeight="1" x14ac:dyDescent="0.3"/>
    <row r="4057" ht="21.9" customHeight="1" x14ac:dyDescent="0.3"/>
    <row r="4058" ht="21.9" customHeight="1" x14ac:dyDescent="0.3"/>
    <row r="4059" ht="21.9" customHeight="1" x14ac:dyDescent="0.3"/>
    <row r="4060" ht="21.9" customHeight="1" x14ac:dyDescent="0.3"/>
    <row r="4061" ht="21.9" customHeight="1" x14ac:dyDescent="0.3"/>
    <row r="4062" ht="21.9" customHeight="1" x14ac:dyDescent="0.3"/>
    <row r="4063" ht="21.9" customHeight="1" x14ac:dyDescent="0.3"/>
    <row r="4064" ht="21.9" customHeight="1" x14ac:dyDescent="0.3"/>
    <row r="4065" ht="21.9" customHeight="1" x14ac:dyDescent="0.3"/>
    <row r="4066" ht="21.9" customHeight="1" x14ac:dyDescent="0.3"/>
    <row r="4067" ht="21.9" customHeight="1" x14ac:dyDescent="0.3"/>
    <row r="4068" ht="21.9" customHeight="1" x14ac:dyDescent="0.3"/>
    <row r="4069" ht="21.9" customHeight="1" x14ac:dyDescent="0.3"/>
    <row r="4070" ht="21.9" customHeight="1" x14ac:dyDescent="0.3"/>
    <row r="4071" ht="21.9" customHeight="1" x14ac:dyDescent="0.3"/>
    <row r="4072" ht="21.9" customHeight="1" x14ac:dyDescent="0.3"/>
    <row r="4073" ht="21.9" customHeight="1" x14ac:dyDescent="0.3"/>
    <row r="4074" ht="21.9" customHeight="1" x14ac:dyDescent="0.3"/>
    <row r="4075" ht="21.9" customHeight="1" x14ac:dyDescent="0.3"/>
    <row r="4076" ht="21.9" customHeight="1" x14ac:dyDescent="0.3"/>
    <row r="4077" ht="21.9" customHeight="1" x14ac:dyDescent="0.3"/>
    <row r="4078" ht="21.9" customHeight="1" x14ac:dyDescent="0.3"/>
    <row r="4079" ht="21.9" customHeight="1" x14ac:dyDescent="0.3"/>
    <row r="4080" ht="21.9" customHeight="1" x14ac:dyDescent="0.3"/>
    <row r="4081" ht="21.9" customHeight="1" x14ac:dyDescent="0.3"/>
    <row r="4082" ht="21.9" customHeight="1" x14ac:dyDescent="0.3"/>
    <row r="4083" ht="21.9" customHeight="1" x14ac:dyDescent="0.3"/>
    <row r="4084" ht="21.9" customHeight="1" x14ac:dyDescent="0.3"/>
    <row r="4085" ht="21.9" customHeight="1" x14ac:dyDescent="0.3"/>
    <row r="4086" ht="21.9" customHeight="1" x14ac:dyDescent="0.3"/>
    <row r="4087" ht="21.9" customHeight="1" x14ac:dyDescent="0.3"/>
    <row r="4088" ht="21.9" customHeight="1" x14ac:dyDescent="0.3"/>
    <row r="4089" ht="21.9" customHeight="1" x14ac:dyDescent="0.3"/>
    <row r="4090" ht="21.9" customHeight="1" x14ac:dyDescent="0.3"/>
    <row r="4091" ht="21.9" customHeight="1" x14ac:dyDescent="0.3"/>
    <row r="4092" ht="21.9" customHeight="1" x14ac:dyDescent="0.3"/>
    <row r="4093" ht="21.9" customHeight="1" x14ac:dyDescent="0.3"/>
    <row r="4094" ht="21.9" customHeight="1" x14ac:dyDescent="0.3"/>
    <row r="4095" ht="21.9" customHeight="1" x14ac:dyDescent="0.3"/>
    <row r="4096" ht="21.9" customHeight="1" x14ac:dyDescent="0.3"/>
    <row r="4097" ht="21.9" customHeight="1" x14ac:dyDescent="0.3"/>
    <row r="4098" ht="21.9" customHeight="1" x14ac:dyDescent="0.3"/>
    <row r="4099" ht="21.9" customHeight="1" x14ac:dyDescent="0.3"/>
    <row r="4100" ht="21.9" customHeight="1" x14ac:dyDescent="0.3"/>
    <row r="4101" ht="21.9" customHeight="1" x14ac:dyDescent="0.3"/>
    <row r="4102" ht="21.9" customHeight="1" x14ac:dyDescent="0.3"/>
    <row r="4103" ht="21.9" customHeight="1" x14ac:dyDescent="0.3"/>
    <row r="4104" ht="21.9" customHeight="1" x14ac:dyDescent="0.3"/>
    <row r="4105" ht="21.9" customHeight="1" x14ac:dyDescent="0.3"/>
    <row r="4106" ht="21.9" customHeight="1" x14ac:dyDescent="0.3"/>
    <row r="4107" ht="21.9" customHeight="1" x14ac:dyDescent="0.3"/>
    <row r="4108" ht="21.9" customHeight="1" x14ac:dyDescent="0.3"/>
    <row r="4109" ht="21.9" customHeight="1" x14ac:dyDescent="0.3"/>
    <row r="4110" ht="21.9" customHeight="1" x14ac:dyDescent="0.3"/>
    <row r="4111" ht="21.9" customHeight="1" x14ac:dyDescent="0.3"/>
    <row r="4112" ht="21.9" customHeight="1" x14ac:dyDescent="0.3"/>
    <row r="4113" ht="21.9" customHeight="1" x14ac:dyDescent="0.3"/>
    <row r="4114" ht="21.9" customHeight="1" x14ac:dyDescent="0.3"/>
    <row r="4115" ht="21.9" customHeight="1" x14ac:dyDescent="0.3"/>
    <row r="4116" ht="21.9" customHeight="1" x14ac:dyDescent="0.3"/>
    <row r="4117" ht="21.9" customHeight="1" x14ac:dyDescent="0.3"/>
    <row r="4118" ht="21.9" customHeight="1" x14ac:dyDescent="0.3"/>
    <row r="4119" ht="21.9" customHeight="1" x14ac:dyDescent="0.3"/>
    <row r="4120" ht="21.9" customHeight="1" x14ac:dyDescent="0.3"/>
    <row r="4121" ht="21.9" customHeight="1" x14ac:dyDescent="0.3"/>
    <row r="4122" ht="21.9" customHeight="1" x14ac:dyDescent="0.3"/>
    <row r="4123" ht="21.9" customHeight="1" x14ac:dyDescent="0.3"/>
    <row r="4124" ht="21.9" customHeight="1" x14ac:dyDescent="0.3"/>
    <row r="4125" ht="21.9" customHeight="1" x14ac:dyDescent="0.3"/>
    <row r="4126" ht="21.9" customHeight="1" x14ac:dyDescent="0.3"/>
    <row r="4127" ht="21.9" customHeight="1" x14ac:dyDescent="0.3"/>
    <row r="4128" ht="21.9" customHeight="1" x14ac:dyDescent="0.3"/>
    <row r="4129" ht="21.9" customHeight="1" x14ac:dyDescent="0.3"/>
    <row r="4130" ht="21.9" customHeight="1" x14ac:dyDescent="0.3"/>
    <row r="4131" ht="21.9" customHeight="1" x14ac:dyDescent="0.3"/>
    <row r="4132" ht="21.9" customHeight="1" x14ac:dyDescent="0.3"/>
    <row r="4133" ht="21.9" customHeight="1" x14ac:dyDescent="0.3"/>
    <row r="4134" ht="21.9" customHeight="1" x14ac:dyDescent="0.3"/>
    <row r="4135" ht="21.9" customHeight="1" x14ac:dyDescent="0.3"/>
    <row r="4136" ht="21.9" customHeight="1" x14ac:dyDescent="0.3"/>
    <row r="4137" ht="21.9" customHeight="1" x14ac:dyDescent="0.3"/>
    <row r="4138" ht="21.9" customHeight="1" x14ac:dyDescent="0.3"/>
    <row r="4139" ht="21.9" customHeight="1" x14ac:dyDescent="0.3"/>
    <row r="4140" ht="21.9" customHeight="1" x14ac:dyDescent="0.3"/>
    <row r="4141" ht="21.9" customHeight="1" x14ac:dyDescent="0.3"/>
    <row r="4142" ht="21.9" customHeight="1" x14ac:dyDescent="0.3"/>
    <row r="4143" ht="21.9" customHeight="1" x14ac:dyDescent="0.3"/>
    <row r="4144" ht="21.9" customHeight="1" x14ac:dyDescent="0.3"/>
    <row r="4145" ht="21.9" customHeight="1" x14ac:dyDescent="0.3"/>
    <row r="4146" ht="21.9" customHeight="1" x14ac:dyDescent="0.3"/>
    <row r="4147" ht="21.9" customHeight="1" x14ac:dyDescent="0.3"/>
    <row r="4148" ht="21.9" customHeight="1" x14ac:dyDescent="0.3"/>
    <row r="4149" ht="21.9" customHeight="1" x14ac:dyDescent="0.3"/>
    <row r="4150" ht="21.9" customHeight="1" x14ac:dyDescent="0.3"/>
    <row r="4151" ht="21.9" customHeight="1" x14ac:dyDescent="0.3"/>
    <row r="4152" ht="21.9" customHeight="1" x14ac:dyDescent="0.3"/>
    <row r="4153" ht="21.9" customHeight="1" x14ac:dyDescent="0.3"/>
    <row r="4154" ht="21.9" customHeight="1" x14ac:dyDescent="0.3"/>
    <row r="4155" ht="21.9" customHeight="1" x14ac:dyDescent="0.3"/>
    <row r="4156" ht="21.9" customHeight="1" x14ac:dyDescent="0.3"/>
    <row r="4157" ht="21.9" customHeight="1" x14ac:dyDescent="0.3"/>
    <row r="4158" ht="21.9" customHeight="1" x14ac:dyDescent="0.3"/>
    <row r="4159" ht="21.9" customHeight="1" x14ac:dyDescent="0.3"/>
    <row r="4160" ht="21.9" customHeight="1" x14ac:dyDescent="0.3"/>
    <row r="4161" ht="21.9" customHeight="1" x14ac:dyDescent="0.3"/>
    <row r="4162" ht="21.9" customHeight="1" x14ac:dyDescent="0.3"/>
    <row r="4163" ht="21.9" customHeight="1" x14ac:dyDescent="0.3"/>
    <row r="4164" ht="21.9" customHeight="1" x14ac:dyDescent="0.3"/>
    <row r="4165" ht="21.9" customHeight="1" x14ac:dyDescent="0.3"/>
    <row r="4166" ht="21.9" customHeight="1" x14ac:dyDescent="0.3"/>
    <row r="4167" ht="21.9" customHeight="1" x14ac:dyDescent="0.3"/>
    <row r="4168" ht="21.9" customHeight="1" x14ac:dyDescent="0.3"/>
    <row r="4169" ht="21.9" customHeight="1" x14ac:dyDescent="0.3"/>
    <row r="4170" ht="21.9" customHeight="1" x14ac:dyDescent="0.3"/>
    <row r="4171" ht="21.9" customHeight="1" x14ac:dyDescent="0.3"/>
    <row r="4172" ht="21.9" customHeight="1" x14ac:dyDescent="0.3"/>
    <row r="4173" ht="21.9" customHeight="1" x14ac:dyDescent="0.3"/>
    <row r="4174" ht="21.9" customHeight="1" x14ac:dyDescent="0.3"/>
    <row r="4175" ht="21.9" customHeight="1" x14ac:dyDescent="0.3"/>
    <row r="4176" ht="21.9" customHeight="1" x14ac:dyDescent="0.3"/>
    <row r="4177" ht="21.9" customHeight="1" x14ac:dyDescent="0.3"/>
    <row r="4178" ht="21.9" customHeight="1" x14ac:dyDescent="0.3"/>
    <row r="4179" ht="21.9" customHeight="1" x14ac:dyDescent="0.3"/>
    <row r="4180" ht="21.9" customHeight="1" x14ac:dyDescent="0.3"/>
    <row r="4181" ht="21.9" customHeight="1" x14ac:dyDescent="0.3"/>
    <row r="4182" ht="21.9" customHeight="1" x14ac:dyDescent="0.3"/>
    <row r="4183" ht="21.9" customHeight="1" x14ac:dyDescent="0.3"/>
    <row r="4184" ht="21.9" customHeight="1" x14ac:dyDescent="0.3"/>
    <row r="4185" ht="21.9" customHeight="1" x14ac:dyDescent="0.3"/>
    <row r="4186" ht="21.9" customHeight="1" x14ac:dyDescent="0.3"/>
    <row r="4187" ht="21.9" customHeight="1" x14ac:dyDescent="0.3"/>
    <row r="4188" ht="21.9" customHeight="1" x14ac:dyDescent="0.3"/>
    <row r="4189" ht="21.9" customHeight="1" x14ac:dyDescent="0.3"/>
    <row r="4190" ht="21.9" customHeight="1" x14ac:dyDescent="0.3"/>
    <row r="4191" ht="21.9" customHeight="1" x14ac:dyDescent="0.3"/>
    <row r="4192" ht="21.9" customHeight="1" x14ac:dyDescent="0.3"/>
    <row r="4193" ht="21.9" customHeight="1" x14ac:dyDescent="0.3"/>
    <row r="4194" ht="21.9" customHeight="1" x14ac:dyDescent="0.3"/>
    <row r="4195" ht="21.9" customHeight="1" x14ac:dyDescent="0.3"/>
    <row r="4196" ht="21.9" customHeight="1" x14ac:dyDescent="0.3"/>
    <row r="4197" ht="21.9" customHeight="1" x14ac:dyDescent="0.3"/>
    <row r="4198" ht="21.9" customHeight="1" x14ac:dyDescent="0.3"/>
    <row r="4199" ht="21.9" customHeight="1" x14ac:dyDescent="0.3"/>
    <row r="4200" ht="21.9" customHeight="1" x14ac:dyDescent="0.3"/>
    <row r="4201" ht="21.9" customHeight="1" x14ac:dyDescent="0.3"/>
    <row r="4202" ht="21.9" customHeight="1" x14ac:dyDescent="0.3"/>
    <row r="4203" ht="21.9" customHeight="1" x14ac:dyDescent="0.3"/>
    <row r="4204" ht="21.9" customHeight="1" x14ac:dyDescent="0.3"/>
    <row r="4205" ht="21.9" customHeight="1" x14ac:dyDescent="0.3"/>
    <row r="4206" ht="21.9" customHeight="1" x14ac:dyDescent="0.3"/>
    <row r="4207" ht="21.9" customHeight="1" x14ac:dyDescent="0.3"/>
    <row r="4208" ht="21.9" customHeight="1" x14ac:dyDescent="0.3"/>
    <row r="4209" ht="21.9" customHeight="1" x14ac:dyDescent="0.3"/>
    <row r="4210" ht="21.9" customHeight="1" x14ac:dyDescent="0.3"/>
    <row r="4211" ht="21.9" customHeight="1" x14ac:dyDescent="0.3"/>
    <row r="4212" ht="21.9" customHeight="1" x14ac:dyDescent="0.3"/>
    <row r="4213" ht="21.9" customHeight="1" x14ac:dyDescent="0.3"/>
    <row r="4214" ht="21.9" customHeight="1" x14ac:dyDescent="0.3"/>
    <row r="4215" ht="21.9" customHeight="1" x14ac:dyDescent="0.3"/>
    <row r="4216" ht="21.9" customHeight="1" x14ac:dyDescent="0.3"/>
    <row r="4217" ht="21.9" customHeight="1" x14ac:dyDescent="0.3"/>
    <row r="4218" ht="21.9" customHeight="1" x14ac:dyDescent="0.3"/>
    <row r="4219" ht="21.9" customHeight="1" x14ac:dyDescent="0.3"/>
    <row r="4220" ht="21.9" customHeight="1" x14ac:dyDescent="0.3"/>
    <row r="4221" ht="21.9" customHeight="1" x14ac:dyDescent="0.3"/>
    <row r="4222" ht="21.9" customHeight="1" x14ac:dyDescent="0.3"/>
    <row r="4223" ht="21.9" customHeight="1" x14ac:dyDescent="0.3"/>
    <row r="4224" ht="21.9" customHeight="1" x14ac:dyDescent="0.3"/>
    <row r="4225" ht="21.9" customHeight="1" x14ac:dyDescent="0.3"/>
    <row r="4226" ht="21.9" customHeight="1" x14ac:dyDescent="0.3"/>
    <row r="4227" ht="21.9" customHeight="1" x14ac:dyDescent="0.3"/>
    <row r="4228" ht="21.9" customHeight="1" x14ac:dyDescent="0.3"/>
    <row r="4229" ht="21.9" customHeight="1" x14ac:dyDescent="0.3"/>
    <row r="4230" ht="21.9" customHeight="1" x14ac:dyDescent="0.3"/>
    <row r="4231" ht="21.9" customHeight="1" x14ac:dyDescent="0.3"/>
    <row r="4232" ht="21.9" customHeight="1" x14ac:dyDescent="0.3"/>
    <row r="4233" ht="21.9" customHeight="1" x14ac:dyDescent="0.3"/>
    <row r="4234" ht="21.9" customHeight="1" x14ac:dyDescent="0.3"/>
    <row r="4235" ht="21.9" customHeight="1" x14ac:dyDescent="0.3"/>
    <row r="4236" ht="21.9" customHeight="1" x14ac:dyDescent="0.3"/>
    <row r="4237" ht="21.9" customHeight="1" x14ac:dyDescent="0.3"/>
    <row r="4238" ht="21.9" customHeight="1" x14ac:dyDescent="0.3"/>
    <row r="4239" ht="21.9" customHeight="1" x14ac:dyDescent="0.3"/>
    <row r="4240" ht="21.9" customHeight="1" x14ac:dyDescent="0.3"/>
    <row r="4241" ht="21.9" customHeight="1" x14ac:dyDescent="0.3"/>
    <row r="4242" ht="21.9" customHeight="1" x14ac:dyDescent="0.3"/>
    <row r="4243" ht="21.9" customHeight="1" x14ac:dyDescent="0.3"/>
    <row r="4244" ht="21.9" customHeight="1" x14ac:dyDescent="0.3"/>
    <row r="4245" ht="21.9" customHeight="1" x14ac:dyDescent="0.3"/>
    <row r="4246" ht="21.9" customHeight="1" x14ac:dyDescent="0.3"/>
    <row r="4247" ht="21.9" customHeight="1" x14ac:dyDescent="0.3"/>
    <row r="4248" ht="21.9" customHeight="1" x14ac:dyDescent="0.3"/>
    <row r="4249" ht="21.9" customHeight="1" x14ac:dyDescent="0.3"/>
    <row r="4250" ht="21.9" customHeight="1" x14ac:dyDescent="0.3"/>
    <row r="4251" ht="21.9" customHeight="1" x14ac:dyDescent="0.3"/>
    <row r="4252" ht="21.9" customHeight="1" x14ac:dyDescent="0.3"/>
    <row r="4253" ht="21.9" customHeight="1" x14ac:dyDescent="0.3"/>
    <row r="4254" ht="21.9" customHeight="1" x14ac:dyDescent="0.3"/>
    <row r="4255" ht="21.9" customHeight="1" x14ac:dyDescent="0.3"/>
    <row r="4256" ht="21.9" customHeight="1" x14ac:dyDescent="0.3"/>
    <row r="4257" ht="21.9" customHeight="1" x14ac:dyDescent="0.3"/>
    <row r="4258" ht="21.9" customHeight="1" x14ac:dyDescent="0.3"/>
    <row r="4259" ht="21.9" customHeight="1" x14ac:dyDescent="0.3"/>
    <row r="4260" ht="21.9" customHeight="1" x14ac:dyDescent="0.3"/>
    <row r="4261" ht="21.9" customHeight="1" x14ac:dyDescent="0.3"/>
    <row r="4262" ht="21.9" customHeight="1" x14ac:dyDescent="0.3"/>
    <row r="4263" ht="21.9" customHeight="1" x14ac:dyDescent="0.3"/>
    <row r="4264" ht="21.9" customHeight="1" x14ac:dyDescent="0.3"/>
    <row r="4265" ht="21.9" customHeight="1" x14ac:dyDescent="0.3"/>
    <row r="4266" ht="21.9" customHeight="1" x14ac:dyDescent="0.3"/>
    <row r="4267" ht="21.9" customHeight="1" x14ac:dyDescent="0.3"/>
    <row r="4268" ht="21.9" customHeight="1" x14ac:dyDescent="0.3"/>
    <row r="4269" ht="21.9" customHeight="1" x14ac:dyDescent="0.3"/>
    <row r="4270" ht="21.9" customHeight="1" x14ac:dyDescent="0.3"/>
    <row r="4271" ht="21.9" customHeight="1" x14ac:dyDescent="0.3"/>
    <row r="4272" ht="21.9" customHeight="1" x14ac:dyDescent="0.3"/>
    <row r="4273" ht="21.9" customHeight="1" x14ac:dyDescent="0.3"/>
    <row r="4274" ht="21.9" customHeight="1" x14ac:dyDescent="0.3"/>
    <row r="4275" ht="21.9" customHeight="1" x14ac:dyDescent="0.3"/>
    <row r="4276" ht="21.9" customHeight="1" x14ac:dyDescent="0.3"/>
    <row r="4277" ht="21.9" customHeight="1" x14ac:dyDescent="0.3"/>
    <row r="4278" ht="21.9" customHeight="1" x14ac:dyDescent="0.3"/>
    <row r="4279" ht="21.9" customHeight="1" x14ac:dyDescent="0.3"/>
    <row r="4280" ht="21.9" customHeight="1" x14ac:dyDescent="0.3"/>
    <row r="4281" ht="21.9" customHeight="1" x14ac:dyDescent="0.3"/>
    <row r="4282" ht="21.9" customHeight="1" x14ac:dyDescent="0.3"/>
    <row r="4283" ht="21.9" customHeight="1" x14ac:dyDescent="0.3"/>
    <row r="4284" ht="21.9" customHeight="1" x14ac:dyDescent="0.3"/>
    <row r="4285" ht="21.9" customHeight="1" x14ac:dyDescent="0.3"/>
    <row r="4286" ht="21.9" customHeight="1" x14ac:dyDescent="0.3"/>
    <row r="4287" ht="21.9" customHeight="1" x14ac:dyDescent="0.3"/>
    <row r="4288" ht="21.9" customHeight="1" x14ac:dyDescent="0.3"/>
    <row r="4289" ht="21.9" customHeight="1" x14ac:dyDescent="0.3"/>
    <row r="4290" ht="21.9" customHeight="1" x14ac:dyDescent="0.3"/>
    <row r="4291" ht="21.9" customHeight="1" x14ac:dyDescent="0.3"/>
    <row r="4292" ht="21.9" customHeight="1" x14ac:dyDescent="0.3"/>
    <row r="4293" ht="21.9" customHeight="1" x14ac:dyDescent="0.3"/>
    <row r="4294" ht="21.9" customHeight="1" x14ac:dyDescent="0.3"/>
    <row r="4295" ht="21.9" customHeight="1" x14ac:dyDescent="0.3"/>
    <row r="4296" ht="21.9" customHeight="1" x14ac:dyDescent="0.3"/>
    <row r="4297" ht="21.9" customHeight="1" x14ac:dyDescent="0.3"/>
    <row r="4298" ht="21.9" customHeight="1" x14ac:dyDescent="0.3"/>
    <row r="4299" ht="21.9" customHeight="1" x14ac:dyDescent="0.3"/>
    <row r="4300" ht="21.9" customHeight="1" x14ac:dyDescent="0.3"/>
    <row r="4301" ht="21.9" customHeight="1" x14ac:dyDescent="0.3"/>
    <row r="4302" ht="21.9" customHeight="1" x14ac:dyDescent="0.3"/>
    <row r="4303" ht="21.9" customHeight="1" x14ac:dyDescent="0.3"/>
    <row r="4304" ht="21.9" customHeight="1" x14ac:dyDescent="0.3"/>
    <row r="4305" ht="21.9" customHeight="1" x14ac:dyDescent="0.3"/>
    <row r="4306" ht="21.9" customHeight="1" x14ac:dyDescent="0.3"/>
    <row r="4307" ht="21.9" customHeight="1" x14ac:dyDescent="0.3"/>
    <row r="4308" ht="21.9" customHeight="1" x14ac:dyDescent="0.3"/>
    <row r="4309" ht="21.9" customHeight="1" x14ac:dyDescent="0.3"/>
    <row r="4310" ht="21.9" customHeight="1" x14ac:dyDescent="0.3"/>
    <row r="4311" ht="21.9" customHeight="1" x14ac:dyDescent="0.3"/>
    <row r="4312" ht="21.9" customHeight="1" x14ac:dyDescent="0.3"/>
    <row r="4313" ht="21.9" customHeight="1" x14ac:dyDescent="0.3"/>
    <row r="4314" ht="21.9" customHeight="1" x14ac:dyDescent="0.3"/>
    <row r="4315" ht="21.9" customHeight="1" x14ac:dyDescent="0.3"/>
    <row r="4316" ht="21.9" customHeight="1" x14ac:dyDescent="0.3"/>
    <row r="4317" ht="21.9" customHeight="1" x14ac:dyDescent="0.3"/>
    <row r="4318" ht="21.9" customHeight="1" x14ac:dyDescent="0.3"/>
    <row r="4319" ht="21.9" customHeight="1" x14ac:dyDescent="0.3"/>
    <row r="4320" ht="21.9" customHeight="1" x14ac:dyDescent="0.3"/>
    <row r="4321" ht="21.9" customHeight="1" x14ac:dyDescent="0.3"/>
    <row r="4322" ht="21.9" customHeight="1" x14ac:dyDescent="0.3"/>
    <row r="4323" ht="21.9" customHeight="1" x14ac:dyDescent="0.3"/>
    <row r="4324" ht="21.9" customHeight="1" x14ac:dyDescent="0.3"/>
    <row r="4325" ht="21.9" customHeight="1" x14ac:dyDescent="0.3"/>
    <row r="4326" ht="21.9" customHeight="1" x14ac:dyDescent="0.3"/>
    <row r="4327" ht="21.9" customHeight="1" x14ac:dyDescent="0.3"/>
    <row r="4328" ht="21.9" customHeight="1" x14ac:dyDescent="0.3"/>
    <row r="4329" ht="21.9" customHeight="1" x14ac:dyDescent="0.3"/>
    <row r="4330" ht="21.9" customHeight="1" x14ac:dyDescent="0.3"/>
    <row r="4331" ht="21.9" customHeight="1" x14ac:dyDescent="0.3"/>
    <row r="4332" ht="21.9" customHeight="1" x14ac:dyDescent="0.3"/>
    <row r="4333" ht="21.9" customHeight="1" x14ac:dyDescent="0.3"/>
    <row r="4334" ht="21.9" customHeight="1" x14ac:dyDescent="0.3"/>
    <row r="4335" ht="21.9" customHeight="1" x14ac:dyDescent="0.3"/>
    <row r="4336" ht="21.9" customHeight="1" x14ac:dyDescent="0.3"/>
    <row r="4337" ht="21.9" customHeight="1" x14ac:dyDescent="0.3"/>
    <row r="4338" ht="21.9" customHeight="1" x14ac:dyDescent="0.3"/>
    <row r="4339" ht="21.9" customHeight="1" x14ac:dyDescent="0.3"/>
    <row r="4340" ht="21.9" customHeight="1" x14ac:dyDescent="0.3"/>
    <row r="4341" ht="21.9" customHeight="1" x14ac:dyDescent="0.3"/>
    <row r="4342" ht="21.9" customHeight="1" x14ac:dyDescent="0.3"/>
    <row r="4343" ht="21.9" customHeight="1" x14ac:dyDescent="0.3"/>
    <row r="4344" ht="21.9" customHeight="1" x14ac:dyDescent="0.3"/>
    <row r="4345" ht="21.9" customHeight="1" x14ac:dyDescent="0.3"/>
    <row r="4346" ht="21.9" customHeight="1" x14ac:dyDescent="0.3"/>
    <row r="4347" ht="21.9" customHeight="1" x14ac:dyDescent="0.3"/>
    <row r="4348" ht="21.9" customHeight="1" x14ac:dyDescent="0.3"/>
    <row r="4349" ht="21.9" customHeight="1" x14ac:dyDescent="0.3"/>
    <row r="4350" ht="21.9" customHeight="1" x14ac:dyDescent="0.3"/>
    <row r="4351" ht="21.9" customHeight="1" x14ac:dyDescent="0.3"/>
    <row r="4352" ht="21.9" customHeight="1" x14ac:dyDescent="0.3"/>
    <row r="4353" ht="21.9" customHeight="1" x14ac:dyDescent="0.3"/>
    <row r="4354" ht="21.9" customHeight="1" x14ac:dyDescent="0.3"/>
    <row r="4355" ht="21.9" customHeight="1" x14ac:dyDescent="0.3"/>
    <row r="4356" ht="21.9" customHeight="1" x14ac:dyDescent="0.3"/>
    <row r="4357" ht="21.9" customHeight="1" x14ac:dyDescent="0.3"/>
    <row r="4358" ht="21.9" customHeight="1" x14ac:dyDescent="0.3"/>
    <row r="4359" ht="21.9" customHeight="1" x14ac:dyDescent="0.3"/>
    <row r="4360" ht="21.9" customHeight="1" x14ac:dyDescent="0.3"/>
    <row r="4361" ht="21.9" customHeight="1" x14ac:dyDescent="0.3"/>
    <row r="4362" ht="21.9" customHeight="1" x14ac:dyDescent="0.3"/>
    <row r="4363" ht="21.9" customHeight="1" x14ac:dyDescent="0.3"/>
    <row r="4364" ht="21.9" customHeight="1" x14ac:dyDescent="0.3"/>
    <row r="4365" ht="21.9" customHeight="1" x14ac:dyDescent="0.3"/>
    <row r="4366" ht="21.9" customHeight="1" x14ac:dyDescent="0.3"/>
    <row r="4367" ht="21.9" customHeight="1" x14ac:dyDescent="0.3"/>
    <row r="4368" ht="21.9" customHeight="1" x14ac:dyDescent="0.3"/>
    <row r="4369" ht="21.9" customHeight="1" x14ac:dyDescent="0.3"/>
    <row r="4370" ht="21.9" customHeight="1" x14ac:dyDescent="0.3"/>
    <row r="4371" ht="21.9" customHeight="1" x14ac:dyDescent="0.3"/>
    <row r="4372" ht="21.9" customHeight="1" x14ac:dyDescent="0.3"/>
    <row r="4373" ht="21.9" customHeight="1" x14ac:dyDescent="0.3"/>
    <row r="4374" ht="21.9" customHeight="1" x14ac:dyDescent="0.3"/>
    <row r="4375" ht="21.9" customHeight="1" x14ac:dyDescent="0.3"/>
    <row r="4376" ht="21.9" customHeight="1" x14ac:dyDescent="0.3"/>
    <row r="4377" ht="21.9" customHeight="1" x14ac:dyDescent="0.3"/>
    <row r="4378" ht="21.9" customHeight="1" x14ac:dyDescent="0.3"/>
    <row r="4379" ht="21.9" customHeight="1" x14ac:dyDescent="0.3"/>
    <row r="4380" ht="21.9" customHeight="1" x14ac:dyDescent="0.3"/>
    <row r="4381" ht="21.9" customHeight="1" x14ac:dyDescent="0.3"/>
    <row r="4382" ht="21.9" customHeight="1" x14ac:dyDescent="0.3"/>
    <row r="4383" ht="21.9" customHeight="1" x14ac:dyDescent="0.3"/>
    <row r="4384" ht="21.9" customHeight="1" x14ac:dyDescent="0.3"/>
    <row r="4385" ht="21.9" customHeight="1" x14ac:dyDescent="0.3"/>
    <row r="4386" ht="21.9" customHeight="1" x14ac:dyDescent="0.3"/>
    <row r="4387" ht="21.9" customHeight="1" x14ac:dyDescent="0.3"/>
    <row r="4388" ht="21.9" customHeight="1" x14ac:dyDescent="0.3"/>
    <row r="4389" ht="21.9" customHeight="1" x14ac:dyDescent="0.3"/>
    <row r="4390" ht="21.9" customHeight="1" x14ac:dyDescent="0.3"/>
    <row r="4391" ht="21.9" customHeight="1" x14ac:dyDescent="0.3"/>
    <row r="4392" ht="21.9" customHeight="1" x14ac:dyDescent="0.3"/>
    <row r="4393" ht="21.9" customHeight="1" x14ac:dyDescent="0.3"/>
    <row r="4394" ht="21.9" customHeight="1" x14ac:dyDescent="0.3"/>
    <row r="4395" ht="21.9" customHeight="1" x14ac:dyDescent="0.3"/>
    <row r="4396" ht="21.9" customHeight="1" x14ac:dyDescent="0.3"/>
    <row r="4397" ht="21.9" customHeight="1" x14ac:dyDescent="0.3"/>
    <row r="4398" ht="21.9" customHeight="1" x14ac:dyDescent="0.3"/>
    <row r="4399" ht="21.9" customHeight="1" x14ac:dyDescent="0.3"/>
    <row r="4400" ht="21.9" customHeight="1" x14ac:dyDescent="0.3"/>
    <row r="4401" ht="21.9" customHeight="1" x14ac:dyDescent="0.3"/>
    <row r="4402" ht="21.9" customHeight="1" x14ac:dyDescent="0.3"/>
    <row r="4403" ht="21.9" customHeight="1" x14ac:dyDescent="0.3"/>
    <row r="4404" ht="21.9" customHeight="1" x14ac:dyDescent="0.3"/>
    <row r="4405" ht="21.9" customHeight="1" x14ac:dyDescent="0.3"/>
    <row r="4406" ht="21.9" customHeight="1" x14ac:dyDescent="0.3"/>
    <row r="4407" ht="21.9" customHeight="1" x14ac:dyDescent="0.3"/>
    <row r="4408" ht="21.9" customHeight="1" x14ac:dyDescent="0.3"/>
    <row r="4409" ht="21.9" customHeight="1" x14ac:dyDescent="0.3"/>
    <row r="4410" ht="21.9" customHeight="1" x14ac:dyDescent="0.3"/>
    <row r="4411" ht="21.9" customHeight="1" x14ac:dyDescent="0.3"/>
    <row r="4412" ht="21.9" customHeight="1" x14ac:dyDescent="0.3"/>
    <row r="4413" ht="21.9" customHeight="1" x14ac:dyDescent="0.3"/>
    <row r="4414" ht="21.9" customHeight="1" x14ac:dyDescent="0.3"/>
    <row r="4415" ht="21.9" customHeight="1" x14ac:dyDescent="0.3"/>
    <row r="4416" ht="21.9" customHeight="1" x14ac:dyDescent="0.3"/>
    <row r="4417" ht="21.9" customHeight="1" x14ac:dyDescent="0.3"/>
    <row r="4418" ht="21.9" customHeight="1" x14ac:dyDescent="0.3"/>
    <row r="4419" ht="21.9" customHeight="1" x14ac:dyDescent="0.3"/>
    <row r="4420" ht="21.9" customHeight="1" x14ac:dyDescent="0.3"/>
    <row r="4421" ht="21.9" customHeight="1" x14ac:dyDescent="0.3"/>
    <row r="4422" ht="21.9" customHeight="1" x14ac:dyDescent="0.3"/>
    <row r="4423" ht="21.9" customHeight="1" x14ac:dyDescent="0.3"/>
    <row r="4424" ht="21.9" customHeight="1" x14ac:dyDescent="0.3"/>
    <row r="4425" ht="21.9" customHeight="1" x14ac:dyDescent="0.3"/>
    <row r="4426" ht="21.9" customHeight="1" x14ac:dyDescent="0.3"/>
    <row r="4427" ht="21.9" customHeight="1" x14ac:dyDescent="0.3"/>
    <row r="4428" ht="21.9" customHeight="1" x14ac:dyDescent="0.3"/>
    <row r="4429" ht="21.9" customHeight="1" x14ac:dyDescent="0.3"/>
    <row r="4430" ht="21.9" customHeight="1" x14ac:dyDescent="0.3"/>
    <row r="4431" ht="21.9" customHeight="1" x14ac:dyDescent="0.3"/>
    <row r="4432" ht="21.9" customHeight="1" x14ac:dyDescent="0.3"/>
    <row r="4433" ht="21.9" customHeight="1" x14ac:dyDescent="0.3"/>
    <row r="4434" ht="21.9" customHeight="1" x14ac:dyDescent="0.3"/>
    <row r="4435" ht="21.9" customHeight="1" x14ac:dyDescent="0.3"/>
    <row r="4436" ht="21.9" customHeight="1" x14ac:dyDescent="0.3"/>
    <row r="4437" ht="21.9" customHeight="1" x14ac:dyDescent="0.3"/>
    <row r="4438" ht="21.9" customHeight="1" x14ac:dyDescent="0.3"/>
    <row r="4439" ht="21.9" customHeight="1" x14ac:dyDescent="0.3"/>
    <row r="4440" ht="21.9" customHeight="1" x14ac:dyDescent="0.3"/>
    <row r="4441" ht="21.9" customHeight="1" x14ac:dyDescent="0.3"/>
    <row r="4442" ht="21.9" customHeight="1" x14ac:dyDescent="0.3"/>
    <row r="4443" ht="21.9" customHeight="1" x14ac:dyDescent="0.3"/>
    <row r="4444" ht="21.9" customHeight="1" x14ac:dyDescent="0.3"/>
    <row r="4445" ht="21.9" customHeight="1" x14ac:dyDescent="0.3"/>
    <row r="4446" ht="21.9" customHeight="1" x14ac:dyDescent="0.3"/>
    <row r="4447" ht="21.9" customHeight="1" x14ac:dyDescent="0.3"/>
    <row r="4448" ht="21.9" customHeight="1" x14ac:dyDescent="0.3"/>
    <row r="4449" ht="21.9" customHeight="1" x14ac:dyDescent="0.3"/>
    <row r="4450" ht="21.9" customHeight="1" x14ac:dyDescent="0.3"/>
    <row r="4451" ht="21.9" customHeight="1" x14ac:dyDescent="0.3"/>
    <row r="4452" ht="21.9" customHeight="1" x14ac:dyDescent="0.3"/>
    <row r="4453" ht="21.9" customHeight="1" x14ac:dyDescent="0.3"/>
    <row r="4454" ht="21.9" customHeight="1" x14ac:dyDescent="0.3"/>
    <row r="4455" ht="21.9" customHeight="1" x14ac:dyDescent="0.3"/>
    <row r="4456" ht="21.9" customHeight="1" x14ac:dyDescent="0.3"/>
    <row r="4457" ht="21.9" customHeight="1" x14ac:dyDescent="0.3"/>
    <row r="4458" ht="21.9" customHeight="1" x14ac:dyDescent="0.3"/>
    <row r="4459" ht="21.9" customHeight="1" x14ac:dyDescent="0.3"/>
    <row r="4460" ht="21.9" customHeight="1" x14ac:dyDescent="0.3"/>
    <row r="4461" ht="21.9" customHeight="1" x14ac:dyDescent="0.3"/>
    <row r="4462" ht="21.9" customHeight="1" x14ac:dyDescent="0.3"/>
    <row r="4463" ht="21.9" customHeight="1" x14ac:dyDescent="0.3"/>
    <row r="4464" ht="21.9" customHeight="1" x14ac:dyDescent="0.3"/>
    <row r="4465" ht="21.9" customHeight="1" x14ac:dyDescent="0.3"/>
    <row r="4466" ht="21.9" customHeight="1" x14ac:dyDescent="0.3"/>
    <row r="4467" ht="21.9" customHeight="1" x14ac:dyDescent="0.3"/>
    <row r="4468" ht="21.9" customHeight="1" x14ac:dyDescent="0.3"/>
    <row r="4469" ht="21.9" customHeight="1" x14ac:dyDescent="0.3"/>
    <row r="4470" ht="21.9" customHeight="1" x14ac:dyDescent="0.3"/>
    <row r="4471" ht="21.9" customHeight="1" x14ac:dyDescent="0.3"/>
    <row r="4472" ht="21.9" customHeight="1" x14ac:dyDescent="0.3"/>
    <row r="4473" ht="21.9" customHeight="1" x14ac:dyDescent="0.3"/>
    <row r="4474" ht="21.9" customHeight="1" x14ac:dyDescent="0.3"/>
    <row r="4475" ht="21.9" customHeight="1" x14ac:dyDescent="0.3"/>
    <row r="4476" ht="21.9" customHeight="1" x14ac:dyDescent="0.3"/>
    <row r="4477" ht="21.9" customHeight="1" x14ac:dyDescent="0.3"/>
    <row r="4478" ht="21.9" customHeight="1" x14ac:dyDescent="0.3"/>
    <row r="4479" ht="21.9" customHeight="1" x14ac:dyDescent="0.3"/>
    <row r="4480" ht="21.9" customHeight="1" x14ac:dyDescent="0.3"/>
    <row r="4481" ht="21.9" customHeight="1" x14ac:dyDescent="0.3"/>
    <row r="4482" ht="21.9" customHeight="1" x14ac:dyDescent="0.3"/>
    <row r="4483" ht="21.9" customHeight="1" x14ac:dyDescent="0.3"/>
    <row r="4484" ht="21.9" customHeight="1" x14ac:dyDescent="0.3"/>
    <row r="4485" ht="21.9" customHeight="1" x14ac:dyDescent="0.3"/>
    <row r="4486" ht="21.9" customHeight="1" x14ac:dyDescent="0.3"/>
    <row r="4487" ht="21.9" customHeight="1" x14ac:dyDescent="0.3"/>
    <row r="4488" ht="21.9" customHeight="1" x14ac:dyDescent="0.3"/>
    <row r="4489" ht="21.9" customHeight="1" x14ac:dyDescent="0.3"/>
    <row r="4490" ht="21.9" customHeight="1" x14ac:dyDescent="0.3"/>
    <row r="4491" ht="21.9" customHeight="1" x14ac:dyDescent="0.3"/>
    <row r="4492" ht="21.9" customHeight="1" x14ac:dyDescent="0.3"/>
    <row r="4493" ht="21.9" customHeight="1" x14ac:dyDescent="0.3"/>
    <row r="4494" ht="21.9" customHeight="1" x14ac:dyDescent="0.3"/>
    <row r="4495" ht="21.9" customHeight="1" x14ac:dyDescent="0.3"/>
    <row r="4496" ht="21.9" customHeight="1" x14ac:dyDescent="0.3"/>
    <row r="4497" ht="21.9" customHeight="1" x14ac:dyDescent="0.3"/>
    <row r="4498" ht="21.9" customHeight="1" x14ac:dyDescent="0.3"/>
    <row r="4499" ht="21.9" customHeight="1" x14ac:dyDescent="0.3"/>
    <row r="4500" ht="21.9" customHeight="1" x14ac:dyDescent="0.3"/>
    <row r="4501" ht="21.9" customHeight="1" x14ac:dyDescent="0.3"/>
    <row r="4502" ht="21.9" customHeight="1" x14ac:dyDescent="0.3"/>
    <row r="4503" ht="21.9" customHeight="1" x14ac:dyDescent="0.3"/>
    <row r="4504" ht="21.9" customHeight="1" x14ac:dyDescent="0.3"/>
    <row r="4505" ht="21.9" customHeight="1" x14ac:dyDescent="0.3"/>
    <row r="4506" ht="21.9" customHeight="1" x14ac:dyDescent="0.3"/>
    <row r="4507" ht="21.9" customHeight="1" x14ac:dyDescent="0.3"/>
    <row r="4508" ht="21.9" customHeight="1" x14ac:dyDescent="0.3"/>
    <row r="4509" ht="21.9" customHeight="1" x14ac:dyDescent="0.3"/>
    <row r="4510" ht="21.9" customHeight="1" x14ac:dyDescent="0.3"/>
    <row r="4511" ht="21.9" customHeight="1" x14ac:dyDescent="0.3"/>
    <row r="4512" ht="21.9" customHeight="1" x14ac:dyDescent="0.3"/>
    <row r="4513" ht="21.9" customHeight="1" x14ac:dyDescent="0.3"/>
    <row r="4514" ht="21.9" customHeight="1" x14ac:dyDescent="0.3"/>
    <row r="4515" ht="21.9" customHeight="1" x14ac:dyDescent="0.3"/>
    <row r="4516" ht="21.9" customHeight="1" x14ac:dyDescent="0.3"/>
    <row r="4517" ht="21.9" customHeight="1" x14ac:dyDescent="0.3"/>
    <row r="4518" ht="21.9" customHeight="1" x14ac:dyDescent="0.3"/>
    <row r="4519" ht="21.9" customHeight="1" x14ac:dyDescent="0.3"/>
    <row r="4520" ht="21.9" customHeight="1" x14ac:dyDescent="0.3"/>
    <row r="4521" ht="21.9" customHeight="1" x14ac:dyDescent="0.3"/>
    <row r="4522" ht="21.9" customHeight="1" x14ac:dyDescent="0.3"/>
    <row r="4523" ht="21.9" customHeight="1" x14ac:dyDescent="0.3"/>
    <row r="4524" ht="21.9" customHeight="1" x14ac:dyDescent="0.3"/>
    <row r="4525" ht="21.9" customHeight="1" x14ac:dyDescent="0.3"/>
    <row r="4526" ht="21.9" customHeight="1" x14ac:dyDescent="0.3"/>
    <row r="4527" ht="21.9" customHeight="1" x14ac:dyDescent="0.3"/>
    <row r="4528" ht="21.9" customHeight="1" x14ac:dyDescent="0.3"/>
    <row r="4529" ht="21.9" customHeight="1" x14ac:dyDescent="0.3"/>
    <row r="4530" ht="21.9" customHeight="1" x14ac:dyDescent="0.3"/>
    <row r="4531" ht="21.9" customHeight="1" x14ac:dyDescent="0.3"/>
    <row r="4532" ht="21.9" customHeight="1" x14ac:dyDescent="0.3"/>
    <row r="4533" ht="21.9" customHeight="1" x14ac:dyDescent="0.3"/>
    <row r="4534" ht="21.9" customHeight="1" x14ac:dyDescent="0.3"/>
    <row r="4535" ht="21.9" customHeight="1" x14ac:dyDescent="0.3"/>
    <row r="4536" ht="21.9" customHeight="1" x14ac:dyDescent="0.3"/>
    <row r="4537" ht="21.9" customHeight="1" x14ac:dyDescent="0.3"/>
    <row r="4538" ht="21.9" customHeight="1" x14ac:dyDescent="0.3"/>
    <row r="4539" ht="21.9" customHeight="1" x14ac:dyDescent="0.3"/>
    <row r="4540" ht="21.9" customHeight="1" x14ac:dyDescent="0.3"/>
    <row r="4541" ht="21.9" customHeight="1" x14ac:dyDescent="0.3"/>
    <row r="4542" ht="21.9" customHeight="1" x14ac:dyDescent="0.3"/>
    <row r="4543" ht="21.9" customHeight="1" x14ac:dyDescent="0.3"/>
    <row r="4544" ht="21.9" customHeight="1" x14ac:dyDescent="0.3"/>
    <row r="4545" ht="21.9" customHeight="1" x14ac:dyDescent="0.3"/>
    <row r="4546" ht="21.9" customHeight="1" x14ac:dyDescent="0.3"/>
    <row r="4547" ht="21.9" customHeight="1" x14ac:dyDescent="0.3"/>
    <row r="4548" ht="21.9" customHeight="1" x14ac:dyDescent="0.3"/>
    <row r="4549" ht="21.9" customHeight="1" x14ac:dyDescent="0.3"/>
    <row r="4550" ht="21.9" customHeight="1" x14ac:dyDescent="0.3"/>
    <row r="4551" ht="21.9" customHeight="1" x14ac:dyDescent="0.3"/>
    <row r="4552" ht="21.9" customHeight="1" x14ac:dyDescent="0.3"/>
    <row r="4553" ht="21.9" customHeight="1" x14ac:dyDescent="0.3"/>
    <row r="4554" ht="21.9" customHeight="1" x14ac:dyDescent="0.3"/>
    <row r="4555" ht="21.9" customHeight="1" x14ac:dyDescent="0.3"/>
    <row r="4556" ht="21.9" customHeight="1" x14ac:dyDescent="0.3"/>
    <row r="4557" ht="21.9" customHeight="1" x14ac:dyDescent="0.3"/>
    <row r="4558" ht="21.9" customHeight="1" x14ac:dyDescent="0.3"/>
    <row r="4559" ht="21.9" customHeight="1" x14ac:dyDescent="0.3"/>
    <row r="4560" ht="21.9" customHeight="1" x14ac:dyDescent="0.3"/>
    <row r="4561" ht="21.9" customHeight="1" x14ac:dyDescent="0.3"/>
    <row r="4562" ht="21.9" customHeight="1" x14ac:dyDescent="0.3"/>
    <row r="4563" ht="21.9" customHeight="1" x14ac:dyDescent="0.3"/>
    <row r="4564" ht="21.9" customHeight="1" x14ac:dyDescent="0.3"/>
    <row r="4565" ht="21.9" customHeight="1" x14ac:dyDescent="0.3"/>
    <row r="4566" ht="21.9" customHeight="1" x14ac:dyDescent="0.3"/>
    <row r="4567" ht="21.9" customHeight="1" x14ac:dyDescent="0.3"/>
    <row r="4568" ht="21.9" customHeight="1" x14ac:dyDescent="0.3"/>
    <row r="4569" ht="21.9" customHeight="1" x14ac:dyDescent="0.3"/>
    <row r="4570" ht="21.9" customHeight="1" x14ac:dyDescent="0.3"/>
    <row r="4571" ht="21.9" customHeight="1" x14ac:dyDescent="0.3"/>
    <row r="4572" ht="21.9" customHeight="1" x14ac:dyDescent="0.3"/>
    <row r="4573" ht="21.9" customHeight="1" x14ac:dyDescent="0.3"/>
    <row r="4574" ht="21.9" customHeight="1" x14ac:dyDescent="0.3"/>
    <row r="4575" ht="21.9" customHeight="1" x14ac:dyDescent="0.3"/>
    <row r="4576" ht="21.9" customHeight="1" x14ac:dyDescent="0.3"/>
    <row r="4577" ht="21.9" customHeight="1" x14ac:dyDescent="0.3"/>
    <row r="4578" ht="21.9" customHeight="1" x14ac:dyDescent="0.3"/>
    <row r="4579" ht="21.9" customHeight="1" x14ac:dyDescent="0.3"/>
    <row r="4580" ht="21.9" customHeight="1" x14ac:dyDescent="0.3"/>
    <row r="4581" ht="21.9" customHeight="1" x14ac:dyDescent="0.3"/>
    <row r="4582" ht="21.9" customHeight="1" x14ac:dyDescent="0.3"/>
    <row r="4583" ht="21.9" customHeight="1" x14ac:dyDescent="0.3"/>
    <row r="4584" ht="21.9" customHeight="1" x14ac:dyDescent="0.3"/>
    <row r="4585" ht="21.9" customHeight="1" x14ac:dyDescent="0.3"/>
    <row r="4586" ht="21.9" customHeight="1" x14ac:dyDescent="0.3"/>
    <row r="4587" ht="21.9" customHeight="1" x14ac:dyDescent="0.3"/>
    <row r="4588" ht="21.9" customHeight="1" x14ac:dyDescent="0.3"/>
    <row r="4589" ht="21.9" customHeight="1" x14ac:dyDescent="0.3"/>
    <row r="4590" ht="21.9" customHeight="1" x14ac:dyDescent="0.3"/>
    <row r="4591" ht="21.9" customHeight="1" x14ac:dyDescent="0.3"/>
    <row r="4592" ht="21.9" customHeight="1" x14ac:dyDescent="0.3"/>
    <row r="4593" ht="21.9" customHeight="1" x14ac:dyDescent="0.3"/>
    <row r="4594" ht="21.9" customHeight="1" x14ac:dyDescent="0.3"/>
    <row r="4595" ht="21.9" customHeight="1" x14ac:dyDescent="0.3"/>
    <row r="4596" ht="21.9" customHeight="1" x14ac:dyDescent="0.3"/>
    <row r="4597" ht="21.9" customHeight="1" x14ac:dyDescent="0.3"/>
    <row r="4598" ht="21.9" customHeight="1" x14ac:dyDescent="0.3"/>
    <row r="4599" ht="21.9" customHeight="1" x14ac:dyDescent="0.3"/>
    <row r="4600" ht="21.9" customHeight="1" x14ac:dyDescent="0.3"/>
    <row r="4601" ht="21.9" customHeight="1" x14ac:dyDescent="0.3"/>
    <row r="4602" ht="21.9" customHeight="1" x14ac:dyDescent="0.3"/>
    <row r="4603" ht="21.9" customHeight="1" x14ac:dyDescent="0.3"/>
    <row r="4604" ht="21.9" customHeight="1" x14ac:dyDescent="0.3"/>
    <row r="4605" ht="21.9" customHeight="1" x14ac:dyDescent="0.3"/>
    <row r="4606" ht="21.9" customHeight="1" x14ac:dyDescent="0.3"/>
    <row r="4607" ht="21.9" customHeight="1" x14ac:dyDescent="0.3"/>
    <row r="4608" ht="21.9" customHeight="1" x14ac:dyDescent="0.3"/>
    <row r="4609" ht="21.9" customHeight="1" x14ac:dyDescent="0.3"/>
    <row r="4610" ht="21.9" customHeight="1" x14ac:dyDescent="0.3"/>
    <row r="4611" ht="21.9" customHeight="1" x14ac:dyDescent="0.3"/>
    <row r="4612" ht="21.9" customHeight="1" x14ac:dyDescent="0.3"/>
    <row r="4613" ht="21.9" customHeight="1" x14ac:dyDescent="0.3"/>
    <row r="4614" ht="21.9" customHeight="1" x14ac:dyDescent="0.3"/>
    <row r="4615" ht="21.9" customHeight="1" x14ac:dyDescent="0.3"/>
    <row r="4616" ht="21.9" customHeight="1" x14ac:dyDescent="0.3"/>
    <row r="4617" ht="21.9" customHeight="1" x14ac:dyDescent="0.3"/>
    <row r="4618" ht="21.9" customHeight="1" x14ac:dyDescent="0.3"/>
    <row r="4619" ht="21.9" customHeight="1" x14ac:dyDescent="0.3"/>
    <row r="4620" ht="21.9" customHeight="1" x14ac:dyDescent="0.3"/>
    <row r="4621" ht="21.9" customHeight="1" x14ac:dyDescent="0.3"/>
    <row r="4622" ht="21.9" customHeight="1" x14ac:dyDescent="0.3"/>
    <row r="4623" ht="21.9" customHeight="1" x14ac:dyDescent="0.3"/>
    <row r="4624" ht="21.9" customHeight="1" x14ac:dyDescent="0.3"/>
    <row r="4625" ht="21.9" customHeight="1" x14ac:dyDescent="0.3"/>
    <row r="4626" ht="21.9" customHeight="1" x14ac:dyDescent="0.3"/>
    <row r="4627" ht="21.9" customHeight="1" x14ac:dyDescent="0.3"/>
    <row r="4628" ht="21.9" customHeight="1" x14ac:dyDescent="0.3"/>
    <row r="4629" ht="21.9" customHeight="1" x14ac:dyDescent="0.3"/>
    <row r="4630" ht="21.9" customHeight="1" x14ac:dyDescent="0.3"/>
    <row r="4631" ht="21.9" customHeight="1" x14ac:dyDescent="0.3"/>
    <row r="4632" ht="21.9" customHeight="1" x14ac:dyDescent="0.3"/>
    <row r="4633" ht="21.9" customHeight="1" x14ac:dyDescent="0.3"/>
    <row r="4634" ht="21.9" customHeight="1" x14ac:dyDescent="0.3"/>
    <row r="4635" ht="21.9" customHeight="1" x14ac:dyDescent="0.3"/>
    <row r="4636" ht="21.9" customHeight="1" x14ac:dyDescent="0.3"/>
    <row r="4637" ht="21.9" customHeight="1" x14ac:dyDescent="0.3"/>
    <row r="4638" ht="21.9" customHeight="1" x14ac:dyDescent="0.3"/>
    <row r="4639" ht="21.9" customHeight="1" x14ac:dyDescent="0.3"/>
    <row r="4640" ht="21.9" customHeight="1" x14ac:dyDescent="0.3"/>
    <row r="4641" ht="21.9" customHeight="1" x14ac:dyDescent="0.3"/>
    <row r="4642" ht="21.9" customHeight="1" x14ac:dyDescent="0.3"/>
    <row r="4643" ht="21.9" customHeight="1" x14ac:dyDescent="0.3"/>
    <row r="4644" ht="21.9" customHeight="1" x14ac:dyDescent="0.3"/>
    <row r="4645" ht="21.9" customHeight="1" x14ac:dyDescent="0.3"/>
    <row r="4646" ht="21.9" customHeight="1" x14ac:dyDescent="0.3"/>
    <row r="4647" ht="21.9" customHeight="1" x14ac:dyDescent="0.3"/>
    <row r="4648" ht="21.9" customHeight="1" x14ac:dyDescent="0.3"/>
    <row r="4649" ht="21.9" customHeight="1" x14ac:dyDescent="0.3"/>
    <row r="4650" ht="21.9" customHeight="1" x14ac:dyDescent="0.3"/>
    <row r="4651" ht="21.9" customHeight="1" x14ac:dyDescent="0.3"/>
    <row r="4652" ht="21.9" customHeight="1" x14ac:dyDescent="0.3"/>
    <row r="4653" ht="21.9" customHeight="1" x14ac:dyDescent="0.3"/>
    <row r="4654" ht="21.9" customHeight="1" x14ac:dyDescent="0.3"/>
    <row r="4655" ht="21.9" customHeight="1" x14ac:dyDescent="0.3"/>
    <row r="4656" ht="21.9" customHeight="1" x14ac:dyDescent="0.3"/>
    <row r="4657" ht="21.9" customHeight="1" x14ac:dyDescent="0.3"/>
    <row r="4658" ht="21.9" customHeight="1" x14ac:dyDescent="0.3"/>
    <row r="4659" ht="21.9" customHeight="1" x14ac:dyDescent="0.3"/>
    <row r="4660" ht="21.9" customHeight="1" x14ac:dyDescent="0.3"/>
    <row r="4661" ht="21.9" customHeight="1" x14ac:dyDescent="0.3"/>
    <row r="4662" ht="21.9" customHeight="1" x14ac:dyDescent="0.3"/>
    <row r="4663" ht="21.9" customHeight="1" x14ac:dyDescent="0.3"/>
    <row r="4664" ht="21.9" customHeight="1" x14ac:dyDescent="0.3"/>
    <row r="4665" ht="21.9" customHeight="1" x14ac:dyDescent="0.3"/>
    <row r="4666" ht="21.9" customHeight="1" x14ac:dyDescent="0.3"/>
    <row r="4667" ht="21.9" customHeight="1" x14ac:dyDescent="0.3"/>
    <row r="4668" ht="21.9" customHeight="1" x14ac:dyDescent="0.3"/>
    <row r="4669" ht="21.9" customHeight="1" x14ac:dyDescent="0.3"/>
    <row r="4670" ht="21.9" customHeight="1" x14ac:dyDescent="0.3"/>
    <row r="4671" ht="21.9" customHeight="1" x14ac:dyDescent="0.3"/>
    <row r="4672" ht="21.9" customHeight="1" x14ac:dyDescent="0.3"/>
    <row r="4673" ht="21.9" customHeight="1" x14ac:dyDescent="0.3"/>
    <row r="4674" ht="21.9" customHeight="1" x14ac:dyDescent="0.3"/>
    <row r="4675" ht="21.9" customHeight="1" x14ac:dyDescent="0.3"/>
    <row r="4676" ht="21.9" customHeight="1" x14ac:dyDescent="0.3"/>
    <row r="4677" ht="21.9" customHeight="1" x14ac:dyDescent="0.3"/>
    <row r="4678" ht="21.9" customHeight="1" x14ac:dyDescent="0.3"/>
    <row r="4679" ht="21.9" customHeight="1" x14ac:dyDescent="0.3"/>
    <row r="4680" ht="21.9" customHeight="1" x14ac:dyDescent="0.3"/>
    <row r="4681" ht="21.9" customHeight="1" x14ac:dyDescent="0.3"/>
    <row r="4682" ht="21.9" customHeight="1" x14ac:dyDescent="0.3"/>
    <row r="4683" ht="21.9" customHeight="1" x14ac:dyDescent="0.3"/>
    <row r="4684" ht="21.9" customHeight="1" x14ac:dyDescent="0.3"/>
    <row r="4685" ht="21.9" customHeight="1" x14ac:dyDescent="0.3"/>
    <row r="4686" ht="21.9" customHeight="1" x14ac:dyDescent="0.3"/>
    <row r="4687" ht="21.9" customHeight="1" x14ac:dyDescent="0.3"/>
    <row r="4688" ht="21.9" customHeight="1" x14ac:dyDescent="0.3"/>
    <row r="4689" ht="21.9" customHeight="1" x14ac:dyDescent="0.3"/>
    <row r="4690" ht="21.9" customHeight="1" x14ac:dyDescent="0.3"/>
    <row r="4691" ht="21.9" customHeight="1" x14ac:dyDescent="0.3"/>
    <row r="4692" ht="21.9" customHeight="1" x14ac:dyDescent="0.3"/>
    <row r="4693" ht="21.9" customHeight="1" x14ac:dyDescent="0.3"/>
    <row r="4694" ht="21.9" customHeight="1" x14ac:dyDescent="0.3"/>
    <row r="4695" ht="21.9" customHeight="1" x14ac:dyDescent="0.3"/>
    <row r="4696" ht="21.9" customHeight="1" x14ac:dyDescent="0.3"/>
    <row r="4697" ht="21.9" customHeight="1" x14ac:dyDescent="0.3"/>
    <row r="4698" ht="21.9" customHeight="1" x14ac:dyDescent="0.3"/>
    <row r="4699" ht="21.9" customHeight="1" x14ac:dyDescent="0.3"/>
    <row r="4700" ht="21.9" customHeight="1" x14ac:dyDescent="0.3"/>
    <row r="4701" ht="21.9" customHeight="1" x14ac:dyDescent="0.3"/>
    <row r="4702" ht="21.9" customHeight="1" x14ac:dyDescent="0.3"/>
    <row r="4703" ht="21.9" customHeight="1" x14ac:dyDescent="0.3"/>
    <row r="4704" ht="21.9" customHeight="1" x14ac:dyDescent="0.3"/>
    <row r="4705" ht="21.9" customHeight="1" x14ac:dyDescent="0.3"/>
    <row r="4706" ht="21.9" customHeight="1" x14ac:dyDescent="0.3"/>
    <row r="4707" ht="21.9" customHeight="1" x14ac:dyDescent="0.3"/>
    <row r="4708" ht="21.9" customHeight="1" x14ac:dyDescent="0.3"/>
    <row r="4709" ht="21.9" customHeight="1" x14ac:dyDescent="0.3"/>
    <row r="4710" ht="21.9" customHeight="1" x14ac:dyDescent="0.3"/>
    <row r="4711" ht="21.9" customHeight="1" x14ac:dyDescent="0.3"/>
    <row r="4712" ht="21.9" customHeight="1" x14ac:dyDescent="0.3"/>
    <row r="4713" ht="21.9" customHeight="1" x14ac:dyDescent="0.3"/>
    <row r="4714" ht="21.9" customHeight="1" x14ac:dyDescent="0.3"/>
    <row r="4715" ht="21.9" customHeight="1" x14ac:dyDescent="0.3"/>
    <row r="4716" ht="21.9" customHeight="1" x14ac:dyDescent="0.3"/>
    <row r="4717" ht="21.9" customHeight="1" x14ac:dyDescent="0.3"/>
    <row r="4718" ht="21.9" customHeight="1" x14ac:dyDescent="0.3"/>
    <row r="4719" ht="21.9" customHeight="1" x14ac:dyDescent="0.3"/>
    <row r="4720" ht="21.9" customHeight="1" x14ac:dyDescent="0.3"/>
    <row r="4721" ht="21.9" customHeight="1" x14ac:dyDescent="0.3"/>
    <row r="4722" ht="21.9" customHeight="1" x14ac:dyDescent="0.3"/>
    <row r="4723" ht="21.9" customHeight="1" x14ac:dyDescent="0.3"/>
    <row r="4724" ht="21.9" customHeight="1" x14ac:dyDescent="0.3"/>
    <row r="4725" ht="21.9" customHeight="1" x14ac:dyDescent="0.3"/>
    <row r="4726" ht="21.9" customHeight="1" x14ac:dyDescent="0.3"/>
    <row r="4727" ht="21.9" customHeight="1" x14ac:dyDescent="0.3"/>
    <row r="4728" ht="21.9" customHeight="1" x14ac:dyDescent="0.3"/>
    <row r="4729" ht="21.9" customHeight="1" x14ac:dyDescent="0.3"/>
    <row r="4730" ht="21.9" customHeight="1" x14ac:dyDescent="0.3"/>
    <row r="4731" ht="21.9" customHeight="1" x14ac:dyDescent="0.3"/>
    <row r="4732" ht="21.9" customHeight="1" x14ac:dyDescent="0.3"/>
    <row r="4733" ht="21.9" customHeight="1" x14ac:dyDescent="0.3"/>
    <row r="4734" ht="21.9" customHeight="1" x14ac:dyDescent="0.3"/>
    <row r="4735" ht="21.9" customHeight="1" x14ac:dyDescent="0.3"/>
    <row r="4736" ht="21.9" customHeight="1" x14ac:dyDescent="0.3"/>
    <row r="4737" ht="21.9" customHeight="1" x14ac:dyDescent="0.3"/>
    <row r="4738" ht="21.9" customHeight="1" x14ac:dyDescent="0.3"/>
    <row r="4739" ht="21.9" customHeight="1" x14ac:dyDescent="0.3"/>
    <row r="4740" ht="21.9" customHeight="1" x14ac:dyDescent="0.3"/>
    <row r="4741" ht="21.9" customHeight="1" x14ac:dyDescent="0.3"/>
    <row r="4742" ht="21.9" customHeight="1" x14ac:dyDescent="0.3"/>
    <row r="4743" ht="21.9" customHeight="1" x14ac:dyDescent="0.3"/>
    <row r="4744" ht="21.9" customHeight="1" x14ac:dyDescent="0.3"/>
    <row r="4745" ht="21.9" customHeight="1" x14ac:dyDescent="0.3"/>
    <row r="4746" ht="21.9" customHeight="1" x14ac:dyDescent="0.3"/>
    <row r="4747" ht="21.9" customHeight="1" x14ac:dyDescent="0.3"/>
    <row r="4748" ht="21.9" customHeight="1" x14ac:dyDescent="0.3"/>
    <row r="4749" ht="21.9" customHeight="1" x14ac:dyDescent="0.3"/>
    <row r="4750" ht="21.9" customHeight="1" x14ac:dyDescent="0.3"/>
    <row r="4751" ht="21.9" customHeight="1" x14ac:dyDescent="0.3"/>
    <row r="4752" ht="21.9" customHeight="1" x14ac:dyDescent="0.3"/>
    <row r="4753" ht="21.9" customHeight="1" x14ac:dyDescent="0.3"/>
    <row r="4754" ht="21.9" customHeight="1" x14ac:dyDescent="0.3"/>
    <row r="4755" ht="21.9" customHeight="1" x14ac:dyDescent="0.3"/>
    <row r="4756" ht="21.9" customHeight="1" x14ac:dyDescent="0.3"/>
    <row r="4757" ht="21.9" customHeight="1" x14ac:dyDescent="0.3"/>
    <row r="4758" ht="21.9" customHeight="1" x14ac:dyDescent="0.3"/>
    <row r="4759" ht="21.9" customHeight="1" x14ac:dyDescent="0.3"/>
    <row r="4760" ht="21.9" customHeight="1" x14ac:dyDescent="0.3"/>
    <row r="4761" ht="21.9" customHeight="1" x14ac:dyDescent="0.3"/>
    <row r="4762" ht="21.9" customHeight="1" x14ac:dyDescent="0.3"/>
    <row r="4763" ht="21.9" customHeight="1" x14ac:dyDescent="0.3"/>
    <row r="4764" ht="21.9" customHeight="1" x14ac:dyDescent="0.3"/>
    <row r="4765" ht="21.9" customHeight="1" x14ac:dyDescent="0.3"/>
    <row r="4766" ht="21.9" customHeight="1" x14ac:dyDescent="0.3"/>
    <row r="4767" ht="21.9" customHeight="1" x14ac:dyDescent="0.3"/>
    <row r="4768" ht="21.9" customHeight="1" x14ac:dyDescent="0.3"/>
    <row r="4769" ht="21.9" customHeight="1" x14ac:dyDescent="0.3"/>
    <row r="4770" ht="21.9" customHeight="1" x14ac:dyDescent="0.3"/>
    <row r="4771" ht="21.9" customHeight="1" x14ac:dyDescent="0.3"/>
    <row r="4772" ht="21.9" customHeight="1" x14ac:dyDescent="0.3"/>
    <row r="4773" ht="21.9" customHeight="1" x14ac:dyDescent="0.3"/>
    <row r="4774" ht="21.9" customHeight="1" x14ac:dyDescent="0.3"/>
    <row r="4775" ht="21.9" customHeight="1" x14ac:dyDescent="0.3"/>
    <row r="4776" ht="21.9" customHeight="1" x14ac:dyDescent="0.3"/>
    <row r="4777" ht="21.9" customHeight="1" x14ac:dyDescent="0.3"/>
    <row r="4778" ht="21.9" customHeight="1" x14ac:dyDescent="0.3"/>
    <row r="4779" ht="21.9" customHeight="1" x14ac:dyDescent="0.3"/>
    <row r="4780" ht="21.9" customHeight="1" x14ac:dyDescent="0.3"/>
    <row r="4781" ht="21.9" customHeight="1" x14ac:dyDescent="0.3"/>
    <row r="4782" ht="21.9" customHeight="1" x14ac:dyDescent="0.3"/>
    <row r="4783" ht="21.9" customHeight="1" x14ac:dyDescent="0.3"/>
    <row r="4784" ht="21.9" customHeight="1" x14ac:dyDescent="0.3"/>
    <row r="4785" ht="21.9" customHeight="1" x14ac:dyDescent="0.3"/>
    <row r="4786" ht="21.9" customHeight="1" x14ac:dyDescent="0.3"/>
    <row r="4787" ht="21.9" customHeight="1" x14ac:dyDescent="0.3"/>
    <row r="4788" ht="21.9" customHeight="1" x14ac:dyDescent="0.3"/>
    <row r="4789" ht="21.9" customHeight="1" x14ac:dyDescent="0.3"/>
    <row r="4790" ht="21.9" customHeight="1" x14ac:dyDescent="0.3"/>
    <row r="4791" ht="21.9" customHeight="1" x14ac:dyDescent="0.3"/>
    <row r="4792" ht="21.9" customHeight="1" x14ac:dyDescent="0.3"/>
    <row r="4793" ht="21.9" customHeight="1" x14ac:dyDescent="0.3"/>
    <row r="4794" ht="21.9" customHeight="1" x14ac:dyDescent="0.3"/>
    <row r="4795" ht="21.9" customHeight="1" x14ac:dyDescent="0.3"/>
    <row r="4796" ht="21.9" customHeight="1" x14ac:dyDescent="0.3"/>
    <row r="4797" ht="21.9" customHeight="1" x14ac:dyDescent="0.3"/>
    <row r="4798" ht="21.9" customHeight="1" x14ac:dyDescent="0.3"/>
    <row r="4799" ht="21.9" customHeight="1" x14ac:dyDescent="0.3"/>
    <row r="4800" ht="21.9" customHeight="1" x14ac:dyDescent="0.3"/>
    <row r="4801" ht="21.9" customHeight="1" x14ac:dyDescent="0.3"/>
    <row r="4802" ht="21.9" customHeight="1" x14ac:dyDescent="0.3"/>
    <row r="4803" ht="21.9" customHeight="1" x14ac:dyDescent="0.3"/>
    <row r="4804" ht="21.9" customHeight="1" x14ac:dyDescent="0.3"/>
    <row r="4805" ht="21.9" customHeight="1" x14ac:dyDescent="0.3"/>
    <row r="4806" ht="21.9" customHeight="1" x14ac:dyDescent="0.3"/>
    <row r="4807" ht="21.9" customHeight="1" x14ac:dyDescent="0.3"/>
    <row r="4808" ht="21.9" customHeight="1" x14ac:dyDescent="0.3"/>
    <row r="4809" ht="21.9" customHeight="1" x14ac:dyDescent="0.3"/>
    <row r="4810" ht="21.9" customHeight="1" x14ac:dyDescent="0.3"/>
    <row r="4811" ht="21.9" customHeight="1" x14ac:dyDescent="0.3"/>
    <row r="4812" ht="21.9" customHeight="1" x14ac:dyDescent="0.3"/>
    <row r="4813" ht="21.9" customHeight="1" x14ac:dyDescent="0.3"/>
    <row r="4814" ht="21.9" customHeight="1" x14ac:dyDescent="0.3"/>
    <row r="4815" ht="21.9" customHeight="1" x14ac:dyDescent="0.3"/>
    <row r="4816" ht="21.9" customHeight="1" x14ac:dyDescent="0.3"/>
    <row r="4817" ht="21.9" customHeight="1" x14ac:dyDescent="0.3"/>
    <row r="4818" ht="21.9" customHeight="1" x14ac:dyDescent="0.3"/>
    <row r="4819" ht="21.9" customHeight="1" x14ac:dyDescent="0.3"/>
    <row r="4820" ht="21.9" customHeight="1" x14ac:dyDescent="0.3"/>
    <row r="4821" ht="21.9" customHeight="1" x14ac:dyDescent="0.3"/>
    <row r="4822" ht="21.9" customHeight="1" x14ac:dyDescent="0.3"/>
    <row r="4823" ht="21.9" customHeight="1" x14ac:dyDescent="0.3"/>
    <row r="4824" ht="21.9" customHeight="1" x14ac:dyDescent="0.3"/>
    <row r="4825" ht="21.9" customHeight="1" x14ac:dyDescent="0.3"/>
    <row r="4826" ht="21.9" customHeight="1" x14ac:dyDescent="0.3"/>
    <row r="4827" ht="21.9" customHeight="1" x14ac:dyDescent="0.3"/>
    <row r="4828" ht="21.9" customHeight="1" x14ac:dyDescent="0.3"/>
    <row r="4829" ht="21.9" customHeight="1" x14ac:dyDescent="0.3"/>
    <row r="4830" ht="21.9" customHeight="1" x14ac:dyDescent="0.3"/>
    <row r="4831" ht="21.9" customHeight="1" x14ac:dyDescent="0.3"/>
    <row r="4832" ht="21.9" customHeight="1" x14ac:dyDescent="0.3"/>
    <row r="4833" ht="21.9" customHeight="1" x14ac:dyDescent="0.3"/>
    <row r="4834" ht="21.9" customHeight="1" x14ac:dyDescent="0.3"/>
    <row r="4835" ht="21.9" customHeight="1" x14ac:dyDescent="0.3"/>
    <row r="4836" ht="21.9" customHeight="1" x14ac:dyDescent="0.3"/>
    <row r="4837" ht="21.9" customHeight="1" x14ac:dyDescent="0.3"/>
    <row r="4838" ht="21.9" customHeight="1" x14ac:dyDescent="0.3"/>
    <row r="4839" ht="21.9" customHeight="1" x14ac:dyDescent="0.3"/>
    <row r="4840" ht="21.9" customHeight="1" x14ac:dyDescent="0.3"/>
    <row r="4841" ht="21.9" customHeight="1" x14ac:dyDescent="0.3"/>
    <row r="4842" ht="21.9" customHeight="1" x14ac:dyDescent="0.3"/>
    <row r="4843" ht="21.9" customHeight="1" x14ac:dyDescent="0.3"/>
    <row r="4844" ht="21.9" customHeight="1" x14ac:dyDescent="0.3"/>
    <row r="4845" ht="21.9" customHeight="1" x14ac:dyDescent="0.3"/>
    <row r="4846" ht="21.9" customHeight="1" x14ac:dyDescent="0.3"/>
    <row r="4847" ht="21.9" customHeight="1" x14ac:dyDescent="0.3"/>
    <row r="4848" ht="21.9" customHeight="1" x14ac:dyDescent="0.3"/>
    <row r="4849" ht="21.9" customHeight="1" x14ac:dyDescent="0.3"/>
    <row r="4850" ht="21.9" customHeight="1" x14ac:dyDescent="0.3"/>
    <row r="4851" ht="21.9" customHeight="1" x14ac:dyDescent="0.3"/>
    <row r="4852" ht="21.9" customHeight="1" x14ac:dyDescent="0.3"/>
    <row r="4853" ht="21.9" customHeight="1" x14ac:dyDescent="0.3"/>
    <row r="4854" ht="21.9" customHeight="1" x14ac:dyDescent="0.3"/>
    <row r="4855" ht="21.9" customHeight="1" x14ac:dyDescent="0.3"/>
    <row r="4856" ht="21.9" customHeight="1" x14ac:dyDescent="0.3"/>
    <row r="4857" ht="21.9" customHeight="1" x14ac:dyDescent="0.3"/>
    <row r="4858" ht="21.9" customHeight="1" x14ac:dyDescent="0.3"/>
    <row r="4859" ht="21.9" customHeight="1" x14ac:dyDescent="0.3"/>
    <row r="4860" ht="21.9" customHeight="1" x14ac:dyDescent="0.3"/>
    <row r="4861" ht="21.9" customHeight="1" x14ac:dyDescent="0.3"/>
    <row r="4862" ht="21.9" customHeight="1" x14ac:dyDescent="0.3"/>
    <row r="4863" ht="21.9" customHeight="1" x14ac:dyDescent="0.3"/>
    <row r="4864" ht="21.9" customHeight="1" x14ac:dyDescent="0.3"/>
    <row r="4865" ht="21.9" customHeight="1" x14ac:dyDescent="0.3"/>
    <row r="4866" ht="21.9" customHeight="1" x14ac:dyDescent="0.3"/>
    <row r="4867" ht="21.9" customHeight="1" x14ac:dyDescent="0.3"/>
    <row r="4868" ht="21.9" customHeight="1" x14ac:dyDescent="0.3"/>
    <row r="4869" ht="21.9" customHeight="1" x14ac:dyDescent="0.3"/>
    <row r="4870" ht="21.9" customHeight="1" x14ac:dyDescent="0.3"/>
    <row r="4871" ht="21.9" customHeight="1" x14ac:dyDescent="0.3"/>
    <row r="4872" ht="21.9" customHeight="1" x14ac:dyDescent="0.3"/>
    <row r="4873" ht="21.9" customHeight="1" x14ac:dyDescent="0.3"/>
    <row r="4874" ht="21.9" customHeight="1" x14ac:dyDescent="0.3"/>
    <row r="4875" ht="21.9" customHeight="1" x14ac:dyDescent="0.3"/>
    <row r="4876" ht="21.9" customHeight="1" x14ac:dyDescent="0.3"/>
    <row r="4877" ht="21.9" customHeight="1" x14ac:dyDescent="0.3"/>
    <row r="4878" ht="21.9" customHeight="1" x14ac:dyDescent="0.3"/>
    <row r="4879" ht="21.9" customHeight="1" x14ac:dyDescent="0.3"/>
    <row r="4880" ht="21.9" customHeight="1" x14ac:dyDescent="0.3"/>
    <row r="4881" ht="21.9" customHeight="1" x14ac:dyDescent="0.3"/>
    <row r="4882" ht="21.9" customHeight="1" x14ac:dyDescent="0.3"/>
    <row r="4883" ht="21.9" customHeight="1" x14ac:dyDescent="0.3"/>
    <row r="4884" ht="21.9" customHeight="1" x14ac:dyDescent="0.3"/>
    <row r="4885" ht="21.9" customHeight="1" x14ac:dyDescent="0.3"/>
    <row r="4886" ht="21.9" customHeight="1" x14ac:dyDescent="0.3"/>
    <row r="4887" ht="21.9" customHeight="1" x14ac:dyDescent="0.3"/>
    <row r="4888" ht="21.9" customHeight="1" x14ac:dyDescent="0.3"/>
    <row r="4889" ht="21.9" customHeight="1" x14ac:dyDescent="0.3"/>
    <row r="4890" ht="21.9" customHeight="1" x14ac:dyDescent="0.3"/>
    <row r="4891" ht="21.9" customHeight="1" x14ac:dyDescent="0.3"/>
    <row r="4892" ht="21.9" customHeight="1" x14ac:dyDescent="0.3"/>
    <row r="4893" ht="21.9" customHeight="1" x14ac:dyDescent="0.3"/>
    <row r="4894" ht="21.9" customHeight="1" x14ac:dyDescent="0.3"/>
    <row r="4895" ht="21.9" customHeight="1" x14ac:dyDescent="0.3"/>
    <row r="4896" ht="21.9" customHeight="1" x14ac:dyDescent="0.3"/>
    <row r="4897" ht="21.9" customHeight="1" x14ac:dyDescent="0.3"/>
    <row r="4898" ht="21.9" customHeight="1" x14ac:dyDescent="0.3"/>
    <row r="4899" ht="21.9" customHeight="1" x14ac:dyDescent="0.3"/>
    <row r="4900" ht="21.9" customHeight="1" x14ac:dyDescent="0.3"/>
    <row r="4901" ht="21.9" customHeight="1" x14ac:dyDescent="0.3"/>
    <row r="4902" ht="21.9" customHeight="1" x14ac:dyDescent="0.3"/>
    <row r="4903" ht="21.9" customHeight="1" x14ac:dyDescent="0.3"/>
    <row r="4904" ht="21.9" customHeight="1" x14ac:dyDescent="0.3"/>
    <row r="4905" ht="21.9" customHeight="1" x14ac:dyDescent="0.3"/>
    <row r="4906" ht="21.9" customHeight="1" x14ac:dyDescent="0.3"/>
    <row r="4907" ht="21.9" customHeight="1" x14ac:dyDescent="0.3"/>
    <row r="4908" ht="21.9" customHeight="1" x14ac:dyDescent="0.3"/>
    <row r="4909" ht="21.9" customHeight="1" x14ac:dyDescent="0.3"/>
    <row r="4910" ht="21.9" customHeight="1" x14ac:dyDescent="0.3"/>
    <row r="4911" ht="21.9" customHeight="1" x14ac:dyDescent="0.3"/>
    <row r="4912" ht="21.9" customHeight="1" x14ac:dyDescent="0.3"/>
    <row r="4913" ht="21.9" customHeight="1" x14ac:dyDescent="0.3"/>
    <row r="4914" ht="21.9" customHeight="1" x14ac:dyDescent="0.3"/>
    <row r="4915" ht="21.9" customHeight="1" x14ac:dyDescent="0.3"/>
    <row r="4916" ht="21.9" customHeight="1" x14ac:dyDescent="0.3"/>
    <row r="4917" ht="21.9" customHeight="1" x14ac:dyDescent="0.3"/>
    <row r="4918" ht="21.9" customHeight="1" x14ac:dyDescent="0.3"/>
    <row r="4919" ht="21.9" customHeight="1" x14ac:dyDescent="0.3"/>
    <row r="4920" ht="21.9" customHeight="1" x14ac:dyDescent="0.3"/>
    <row r="4921" ht="21.9" customHeight="1" x14ac:dyDescent="0.3"/>
    <row r="4922" ht="21.9" customHeight="1" x14ac:dyDescent="0.3"/>
    <row r="4923" ht="21.9" customHeight="1" x14ac:dyDescent="0.3"/>
    <row r="4924" ht="21.9" customHeight="1" x14ac:dyDescent="0.3"/>
    <row r="4925" ht="21.9" customHeight="1" x14ac:dyDescent="0.3"/>
    <row r="4926" ht="21.9" customHeight="1" x14ac:dyDescent="0.3"/>
    <row r="4927" ht="21.9" customHeight="1" x14ac:dyDescent="0.3"/>
    <row r="4928" ht="21.9" customHeight="1" x14ac:dyDescent="0.3"/>
    <row r="4929" ht="21.9" customHeight="1" x14ac:dyDescent="0.3"/>
    <row r="4930" ht="21.9" customHeight="1" x14ac:dyDescent="0.3"/>
    <row r="4931" ht="21.9" customHeight="1" x14ac:dyDescent="0.3"/>
    <row r="4932" ht="21.9" customHeight="1" x14ac:dyDescent="0.3"/>
    <row r="4933" ht="21.9" customHeight="1" x14ac:dyDescent="0.3"/>
    <row r="4934" ht="21.9" customHeight="1" x14ac:dyDescent="0.3"/>
    <row r="4935" ht="21.9" customHeight="1" x14ac:dyDescent="0.3"/>
    <row r="4936" ht="21.9" customHeight="1" x14ac:dyDescent="0.3"/>
    <row r="4937" ht="21.9" customHeight="1" x14ac:dyDescent="0.3"/>
    <row r="4938" ht="21.9" customHeight="1" x14ac:dyDescent="0.3"/>
    <row r="4939" ht="21.9" customHeight="1" x14ac:dyDescent="0.3"/>
    <row r="4940" ht="21.9" customHeight="1" x14ac:dyDescent="0.3"/>
    <row r="4941" ht="21.9" customHeight="1" x14ac:dyDescent="0.3"/>
    <row r="4942" ht="21.9" customHeight="1" x14ac:dyDescent="0.3"/>
    <row r="4943" ht="21.9" customHeight="1" x14ac:dyDescent="0.3"/>
    <row r="4944" ht="21.9" customHeight="1" x14ac:dyDescent="0.3"/>
    <row r="4945" ht="21.9" customHeight="1" x14ac:dyDescent="0.3"/>
    <row r="4946" ht="21.9" customHeight="1" x14ac:dyDescent="0.3"/>
    <row r="4947" ht="21.9" customHeight="1" x14ac:dyDescent="0.3"/>
    <row r="4948" ht="21.9" customHeight="1" x14ac:dyDescent="0.3"/>
    <row r="4949" ht="21.9" customHeight="1" x14ac:dyDescent="0.3"/>
    <row r="4950" ht="21.9" customHeight="1" x14ac:dyDescent="0.3"/>
    <row r="4951" ht="21.9" customHeight="1" x14ac:dyDescent="0.3"/>
    <row r="4952" ht="21.9" customHeight="1" x14ac:dyDescent="0.3"/>
    <row r="4953" ht="21.9" customHeight="1" x14ac:dyDescent="0.3"/>
    <row r="4954" ht="21.9" customHeight="1" x14ac:dyDescent="0.3"/>
    <row r="4955" ht="21.9" customHeight="1" x14ac:dyDescent="0.3"/>
    <row r="4956" ht="21.9" customHeight="1" x14ac:dyDescent="0.3"/>
    <row r="4957" ht="21.9" customHeight="1" x14ac:dyDescent="0.3"/>
    <row r="4958" ht="21.9" customHeight="1" x14ac:dyDescent="0.3"/>
    <row r="4959" ht="21.9" customHeight="1" x14ac:dyDescent="0.3"/>
    <row r="4960" ht="21.9" customHeight="1" x14ac:dyDescent="0.3"/>
    <row r="4961" ht="21.9" customHeight="1" x14ac:dyDescent="0.3"/>
    <row r="4962" ht="21.9" customHeight="1" x14ac:dyDescent="0.3"/>
    <row r="4963" ht="21.9" customHeight="1" x14ac:dyDescent="0.3"/>
    <row r="4964" ht="21.9" customHeight="1" x14ac:dyDescent="0.3"/>
    <row r="4965" ht="21.9" customHeight="1" x14ac:dyDescent="0.3"/>
    <row r="4966" ht="21.9" customHeight="1" x14ac:dyDescent="0.3"/>
    <row r="4967" ht="21.9" customHeight="1" x14ac:dyDescent="0.3"/>
    <row r="4968" ht="21.9" customHeight="1" x14ac:dyDescent="0.3"/>
    <row r="4969" ht="21.9" customHeight="1" x14ac:dyDescent="0.3"/>
    <row r="4970" ht="21.9" customHeight="1" x14ac:dyDescent="0.3"/>
    <row r="4971" ht="21.9" customHeight="1" x14ac:dyDescent="0.3"/>
    <row r="4972" ht="21.9" customHeight="1" x14ac:dyDescent="0.3"/>
    <row r="4973" ht="21.9" customHeight="1" x14ac:dyDescent="0.3"/>
    <row r="4974" ht="21.9" customHeight="1" x14ac:dyDescent="0.3"/>
    <row r="4975" ht="21.9" customHeight="1" x14ac:dyDescent="0.3"/>
    <row r="4976" ht="21.9" customHeight="1" x14ac:dyDescent="0.3"/>
    <row r="4977" ht="21.9" customHeight="1" x14ac:dyDescent="0.3"/>
    <row r="4978" ht="21.9" customHeight="1" x14ac:dyDescent="0.3"/>
    <row r="4979" ht="21.9" customHeight="1" x14ac:dyDescent="0.3"/>
    <row r="4980" ht="21.9" customHeight="1" x14ac:dyDescent="0.3"/>
    <row r="4981" ht="21.9" customHeight="1" x14ac:dyDescent="0.3"/>
    <row r="4982" ht="21.9" customHeight="1" x14ac:dyDescent="0.3"/>
    <row r="4983" ht="21.9" customHeight="1" x14ac:dyDescent="0.3"/>
    <row r="4984" ht="21.9" customHeight="1" x14ac:dyDescent="0.3"/>
    <row r="4985" ht="21.9" customHeight="1" x14ac:dyDescent="0.3"/>
    <row r="4986" ht="21.9" customHeight="1" x14ac:dyDescent="0.3"/>
    <row r="4987" ht="21.9" customHeight="1" x14ac:dyDescent="0.3"/>
    <row r="4988" ht="21.9" customHeight="1" x14ac:dyDescent="0.3"/>
    <row r="4989" ht="21.9" customHeight="1" x14ac:dyDescent="0.3"/>
    <row r="4990" ht="21.9" customHeight="1" x14ac:dyDescent="0.3"/>
    <row r="4991" ht="21.9" customHeight="1" x14ac:dyDescent="0.3"/>
    <row r="4992" ht="21.9" customHeight="1" x14ac:dyDescent="0.3"/>
    <row r="4993" ht="21.9" customHeight="1" x14ac:dyDescent="0.3"/>
    <row r="4994" ht="21.9" customHeight="1" x14ac:dyDescent="0.3"/>
    <row r="4995" ht="21.9" customHeight="1" x14ac:dyDescent="0.3"/>
    <row r="4996" ht="21.9" customHeight="1" x14ac:dyDescent="0.3"/>
    <row r="4997" ht="21.9" customHeight="1" x14ac:dyDescent="0.3"/>
    <row r="4998" ht="21.9" customHeight="1" x14ac:dyDescent="0.3"/>
    <row r="4999" ht="21.9" customHeight="1" x14ac:dyDescent="0.3"/>
    <row r="5000" ht="21.9" customHeight="1" x14ac:dyDescent="0.3"/>
    <row r="5001" ht="21.9" customHeight="1" x14ac:dyDescent="0.3"/>
    <row r="5002" ht="21.9" customHeight="1" x14ac:dyDescent="0.3"/>
    <row r="5003" ht="21.9" customHeight="1" x14ac:dyDescent="0.3"/>
    <row r="5004" ht="21.9" customHeight="1" x14ac:dyDescent="0.3"/>
    <row r="5005" ht="21.9" customHeight="1" x14ac:dyDescent="0.3"/>
    <row r="5006" ht="21.9" customHeight="1" x14ac:dyDescent="0.3"/>
    <row r="5007" ht="21.9" customHeight="1" x14ac:dyDescent="0.3"/>
    <row r="5008" ht="21.9" customHeight="1" x14ac:dyDescent="0.3"/>
    <row r="5009" ht="21.9" customHeight="1" x14ac:dyDescent="0.3"/>
    <row r="5010" ht="21.9" customHeight="1" x14ac:dyDescent="0.3"/>
    <row r="5011" ht="21.9" customHeight="1" x14ac:dyDescent="0.3"/>
    <row r="5012" ht="21.9" customHeight="1" x14ac:dyDescent="0.3"/>
    <row r="5013" ht="21.9" customHeight="1" x14ac:dyDescent="0.3"/>
    <row r="5014" ht="21.9" customHeight="1" x14ac:dyDescent="0.3"/>
    <row r="5015" ht="21.9" customHeight="1" x14ac:dyDescent="0.3"/>
    <row r="5016" ht="21.9" customHeight="1" x14ac:dyDescent="0.3"/>
    <row r="5017" ht="21.9" customHeight="1" x14ac:dyDescent="0.3"/>
    <row r="5018" ht="21.9" customHeight="1" x14ac:dyDescent="0.3"/>
    <row r="5019" ht="21.9" customHeight="1" x14ac:dyDescent="0.3"/>
    <row r="5020" ht="21.9" customHeight="1" x14ac:dyDescent="0.3"/>
    <row r="5021" ht="21.9" customHeight="1" x14ac:dyDescent="0.3"/>
    <row r="5022" ht="21.9" customHeight="1" x14ac:dyDescent="0.3"/>
    <row r="5023" ht="21.9" customHeight="1" x14ac:dyDescent="0.3"/>
    <row r="5024" ht="21.9" customHeight="1" x14ac:dyDescent="0.3"/>
    <row r="5025" ht="21.9" customHeight="1" x14ac:dyDescent="0.3"/>
    <row r="5026" ht="21.9" customHeight="1" x14ac:dyDescent="0.3"/>
    <row r="5027" ht="21.9" customHeight="1" x14ac:dyDescent="0.3"/>
    <row r="5028" ht="21.9" customHeight="1" x14ac:dyDescent="0.3"/>
    <row r="5029" ht="21.9" customHeight="1" x14ac:dyDescent="0.3"/>
    <row r="5030" ht="21.9" customHeight="1" x14ac:dyDescent="0.3"/>
    <row r="5031" ht="21.9" customHeight="1" x14ac:dyDescent="0.3"/>
    <row r="5032" ht="21.9" customHeight="1" x14ac:dyDescent="0.3"/>
    <row r="5033" ht="21.9" customHeight="1" x14ac:dyDescent="0.3"/>
    <row r="5034" ht="21.9" customHeight="1" x14ac:dyDescent="0.3"/>
    <row r="5035" ht="21.9" customHeight="1" x14ac:dyDescent="0.3"/>
    <row r="5036" ht="21.9" customHeight="1" x14ac:dyDescent="0.3"/>
    <row r="5037" ht="21.9" customHeight="1" x14ac:dyDescent="0.3"/>
    <row r="5038" ht="21.9" customHeight="1" x14ac:dyDescent="0.3"/>
    <row r="5039" ht="21.9" customHeight="1" x14ac:dyDescent="0.3"/>
    <row r="5040" ht="21.9" customHeight="1" x14ac:dyDescent="0.3"/>
    <row r="5041" ht="21.9" customHeight="1" x14ac:dyDescent="0.3"/>
    <row r="5042" ht="21.9" customHeight="1" x14ac:dyDescent="0.3"/>
    <row r="5043" ht="21.9" customHeight="1" x14ac:dyDescent="0.3"/>
    <row r="5044" ht="21.9" customHeight="1" x14ac:dyDescent="0.3"/>
    <row r="5045" ht="21.9" customHeight="1" x14ac:dyDescent="0.3"/>
    <row r="5046" ht="21.9" customHeight="1" x14ac:dyDescent="0.3"/>
    <row r="5047" ht="21.9" customHeight="1" x14ac:dyDescent="0.3"/>
    <row r="5048" ht="21.9" customHeight="1" x14ac:dyDescent="0.3"/>
    <row r="5049" ht="21.9" customHeight="1" x14ac:dyDescent="0.3"/>
    <row r="5050" ht="21.9" customHeight="1" x14ac:dyDescent="0.3"/>
    <row r="5051" ht="21.9" customHeight="1" x14ac:dyDescent="0.3"/>
    <row r="5052" ht="21.9" customHeight="1" x14ac:dyDescent="0.3"/>
    <row r="5053" ht="21.9" customHeight="1" x14ac:dyDescent="0.3"/>
    <row r="5054" ht="21.9" customHeight="1" x14ac:dyDescent="0.3"/>
    <row r="5055" ht="21.9" customHeight="1" x14ac:dyDescent="0.3"/>
    <row r="5056" ht="21.9" customHeight="1" x14ac:dyDescent="0.3"/>
    <row r="5057" ht="21.9" customHeight="1" x14ac:dyDescent="0.3"/>
    <row r="5058" ht="21.9" customHeight="1" x14ac:dyDescent="0.3"/>
    <row r="5059" ht="21.9" customHeight="1" x14ac:dyDescent="0.3"/>
    <row r="5060" ht="21.9" customHeight="1" x14ac:dyDescent="0.3"/>
    <row r="5061" ht="21.9" customHeight="1" x14ac:dyDescent="0.3"/>
    <row r="5062" ht="21.9" customHeight="1" x14ac:dyDescent="0.3"/>
    <row r="5063" ht="21.9" customHeight="1" x14ac:dyDescent="0.3"/>
    <row r="5064" ht="21.9" customHeight="1" x14ac:dyDescent="0.3"/>
    <row r="5065" ht="21.9" customHeight="1" x14ac:dyDescent="0.3"/>
    <row r="5066" ht="21.9" customHeight="1" x14ac:dyDescent="0.3"/>
    <row r="5067" ht="21.9" customHeight="1" x14ac:dyDescent="0.3"/>
    <row r="5068" ht="21.9" customHeight="1" x14ac:dyDescent="0.3"/>
    <row r="5069" ht="21.9" customHeight="1" x14ac:dyDescent="0.3"/>
    <row r="5070" ht="21.9" customHeight="1" x14ac:dyDescent="0.3"/>
    <row r="5071" ht="21.9" customHeight="1" x14ac:dyDescent="0.3"/>
    <row r="5072" ht="21.9" customHeight="1" x14ac:dyDescent="0.3"/>
    <row r="5073" ht="21.9" customHeight="1" x14ac:dyDescent="0.3"/>
    <row r="5074" ht="21.9" customHeight="1" x14ac:dyDescent="0.3"/>
    <row r="5075" ht="21.9" customHeight="1" x14ac:dyDescent="0.3"/>
    <row r="5076" ht="21.9" customHeight="1" x14ac:dyDescent="0.3"/>
    <row r="5077" ht="21.9" customHeight="1" x14ac:dyDescent="0.3"/>
    <row r="5078" ht="21.9" customHeight="1" x14ac:dyDescent="0.3"/>
    <row r="5079" ht="21.9" customHeight="1" x14ac:dyDescent="0.3"/>
    <row r="5080" ht="21.9" customHeight="1" x14ac:dyDescent="0.3"/>
    <row r="5081" ht="21.9" customHeight="1" x14ac:dyDescent="0.3"/>
    <row r="5082" ht="21.9" customHeight="1" x14ac:dyDescent="0.3"/>
    <row r="5083" ht="21.9" customHeight="1" x14ac:dyDescent="0.3"/>
    <row r="5084" ht="21.9" customHeight="1" x14ac:dyDescent="0.3"/>
    <row r="5085" ht="21.9" customHeight="1" x14ac:dyDescent="0.3"/>
    <row r="5086" ht="21.9" customHeight="1" x14ac:dyDescent="0.3"/>
    <row r="5087" ht="21.9" customHeight="1" x14ac:dyDescent="0.3"/>
    <row r="5088" ht="21.9" customHeight="1" x14ac:dyDescent="0.3"/>
    <row r="5089" ht="21.9" customHeight="1" x14ac:dyDescent="0.3"/>
    <row r="5090" ht="21.9" customHeight="1" x14ac:dyDescent="0.3"/>
    <row r="5091" ht="21.9" customHeight="1" x14ac:dyDescent="0.3"/>
    <row r="5092" ht="21.9" customHeight="1" x14ac:dyDescent="0.3"/>
    <row r="5093" ht="21.9" customHeight="1" x14ac:dyDescent="0.3"/>
    <row r="5094" ht="21.9" customHeight="1" x14ac:dyDescent="0.3"/>
    <row r="5095" ht="21.9" customHeight="1" x14ac:dyDescent="0.3"/>
    <row r="5096" ht="21.9" customHeight="1" x14ac:dyDescent="0.3"/>
    <row r="5097" ht="21.9" customHeight="1" x14ac:dyDescent="0.3"/>
    <row r="5098" ht="21.9" customHeight="1" x14ac:dyDescent="0.3"/>
    <row r="5099" ht="21.9" customHeight="1" x14ac:dyDescent="0.3"/>
    <row r="5100" ht="21.9" customHeight="1" x14ac:dyDescent="0.3"/>
    <row r="5101" ht="21.9" customHeight="1" x14ac:dyDescent="0.3"/>
    <row r="5102" ht="21.9" customHeight="1" x14ac:dyDescent="0.3"/>
    <row r="5103" ht="21.9" customHeight="1" x14ac:dyDescent="0.3"/>
    <row r="5104" ht="21.9" customHeight="1" x14ac:dyDescent="0.3"/>
    <row r="5105" ht="21.9" customHeight="1" x14ac:dyDescent="0.3"/>
    <row r="5106" ht="21.9" customHeight="1" x14ac:dyDescent="0.3"/>
    <row r="5107" ht="21.9" customHeight="1" x14ac:dyDescent="0.3"/>
    <row r="5108" ht="21.9" customHeight="1" x14ac:dyDescent="0.3"/>
    <row r="5109" ht="21.9" customHeight="1" x14ac:dyDescent="0.3"/>
    <row r="5110" ht="21.9" customHeight="1" x14ac:dyDescent="0.3"/>
    <row r="5111" ht="21.9" customHeight="1" x14ac:dyDescent="0.3"/>
    <row r="5112" ht="21.9" customHeight="1" x14ac:dyDescent="0.3"/>
    <row r="5113" ht="21.9" customHeight="1" x14ac:dyDescent="0.3"/>
    <row r="5114" ht="21.9" customHeight="1" x14ac:dyDescent="0.3"/>
    <row r="5115" ht="21.9" customHeight="1" x14ac:dyDescent="0.3"/>
    <row r="5116" ht="21.9" customHeight="1" x14ac:dyDescent="0.3"/>
    <row r="5117" ht="21.9" customHeight="1" x14ac:dyDescent="0.3"/>
    <row r="5118" ht="21.9" customHeight="1" x14ac:dyDescent="0.3"/>
    <row r="5119" ht="21.9" customHeight="1" x14ac:dyDescent="0.3"/>
    <row r="5120" ht="21.9" customHeight="1" x14ac:dyDescent="0.3"/>
    <row r="5121" ht="21.9" customHeight="1" x14ac:dyDescent="0.3"/>
    <row r="5122" ht="21.9" customHeight="1" x14ac:dyDescent="0.3"/>
    <row r="5123" ht="21.9" customHeight="1" x14ac:dyDescent="0.3"/>
    <row r="5124" ht="21.9" customHeight="1" x14ac:dyDescent="0.3"/>
    <row r="5125" ht="21.9" customHeight="1" x14ac:dyDescent="0.3"/>
    <row r="5126" ht="21.9" customHeight="1" x14ac:dyDescent="0.3"/>
    <row r="5127" ht="21.9" customHeight="1" x14ac:dyDescent="0.3"/>
    <row r="5128" ht="21.9" customHeight="1" x14ac:dyDescent="0.3"/>
    <row r="5129" ht="21.9" customHeight="1" x14ac:dyDescent="0.3"/>
    <row r="5130" ht="21.9" customHeight="1" x14ac:dyDescent="0.3"/>
    <row r="5131" ht="21.9" customHeight="1" x14ac:dyDescent="0.3"/>
    <row r="5132" ht="21.9" customHeight="1" x14ac:dyDescent="0.3"/>
    <row r="5133" ht="21.9" customHeight="1" x14ac:dyDescent="0.3"/>
    <row r="5134" ht="21.9" customHeight="1" x14ac:dyDescent="0.3"/>
    <row r="5135" ht="21.9" customHeight="1" x14ac:dyDescent="0.3"/>
    <row r="5136" ht="21.9" customHeight="1" x14ac:dyDescent="0.3"/>
    <row r="5137" ht="21.9" customHeight="1" x14ac:dyDescent="0.3"/>
    <row r="5138" ht="21.9" customHeight="1" x14ac:dyDescent="0.3"/>
    <row r="5139" ht="21.9" customHeight="1" x14ac:dyDescent="0.3"/>
    <row r="5140" ht="21.9" customHeight="1" x14ac:dyDescent="0.3"/>
    <row r="5141" ht="21.9" customHeight="1" x14ac:dyDescent="0.3"/>
    <row r="5142" ht="21.9" customHeight="1" x14ac:dyDescent="0.3"/>
    <row r="5143" ht="21.9" customHeight="1" x14ac:dyDescent="0.3"/>
    <row r="5144" ht="21.9" customHeight="1" x14ac:dyDescent="0.3"/>
    <row r="5145" ht="21.9" customHeight="1" x14ac:dyDescent="0.3"/>
    <row r="5146" ht="21.9" customHeight="1" x14ac:dyDescent="0.3"/>
    <row r="5147" ht="21.9" customHeight="1" x14ac:dyDescent="0.3"/>
    <row r="5148" ht="21.9" customHeight="1" x14ac:dyDescent="0.3"/>
    <row r="5149" ht="21.9" customHeight="1" x14ac:dyDescent="0.3"/>
    <row r="5150" ht="21.9" customHeight="1" x14ac:dyDescent="0.3"/>
    <row r="5151" ht="21.9" customHeight="1" x14ac:dyDescent="0.3"/>
    <row r="5152" ht="21.9" customHeight="1" x14ac:dyDescent="0.3"/>
    <row r="5153" ht="21.9" customHeight="1" x14ac:dyDescent="0.3"/>
    <row r="5154" ht="21.9" customHeight="1" x14ac:dyDescent="0.3"/>
    <row r="5155" ht="21.9" customHeight="1" x14ac:dyDescent="0.3"/>
    <row r="5156" ht="21.9" customHeight="1" x14ac:dyDescent="0.3"/>
    <row r="5157" ht="21.9" customHeight="1" x14ac:dyDescent="0.3"/>
    <row r="5158" ht="21.9" customHeight="1" x14ac:dyDescent="0.3"/>
    <row r="5159" ht="21.9" customHeight="1" x14ac:dyDescent="0.3"/>
    <row r="5160" ht="21.9" customHeight="1" x14ac:dyDescent="0.3"/>
    <row r="5161" ht="21.9" customHeight="1" x14ac:dyDescent="0.3"/>
    <row r="5162" ht="21.9" customHeight="1" x14ac:dyDescent="0.3"/>
    <row r="5163" ht="21.9" customHeight="1" x14ac:dyDescent="0.3"/>
    <row r="5164" ht="21.9" customHeight="1" x14ac:dyDescent="0.3"/>
    <row r="5165" ht="21.9" customHeight="1" x14ac:dyDescent="0.3"/>
    <row r="5166" ht="21.9" customHeight="1" x14ac:dyDescent="0.3"/>
    <row r="5167" ht="21.9" customHeight="1" x14ac:dyDescent="0.3"/>
    <row r="5168" ht="21.9" customHeight="1" x14ac:dyDescent="0.3"/>
    <row r="5169" ht="21.9" customHeight="1" x14ac:dyDescent="0.3"/>
    <row r="5170" ht="21.9" customHeight="1" x14ac:dyDescent="0.3"/>
    <row r="5171" ht="21.9" customHeight="1" x14ac:dyDescent="0.3"/>
    <row r="5172" ht="21.9" customHeight="1" x14ac:dyDescent="0.3"/>
    <row r="5173" ht="21.9" customHeight="1" x14ac:dyDescent="0.3"/>
    <row r="5174" ht="21.9" customHeight="1" x14ac:dyDescent="0.3"/>
    <row r="5175" ht="21.9" customHeight="1" x14ac:dyDescent="0.3"/>
    <row r="5176" ht="21.9" customHeight="1" x14ac:dyDescent="0.3"/>
    <row r="5177" ht="21.9" customHeight="1" x14ac:dyDescent="0.3"/>
    <row r="5178" ht="21.9" customHeight="1" x14ac:dyDescent="0.3"/>
    <row r="5179" ht="21.9" customHeight="1" x14ac:dyDescent="0.3"/>
    <row r="5180" ht="21.9" customHeight="1" x14ac:dyDescent="0.3"/>
    <row r="5181" ht="21.9" customHeight="1" x14ac:dyDescent="0.3"/>
    <row r="5182" ht="21.9" customHeight="1" x14ac:dyDescent="0.3"/>
    <row r="5183" ht="21.9" customHeight="1" x14ac:dyDescent="0.3"/>
    <row r="5184" ht="21.9" customHeight="1" x14ac:dyDescent="0.3"/>
    <row r="5185" ht="21.9" customHeight="1" x14ac:dyDescent="0.3"/>
    <row r="5186" ht="21.9" customHeight="1" x14ac:dyDescent="0.3"/>
    <row r="5187" ht="21.9" customHeight="1" x14ac:dyDescent="0.3"/>
    <row r="5188" ht="21.9" customHeight="1" x14ac:dyDescent="0.3"/>
    <row r="5189" ht="21.9" customHeight="1" x14ac:dyDescent="0.3"/>
    <row r="5190" ht="21.9" customHeight="1" x14ac:dyDescent="0.3"/>
    <row r="5191" ht="21.9" customHeight="1" x14ac:dyDescent="0.3"/>
    <row r="5192" ht="21.9" customHeight="1" x14ac:dyDescent="0.3"/>
    <row r="5193" ht="21.9" customHeight="1" x14ac:dyDescent="0.3"/>
    <row r="5194" ht="21.9" customHeight="1" x14ac:dyDescent="0.3"/>
    <row r="5195" ht="21.9" customHeight="1" x14ac:dyDescent="0.3"/>
    <row r="5196" ht="21.9" customHeight="1" x14ac:dyDescent="0.3"/>
    <row r="5197" ht="21.9" customHeight="1" x14ac:dyDescent="0.3"/>
    <row r="5198" ht="21.9" customHeight="1" x14ac:dyDescent="0.3"/>
    <row r="5199" ht="21.9" customHeight="1" x14ac:dyDescent="0.3"/>
    <row r="5200" ht="21.9" customHeight="1" x14ac:dyDescent="0.3"/>
    <row r="5201" ht="21.9" customHeight="1" x14ac:dyDescent="0.3"/>
    <row r="5202" ht="21.9" customHeight="1" x14ac:dyDescent="0.3"/>
    <row r="5203" ht="21.9" customHeight="1" x14ac:dyDescent="0.3"/>
    <row r="5204" ht="21.9" customHeight="1" x14ac:dyDescent="0.3"/>
    <row r="5205" ht="21.9" customHeight="1" x14ac:dyDescent="0.3"/>
    <row r="5206" ht="21.9" customHeight="1" x14ac:dyDescent="0.3"/>
    <row r="5207" ht="21.9" customHeight="1" x14ac:dyDescent="0.3"/>
    <row r="5208" ht="21.9" customHeight="1" x14ac:dyDescent="0.3"/>
    <row r="5209" ht="21.9" customHeight="1" x14ac:dyDescent="0.3"/>
    <row r="5210" ht="21.9" customHeight="1" x14ac:dyDescent="0.3"/>
    <row r="5211" ht="21.9" customHeight="1" x14ac:dyDescent="0.3"/>
    <row r="5212" ht="21.9" customHeight="1" x14ac:dyDescent="0.3"/>
    <row r="5213" ht="21.9" customHeight="1" x14ac:dyDescent="0.3"/>
    <row r="5214" ht="21.9" customHeight="1" x14ac:dyDescent="0.3"/>
    <row r="5215" ht="21.9" customHeight="1" x14ac:dyDescent="0.3"/>
    <row r="5216" ht="21.9" customHeight="1" x14ac:dyDescent="0.3"/>
    <row r="5217" ht="21.9" customHeight="1" x14ac:dyDescent="0.3"/>
    <row r="5218" ht="21.9" customHeight="1" x14ac:dyDescent="0.3"/>
    <row r="5219" ht="21.9" customHeight="1" x14ac:dyDescent="0.3"/>
    <row r="5220" ht="21.9" customHeight="1" x14ac:dyDescent="0.3"/>
    <row r="5221" ht="21.9" customHeight="1" x14ac:dyDescent="0.3"/>
    <row r="5222" ht="21.9" customHeight="1" x14ac:dyDescent="0.3"/>
    <row r="5223" ht="21.9" customHeight="1" x14ac:dyDescent="0.3"/>
    <row r="5224" ht="21.9" customHeight="1" x14ac:dyDescent="0.3"/>
    <row r="5225" ht="21.9" customHeight="1" x14ac:dyDescent="0.3"/>
    <row r="5226" ht="21.9" customHeight="1" x14ac:dyDescent="0.3"/>
    <row r="5227" ht="21.9" customHeight="1" x14ac:dyDescent="0.3"/>
    <row r="5228" ht="21.9" customHeight="1" x14ac:dyDescent="0.3"/>
    <row r="5229" ht="21.9" customHeight="1" x14ac:dyDescent="0.3"/>
    <row r="5230" ht="21.9" customHeight="1" x14ac:dyDescent="0.3"/>
    <row r="5231" ht="21.9" customHeight="1" x14ac:dyDescent="0.3"/>
    <row r="5232" ht="21.9" customHeight="1" x14ac:dyDescent="0.3"/>
    <row r="5233" ht="21.9" customHeight="1" x14ac:dyDescent="0.3"/>
    <row r="5234" ht="21.9" customHeight="1" x14ac:dyDescent="0.3"/>
    <row r="5235" ht="21.9" customHeight="1" x14ac:dyDescent="0.3"/>
    <row r="5236" ht="21.9" customHeight="1" x14ac:dyDescent="0.3"/>
    <row r="5237" ht="21.9" customHeight="1" x14ac:dyDescent="0.3"/>
    <row r="5238" ht="21.9" customHeight="1" x14ac:dyDescent="0.3"/>
    <row r="5239" ht="21.9" customHeight="1" x14ac:dyDescent="0.3"/>
    <row r="5240" ht="21.9" customHeight="1" x14ac:dyDescent="0.3"/>
    <row r="5241" ht="21.9" customHeight="1" x14ac:dyDescent="0.3"/>
    <row r="5242" ht="21.9" customHeight="1" x14ac:dyDescent="0.3"/>
    <row r="5243" ht="21.9" customHeight="1" x14ac:dyDescent="0.3"/>
    <row r="5244" ht="21.9" customHeight="1" x14ac:dyDescent="0.3"/>
    <row r="5245" ht="21.9" customHeight="1" x14ac:dyDescent="0.3"/>
    <row r="5246" ht="21.9" customHeight="1" x14ac:dyDescent="0.3"/>
    <row r="5247" ht="21.9" customHeight="1" x14ac:dyDescent="0.3"/>
    <row r="5248" ht="21.9" customHeight="1" x14ac:dyDescent="0.3"/>
    <row r="5249" ht="21.9" customHeight="1" x14ac:dyDescent="0.3"/>
    <row r="5250" ht="21.9" customHeight="1" x14ac:dyDescent="0.3"/>
    <row r="5251" ht="21.9" customHeight="1" x14ac:dyDescent="0.3"/>
    <row r="5252" ht="21.9" customHeight="1" x14ac:dyDescent="0.3"/>
    <row r="5253" ht="21.9" customHeight="1" x14ac:dyDescent="0.3"/>
    <row r="5254" ht="21.9" customHeight="1" x14ac:dyDescent="0.3"/>
    <row r="5255" ht="21.9" customHeight="1" x14ac:dyDescent="0.3"/>
    <row r="5256" ht="21.9" customHeight="1" x14ac:dyDescent="0.3"/>
    <row r="5257" ht="21.9" customHeight="1" x14ac:dyDescent="0.3"/>
    <row r="5258" ht="21.9" customHeight="1" x14ac:dyDescent="0.3"/>
    <row r="5259" ht="21.9" customHeight="1" x14ac:dyDescent="0.3"/>
    <row r="5260" ht="21.9" customHeight="1" x14ac:dyDescent="0.3"/>
    <row r="5261" ht="21.9" customHeight="1" x14ac:dyDescent="0.3"/>
    <row r="5262" ht="21.9" customHeight="1" x14ac:dyDescent="0.3"/>
    <row r="5263" ht="21.9" customHeight="1" x14ac:dyDescent="0.3"/>
    <row r="5264" ht="21.9" customHeight="1" x14ac:dyDescent="0.3"/>
    <row r="5265" ht="21.9" customHeight="1" x14ac:dyDescent="0.3"/>
    <row r="5266" ht="21.9" customHeight="1" x14ac:dyDescent="0.3"/>
    <row r="5267" ht="21.9" customHeight="1" x14ac:dyDescent="0.3"/>
    <row r="5268" ht="21.9" customHeight="1" x14ac:dyDescent="0.3"/>
    <row r="5269" ht="21.9" customHeight="1" x14ac:dyDescent="0.3"/>
    <row r="5270" ht="21.9" customHeight="1" x14ac:dyDescent="0.3"/>
    <row r="5271" ht="21.9" customHeight="1" x14ac:dyDescent="0.3"/>
    <row r="5272" ht="21.9" customHeight="1" x14ac:dyDescent="0.3"/>
    <row r="5273" ht="21.9" customHeight="1" x14ac:dyDescent="0.3"/>
    <row r="5274" ht="21.9" customHeight="1" x14ac:dyDescent="0.3"/>
    <row r="5275" ht="21.9" customHeight="1" x14ac:dyDescent="0.3"/>
    <row r="5276" ht="21.9" customHeight="1" x14ac:dyDescent="0.3"/>
    <row r="5277" ht="21.9" customHeight="1" x14ac:dyDescent="0.3"/>
    <row r="5278" ht="21.9" customHeight="1" x14ac:dyDescent="0.3"/>
    <row r="5279" ht="21.9" customHeight="1" x14ac:dyDescent="0.3"/>
    <row r="5280" ht="21.9" customHeight="1" x14ac:dyDescent="0.3"/>
    <row r="5281" ht="21.9" customHeight="1" x14ac:dyDescent="0.3"/>
    <row r="5282" ht="21.9" customHeight="1" x14ac:dyDescent="0.3"/>
    <row r="5283" ht="21.9" customHeight="1" x14ac:dyDescent="0.3"/>
    <row r="5284" ht="21.9" customHeight="1" x14ac:dyDescent="0.3"/>
    <row r="5285" ht="21.9" customHeight="1" x14ac:dyDescent="0.3"/>
    <row r="5286" ht="21.9" customHeight="1" x14ac:dyDescent="0.3"/>
    <row r="5287" ht="21.9" customHeight="1" x14ac:dyDescent="0.3"/>
    <row r="5288" ht="21.9" customHeight="1" x14ac:dyDescent="0.3"/>
    <row r="5289" ht="21.9" customHeight="1" x14ac:dyDescent="0.3"/>
    <row r="5290" ht="21.9" customHeight="1" x14ac:dyDescent="0.3"/>
    <row r="5291" ht="21.9" customHeight="1" x14ac:dyDescent="0.3"/>
    <row r="5292" ht="21.9" customHeight="1" x14ac:dyDescent="0.3"/>
    <row r="5293" ht="21.9" customHeight="1" x14ac:dyDescent="0.3"/>
    <row r="5294" ht="21.9" customHeight="1" x14ac:dyDescent="0.3"/>
    <row r="5295" ht="21.9" customHeight="1" x14ac:dyDescent="0.3"/>
    <row r="5296" ht="21.9" customHeight="1" x14ac:dyDescent="0.3"/>
    <row r="5297" ht="21.9" customHeight="1" x14ac:dyDescent="0.3"/>
    <row r="5298" ht="21.9" customHeight="1" x14ac:dyDescent="0.3"/>
    <row r="5299" ht="21.9" customHeight="1" x14ac:dyDescent="0.3"/>
    <row r="5300" ht="21.9" customHeight="1" x14ac:dyDescent="0.3"/>
    <row r="5301" ht="21.9" customHeight="1" x14ac:dyDescent="0.3"/>
    <row r="5302" ht="21.9" customHeight="1" x14ac:dyDescent="0.3"/>
    <row r="5303" ht="21.9" customHeight="1" x14ac:dyDescent="0.3"/>
    <row r="5304" ht="21.9" customHeight="1" x14ac:dyDescent="0.3"/>
    <row r="5305" ht="21.9" customHeight="1" x14ac:dyDescent="0.3"/>
    <row r="5306" ht="21.9" customHeight="1" x14ac:dyDescent="0.3"/>
    <row r="5307" ht="21.9" customHeight="1" x14ac:dyDescent="0.3"/>
    <row r="5308" ht="21.9" customHeight="1" x14ac:dyDescent="0.3"/>
    <row r="5309" ht="21.9" customHeight="1" x14ac:dyDescent="0.3"/>
    <row r="5310" ht="21.9" customHeight="1" x14ac:dyDescent="0.3"/>
    <row r="5311" ht="21.9" customHeight="1" x14ac:dyDescent="0.3"/>
    <row r="5312" ht="21.9" customHeight="1" x14ac:dyDescent="0.3"/>
    <row r="5313" ht="21.9" customHeight="1" x14ac:dyDescent="0.3"/>
    <row r="5314" ht="21.9" customHeight="1" x14ac:dyDescent="0.3"/>
    <row r="5315" ht="21.9" customHeight="1" x14ac:dyDescent="0.3"/>
    <row r="5316" ht="21.9" customHeight="1" x14ac:dyDescent="0.3"/>
    <row r="5317" ht="21.9" customHeight="1" x14ac:dyDescent="0.3"/>
    <row r="5318" ht="21.9" customHeight="1" x14ac:dyDescent="0.3"/>
    <row r="5319" ht="21.9" customHeight="1" x14ac:dyDescent="0.3"/>
    <row r="5320" ht="21.9" customHeight="1" x14ac:dyDescent="0.3"/>
    <row r="5321" ht="21.9" customHeight="1" x14ac:dyDescent="0.3"/>
    <row r="5322" ht="21.9" customHeight="1" x14ac:dyDescent="0.3"/>
    <row r="5323" ht="21.9" customHeight="1" x14ac:dyDescent="0.3"/>
    <row r="5324" ht="21.9" customHeight="1" x14ac:dyDescent="0.3"/>
    <row r="5325" ht="21.9" customHeight="1" x14ac:dyDescent="0.3"/>
    <row r="5326" ht="21.9" customHeight="1" x14ac:dyDescent="0.3"/>
    <row r="5327" ht="21.9" customHeight="1" x14ac:dyDescent="0.3"/>
    <row r="5328" ht="21.9" customHeight="1" x14ac:dyDescent="0.3"/>
    <row r="5329" ht="21.9" customHeight="1" x14ac:dyDescent="0.3"/>
    <row r="5330" ht="21.9" customHeight="1" x14ac:dyDescent="0.3"/>
    <row r="5331" ht="21.9" customHeight="1" x14ac:dyDescent="0.3"/>
    <row r="5332" ht="21.9" customHeight="1" x14ac:dyDescent="0.3"/>
    <row r="5333" ht="21.9" customHeight="1" x14ac:dyDescent="0.3"/>
    <row r="5334" ht="21.9" customHeight="1" x14ac:dyDescent="0.3"/>
    <row r="5335" ht="21.9" customHeight="1" x14ac:dyDescent="0.3"/>
    <row r="5336" ht="21.9" customHeight="1" x14ac:dyDescent="0.3"/>
    <row r="5337" ht="21.9" customHeight="1" x14ac:dyDescent="0.3"/>
    <row r="5338" ht="21.9" customHeight="1" x14ac:dyDescent="0.3"/>
    <row r="5339" ht="21.9" customHeight="1" x14ac:dyDescent="0.3"/>
    <row r="5340" ht="21.9" customHeight="1" x14ac:dyDescent="0.3"/>
    <row r="5341" ht="21.9" customHeight="1" x14ac:dyDescent="0.3"/>
    <row r="5342" ht="21.9" customHeight="1" x14ac:dyDescent="0.3"/>
    <row r="5343" ht="21.9" customHeight="1" x14ac:dyDescent="0.3"/>
    <row r="5344" ht="21.9" customHeight="1" x14ac:dyDescent="0.3"/>
    <row r="5345" ht="21.9" customHeight="1" x14ac:dyDescent="0.3"/>
    <row r="5346" ht="21.9" customHeight="1" x14ac:dyDescent="0.3"/>
    <row r="5347" ht="21.9" customHeight="1" x14ac:dyDescent="0.3"/>
    <row r="5348" ht="21.9" customHeight="1" x14ac:dyDescent="0.3"/>
    <row r="5349" ht="21.9" customHeight="1" x14ac:dyDescent="0.3"/>
    <row r="5350" ht="21.9" customHeight="1" x14ac:dyDescent="0.3"/>
    <row r="5351" ht="21.9" customHeight="1" x14ac:dyDescent="0.3"/>
    <row r="5352" ht="21.9" customHeight="1" x14ac:dyDescent="0.3"/>
    <row r="5353" ht="21.9" customHeight="1" x14ac:dyDescent="0.3"/>
    <row r="5354" ht="21.9" customHeight="1" x14ac:dyDescent="0.3"/>
    <row r="5355" ht="21.9" customHeight="1" x14ac:dyDescent="0.3"/>
    <row r="5356" ht="21.9" customHeight="1" x14ac:dyDescent="0.3"/>
    <row r="5357" ht="21.9" customHeight="1" x14ac:dyDescent="0.3"/>
    <row r="5358" ht="21.9" customHeight="1" x14ac:dyDescent="0.3"/>
    <row r="5359" ht="21.9" customHeight="1" x14ac:dyDescent="0.3"/>
    <row r="5360" ht="21.9" customHeight="1" x14ac:dyDescent="0.3"/>
    <row r="5361" ht="21.9" customHeight="1" x14ac:dyDescent="0.3"/>
    <row r="5362" ht="21.9" customHeight="1" x14ac:dyDescent="0.3"/>
    <row r="5363" ht="21.9" customHeight="1" x14ac:dyDescent="0.3"/>
    <row r="5364" ht="21.9" customHeight="1" x14ac:dyDescent="0.3"/>
    <row r="5365" ht="21.9" customHeight="1" x14ac:dyDescent="0.3"/>
    <row r="5366" ht="21.9" customHeight="1" x14ac:dyDescent="0.3"/>
    <row r="5367" ht="21.9" customHeight="1" x14ac:dyDescent="0.3"/>
    <row r="5368" ht="21.9" customHeight="1" x14ac:dyDescent="0.3"/>
    <row r="5369" ht="21.9" customHeight="1" x14ac:dyDescent="0.3"/>
    <row r="5370" ht="21.9" customHeight="1" x14ac:dyDescent="0.3"/>
    <row r="5371" ht="21.9" customHeight="1" x14ac:dyDescent="0.3"/>
    <row r="5372" ht="21.9" customHeight="1" x14ac:dyDescent="0.3"/>
    <row r="5373" ht="21.9" customHeight="1" x14ac:dyDescent="0.3"/>
    <row r="5374" ht="21.9" customHeight="1" x14ac:dyDescent="0.3"/>
    <row r="5375" ht="21.9" customHeight="1" x14ac:dyDescent="0.3"/>
    <row r="5376" ht="21.9" customHeight="1" x14ac:dyDescent="0.3"/>
    <row r="5377" ht="21.9" customHeight="1" x14ac:dyDescent="0.3"/>
    <row r="5378" ht="21.9" customHeight="1" x14ac:dyDescent="0.3"/>
    <row r="5379" ht="21.9" customHeight="1" x14ac:dyDescent="0.3"/>
    <row r="5380" ht="21.9" customHeight="1" x14ac:dyDescent="0.3"/>
    <row r="5381" ht="21.9" customHeight="1" x14ac:dyDescent="0.3"/>
    <row r="5382" ht="21.9" customHeight="1" x14ac:dyDescent="0.3"/>
    <row r="5383" ht="21.9" customHeight="1" x14ac:dyDescent="0.3"/>
    <row r="5384" ht="21.9" customHeight="1" x14ac:dyDescent="0.3"/>
    <row r="5385" ht="21.9" customHeight="1" x14ac:dyDescent="0.3"/>
    <row r="5386" ht="21.9" customHeight="1" x14ac:dyDescent="0.3"/>
    <row r="5387" ht="21.9" customHeight="1" x14ac:dyDescent="0.3"/>
    <row r="5388" ht="21.9" customHeight="1" x14ac:dyDescent="0.3"/>
    <row r="5389" ht="21.9" customHeight="1" x14ac:dyDescent="0.3"/>
    <row r="5390" ht="21.9" customHeight="1" x14ac:dyDescent="0.3"/>
    <row r="5391" ht="21.9" customHeight="1" x14ac:dyDescent="0.3"/>
    <row r="5392" ht="21.9" customHeight="1" x14ac:dyDescent="0.3"/>
    <row r="5393" ht="21.9" customHeight="1" x14ac:dyDescent="0.3"/>
    <row r="5394" ht="21.9" customHeight="1" x14ac:dyDescent="0.3"/>
    <row r="5395" ht="21.9" customHeight="1" x14ac:dyDescent="0.3"/>
    <row r="5396" ht="21.9" customHeight="1" x14ac:dyDescent="0.3"/>
    <row r="5397" ht="21.9" customHeight="1" x14ac:dyDescent="0.3"/>
    <row r="5398" ht="21.9" customHeight="1" x14ac:dyDescent="0.3"/>
    <row r="5399" ht="21.9" customHeight="1" x14ac:dyDescent="0.3"/>
    <row r="5400" ht="21.9" customHeight="1" x14ac:dyDescent="0.3"/>
    <row r="5401" ht="21.9" customHeight="1" x14ac:dyDescent="0.3"/>
    <row r="5402" ht="21.9" customHeight="1" x14ac:dyDescent="0.3"/>
    <row r="5403" ht="21.9" customHeight="1" x14ac:dyDescent="0.3"/>
    <row r="5404" ht="21.9" customHeight="1" x14ac:dyDescent="0.3"/>
    <row r="5405" ht="21.9" customHeight="1" x14ac:dyDescent="0.3"/>
    <row r="5406" ht="21.9" customHeight="1" x14ac:dyDescent="0.3"/>
    <row r="5407" ht="21.9" customHeight="1" x14ac:dyDescent="0.3"/>
    <row r="5408" ht="21.9" customHeight="1" x14ac:dyDescent="0.3"/>
    <row r="5409" ht="21.9" customHeight="1" x14ac:dyDescent="0.3"/>
    <row r="5410" ht="21.9" customHeight="1" x14ac:dyDescent="0.3"/>
    <row r="5411" ht="21.9" customHeight="1" x14ac:dyDescent="0.3"/>
    <row r="5412" ht="21.9" customHeight="1" x14ac:dyDescent="0.3"/>
    <row r="5413" ht="21.9" customHeight="1" x14ac:dyDescent="0.3"/>
    <row r="5414" ht="21.9" customHeight="1" x14ac:dyDescent="0.3"/>
    <row r="5415" ht="21.9" customHeight="1" x14ac:dyDescent="0.3"/>
    <row r="5416" ht="21.9" customHeight="1" x14ac:dyDescent="0.3"/>
    <row r="5417" ht="21.9" customHeight="1" x14ac:dyDescent="0.3"/>
    <row r="5418" ht="21.9" customHeight="1" x14ac:dyDescent="0.3"/>
    <row r="5419" ht="21.9" customHeight="1" x14ac:dyDescent="0.3"/>
    <row r="5420" ht="21.9" customHeight="1" x14ac:dyDescent="0.3"/>
    <row r="5421" ht="21.9" customHeight="1" x14ac:dyDescent="0.3"/>
    <row r="5422" ht="21.9" customHeight="1" x14ac:dyDescent="0.3"/>
    <row r="5423" ht="21.9" customHeight="1" x14ac:dyDescent="0.3"/>
    <row r="5424" ht="21.9" customHeight="1" x14ac:dyDescent="0.3"/>
    <row r="5425" ht="21.9" customHeight="1" x14ac:dyDescent="0.3"/>
    <row r="5426" ht="21.9" customHeight="1" x14ac:dyDescent="0.3"/>
    <row r="5427" ht="21.9" customHeight="1" x14ac:dyDescent="0.3"/>
    <row r="5428" ht="21.9" customHeight="1" x14ac:dyDescent="0.3"/>
    <row r="5429" ht="21.9" customHeight="1" x14ac:dyDescent="0.3"/>
    <row r="5430" ht="21.9" customHeight="1" x14ac:dyDescent="0.3"/>
    <row r="5431" ht="21.9" customHeight="1" x14ac:dyDescent="0.3"/>
    <row r="5432" ht="21.9" customHeight="1" x14ac:dyDescent="0.3"/>
    <row r="5433" ht="21.9" customHeight="1" x14ac:dyDescent="0.3"/>
    <row r="5434" ht="21.9" customHeight="1" x14ac:dyDescent="0.3"/>
    <row r="5435" ht="21.9" customHeight="1" x14ac:dyDescent="0.3"/>
    <row r="5436" ht="21.9" customHeight="1" x14ac:dyDescent="0.3"/>
    <row r="5437" ht="21.9" customHeight="1" x14ac:dyDescent="0.3"/>
    <row r="5438" ht="21.9" customHeight="1" x14ac:dyDescent="0.3"/>
    <row r="5439" ht="21.9" customHeight="1" x14ac:dyDescent="0.3"/>
    <row r="5440" ht="21.9" customHeight="1" x14ac:dyDescent="0.3"/>
    <row r="5441" ht="21.9" customHeight="1" x14ac:dyDescent="0.3"/>
    <row r="5442" ht="21.9" customHeight="1" x14ac:dyDescent="0.3"/>
    <row r="5443" ht="21.9" customHeight="1" x14ac:dyDescent="0.3"/>
    <row r="5444" ht="21.9" customHeight="1" x14ac:dyDescent="0.3"/>
    <row r="5445" ht="21.9" customHeight="1" x14ac:dyDescent="0.3"/>
    <row r="5446" ht="21.9" customHeight="1" x14ac:dyDescent="0.3"/>
    <row r="5447" ht="21.9" customHeight="1" x14ac:dyDescent="0.3"/>
    <row r="5448" ht="21.9" customHeight="1" x14ac:dyDescent="0.3"/>
    <row r="5449" ht="21.9" customHeight="1" x14ac:dyDescent="0.3"/>
    <row r="5450" ht="21.9" customHeight="1" x14ac:dyDescent="0.3"/>
    <row r="5451" ht="21.9" customHeight="1" x14ac:dyDescent="0.3"/>
    <row r="5452" ht="21.9" customHeight="1" x14ac:dyDescent="0.3"/>
    <row r="5453" ht="21.9" customHeight="1" x14ac:dyDescent="0.3"/>
    <row r="5454" ht="21.9" customHeight="1" x14ac:dyDescent="0.3"/>
    <row r="5455" ht="21.9" customHeight="1" x14ac:dyDescent="0.3"/>
    <row r="5456" ht="21.9" customHeight="1" x14ac:dyDescent="0.3"/>
    <row r="5457" ht="21.9" customHeight="1" x14ac:dyDescent="0.3"/>
    <row r="5458" ht="21.9" customHeight="1" x14ac:dyDescent="0.3"/>
    <row r="5459" ht="21.9" customHeight="1" x14ac:dyDescent="0.3"/>
    <row r="5460" ht="21.9" customHeight="1" x14ac:dyDescent="0.3"/>
    <row r="5461" ht="21.9" customHeight="1" x14ac:dyDescent="0.3"/>
    <row r="5462" ht="21.9" customHeight="1" x14ac:dyDescent="0.3"/>
    <row r="5463" ht="21.9" customHeight="1" x14ac:dyDescent="0.3"/>
    <row r="5464" ht="21.9" customHeight="1" x14ac:dyDescent="0.3"/>
    <row r="5465" ht="21.9" customHeight="1" x14ac:dyDescent="0.3"/>
    <row r="5466" ht="21.9" customHeight="1" x14ac:dyDescent="0.3"/>
    <row r="5467" ht="21.9" customHeight="1" x14ac:dyDescent="0.3"/>
    <row r="5468" ht="21.9" customHeight="1" x14ac:dyDescent="0.3"/>
    <row r="5469" ht="21.9" customHeight="1" x14ac:dyDescent="0.3"/>
    <row r="5470" ht="21.9" customHeight="1" x14ac:dyDescent="0.3"/>
    <row r="5471" ht="21.9" customHeight="1" x14ac:dyDescent="0.3"/>
    <row r="5472" ht="21.9" customHeight="1" x14ac:dyDescent="0.3"/>
    <row r="5473" ht="21.9" customHeight="1" x14ac:dyDescent="0.3"/>
    <row r="5474" ht="21.9" customHeight="1" x14ac:dyDescent="0.3"/>
    <row r="5475" ht="21.9" customHeight="1" x14ac:dyDescent="0.3"/>
    <row r="5476" ht="21.9" customHeight="1" x14ac:dyDescent="0.3"/>
    <row r="5477" ht="21.9" customHeight="1" x14ac:dyDescent="0.3"/>
    <row r="5478" ht="21.9" customHeight="1" x14ac:dyDescent="0.3"/>
    <row r="5479" ht="21.9" customHeight="1" x14ac:dyDescent="0.3"/>
    <row r="5480" ht="21.9" customHeight="1" x14ac:dyDescent="0.3"/>
    <row r="5481" ht="21.9" customHeight="1" x14ac:dyDescent="0.3"/>
    <row r="5482" ht="21.9" customHeight="1" x14ac:dyDescent="0.3"/>
    <row r="5483" ht="21.9" customHeight="1" x14ac:dyDescent="0.3"/>
    <row r="5484" ht="21.9" customHeight="1" x14ac:dyDescent="0.3"/>
    <row r="5485" ht="21.9" customHeight="1" x14ac:dyDescent="0.3"/>
    <row r="5486" ht="21.9" customHeight="1" x14ac:dyDescent="0.3"/>
    <row r="5487" ht="21.9" customHeight="1" x14ac:dyDescent="0.3"/>
    <row r="5488" ht="21.9" customHeight="1" x14ac:dyDescent="0.3"/>
    <row r="5489" ht="21.9" customHeight="1" x14ac:dyDescent="0.3"/>
    <row r="5490" ht="21.9" customHeight="1" x14ac:dyDescent="0.3"/>
    <row r="5491" ht="21.9" customHeight="1" x14ac:dyDescent="0.3"/>
    <row r="5492" ht="21.9" customHeight="1" x14ac:dyDescent="0.3"/>
    <row r="5493" ht="21.9" customHeight="1" x14ac:dyDescent="0.3"/>
    <row r="5494" ht="21.9" customHeight="1" x14ac:dyDescent="0.3"/>
    <row r="5495" ht="21.9" customHeight="1" x14ac:dyDescent="0.3"/>
    <row r="5496" ht="21.9" customHeight="1" x14ac:dyDescent="0.3"/>
    <row r="5497" ht="21.9" customHeight="1" x14ac:dyDescent="0.3"/>
    <row r="5498" ht="21.9" customHeight="1" x14ac:dyDescent="0.3"/>
    <row r="5499" ht="21.9" customHeight="1" x14ac:dyDescent="0.3"/>
    <row r="5500" ht="21.9" customHeight="1" x14ac:dyDescent="0.3"/>
    <row r="5501" ht="21.9" customHeight="1" x14ac:dyDescent="0.3"/>
    <row r="5502" ht="21.9" customHeight="1" x14ac:dyDescent="0.3"/>
    <row r="5503" ht="21.9" customHeight="1" x14ac:dyDescent="0.3"/>
    <row r="5504" ht="21.9" customHeight="1" x14ac:dyDescent="0.3"/>
    <row r="5505" ht="21.9" customHeight="1" x14ac:dyDescent="0.3"/>
    <row r="5506" ht="21.9" customHeight="1" x14ac:dyDescent="0.3"/>
    <row r="5507" ht="21.9" customHeight="1" x14ac:dyDescent="0.3"/>
    <row r="5508" ht="21.9" customHeight="1" x14ac:dyDescent="0.3"/>
    <row r="5509" ht="21.9" customHeight="1" x14ac:dyDescent="0.3"/>
    <row r="5510" ht="21.9" customHeight="1" x14ac:dyDescent="0.3"/>
    <row r="5511" ht="21.9" customHeight="1" x14ac:dyDescent="0.3"/>
    <row r="5512" ht="21.9" customHeight="1" x14ac:dyDescent="0.3"/>
    <row r="5513" ht="21.9" customHeight="1" x14ac:dyDescent="0.3"/>
    <row r="5514" ht="21.9" customHeight="1" x14ac:dyDescent="0.3"/>
    <row r="5515" ht="21.9" customHeight="1" x14ac:dyDescent="0.3"/>
    <row r="5516" ht="21.9" customHeight="1" x14ac:dyDescent="0.3"/>
    <row r="5517" ht="21.9" customHeight="1" x14ac:dyDescent="0.3"/>
    <row r="5518" ht="21.9" customHeight="1" x14ac:dyDescent="0.3"/>
    <row r="5519" ht="21.9" customHeight="1" x14ac:dyDescent="0.3"/>
    <row r="5520" ht="21.9" customHeight="1" x14ac:dyDescent="0.3"/>
    <row r="5521" ht="21.9" customHeight="1" x14ac:dyDescent="0.3"/>
    <row r="5522" ht="21.9" customHeight="1" x14ac:dyDescent="0.3"/>
    <row r="5523" ht="21.9" customHeight="1" x14ac:dyDescent="0.3"/>
    <row r="5524" ht="21.9" customHeight="1" x14ac:dyDescent="0.3"/>
    <row r="5525" ht="21.9" customHeight="1" x14ac:dyDescent="0.3"/>
    <row r="5526" ht="21.9" customHeight="1" x14ac:dyDescent="0.3"/>
    <row r="5527" ht="21.9" customHeight="1" x14ac:dyDescent="0.3"/>
    <row r="5528" ht="21.9" customHeight="1" x14ac:dyDescent="0.3"/>
    <row r="5529" ht="21.9" customHeight="1" x14ac:dyDescent="0.3"/>
    <row r="5530" ht="21.9" customHeight="1" x14ac:dyDescent="0.3"/>
    <row r="5531" ht="21.9" customHeight="1" x14ac:dyDescent="0.3"/>
    <row r="5532" ht="21.9" customHeight="1" x14ac:dyDescent="0.3"/>
    <row r="5533" ht="21.9" customHeight="1" x14ac:dyDescent="0.3"/>
    <row r="5534" ht="21.9" customHeight="1" x14ac:dyDescent="0.3"/>
    <row r="5535" ht="21.9" customHeight="1" x14ac:dyDescent="0.3"/>
    <row r="5536" ht="21.9" customHeight="1" x14ac:dyDescent="0.3"/>
    <row r="5537" ht="21.9" customHeight="1" x14ac:dyDescent="0.3"/>
    <row r="5538" ht="21.9" customHeight="1" x14ac:dyDescent="0.3"/>
    <row r="5539" ht="21.9" customHeight="1" x14ac:dyDescent="0.3"/>
    <row r="5540" ht="21.9" customHeight="1" x14ac:dyDescent="0.3"/>
    <row r="5541" ht="21.9" customHeight="1" x14ac:dyDescent="0.3"/>
    <row r="5542" ht="21.9" customHeight="1" x14ac:dyDescent="0.3"/>
    <row r="5543" ht="21.9" customHeight="1" x14ac:dyDescent="0.3"/>
    <row r="5544" ht="21.9" customHeight="1" x14ac:dyDescent="0.3"/>
    <row r="5545" ht="21.9" customHeight="1" x14ac:dyDescent="0.3"/>
    <row r="5546" ht="21.9" customHeight="1" x14ac:dyDescent="0.3"/>
    <row r="5547" ht="21.9" customHeight="1" x14ac:dyDescent="0.3"/>
    <row r="5548" ht="21.9" customHeight="1" x14ac:dyDescent="0.3"/>
    <row r="5549" ht="21.9" customHeight="1" x14ac:dyDescent="0.3"/>
    <row r="5550" ht="21.9" customHeight="1" x14ac:dyDescent="0.3"/>
    <row r="5551" ht="21.9" customHeight="1" x14ac:dyDescent="0.3"/>
    <row r="5552" ht="21.9" customHeight="1" x14ac:dyDescent="0.3"/>
    <row r="5553" ht="21.9" customHeight="1" x14ac:dyDescent="0.3"/>
    <row r="5554" ht="21.9" customHeight="1" x14ac:dyDescent="0.3"/>
    <row r="5555" ht="21.9" customHeight="1" x14ac:dyDescent="0.3"/>
    <row r="5556" ht="21.9" customHeight="1" x14ac:dyDescent="0.3"/>
    <row r="5557" ht="21.9" customHeight="1" x14ac:dyDescent="0.3"/>
    <row r="5558" ht="21.9" customHeight="1" x14ac:dyDescent="0.3"/>
    <row r="5559" ht="21.9" customHeight="1" x14ac:dyDescent="0.3"/>
    <row r="5560" ht="21.9" customHeight="1" x14ac:dyDescent="0.3"/>
    <row r="5561" ht="21.9" customHeight="1" x14ac:dyDescent="0.3"/>
    <row r="5562" ht="21.9" customHeight="1" x14ac:dyDescent="0.3"/>
    <row r="5563" ht="21.9" customHeight="1" x14ac:dyDescent="0.3"/>
    <row r="5564" ht="21.9" customHeight="1" x14ac:dyDescent="0.3"/>
    <row r="5565" ht="21.9" customHeight="1" x14ac:dyDescent="0.3"/>
    <row r="5566" ht="21.9" customHeight="1" x14ac:dyDescent="0.3"/>
    <row r="5567" ht="21.9" customHeight="1" x14ac:dyDescent="0.3"/>
    <row r="5568" ht="21.9" customHeight="1" x14ac:dyDescent="0.3"/>
    <row r="5569" ht="21.9" customHeight="1" x14ac:dyDescent="0.3"/>
    <row r="5570" ht="21.9" customHeight="1" x14ac:dyDescent="0.3"/>
    <row r="5571" ht="21.9" customHeight="1" x14ac:dyDescent="0.3"/>
    <row r="5572" ht="21.9" customHeight="1" x14ac:dyDescent="0.3"/>
    <row r="5573" ht="21.9" customHeight="1" x14ac:dyDescent="0.3"/>
    <row r="5574" ht="21.9" customHeight="1" x14ac:dyDescent="0.3"/>
    <row r="5575" ht="21.9" customHeight="1" x14ac:dyDescent="0.3"/>
    <row r="5576" ht="21.9" customHeight="1" x14ac:dyDescent="0.3"/>
    <row r="5577" ht="21.9" customHeight="1" x14ac:dyDescent="0.3"/>
    <row r="5578" ht="21.9" customHeight="1" x14ac:dyDescent="0.3"/>
    <row r="5579" ht="21.9" customHeight="1" x14ac:dyDescent="0.3"/>
    <row r="5580" ht="21.9" customHeight="1" x14ac:dyDescent="0.3"/>
    <row r="5581" ht="21.9" customHeight="1" x14ac:dyDescent="0.3"/>
    <row r="5582" ht="21.9" customHeight="1" x14ac:dyDescent="0.3"/>
    <row r="5583" ht="21.9" customHeight="1" x14ac:dyDescent="0.3"/>
    <row r="5584" ht="21.9" customHeight="1" x14ac:dyDescent="0.3"/>
    <row r="5585" ht="21.9" customHeight="1" x14ac:dyDescent="0.3"/>
    <row r="5586" ht="21.9" customHeight="1" x14ac:dyDescent="0.3"/>
    <row r="5587" ht="21.9" customHeight="1" x14ac:dyDescent="0.3"/>
    <row r="5588" ht="21.9" customHeight="1" x14ac:dyDescent="0.3"/>
    <row r="5589" ht="21.9" customHeight="1" x14ac:dyDescent="0.3"/>
    <row r="5590" ht="21.9" customHeight="1" x14ac:dyDescent="0.3"/>
    <row r="5591" ht="21.9" customHeight="1" x14ac:dyDescent="0.3"/>
    <row r="5592" ht="21.9" customHeight="1" x14ac:dyDescent="0.3"/>
    <row r="5593" ht="21.9" customHeight="1" x14ac:dyDescent="0.3"/>
    <row r="5594" ht="21.9" customHeight="1" x14ac:dyDescent="0.3"/>
    <row r="5595" ht="21.9" customHeight="1" x14ac:dyDescent="0.3"/>
    <row r="5596" ht="21.9" customHeight="1" x14ac:dyDescent="0.3"/>
    <row r="5597" ht="21.9" customHeight="1" x14ac:dyDescent="0.3"/>
    <row r="5598" ht="21.9" customHeight="1" x14ac:dyDescent="0.3"/>
    <row r="5599" ht="21.9" customHeight="1" x14ac:dyDescent="0.3"/>
    <row r="5600" ht="21.9" customHeight="1" x14ac:dyDescent="0.3"/>
    <row r="5601" ht="21.9" customHeight="1" x14ac:dyDescent="0.3"/>
    <row r="5602" ht="21.9" customHeight="1" x14ac:dyDescent="0.3"/>
    <row r="5603" ht="21.9" customHeight="1" x14ac:dyDescent="0.3"/>
    <row r="5604" ht="21.9" customHeight="1" x14ac:dyDescent="0.3"/>
    <row r="5605" ht="21.9" customHeight="1" x14ac:dyDescent="0.3"/>
    <row r="5606" ht="21.9" customHeight="1" x14ac:dyDescent="0.3"/>
    <row r="5607" ht="21.9" customHeight="1" x14ac:dyDescent="0.3"/>
    <row r="5608" ht="21.9" customHeight="1" x14ac:dyDescent="0.3"/>
    <row r="5609" ht="21.9" customHeight="1" x14ac:dyDescent="0.3"/>
    <row r="5610" ht="21.9" customHeight="1" x14ac:dyDescent="0.3"/>
    <row r="5611" ht="21.9" customHeight="1" x14ac:dyDescent="0.3"/>
    <row r="5612" ht="21.9" customHeight="1" x14ac:dyDescent="0.3"/>
    <row r="5613" ht="21.9" customHeight="1" x14ac:dyDescent="0.3"/>
    <row r="5614" ht="21.9" customHeight="1" x14ac:dyDescent="0.3"/>
    <row r="5615" ht="21.9" customHeight="1" x14ac:dyDescent="0.3"/>
    <row r="5616" ht="21.9" customHeight="1" x14ac:dyDescent="0.3"/>
    <row r="5617" ht="21.9" customHeight="1" x14ac:dyDescent="0.3"/>
    <row r="5618" ht="21.9" customHeight="1" x14ac:dyDescent="0.3"/>
    <row r="5619" ht="21.9" customHeight="1" x14ac:dyDescent="0.3"/>
    <row r="5620" ht="21.9" customHeight="1" x14ac:dyDescent="0.3"/>
    <row r="5621" ht="21.9" customHeight="1" x14ac:dyDescent="0.3"/>
    <row r="5622" ht="21.9" customHeight="1" x14ac:dyDescent="0.3"/>
    <row r="5623" ht="21.9" customHeight="1" x14ac:dyDescent="0.3"/>
    <row r="5624" ht="21.9" customHeight="1" x14ac:dyDescent="0.3"/>
    <row r="5625" ht="21.9" customHeight="1" x14ac:dyDescent="0.3"/>
    <row r="5626" ht="21.9" customHeight="1" x14ac:dyDescent="0.3"/>
    <row r="5627" ht="21.9" customHeight="1" x14ac:dyDescent="0.3"/>
    <row r="5628" ht="21.9" customHeight="1" x14ac:dyDescent="0.3"/>
    <row r="5629" ht="21.9" customHeight="1" x14ac:dyDescent="0.3"/>
    <row r="5630" ht="21.9" customHeight="1" x14ac:dyDescent="0.3"/>
    <row r="5631" ht="21.9" customHeight="1" x14ac:dyDescent="0.3"/>
    <row r="5632" ht="21.9" customHeight="1" x14ac:dyDescent="0.3"/>
    <row r="5633" ht="21.9" customHeight="1" x14ac:dyDescent="0.3"/>
    <row r="5634" ht="21.9" customHeight="1" x14ac:dyDescent="0.3"/>
    <row r="5635" ht="21.9" customHeight="1" x14ac:dyDescent="0.3"/>
    <row r="5636" ht="21.9" customHeight="1" x14ac:dyDescent="0.3"/>
    <row r="5637" ht="21.9" customHeight="1" x14ac:dyDescent="0.3"/>
    <row r="5638" ht="21.9" customHeight="1" x14ac:dyDescent="0.3"/>
    <row r="5639" ht="21.9" customHeight="1" x14ac:dyDescent="0.3"/>
    <row r="5640" ht="21.9" customHeight="1" x14ac:dyDescent="0.3"/>
    <row r="5641" ht="21.9" customHeight="1" x14ac:dyDescent="0.3"/>
    <row r="5642" ht="21.9" customHeight="1" x14ac:dyDescent="0.3"/>
    <row r="5643" ht="21.9" customHeight="1" x14ac:dyDescent="0.3"/>
    <row r="5644" ht="21.9" customHeight="1" x14ac:dyDescent="0.3"/>
    <row r="5645" ht="21.9" customHeight="1" x14ac:dyDescent="0.3"/>
    <row r="5646" ht="21.9" customHeight="1" x14ac:dyDescent="0.3"/>
    <row r="5647" ht="21.9" customHeight="1" x14ac:dyDescent="0.3"/>
    <row r="5648" ht="21.9" customHeight="1" x14ac:dyDescent="0.3"/>
    <row r="5649" ht="21.9" customHeight="1" x14ac:dyDescent="0.3"/>
    <row r="5650" ht="21.9" customHeight="1" x14ac:dyDescent="0.3"/>
    <row r="5651" ht="21.9" customHeight="1" x14ac:dyDescent="0.3"/>
    <row r="5652" ht="21.9" customHeight="1" x14ac:dyDescent="0.3"/>
    <row r="5653" ht="21.9" customHeight="1" x14ac:dyDescent="0.3"/>
    <row r="5654" ht="21.9" customHeight="1" x14ac:dyDescent="0.3"/>
    <row r="5655" ht="21.9" customHeight="1" x14ac:dyDescent="0.3"/>
    <row r="5656" ht="21.9" customHeight="1" x14ac:dyDescent="0.3"/>
    <row r="5657" ht="21.9" customHeight="1" x14ac:dyDescent="0.3"/>
    <row r="5658" ht="21.9" customHeight="1" x14ac:dyDescent="0.3"/>
    <row r="5659" ht="21.9" customHeight="1" x14ac:dyDescent="0.3"/>
    <row r="5660" ht="21.9" customHeight="1" x14ac:dyDescent="0.3"/>
    <row r="5661" ht="21.9" customHeight="1" x14ac:dyDescent="0.3"/>
    <row r="5662" ht="21.9" customHeight="1" x14ac:dyDescent="0.3"/>
    <row r="5663" ht="21.9" customHeight="1" x14ac:dyDescent="0.3"/>
    <row r="5664" ht="21.9" customHeight="1" x14ac:dyDescent="0.3"/>
    <row r="5665" ht="21.9" customHeight="1" x14ac:dyDescent="0.3"/>
    <row r="5666" ht="21.9" customHeight="1" x14ac:dyDescent="0.3"/>
    <row r="5667" ht="21.9" customHeight="1" x14ac:dyDescent="0.3"/>
    <row r="5668" ht="21.9" customHeight="1" x14ac:dyDescent="0.3"/>
    <row r="5669" ht="21.9" customHeight="1" x14ac:dyDescent="0.3"/>
    <row r="5670" ht="21.9" customHeight="1" x14ac:dyDescent="0.3"/>
    <row r="5671" ht="21.9" customHeight="1" x14ac:dyDescent="0.3"/>
    <row r="5672" ht="21.9" customHeight="1" x14ac:dyDescent="0.3"/>
    <row r="5673" ht="21.9" customHeight="1" x14ac:dyDescent="0.3"/>
    <row r="5674" ht="21.9" customHeight="1" x14ac:dyDescent="0.3"/>
    <row r="5675" ht="21.9" customHeight="1" x14ac:dyDescent="0.3"/>
    <row r="5676" ht="21.9" customHeight="1" x14ac:dyDescent="0.3"/>
    <row r="5677" ht="21.9" customHeight="1" x14ac:dyDescent="0.3"/>
    <row r="5678" ht="21.9" customHeight="1" x14ac:dyDescent="0.3"/>
    <row r="5679" ht="21.9" customHeight="1" x14ac:dyDescent="0.3"/>
    <row r="5680" ht="21.9" customHeight="1" x14ac:dyDescent="0.3"/>
    <row r="5681" ht="21.9" customHeight="1" x14ac:dyDescent="0.3"/>
    <row r="5682" ht="21.9" customHeight="1" x14ac:dyDescent="0.3"/>
    <row r="5683" ht="21.9" customHeight="1" x14ac:dyDescent="0.3"/>
    <row r="5684" ht="21.9" customHeight="1" x14ac:dyDescent="0.3"/>
    <row r="5685" ht="21.9" customHeight="1" x14ac:dyDescent="0.3"/>
    <row r="5686" ht="21.9" customHeight="1" x14ac:dyDescent="0.3"/>
    <row r="5687" ht="21.9" customHeight="1" x14ac:dyDescent="0.3"/>
    <row r="5688" ht="21.9" customHeight="1" x14ac:dyDescent="0.3"/>
    <row r="5689" ht="21.9" customHeight="1" x14ac:dyDescent="0.3"/>
    <row r="5690" ht="21.9" customHeight="1" x14ac:dyDescent="0.3"/>
    <row r="5691" ht="21.9" customHeight="1" x14ac:dyDescent="0.3"/>
    <row r="5692" ht="21.9" customHeight="1" x14ac:dyDescent="0.3"/>
    <row r="5693" ht="21.9" customHeight="1" x14ac:dyDescent="0.3"/>
    <row r="5694" ht="21.9" customHeight="1" x14ac:dyDescent="0.3"/>
    <row r="5695" ht="21.9" customHeight="1" x14ac:dyDescent="0.3"/>
    <row r="5696" ht="21.9" customHeight="1" x14ac:dyDescent="0.3"/>
    <row r="5697" ht="21.9" customHeight="1" x14ac:dyDescent="0.3"/>
    <row r="5698" ht="21.9" customHeight="1" x14ac:dyDescent="0.3"/>
    <row r="5699" ht="21.9" customHeight="1" x14ac:dyDescent="0.3"/>
    <row r="5700" ht="21.9" customHeight="1" x14ac:dyDescent="0.3"/>
    <row r="5701" ht="21.9" customHeight="1" x14ac:dyDescent="0.3"/>
    <row r="5702" ht="21.9" customHeight="1" x14ac:dyDescent="0.3"/>
    <row r="5703" ht="21.9" customHeight="1" x14ac:dyDescent="0.3"/>
    <row r="5704" ht="21.9" customHeight="1" x14ac:dyDescent="0.3"/>
    <row r="5705" ht="21.9" customHeight="1" x14ac:dyDescent="0.3"/>
    <row r="5706" ht="21.9" customHeight="1" x14ac:dyDescent="0.3"/>
    <row r="5707" ht="21.9" customHeight="1" x14ac:dyDescent="0.3"/>
    <row r="5708" ht="21.9" customHeight="1" x14ac:dyDescent="0.3"/>
    <row r="5709" ht="21.9" customHeight="1" x14ac:dyDescent="0.3"/>
    <row r="5710" ht="21.9" customHeight="1" x14ac:dyDescent="0.3"/>
    <row r="5711" ht="21.9" customHeight="1" x14ac:dyDescent="0.3"/>
    <row r="5712" ht="21.9" customHeight="1" x14ac:dyDescent="0.3"/>
    <row r="5713" ht="21.9" customHeight="1" x14ac:dyDescent="0.3"/>
    <row r="5714" ht="21.9" customHeight="1" x14ac:dyDescent="0.3"/>
    <row r="5715" ht="21.9" customHeight="1" x14ac:dyDescent="0.3"/>
    <row r="5716" ht="21.9" customHeight="1" x14ac:dyDescent="0.3"/>
    <row r="5717" ht="21.9" customHeight="1" x14ac:dyDescent="0.3"/>
    <row r="5718" ht="21.9" customHeight="1" x14ac:dyDescent="0.3"/>
    <row r="5719" ht="21.9" customHeight="1" x14ac:dyDescent="0.3"/>
    <row r="5720" ht="21.9" customHeight="1" x14ac:dyDescent="0.3"/>
    <row r="5721" ht="21.9" customHeight="1" x14ac:dyDescent="0.3"/>
    <row r="5722" ht="21.9" customHeight="1" x14ac:dyDescent="0.3"/>
    <row r="5723" ht="21.9" customHeight="1" x14ac:dyDescent="0.3"/>
    <row r="5724" ht="21.9" customHeight="1" x14ac:dyDescent="0.3"/>
    <row r="5725" ht="21.9" customHeight="1" x14ac:dyDescent="0.3"/>
    <row r="5726" ht="21.9" customHeight="1" x14ac:dyDescent="0.3"/>
    <row r="5727" ht="21.9" customHeight="1" x14ac:dyDescent="0.3"/>
    <row r="5728" ht="21.9" customHeight="1" x14ac:dyDescent="0.3"/>
    <row r="5729" ht="21.9" customHeight="1" x14ac:dyDescent="0.3"/>
    <row r="5730" ht="21.9" customHeight="1" x14ac:dyDescent="0.3"/>
    <row r="5731" ht="21.9" customHeight="1" x14ac:dyDescent="0.3"/>
    <row r="5732" ht="21.9" customHeight="1" x14ac:dyDescent="0.3"/>
    <row r="5733" ht="21.9" customHeight="1" x14ac:dyDescent="0.3"/>
    <row r="5734" ht="21.9" customHeight="1" x14ac:dyDescent="0.3"/>
    <row r="5735" ht="21.9" customHeight="1" x14ac:dyDescent="0.3"/>
    <row r="5736" ht="21.9" customHeight="1" x14ac:dyDescent="0.3"/>
    <row r="5737" ht="21.9" customHeight="1" x14ac:dyDescent="0.3"/>
    <row r="5738" ht="21.9" customHeight="1" x14ac:dyDescent="0.3"/>
    <row r="5739" ht="21.9" customHeight="1" x14ac:dyDescent="0.3"/>
    <row r="5740" ht="21.9" customHeight="1" x14ac:dyDescent="0.3"/>
    <row r="5741" ht="21.9" customHeight="1" x14ac:dyDescent="0.3"/>
    <row r="5742" ht="21.9" customHeight="1" x14ac:dyDescent="0.3"/>
    <row r="5743" ht="21.9" customHeight="1" x14ac:dyDescent="0.3"/>
    <row r="5744" ht="21.9" customHeight="1" x14ac:dyDescent="0.3"/>
    <row r="5745" ht="21.9" customHeight="1" x14ac:dyDescent="0.3"/>
    <row r="5746" ht="21.9" customHeight="1" x14ac:dyDescent="0.3"/>
    <row r="5747" ht="21.9" customHeight="1" x14ac:dyDescent="0.3"/>
    <row r="5748" ht="21.9" customHeight="1" x14ac:dyDescent="0.3"/>
    <row r="5749" ht="21.9" customHeight="1" x14ac:dyDescent="0.3"/>
    <row r="5750" ht="21.9" customHeight="1" x14ac:dyDescent="0.3"/>
    <row r="5751" ht="21.9" customHeight="1" x14ac:dyDescent="0.3"/>
    <row r="5752" ht="21.9" customHeight="1" x14ac:dyDescent="0.3"/>
    <row r="5753" ht="21.9" customHeight="1" x14ac:dyDescent="0.3"/>
  </sheetData>
  <mergeCells count="28">
    <mergeCell ref="D4:F4"/>
    <mergeCell ref="A1:O2"/>
    <mergeCell ref="A3:O3"/>
    <mergeCell ref="A192:O192"/>
    <mergeCell ref="A508:O508"/>
    <mergeCell ref="D193:F193"/>
    <mergeCell ref="D319:F319"/>
    <mergeCell ref="D458:F458"/>
    <mergeCell ref="D509:F509"/>
    <mergeCell ref="A457:O457"/>
    <mergeCell ref="A318:O318"/>
    <mergeCell ref="A1424:O1424"/>
    <mergeCell ref="A1555:O1555"/>
    <mergeCell ref="A1610:O1610"/>
    <mergeCell ref="A1731:O1731"/>
    <mergeCell ref="A603:O603"/>
    <mergeCell ref="A678:O678"/>
    <mergeCell ref="A811:O811"/>
    <mergeCell ref="A962:O962"/>
    <mergeCell ref="A1129:O1129"/>
    <mergeCell ref="A2834:O2834"/>
    <mergeCell ref="A2975:O2975"/>
    <mergeCell ref="A3178:O3178"/>
    <mergeCell ref="A1906:O1906"/>
    <mergeCell ref="A2135:O2135"/>
    <mergeCell ref="A2296:O2296"/>
    <mergeCell ref="A2474:O2474"/>
    <mergeCell ref="A2643:O2643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All Tornadoes in NE Wisconsin</vt:lpstr>
      <vt:lpstr>Tornadoes by F and EF Scale</vt:lpstr>
      <vt:lpstr>Tornadoes By County</vt:lpstr>
      <vt:lpstr>Tornado Statistics</vt:lpstr>
      <vt:lpstr>Hail - By County</vt:lpstr>
      <vt:lpstr>Largest Hail in NE WI</vt:lpstr>
      <vt:lpstr>Hail Stats</vt:lpstr>
      <vt:lpstr>Sheet1</vt:lpstr>
      <vt:lpstr>Wind Reports - By County</vt:lpstr>
      <vt:lpstr>Reports - By Hour-Month-Year</vt:lpstr>
      <vt:lpstr>Storm Reports-Decade</vt:lpstr>
      <vt:lpstr>Event Days-Year &amp; County</vt:lpstr>
      <vt:lpstr>Event Days-Ranking By Decade</vt:lpstr>
      <vt:lpstr>REPORTS PER 100 SQ MILE</vt:lpstr>
      <vt:lpstr>REPORTS PER 1000 PEOPLE</vt:lpstr>
    </vt:vector>
  </TitlesOfParts>
  <Company>NOAA NWS Green Bay, 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roy.eckberg</dc:creator>
  <cp:lastModifiedBy>Roy C. Eckberg</cp:lastModifiedBy>
  <cp:lastPrinted>2021-03-07T16:47:04Z</cp:lastPrinted>
  <dcterms:created xsi:type="dcterms:W3CDTF">2009-11-22T07:30:40Z</dcterms:created>
  <dcterms:modified xsi:type="dcterms:W3CDTF">2025-01-04T14:16:18Z</dcterms:modified>
</cp:coreProperties>
</file>